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QEM2\QM\"/>
    </mc:Choice>
  </mc:AlternateContent>
  <xr:revisionPtr revIDLastSave="0" documentId="13_ncr:1_{23C4CE61-5E1E-401E-A700-A8032838D159}" xr6:coauthVersionLast="44" xr6:coauthVersionMax="44" xr10:uidLastSave="{00000000-0000-0000-0000-000000000000}"/>
  <bookViews>
    <workbookView xWindow="-120" yWindow="-120" windowWidth="20730" windowHeight="11760" xr2:uid="{36F2327E-51A8-44BB-903D-9A6ED7F96A54}"/>
  </bookViews>
  <sheets>
    <sheet name="Data" sheetId="3" r:id="rId1"/>
    <sheet name="Plots" sheetId="4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3" l="1"/>
  <c r="C40" i="3" s="1"/>
  <c r="C30" i="3"/>
  <c r="C39" i="3" s="1"/>
  <c r="C29" i="3"/>
  <c r="C38" i="3" s="1"/>
  <c r="D31" i="3"/>
  <c r="D40" i="3" s="1"/>
  <c r="E31" i="3"/>
  <c r="E40" i="3" s="1"/>
  <c r="F31" i="3"/>
  <c r="F40" i="3" s="1"/>
  <c r="G31" i="3"/>
  <c r="G40" i="3" s="1"/>
  <c r="H31" i="3"/>
  <c r="H40" i="3" s="1"/>
  <c r="I31" i="3"/>
  <c r="I40" i="3" s="1"/>
  <c r="J31" i="3"/>
  <c r="J40" i="3" s="1"/>
  <c r="K31" i="3"/>
  <c r="K40" i="3" s="1"/>
  <c r="L31" i="3"/>
  <c r="L40" i="3" s="1"/>
  <c r="M31" i="3"/>
  <c r="M40" i="3" s="1"/>
  <c r="N31" i="3"/>
  <c r="N40" i="3" s="1"/>
  <c r="O31" i="3"/>
  <c r="O40" i="3" s="1"/>
  <c r="P31" i="3"/>
  <c r="P40" i="3" s="1"/>
  <c r="Q31" i="3"/>
  <c r="Q40" i="3" s="1"/>
  <c r="R31" i="3"/>
  <c r="R40" i="3" s="1"/>
  <c r="S31" i="3"/>
  <c r="S40" i="3" s="1"/>
  <c r="T31" i="3"/>
  <c r="T40" i="3" s="1"/>
  <c r="U31" i="3"/>
  <c r="U40" i="3" s="1"/>
  <c r="V31" i="3"/>
  <c r="V40" i="3" s="1"/>
  <c r="W31" i="3"/>
  <c r="W40" i="3" s="1"/>
  <c r="X31" i="3"/>
  <c r="X40" i="3" s="1"/>
  <c r="Y31" i="3"/>
  <c r="Y40" i="3" s="1"/>
  <c r="Z31" i="3"/>
  <c r="Z40" i="3" s="1"/>
  <c r="AA31" i="3"/>
  <c r="AA40" i="3" s="1"/>
  <c r="AB31" i="3"/>
  <c r="AB40" i="3" s="1"/>
  <c r="AC31" i="3"/>
  <c r="AC40" i="3" s="1"/>
  <c r="AD31" i="3"/>
  <c r="AD40" i="3" s="1"/>
  <c r="AE31" i="3"/>
  <c r="AE40" i="3" s="1"/>
  <c r="AF31" i="3"/>
  <c r="AF40" i="3" s="1"/>
  <c r="AG31" i="3"/>
  <c r="AG40" i="3" s="1"/>
  <c r="AH31" i="3"/>
  <c r="AH40" i="3" s="1"/>
  <c r="AI31" i="3"/>
  <c r="AI40" i="3" s="1"/>
  <c r="AJ31" i="3"/>
  <c r="AJ40" i="3" s="1"/>
  <c r="AK31" i="3"/>
  <c r="AK40" i="3" s="1"/>
  <c r="AL31" i="3"/>
  <c r="AL40" i="3" s="1"/>
  <c r="AM31" i="3"/>
  <c r="AM40" i="3" s="1"/>
  <c r="AN31" i="3"/>
  <c r="AN40" i="3" s="1"/>
  <c r="AO31" i="3"/>
  <c r="AO40" i="3" s="1"/>
  <c r="AP31" i="3"/>
  <c r="AP40" i="3" s="1"/>
  <c r="AQ31" i="3"/>
  <c r="AQ40" i="3" s="1"/>
  <c r="AR31" i="3"/>
  <c r="AR40" i="3" s="1"/>
  <c r="AS31" i="3"/>
  <c r="AS40" i="3" s="1"/>
  <c r="AT31" i="3"/>
  <c r="AT40" i="3" s="1"/>
  <c r="AU31" i="3"/>
  <c r="AU40" i="3" s="1"/>
  <c r="AV31" i="3"/>
  <c r="AV40" i="3" s="1"/>
  <c r="AW31" i="3"/>
  <c r="AW40" i="3" s="1"/>
  <c r="AX31" i="3"/>
  <c r="AX40" i="3" s="1"/>
  <c r="AY31" i="3"/>
  <c r="AY40" i="3" s="1"/>
  <c r="AZ31" i="3"/>
  <c r="AZ40" i="3" s="1"/>
  <c r="BA31" i="3"/>
  <c r="BA40" i="3" s="1"/>
  <c r="BB31" i="3"/>
  <c r="BB40" i="3" s="1"/>
  <c r="BC31" i="3"/>
  <c r="BC40" i="3" s="1"/>
  <c r="BD31" i="3"/>
  <c r="BD40" i="3" s="1"/>
  <c r="BE31" i="3"/>
  <c r="BE40" i="3" s="1"/>
  <c r="BF31" i="3"/>
  <c r="BF40" i="3" s="1"/>
  <c r="BG31" i="3"/>
  <c r="BG40" i="3" s="1"/>
  <c r="BH31" i="3"/>
  <c r="BH40" i="3" s="1"/>
  <c r="BI31" i="3"/>
  <c r="BI40" i="3" s="1"/>
  <c r="BJ31" i="3"/>
  <c r="BJ40" i="3" s="1"/>
  <c r="BK31" i="3"/>
  <c r="BK40" i="3" s="1"/>
  <c r="BL31" i="3"/>
  <c r="BL40" i="3" s="1"/>
  <c r="BM31" i="3"/>
  <c r="BM40" i="3" s="1"/>
  <c r="BN31" i="3"/>
  <c r="BN40" i="3" s="1"/>
  <c r="BO31" i="3"/>
  <c r="BO40" i="3" s="1"/>
  <c r="BP31" i="3"/>
  <c r="BP40" i="3" s="1"/>
  <c r="BQ31" i="3"/>
  <c r="BQ40" i="3" s="1"/>
  <c r="BR31" i="3"/>
  <c r="BR40" i="3" s="1"/>
  <c r="BS31" i="3"/>
  <c r="BS40" i="3" s="1"/>
  <c r="BT31" i="3"/>
  <c r="BT40" i="3" s="1"/>
  <c r="BU31" i="3"/>
  <c r="BU40" i="3" s="1"/>
  <c r="BV31" i="3"/>
  <c r="BV40" i="3" s="1"/>
  <c r="BW31" i="3"/>
  <c r="BW40" i="3" s="1"/>
  <c r="BX31" i="3"/>
  <c r="BX40" i="3" s="1"/>
  <c r="BY31" i="3"/>
  <c r="BY40" i="3" s="1"/>
  <c r="BZ31" i="3"/>
  <c r="BZ40" i="3" s="1"/>
  <c r="CA31" i="3"/>
  <c r="CA40" i="3" s="1"/>
  <c r="CB31" i="3"/>
  <c r="CB40" i="3" s="1"/>
  <c r="CC31" i="3"/>
  <c r="CC40" i="3" s="1"/>
  <c r="CD31" i="3"/>
  <c r="CD40" i="3" s="1"/>
  <c r="CE31" i="3"/>
  <c r="CE40" i="3" s="1"/>
  <c r="CF31" i="3"/>
  <c r="CF40" i="3" s="1"/>
  <c r="CG31" i="3"/>
  <c r="CG40" i="3" s="1"/>
  <c r="CH31" i="3"/>
  <c r="CH40" i="3" s="1"/>
  <c r="CI31" i="3"/>
  <c r="CI40" i="3" s="1"/>
  <c r="CJ31" i="3"/>
  <c r="CJ40" i="3" s="1"/>
  <c r="CK31" i="3"/>
  <c r="CK40" i="3" s="1"/>
  <c r="CL31" i="3"/>
  <c r="CL40" i="3" s="1"/>
  <c r="CM31" i="3"/>
  <c r="CM40" i="3" s="1"/>
  <c r="CN31" i="3"/>
  <c r="CN40" i="3" s="1"/>
  <c r="D30" i="3" l="1"/>
  <c r="D39" i="3" s="1"/>
  <c r="E30" i="3"/>
  <c r="E39" i="3" s="1"/>
  <c r="F30" i="3"/>
  <c r="F39" i="3" s="1"/>
  <c r="G30" i="3"/>
  <c r="G39" i="3" s="1"/>
  <c r="H30" i="3"/>
  <c r="H39" i="3" s="1"/>
  <c r="I30" i="3"/>
  <c r="I39" i="3" s="1"/>
  <c r="J30" i="3"/>
  <c r="J39" i="3" s="1"/>
  <c r="K30" i="3"/>
  <c r="K39" i="3" s="1"/>
  <c r="L30" i="3"/>
  <c r="L39" i="3" s="1"/>
  <c r="M30" i="3"/>
  <c r="M39" i="3" s="1"/>
  <c r="N30" i="3"/>
  <c r="N39" i="3" s="1"/>
  <c r="O30" i="3"/>
  <c r="O39" i="3" s="1"/>
  <c r="P30" i="3"/>
  <c r="P39" i="3" s="1"/>
  <c r="Q30" i="3"/>
  <c r="Q39" i="3" s="1"/>
  <c r="R30" i="3"/>
  <c r="R39" i="3" s="1"/>
  <c r="S30" i="3"/>
  <c r="S39" i="3" s="1"/>
  <c r="T30" i="3"/>
  <c r="T39" i="3" s="1"/>
  <c r="U30" i="3"/>
  <c r="U39" i="3" s="1"/>
  <c r="V30" i="3"/>
  <c r="V39" i="3" s="1"/>
  <c r="W30" i="3"/>
  <c r="W39" i="3" s="1"/>
  <c r="X30" i="3"/>
  <c r="X39" i="3" s="1"/>
  <c r="Y30" i="3"/>
  <c r="Y39" i="3" s="1"/>
  <c r="Z30" i="3"/>
  <c r="Z39" i="3" s="1"/>
  <c r="AA30" i="3"/>
  <c r="AA39" i="3" s="1"/>
  <c r="AB30" i="3"/>
  <c r="AB39" i="3" s="1"/>
  <c r="AC30" i="3"/>
  <c r="AC39" i="3" s="1"/>
  <c r="AD30" i="3"/>
  <c r="AD39" i="3" s="1"/>
  <c r="AE30" i="3"/>
  <c r="AE39" i="3" s="1"/>
  <c r="AF30" i="3"/>
  <c r="AF39" i="3" s="1"/>
  <c r="AG30" i="3"/>
  <c r="AG39" i="3" s="1"/>
  <c r="AH30" i="3"/>
  <c r="AH39" i="3" s="1"/>
  <c r="AI30" i="3"/>
  <c r="AI39" i="3" s="1"/>
  <c r="AJ30" i="3"/>
  <c r="AJ39" i="3" s="1"/>
  <c r="AK30" i="3"/>
  <c r="AK39" i="3" s="1"/>
  <c r="AL30" i="3"/>
  <c r="AL39" i="3" s="1"/>
  <c r="AM30" i="3"/>
  <c r="AM39" i="3" s="1"/>
  <c r="AN30" i="3"/>
  <c r="AN39" i="3" s="1"/>
  <c r="AO30" i="3"/>
  <c r="AO39" i="3" s="1"/>
  <c r="AP30" i="3"/>
  <c r="AP39" i="3" s="1"/>
  <c r="AQ30" i="3"/>
  <c r="AQ39" i="3" s="1"/>
  <c r="AR30" i="3"/>
  <c r="AR39" i="3" s="1"/>
  <c r="AS30" i="3"/>
  <c r="AS39" i="3" s="1"/>
  <c r="AT30" i="3"/>
  <c r="AT39" i="3" s="1"/>
  <c r="AU30" i="3"/>
  <c r="AU39" i="3" s="1"/>
  <c r="AV30" i="3"/>
  <c r="AV39" i="3" s="1"/>
  <c r="AW30" i="3"/>
  <c r="AW39" i="3" s="1"/>
  <c r="AX30" i="3"/>
  <c r="AX39" i="3" s="1"/>
  <c r="AY30" i="3"/>
  <c r="AY39" i="3" s="1"/>
  <c r="AZ30" i="3"/>
  <c r="AZ39" i="3" s="1"/>
  <c r="BA30" i="3"/>
  <c r="BA39" i="3" s="1"/>
  <c r="BB30" i="3"/>
  <c r="BB39" i="3" s="1"/>
  <c r="BC30" i="3"/>
  <c r="BC39" i="3" s="1"/>
  <c r="BD30" i="3"/>
  <c r="BD39" i="3" s="1"/>
  <c r="BE30" i="3"/>
  <c r="BE39" i="3" s="1"/>
  <c r="BF30" i="3"/>
  <c r="BF39" i="3" s="1"/>
  <c r="BG30" i="3"/>
  <c r="BG39" i="3" s="1"/>
  <c r="BH30" i="3"/>
  <c r="BH39" i="3" s="1"/>
  <c r="BI30" i="3"/>
  <c r="BI39" i="3" s="1"/>
  <c r="BJ30" i="3"/>
  <c r="BJ39" i="3" s="1"/>
  <c r="BK30" i="3"/>
  <c r="BK39" i="3" s="1"/>
  <c r="BL30" i="3"/>
  <c r="BL39" i="3" s="1"/>
  <c r="BM30" i="3"/>
  <c r="BM39" i="3" s="1"/>
  <c r="BN30" i="3"/>
  <c r="BN39" i="3" s="1"/>
  <c r="BO30" i="3"/>
  <c r="BO39" i="3" s="1"/>
  <c r="BP30" i="3"/>
  <c r="BP39" i="3" s="1"/>
  <c r="BQ30" i="3"/>
  <c r="BQ39" i="3" s="1"/>
  <c r="BR30" i="3"/>
  <c r="BR39" i="3" s="1"/>
  <c r="BS30" i="3"/>
  <c r="BS39" i="3" s="1"/>
  <c r="BT30" i="3"/>
  <c r="BT39" i="3" s="1"/>
  <c r="BU30" i="3"/>
  <c r="BU39" i="3" s="1"/>
  <c r="BV30" i="3"/>
  <c r="BV39" i="3" s="1"/>
  <c r="BW30" i="3"/>
  <c r="BW39" i="3" s="1"/>
  <c r="BX30" i="3"/>
  <c r="BX39" i="3" s="1"/>
  <c r="BY30" i="3"/>
  <c r="BY39" i="3" s="1"/>
  <c r="BZ30" i="3"/>
  <c r="BZ39" i="3" s="1"/>
  <c r="CA30" i="3"/>
  <c r="CA39" i="3" s="1"/>
  <c r="CB30" i="3"/>
  <c r="CB39" i="3" s="1"/>
  <c r="CC30" i="3"/>
  <c r="CC39" i="3" s="1"/>
  <c r="CD30" i="3"/>
  <c r="CD39" i="3" s="1"/>
  <c r="CE30" i="3"/>
  <c r="CE39" i="3" s="1"/>
  <c r="CF30" i="3"/>
  <c r="CF39" i="3" s="1"/>
  <c r="CG30" i="3"/>
  <c r="CG39" i="3" s="1"/>
  <c r="CH30" i="3"/>
  <c r="CH39" i="3" s="1"/>
  <c r="CI30" i="3"/>
  <c r="CI39" i="3" s="1"/>
  <c r="CJ30" i="3"/>
  <c r="CJ39" i="3" s="1"/>
  <c r="CK30" i="3"/>
  <c r="CK39" i="3" s="1"/>
  <c r="CL30" i="3"/>
  <c r="CL39" i="3" s="1"/>
  <c r="CM30" i="3"/>
  <c r="CM39" i="3" s="1"/>
  <c r="CN30" i="3"/>
  <c r="CN39" i="3" s="1"/>
  <c r="D29" i="3"/>
  <c r="D38" i="3" s="1"/>
  <c r="E29" i="3"/>
  <c r="E38" i="3" s="1"/>
  <c r="F29" i="3"/>
  <c r="F38" i="3" s="1"/>
  <c r="G29" i="3"/>
  <c r="G38" i="3" s="1"/>
  <c r="H29" i="3"/>
  <c r="H38" i="3" s="1"/>
  <c r="I29" i="3"/>
  <c r="I38" i="3" s="1"/>
  <c r="J29" i="3"/>
  <c r="J38" i="3" s="1"/>
  <c r="K29" i="3"/>
  <c r="K38" i="3" s="1"/>
  <c r="L29" i="3"/>
  <c r="L38" i="3" s="1"/>
  <c r="M29" i="3"/>
  <c r="M38" i="3" s="1"/>
  <c r="N29" i="3"/>
  <c r="N38" i="3" s="1"/>
  <c r="O29" i="3"/>
  <c r="O38" i="3" s="1"/>
  <c r="P29" i="3"/>
  <c r="P38" i="3" s="1"/>
  <c r="Q29" i="3"/>
  <c r="Q38" i="3" s="1"/>
  <c r="R29" i="3"/>
  <c r="R38" i="3" s="1"/>
  <c r="S29" i="3"/>
  <c r="S38" i="3" s="1"/>
  <c r="T29" i="3"/>
  <c r="T38" i="3" s="1"/>
  <c r="U29" i="3"/>
  <c r="U38" i="3" s="1"/>
  <c r="V29" i="3"/>
  <c r="V38" i="3" s="1"/>
  <c r="W29" i="3"/>
  <c r="W38" i="3" s="1"/>
  <c r="X29" i="3"/>
  <c r="X38" i="3" s="1"/>
  <c r="Y29" i="3"/>
  <c r="Y38" i="3" s="1"/>
  <c r="Z29" i="3"/>
  <c r="Z38" i="3" s="1"/>
  <c r="AA29" i="3"/>
  <c r="AA38" i="3" s="1"/>
  <c r="AB29" i="3"/>
  <c r="AB38" i="3" s="1"/>
  <c r="AC29" i="3"/>
  <c r="AC38" i="3" s="1"/>
  <c r="AD29" i="3"/>
  <c r="AD38" i="3" s="1"/>
  <c r="AE29" i="3"/>
  <c r="AE38" i="3" s="1"/>
  <c r="AF29" i="3"/>
  <c r="AF38" i="3" s="1"/>
  <c r="AG29" i="3"/>
  <c r="AG38" i="3" s="1"/>
  <c r="AH29" i="3"/>
  <c r="AH38" i="3" s="1"/>
  <c r="AI29" i="3"/>
  <c r="AI38" i="3" s="1"/>
  <c r="AJ29" i="3"/>
  <c r="AJ38" i="3" s="1"/>
  <c r="AK29" i="3"/>
  <c r="AK38" i="3" s="1"/>
  <c r="AL29" i="3"/>
  <c r="AL38" i="3" s="1"/>
  <c r="AM29" i="3"/>
  <c r="AM38" i="3" s="1"/>
  <c r="AN29" i="3"/>
  <c r="AN38" i="3" s="1"/>
  <c r="AO29" i="3"/>
  <c r="AO38" i="3" s="1"/>
  <c r="AP29" i="3"/>
  <c r="AP38" i="3" s="1"/>
  <c r="AQ29" i="3"/>
  <c r="AQ38" i="3" s="1"/>
  <c r="AR29" i="3"/>
  <c r="AR38" i="3" s="1"/>
  <c r="AS29" i="3"/>
  <c r="AS38" i="3" s="1"/>
  <c r="AT29" i="3"/>
  <c r="AT38" i="3" s="1"/>
  <c r="AU29" i="3"/>
  <c r="AU38" i="3" s="1"/>
  <c r="AV29" i="3"/>
  <c r="AV38" i="3" s="1"/>
  <c r="AW29" i="3"/>
  <c r="AW38" i="3" s="1"/>
  <c r="AX29" i="3"/>
  <c r="AX38" i="3" s="1"/>
  <c r="AY29" i="3"/>
  <c r="AY38" i="3" s="1"/>
  <c r="AZ29" i="3"/>
  <c r="AZ38" i="3" s="1"/>
  <c r="BA29" i="3"/>
  <c r="BA38" i="3" s="1"/>
  <c r="BB29" i="3"/>
  <c r="BB38" i="3" s="1"/>
  <c r="BC29" i="3"/>
  <c r="BC38" i="3" s="1"/>
  <c r="BD29" i="3"/>
  <c r="BD38" i="3" s="1"/>
  <c r="BE29" i="3"/>
  <c r="BE38" i="3" s="1"/>
  <c r="BF29" i="3"/>
  <c r="BF38" i="3" s="1"/>
  <c r="BG29" i="3"/>
  <c r="BG38" i="3" s="1"/>
  <c r="BH29" i="3"/>
  <c r="BH38" i="3" s="1"/>
  <c r="BI29" i="3"/>
  <c r="BI38" i="3" s="1"/>
  <c r="BJ29" i="3"/>
  <c r="BJ38" i="3" s="1"/>
  <c r="BK29" i="3"/>
  <c r="BK38" i="3" s="1"/>
  <c r="BL29" i="3"/>
  <c r="BL38" i="3" s="1"/>
  <c r="BM29" i="3"/>
  <c r="BM38" i="3" s="1"/>
  <c r="BN29" i="3"/>
  <c r="BN38" i="3" s="1"/>
  <c r="BO29" i="3"/>
  <c r="BO38" i="3" s="1"/>
  <c r="BP29" i="3"/>
  <c r="BP38" i="3" s="1"/>
  <c r="BQ29" i="3"/>
  <c r="BQ38" i="3" s="1"/>
  <c r="BR29" i="3"/>
  <c r="BR38" i="3" s="1"/>
  <c r="BS29" i="3"/>
  <c r="BS38" i="3" s="1"/>
  <c r="BT29" i="3"/>
  <c r="BT38" i="3" s="1"/>
  <c r="BU29" i="3"/>
  <c r="BU38" i="3" s="1"/>
  <c r="BV29" i="3"/>
  <c r="BV38" i="3" s="1"/>
  <c r="BW29" i="3"/>
  <c r="BW38" i="3" s="1"/>
  <c r="BX29" i="3"/>
  <c r="BX38" i="3" s="1"/>
  <c r="BY29" i="3"/>
  <c r="BY38" i="3" s="1"/>
  <c r="BZ29" i="3"/>
  <c r="BZ38" i="3" s="1"/>
  <c r="CA29" i="3"/>
  <c r="CA38" i="3" s="1"/>
  <c r="CB29" i="3"/>
  <c r="CB38" i="3" s="1"/>
  <c r="CC29" i="3"/>
  <c r="CC38" i="3" s="1"/>
  <c r="CD29" i="3"/>
  <c r="CD38" i="3" s="1"/>
  <c r="CE29" i="3"/>
  <c r="CE38" i="3" s="1"/>
  <c r="CF29" i="3"/>
  <c r="CF38" i="3" s="1"/>
  <c r="CG29" i="3"/>
  <c r="CG38" i="3" s="1"/>
  <c r="CH29" i="3"/>
  <c r="CH38" i="3" s="1"/>
  <c r="CI29" i="3"/>
  <c r="CI38" i="3" s="1"/>
  <c r="CJ29" i="3"/>
  <c r="CJ38" i="3" s="1"/>
  <c r="CK29" i="3"/>
  <c r="CK38" i="3" s="1"/>
  <c r="CL29" i="3"/>
  <c r="CL38" i="3" s="1"/>
  <c r="CM29" i="3"/>
  <c r="CM38" i="3" s="1"/>
  <c r="CN29" i="3"/>
  <c r="CN38" i="3" s="1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8" i="3"/>
  <c r="C9" i="3" s="1"/>
  <c r="D17" i="3"/>
  <c r="D23" i="3" s="1"/>
  <c r="E17" i="3"/>
  <c r="E23" i="3" s="1"/>
  <c r="F17" i="3"/>
  <c r="F23" i="3" s="1"/>
  <c r="G17" i="3"/>
  <c r="G23" i="3" s="1"/>
  <c r="H17" i="3"/>
  <c r="I17" i="3"/>
  <c r="I23" i="3" s="1"/>
  <c r="J17" i="3"/>
  <c r="J23" i="3" s="1"/>
  <c r="K17" i="3"/>
  <c r="K23" i="3" s="1"/>
  <c r="L17" i="3"/>
  <c r="L23" i="3" s="1"/>
  <c r="M17" i="3"/>
  <c r="M23" i="3" s="1"/>
  <c r="N17" i="3"/>
  <c r="N23" i="3" s="1"/>
  <c r="O17" i="3"/>
  <c r="O23" i="3" s="1"/>
  <c r="P17" i="3"/>
  <c r="Q17" i="3"/>
  <c r="Q23" i="3" s="1"/>
  <c r="R17" i="3"/>
  <c r="R23" i="3" s="1"/>
  <c r="S17" i="3"/>
  <c r="S23" i="3" s="1"/>
  <c r="T17" i="3"/>
  <c r="T23" i="3" s="1"/>
  <c r="U17" i="3"/>
  <c r="U23" i="3" s="1"/>
  <c r="V17" i="3"/>
  <c r="V23" i="3" s="1"/>
  <c r="W17" i="3"/>
  <c r="W23" i="3" s="1"/>
  <c r="X17" i="3"/>
  <c r="Y17" i="3"/>
  <c r="Y23" i="3" s="1"/>
  <c r="Z17" i="3"/>
  <c r="Z23" i="3" s="1"/>
  <c r="AA17" i="3"/>
  <c r="AA23" i="3" s="1"/>
  <c r="AB17" i="3"/>
  <c r="AB23" i="3" s="1"/>
  <c r="AC17" i="3"/>
  <c r="AC23" i="3" s="1"/>
  <c r="AD17" i="3"/>
  <c r="AD23" i="3" s="1"/>
  <c r="AE17" i="3"/>
  <c r="AE23" i="3" s="1"/>
  <c r="AF17" i="3"/>
  <c r="AG17" i="3"/>
  <c r="AG23" i="3" s="1"/>
  <c r="AH17" i="3"/>
  <c r="AH23" i="3" s="1"/>
  <c r="AI17" i="3"/>
  <c r="AI23" i="3" s="1"/>
  <c r="AJ17" i="3"/>
  <c r="AJ23" i="3" s="1"/>
  <c r="AK17" i="3"/>
  <c r="AK23" i="3" s="1"/>
  <c r="AL17" i="3"/>
  <c r="AL23" i="3" s="1"/>
  <c r="AM17" i="3"/>
  <c r="AM23" i="3" s="1"/>
  <c r="AN17" i="3"/>
  <c r="AO17" i="3"/>
  <c r="AO23" i="3" s="1"/>
  <c r="AP17" i="3"/>
  <c r="AP23" i="3" s="1"/>
  <c r="AQ17" i="3"/>
  <c r="AQ23" i="3" s="1"/>
  <c r="AR17" i="3"/>
  <c r="AR23" i="3" s="1"/>
  <c r="AS17" i="3"/>
  <c r="AS23" i="3" s="1"/>
  <c r="AT17" i="3"/>
  <c r="AT23" i="3" s="1"/>
  <c r="AU17" i="3"/>
  <c r="AU23" i="3" s="1"/>
  <c r="AV17" i="3"/>
  <c r="AW17" i="3"/>
  <c r="AW23" i="3" s="1"/>
  <c r="AX17" i="3"/>
  <c r="AX23" i="3" s="1"/>
  <c r="AY17" i="3"/>
  <c r="AY23" i="3" s="1"/>
  <c r="AZ17" i="3"/>
  <c r="AZ23" i="3" s="1"/>
  <c r="BA17" i="3"/>
  <c r="BA23" i="3" s="1"/>
  <c r="BB17" i="3"/>
  <c r="BB23" i="3" s="1"/>
  <c r="BC17" i="3"/>
  <c r="BC23" i="3" s="1"/>
  <c r="BD17" i="3"/>
  <c r="BE17" i="3"/>
  <c r="BE23" i="3" s="1"/>
  <c r="BF17" i="3"/>
  <c r="BF23" i="3" s="1"/>
  <c r="BG17" i="3"/>
  <c r="BG23" i="3" s="1"/>
  <c r="BH17" i="3"/>
  <c r="BH23" i="3" s="1"/>
  <c r="BI17" i="3"/>
  <c r="BI23" i="3" s="1"/>
  <c r="BJ17" i="3"/>
  <c r="BJ23" i="3" s="1"/>
  <c r="BK17" i="3"/>
  <c r="BK23" i="3" s="1"/>
  <c r="BL17" i="3"/>
  <c r="BL23" i="3" s="1"/>
  <c r="BM17" i="3"/>
  <c r="BM23" i="3" s="1"/>
  <c r="BN17" i="3"/>
  <c r="BN23" i="3" s="1"/>
  <c r="BO17" i="3"/>
  <c r="BO23" i="3" s="1"/>
  <c r="BP17" i="3"/>
  <c r="BP23" i="3" s="1"/>
  <c r="BQ17" i="3"/>
  <c r="BQ23" i="3" s="1"/>
  <c r="BR17" i="3"/>
  <c r="BR23" i="3" s="1"/>
  <c r="BS17" i="3"/>
  <c r="BS23" i="3" s="1"/>
  <c r="BT17" i="3"/>
  <c r="BT23" i="3" s="1"/>
  <c r="BU17" i="3"/>
  <c r="BU23" i="3" s="1"/>
  <c r="BV17" i="3"/>
  <c r="BV23" i="3" s="1"/>
  <c r="BW17" i="3"/>
  <c r="BW23" i="3" s="1"/>
  <c r="BX17" i="3"/>
  <c r="BX23" i="3" s="1"/>
  <c r="BY17" i="3"/>
  <c r="BY23" i="3" s="1"/>
  <c r="BZ17" i="3"/>
  <c r="BZ23" i="3" s="1"/>
  <c r="CA17" i="3"/>
  <c r="CA23" i="3" s="1"/>
  <c r="CB17" i="3"/>
  <c r="CB23" i="3" s="1"/>
  <c r="CC17" i="3"/>
  <c r="CC23" i="3" s="1"/>
  <c r="CD17" i="3"/>
  <c r="CD23" i="3" s="1"/>
  <c r="CE17" i="3"/>
  <c r="CE23" i="3" s="1"/>
  <c r="CF17" i="3"/>
  <c r="CF23" i="3" s="1"/>
  <c r="CG17" i="3"/>
  <c r="CG23" i="3" s="1"/>
  <c r="CH17" i="3"/>
  <c r="CH23" i="3" s="1"/>
  <c r="CI17" i="3"/>
  <c r="CI23" i="3" s="1"/>
  <c r="CJ17" i="3"/>
  <c r="CJ23" i="3" s="1"/>
  <c r="CK17" i="3"/>
  <c r="CK23" i="3" s="1"/>
  <c r="CL17" i="3"/>
  <c r="CL23" i="3" s="1"/>
  <c r="CM17" i="3"/>
  <c r="CM23" i="3" s="1"/>
  <c r="CN17" i="3"/>
  <c r="CN23" i="3" s="1"/>
  <c r="C17" i="3"/>
  <c r="D15" i="3"/>
  <c r="D37" i="3" s="1"/>
  <c r="E15" i="3"/>
  <c r="E37" i="3" s="1"/>
  <c r="F15" i="3"/>
  <c r="F37" i="3" s="1"/>
  <c r="G15" i="3"/>
  <c r="G37" i="3" s="1"/>
  <c r="H15" i="3"/>
  <c r="H37" i="3" s="1"/>
  <c r="I15" i="3"/>
  <c r="I37" i="3" s="1"/>
  <c r="J15" i="3"/>
  <c r="J37" i="3" s="1"/>
  <c r="K15" i="3"/>
  <c r="K37" i="3" s="1"/>
  <c r="L15" i="3"/>
  <c r="L37" i="3" s="1"/>
  <c r="M15" i="3"/>
  <c r="M37" i="3" s="1"/>
  <c r="N15" i="3"/>
  <c r="N37" i="3" s="1"/>
  <c r="O15" i="3"/>
  <c r="O37" i="3" s="1"/>
  <c r="P15" i="3"/>
  <c r="P37" i="3" s="1"/>
  <c r="Q15" i="3"/>
  <c r="Q37" i="3" s="1"/>
  <c r="R15" i="3"/>
  <c r="R37" i="3" s="1"/>
  <c r="S15" i="3"/>
  <c r="S37" i="3" s="1"/>
  <c r="T15" i="3"/>
  <c r="T37" i="3" s="1"/>
  <c r="U15" i="3"/>
  <c r="U37" i="3" s="1"/>
  <c r="V15" i="3"/>
  <c r="V37" i="3" s="1"/>
  <c r="W15" i="3"/>
  <c r="W37" i="3" s="1"/>
  <c r="X15" i="3"/>
  <c r="X37" i="3" s="1"/>
  <c r="Y15" i="3"/>
  <c r="Y37" i="3" s="1"/>
  <c r="Z15" i="3"/>
  <c r="Z37" i="3" s="1"/>
  <c r="AA15" i="3"/>
  <c r="AA37" i="3" s="1"/>
  <c r="AB15" i="3"/>
  <c r="AB37" i="3" s="1"/>
  <c r="AC15" i="3"/>
  <c r="AC37" i="3" s="1"/>
  <c r="AD15" i="3"/>
  <c r="AD37" i="3" s="1"/>
  <c r="AE15" i="3"/>
  <c r="AE37" i="3" s="1"/>
  <c r="AF15" i="3"/>
  <c r="AF37" i="3" s="1"/>
  <c r="AG15" i="3"/>
  <c r="AG37" i="3" s="1"/>
  <c r="AH15" i="3"/>
  <c r="AH37" i="3" s="1"/>
  <c r="AI15" i="3"/>
  <c r="AI37" i="3" s="1"/>
  <c r="AJ15" i="3"/>
  <c r="AJ37" i="3" s="1"/>
  <c r="AK15" i="3"/>
  <c r="AK37" i="3" s="1"/>
  <c r="AL15" i="3"/>
  <c r="AL37" i="3" s="1"/>
  <c r="AM15" i="3"/>
  <c r="AM37" i="3" s="1"/>
  <c r="AN15" i="3"/>
  <c r="AN37" i="3" s="1"/>
  <c r="AO15" i="3"/>
  <c r="AO37" i="3" s="1"/>
  <c r="AP15" i="3"/>
  <c r="AP37" i="3" s="1"/>
  <c r="AQ15" i="3"/>
  <c r="AQ37" i="3" s="1"/>
  <c r="AR15" i="3"/>
  <c r="AR37" i="3" s="1"/>
  <c r="AS15" i="3"/>
  <c r="AS37" i="3" s="1"/>
  <c r="AT15" i="3"/>
  <c r="AT37" i="3" s="1"/>
  <c r="AU15" i="3"/>
  <c r="AU37" i="3" s="1"/>
  <c r="AV15" i="3"/>
  <c r="AV37" i="3" s="1"/>
  <c r="AW15" i="3"/>
  <c r="AW37" i="3" s="1"/>
  <c r="AX15" i="3"/>
  <c r="AX37" i="3" s="1"/>
  <c r="AY15" i="3"/>
  <c r="AY37" i="3" s="1"/>
  <c r="AZ15" i="3"/>
  <c r="AZ37" i="3" s="1"/>
  <c r="BA15" i="3"/>
  <c r="BA37" i="3" s="1"/>
  <c r="BB15" i="3"/>
  <c r="BB37" i="3" s="1"/>
  <c r="BC15" i="3"/>
  <c r="BC37" i="3" s="1"/>
  <c r="BD15" i="3"/>
  <c r="BD37" i="3" s="1"/>
  <c r="BE15" i="3"/>
  <c r="BE37" i="3" s="1"/>
  <c r="BF15" i="3"/>
  <c r="BF37" i="3" s="1"/>
  <c r="BG15" i="3"/>
  <c r="BG37" i="3" s="1"/>
  <c r="BH15" i="3"/>
  <c r="BH37" i="3" s="1"/>
  <c r="BI15" i="3"/>
  <c r="BI37" i="3" s="1"/>
  <c r="BJ15" i="3"/>
  <c r="BJ37" i="3" s="1"/>
  <c r="BK15" i="3"/>
  <c r="BK37" i="3" s="1"/>
  <c r="BL15" i="3"/>
  <c r="BL37" i="3" s="1"/>
  <c r="BM15" i="3"/>
  <c r="BM37" i="3" s="1"/>
  <c r="BN15" i="3"/>
  <c r="BN37" i="3" s="1"/>
  <c r="BO15" i="3"/>
  <c r="BO37" i="3" s="1"/>
  <c r="BP15" i="3"/>
  <c r="BP37" i="3" s="1"/>
  <c r="BQ15" i="3"/>
  <c r="BQ37" i="3" s="1"/>
  <c r="BR15" i="3"/>
  <c r="BR37" i="3" s="1"/>
  <c r="BS15" i="3"/>
  <c r="BS37" i="3" s="1"/>
  <c r="BT15" i="3"/>
  <c r="BT37" i="3" s="1"/>
  <c r="BU15" i="3"/>
  <c r="BU37" i="3" s="1"/>
  <c r="BV15" i="3"/>
  <c r="BV37" i="3" s="1"/>
  <c r="BW15" i="3"/>
  <c r="BW37" i="3" s="1"/>
  <c r="BX15" i="3"/>
  <c r="BX37" i="3" s="1"/>
  <c r="BY15" i="3"/>
  <c r="BY37" i="3" s="1"/>
  <c r="BZ15" i="3"/>
  <c r="BZ37" i="3" s="1"/>
  <c r="CA15" i="3"/>
  <c r="CA37" i="3" s="1"/>
  <c r="CB15" i="3"/>
  <c r="CB37" i="3" s="1"/>
  <c r="CC15" i="3"/>
  <c r="CC37" i="3" s="1"/>
  <c r="CD15" i="3"/>
  <c r="CD37" i="3" s="1"/>
  <c r="CE15" i="3"/>
  <c r="CE37" i="3" s="1"/>
  <c r="CF15" i="3"/>
  <c r="CF37" i="3" s="1"/>
  <c r="CG15" i="3"/>
  <c r="CG37" i="3" s="1"/>
  <c r="CH15" i="3"/>
  <c r="CH37" i="3" s="1"/>
  <c r="CI15" i="3"/>
  <c r="CI37" i="3" s="1"/>
  <c r="CJ15" i="3"/>
  <c r="CJ37" i="3" s="1"/>
  <c r="CK15" i="3"/>
  <c r="CK37" i="3" s="1"/>
  <c r="CL15" i="3"/>
  <c r="CL37" i="3" s="1"/>
  <c r="CM15" i="3"/>
  <c r="CM37" i="3" s="1"/>
  <c r="CN15" i="3"/>
  <c r="CN37" i="3" s="1"/>
  <c r="C15" i="3"/>
  <c r="C37" i="3" s="1"/>
  <c r="D14" i="3"/>
  <c r="D36" i="3" s="1"/>
  <c r="E14" i="3"/>
  <c r="E36" i="3" s="1"/>
  <c r="F14" i="3"/>
  <c r="F36" i="3" s="1"/>
  <c r="G14" i="3"/>
  <c r="G36" i="3" s="1"/>
  <c r="H14" i="3"/>
  <c r="H36" i="3" s="1"/>
  <c r="I14" i="3"/>
  <c r="I36" i="3" s="1"/>
  <c r="J14" i="3"/>
  <c r="J36" i="3" s="1"/>
  <c r="K14" i="3"/>
  <c r="K36" i="3" s="1"/>
  <c r="L14" i="3"/>
  <c r="L36" i="3" s="1"/>
  <c r="M14" i="3"/>
  <c r="M36" i="3" s="1"/>
  <c r="N14" i="3"/>
  <c r="N36" i="3" s="1"/>
  <c r="O14" i="3"/>
  <c r="O36" i="3" s="1"/>
  <c r="P14" i="3"/>
  <c r="P36" i="3" s="1"/>
  <c r="Q14" i="3"/>
  <c r="Q36" i="3" s="1"/>
  <c r="R14" i="3"/>
  <c r="R36" i="3" s="1"/>
  <c r="S14" i="3"/>
  <c r="S36" i="3" s="1"/>
  <c r="T14" i="3"/>
  <c r="T36" i="3" s="1"/>
  <c r="U14" i="3"/>
  <c r="U36" i="3" s="1"/>
  <c r="V14" i="3"/>
  <c r="V36" i="3" s="1"/>
  <c r="W14" i="3"/>
  <c r="W36" i="3" s="1"/>
  <c r="X14" i="3"/>
  <c r="X36" i="3" s="1"/>
  <c r="Y14" i="3"/>
  <c r="Y36" i="3" s="1"/>
  <c r="Z14" i="3"/>
  <c r="Z36" i="3" s="1"/>
  <c r="AA14" i="3"/>
  <c r="AA36" i="3" s="1"/>
  <c r="AB14" i="3"/>
  <c r="AB36" i="3" s="1"/>
  <c r="AC14" i="3"/>
  <c r="AC36" i="3" s="1"/>
  <c r="AD14" i="3"/>
  <c r="AD36" i="3" s="1"/>
  <c r="AE14" i="3"/>
  <c r="AE36" i="3" s="1"/>
  <c r="AF14" i="3"/>
  <c r="AF36" i="3" s="1"/>
  <c r="AG14" i="3"/>
  <c r="AG36" i="3" s="1"/>
  <c r="AH14" i="3"/>
  <c r="AH36" i="3" s="1"/>
  <c r="AI14" i="3"/>
  <c r="AI36" i="3" s="1"/>
  <c r="AJ14" i="3"/>
  <c r="AJ36" i="3" s="1"/>
  <c r="AK14" i="3"/>
  <c r="AK36" i="3" s="1"/>
  <c r="AL14" i="3"/>
  <c r="AL36" i="3" s="1"/>
  <c r="AM14" i="3"/>
  <c r="AM36" i="3" s="1"/>
  <c r="AN14" i="3"/>
  <c r="AN36" i="3" s="1"/>
  <c r="AO14" i="3"/>
  <c r="AO36" i="3" s="1"/>
  <c r="AP14" i="3"/>
  <c r="AP36" i="3" s="1"/>
  <c r="AQ14" i="3"/>
  <c r="AQ36" i="3" s="1"/>
  <c r="AR14" i="3"/>
  <c r="AR36" i="3" s="1"/>
  <c r="AS14" i="3"/>
  <c r="AS36" i="3" s="1"/>
  <c r="AT14" i="3"/>
  <c r="AT36" i="3" s="1"/>
  <c r="AU14" i="3"/>
  <c r="AU36" i="3" s="1"/>
  <c r="AV14" i="3"/>
  <c r="AV36" i="3" s="1"/>
  <c r="AW14" i="3"/>
  <c r="AW36" i="3" s="1"/>
  <c r="AX14" i="3"/>
  <c r="AX36" i="3" s="1"/>
  <c r="AY14" i="3"/>
  <c r="AY36" i="3" s="1"/>
  <c r="AZ14" i="3"/>
  <c r="AZ36" i="3" s="1"/>
  <c r="BA14" i="3"/>
  <c r="BA36" i="3" s="1"/>
  <c r="BB14" i="3"/>
  <c r="BB36" i="3" s="1"/>
  <c r="BC14" i="3"/>
  <c r="BC36" i="3" s="1"/>
  <c r="BD14" i="3"/>
  <c r="BD36" i="3" s="1"/>
  <c r="BE14" i="3"/>
  <c r="BE36" i="3" s="1"/>
  <c r="BF14" i="3"/>
  <c r="BF36" i="3" s="1"/>
  <c r="BG14" i="3"/>
  <c r="BG36" i="3" s="1"/>
  <c r="BH14" i="3"/>
  <c r="BH36" i="3" s="1"/>
  <c r="BI14" i="3"/>
  <c r="BI36" i="3" s="1"/>
  <c r="BJ14" i="3"/>
  <c r="BJ36" i="3" s="1"/>
  <c r="BK14" i="3"/>
  <c r="BK36" i="3" s="1"/>
  <c r="BL14" i="3"/>
  <c r="BL36" i="3" s="1"/>
  <c r="BM14" i="3"/>
  <c r="BM36" i="3" s="1"/>
  <c r="BN14" i="3"/>
  <c r="BN36" i="3" s="1"/>
  <c r="BO14" i="3"/>
  <c r="BO36" i="3" s="1"/>
  <c r="BP14" i="3"/>
  <c r="BP36" i="3" s="1"/>
  <c r="BQ14" i="3"/>
  <c r="BQ36" i="3" s="1"/>
  <c r="BR14" i="3"/>
  <c r="BR36" i="3" s="1"/>
  <c r="BS14" i="3"/>
  <c r="BS36" i="3" s="1"/>
  <c r="BT14" i="3"/>
  <c r="BT36" i="3" s="1"/>
  <c r="BU14" i="3"/>
  <c r="BU36" i="3" s="1"/>
  <c r="BV14" i="3"/>
  <c r="BV36" i="3" s="1"/>
  <c r="BW14" i="3"/>
  <c r="BW36" i="3" s="1"/>
  <c r="BX14" i="3"/>
  <c r="BX36" i="3" s="1"/>
  <c r="BY14" i="3"/>
  <c r="BY36" i="3" s="1"/>
  <c r="BZ14" i="3"/>
  <c r="BZ36" i="3" s="1"/>
  <c r="CA14" i="3"/>
  <c r="CA36" i="3" s="1"/>
  <c r="CB14" i="3"/>
  <c r="CB36" i="3" s="1"/>
  <c r="CC14" i="3"/>
  <c r="CC36" i="3" s="1"/>
  <c r="CD14" i="3"/>
  <c r="CD36" i="3" s="1"/>
  <c r="CE14" i="3"/>
  <c r="CE36" i="3" s="1"/>
  <c r="CF14" i="3"/>
  <c r="CF36" i="3" s="1"/>
  <c r="CG14" i="3"/>
  <c r="CG36" i="3" s="1"/>
  <c r="CH14" i="3"/>
  <c r="CH36" i="3" s="1"/>
  <c r="CI14" i="3"/>
  <c r="CI36" i="3" s="1"/>
  <c r="CJ14" i="3"/>
  <c r="CJ36" i="3" s="1"/>
  <c r="CK14" i="3"/>
  <c r="CK36" i="3" s="1"/>
  <c r="CL14" i="3"/>
  <c r="CL36" i="3" s="1"/>
  <c r="CM14" i="3"/>
  <c r="CM36" i="3" s="1"/>
  <c r="CN14" i="3"/>
  <c r="CN36" i="3" s="1"/>
  <c r="C14" i="3"/>
  <c r="C36" i="3" s="1"/>
  <c r="D13" i="3"/>
  <c r="D35" i="3" s="1"/>
  <c r="E13" i="3"/>
  <c r="E35" i="3" s="1"/>
  <c r="F13" i="3"/>
  <c r="F35" i="3" s="1"/>
  <c r="G13" i="3"/>
  <c r="G35" i="3" s="1"/>
  <c r="H13" i="3"/>
  <c r="H35" i="3" s="1"/>
  <c r="I13" i="3"/>
  <c r="I35" i="3" s="1"/>
  <c r="J13" i="3"/>
  <c r="J35" i="3" s="1"/>
  <c r="K13" i="3"/>
  <c r="K35" i="3" s="1"/>
  <c r="L13" i="3"/>
  <c r="L35" i="3" s="1"/>
  <c r="M13" i="3"/>
  <c r="M35" i="3" s="1"/>
  <c r="N13" i="3"/>
  <c r="N35" i="3" s="1"/>
  <c r="O13" i="3"/>
  <c r="O35" i="3" s="1"/>
  <c r="P13" i="3"/>
  <c r="P35" i="3" s="1"/>
  <c r="Q13" i="3"/>
  <c r="Q35" i="3" s="1"/>
  <c r="R13" i="3"/>
  <c r="R35" i="3" s="1"/>
  <c r="S13" i="3"/>
  <c r="S35" i="3" s="1"/>
  <c r="T13" i="3"/>
  <c r="T35" i="3" s="1"/>
  <c r="U13" i="3"/>
  <c r="U35" i="3" s="1"/>
  <c r="V13" i="3"/>
  <c r="V35" i="3" s="1"/>
  <c r="W13" i="3"/>
  <c r="W35" i="3" s="1"/>
  <c r="X13" i="3"/>
  <c r="X35" i="3" s="1"/>
  <c r="Y13" i="3"/>
  <c r="Y35" i="3" s="1"/>
  <c r="Z13" i="3"/>
  <c r="Z35" i="3" s="1"/>
  <c r="AA13" i="3"/>
  <c r="AA35" i="3" s="1"/>
  <c r="AB13" i="3"/>
  <c r="AB35" i="3" s="1"/>
  <c r="AC13" i="3"/>
  <c r="AC35" i="3" s="1"/>
  <c r="AD13" i="3"/>
  <c r="AD35" i="3" s="1"/>
  <c r="AE13" i="3"/>
  <c r="AE35" i="3" s="1"/>
  <c r="AF13" i="3"/>
  <c r="AF35" i="3" s="1"/>
  <c r="AG13" i="3"/>
  <c r="AG35" i="3" s="1"/>
  <c r="AH13" i="3"/>
  <c r="AH35" i="3" s="1"/>
  <c r="AI13" i="3"/>
  <c r="AI35" i="3" s="1"/>
  <c r="AJ13" i="3"/>
  <c r="AJ35" i="3" s="1"/>
  <c r="AK13" i="3"/>
  <c r="AK35" i="3" s="1"/>
  <c r="AL13" i="3"/>
  <c r="AL35" i="3" s="1"/>
  <c r="AM13" i="3"/>
  <c r="AM35" i="3" s="1"/>
  <c r="AN13" i="3"/>
  <c r="AN35" i="3" s="1"/>
  <c r="AO13" i="3"/>
  <c r="AO35" i="3" s="1"/>
  <c r="AP13" i="3"/>
  <c r="AP35" i="3" s="1"/>
  <c r="AQ13" i="3"/>
  <c r="AQ35" i="3" s="1"/>
  <c r="AR13" i="3"/>
  <c r="AR35" i="3" s="1"/>
  <c r="AS13" i="3"/>
  <c r="AS35" i="3" s="1"/>
  <c r="AT13" i="3"/>
  <c r="AT35" i="3" s="1"/>
  <c r="AU13" i="3"/>
  <c r="AU35" i="3" s="1"/>
  <c r="AV13" i="3"/>
  <c r="AV35" i="3" s="1"/>
  <c r="AW13" i="3"/>
  <c r="AW35" i="3" s="1"/>
  <c r="AX13" i="3"/>
  <c r="AX35" i="3" s="1"/>
  <c r="AY13" i="3"/>
  <c r="AY35" i="3" s="1"/>
  <c r="AZ13" i="3"/>
  <c r="AZ35" i="3" s="1"/>
  <c r="BA13" i="3"/>
  <c r="BA35" i="3" s="1"/>
  <c r="BB13" i="3"/>
  <c r="BB35" i="3" s="1"/>
  <c r="BC13" i="3"/>
  <c r="BC35" i="3" s="1"/>
  <c r="BD13" i="3"/>
  <c r="BD35" i="3" s="1"/>
  <c r="BE13" i="3"/>
  <c r="BE35" i="3" s="1"/>
  <c r="BF13" i="3"/>
  <c r="BF35" i="3" s="1"/>
  <c r="BG13" i="3"/>
  <c r="BG35" i="3" s="1"/>
  <c r="BH13" i="3"/>
  <c r="BH35" i="3" s="1"/>
  <c r="BI13" i="3"/>
  <c r="BI35" i="3" s="1"/>
  <c r="BJ13" i="3"/>
  <c r="BJ35" i="3" s="1"/>
  <c r="BK13" i="3"/>
  <c r="BK35" i="3" s="1"/>
  <c r="BL13" i="3"/>
  <c r="BL35" i="3" s="1"/>
  <c r="BM13" i="3"/>
  <c r="BM35" i="3" s="1"/>
  <c r="BN13" i="3"/>
  <c r="BN35" i="3" s="1"/>
  <c r="BO13" i="3"/>
  <c r="BO35" i="3" s="1"/>
  <c r="BP13" i="3"/>
  <c r="BP35" i="3" s="1"/>
  <c r="BQ13" i="3"/>
  <c r="BQ35" i="3" s="1"/>
  <c r="BR13" i="3"/>
  <c r="BR35" i="3" s="1"/>
  <c r="BS13" i="3"/>
  <c r="BS35" i="3" s="1"/>
  <c r="BT13" i="3"/>
  <c r="BT35" i="3" s="1"/>
  <c r="BU13" i="3"/>
  <c r="BU35" i="3" s="1"/>
  <c r="BV13" i="3"/>
  <c r="BV35" i="3" s="1"/>
  <c r="BW13" i="3"/>
  <c r="BW35" i="3" s="1"/>
  <c r="BX13" i="3"/>
  <c r="BX35" i="3" s="1"/>
  <c r="BY13" i="3"/>
  <c r="BY35" i="3" s="1"/>
  <c r="BZ13" i="3"/>
  <c r="BZ35" i="3" s="1"/>
  <c r="CA13" i="3"/>
  <c r="CA35" i="3" s="1"/>
  <c r="CB13" i="3"/>
  <c r="CB35" i="3" s="1"/>
  <c r="CC13" i="3"/>
  <c r="CC35" i="3" s="1"/>
  <c r="CD13" i="3"/>
  <c r="CD35" i="3" s="1"/>
  <c r="CE13" i="3"/>
  <c r="CE35" i="3" s="1"/>
  <c r="CF13" i="3"/>
  <c r="CF35" i="3" s="1"/>
  <c r="CG13" i="3"/>
  <c r="CG35" i="3" s="1"/>
  <c r="CH13" i="3"/>
  <c r="CH35" i="3" s="1"/>
  <c r="CI13" i="3"/>
  <c r="CI35" i="3" s="1"/>
  <c r="CJ13" i="3"/>
  <c r="CJ35" i="3" s="1"/>
  <c r="CK13" i="3"/>
  <c r="CK35" i="3" s="1"/>
  <c r="CL13" i="3"/>
  <c r="CL35" i="3" s="1"/>
  <c r="CM13" i="3"/>
  <c r="CM35" i="3" s="1"/>
  <c r="CN13" i="3"/>
  <c r="CN35" i="3" s="1"/>
  <c r="C13" i="3"/>
  <c r="C35" i="3" s="1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11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10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18" i="3" l="1"/>
  <c r="BD18" i="3"/>
  <c r="BD23" i="3"/>
  <c r="AV18" i="3"/>
  <c r="AV23" i="3"/>
  <c r="AN18" i="3"/>
  <c r="AN23" i="3"/>
  <c r="AF18" i="3"/>
  <c r="AF23" i="3"/>
  <c r="X18" i="3"/>
  <c r="X23" i="3"/>
  <c r="P18" i="3"/>
  <c r="P23" i="3"/>
  <c r="H18" i="3"/>
  <c r="H23" i="3"/>
  <c r="C22" i="3"/>
  <c r="C23" i="3"/>
  <c r="C21" i="3"/>
  <c r="C19" i="3"/>
  <c r="C20" i="3"/>
  <c r="CM19" i="3"/>
  <c r="CM21" i="3"/>
  <c r="CM20" i="3"/>
  <c r="CM22" i="3"/>
  <c r="CK19" i="3"/>
  <c r="CK21" i="3"/>
  <c r="CK22" i="3"/>
  <c r="CK20" i="3"/>
  <c r="CI19" i="3"/>
  <c r="CI21" i="3"/>
  <c r="CI20" i="3"/>
  <c r="CI22" i="3"/>
  <c r="CG19" i="3"/>
  <c r="CG21" i="3"/>
  <c r="CG22" i="3"/>
  <c r="CG20" i="3"/>
  <c r="CE19" i="3"/>
  <c r="CE20" i="3"/>
  <c r="CE21" i="3"/>
  <c r="CE22" i="3"/>
  <c r="CC19" i="3"/>
  <c r="CC20" i="3"/>
  <c r="CC21" i="3"/>
  <c r="CC22" i="3"/>
  <c r="CA19" i="3"/>
  <c r="CA20" i="3"/>
  <c r="CA21" i="3"/>
  <c r="CA22" i="3"/>
  <c r="BY19" i="3"/>
  <c r="BY20" i="3"/>
  <c r="BY21" i="3"/>
  <c r="BY22" i="3"/>
  <c r="BW19" i="3"/>
  <c r="BW20" i="3"/>
  <c r="BW21" i="3"/>
  <c r="BW22" i="3"/>
  <c r="BU19" i="3"/>
  <c r="BU20" i="3"/>
  <c r="BU21" i="3"/>
  <c r="BU22" i="3"/>
  <c r="BS19" i="3"/>
  <c r="BS20" i="3"/>
  <c r="BS21" i="3"/>
  <c r="BS22" i="3"/>
  <c r="BQ19" i="3"/>
  <c r="BQ20" i="3"/>
  <c r="BQ21" i="3"/>
  <c r="BQ22" i="3"/>
  <c r="BO19" i="3"/>
  <c r="BO20" i="3"/>
  <c r="BO21" i="3"/>
  <c r="BO22" i="3"/>
  <c r="BM19" i="3"/>
  <c r="BM20" i="3"/>
  <c r="BM21" i="3"/>
  <c r="BM22" i="3"/>
  <c r="BK19" i="3"/>
  <c r="BK20" i="3"/>
  <c r="BK21" i="3"/>
  <c r="BK22" i="3"/>
  <c r="BI19" i="3"/>
  <c r="BI20" i="3"/>
  <c r="BI21" i="3"/>
  <c r="BI18" i="3"/>
  <c r="BI22" i="3"/>
  <c r="BG19" i="3"/>
  <c r="BG20" i="3"/>
  <c r="BG21" i="3"/>
  <c r="BG18" i="3"/>
  <c r="BG22" i="3"/>
  <c r="BE19" i="3"/>
  <c r="BE20" i="3"/>
  <c r="BE21" i="3"/>
  <c r="BE18" i="3"/>
  <c r="BE22" i="3"/>
  <c r="BC19" i="3"/>
  <c r="BC20" i="3"/>
  <c r="BC21" i="3"/>
  <c r="BC18" i="3"/>
  <c r="BC22" i="3"/>
  <c r="BA19" i="3"/>
  <c r="BA20" i="3"/>
  <c r="BA21" i="3"/>
  <c r="BA18" i="3"/>
  <c r="BA22" i="3"/>
  <c r="AY19" i="3"/>
  <c r="AY20" i="3"/>
  <c r="AY21" i="3"/>
  <c r="AY18" i="3"/>
  <c r="AY22" i="3"/>
  <c r="AW19" i="3"/>
  <c r="AW20" i="3"/>
  <c r="AW21" i="3"/>
  <c r="AW18" i="3"/>
  <c r="AW22" i="3"/>
  <c r="AU19" i="3"/>
  <c r="AU20" i="3"/>
  <c r="AU21" i="3"/>
  <c r="AU18" i="3"/>
  <c r="AU22" i="3"/>
  <c r="AS19" i="3"/>
  <c r="AS20" i="3"/>
  <c r="AS21" i="3"/>
  <c r="AS18" i="3"/>
  <c r="AS22" i="3"/>
  <c r="AQ19" i="3"/>
  <c r="AQ20" i="3"/>
  <c r="AQ21" i="3"/>
  <c r="AQ18" i="3"/>
  <c r="AQ22" i="3"/>
  <c r="AO19" i="3"/>
  <c r="AO20" i="3"/>
  <c r="AO21" i="3"/>
  <c r="AO18" i="3"/>
  <c r="AO22" i="3"/>
  <c r="AM19" i="3"/>
  <c r="AM20" i="3"/>
  <c r="AM21" i="3"/>
  <c r="AM18" i="3"/>
  <c r="AM22" i="3"/>
  <c r="AK19" i="3"/>
  <c r="AK20" i="3"/>
  <c r="AK21" i="3"/>
  <c r="AK18" i="3"/>
  <c r="AK22" i="3"/>
  <c r="AI19" i="3"/>
  <c r="AI20" i="3"/>
  <c r="AI21" i="3"/>
  <c r="AI18" i="3"/>
  <c r="AI22" i="3"/>
  <c r="AG19" i="3"/>
  <c r="AG20" i="3"/>
  <c r="AG21" i="3"/>
  <c r="AG18" i="3"/>
  <c r="AG22" i="3"/>
  <c r="AE19" i="3"/>
  <c r="AE20" i="3"/>
  <c r="AE21" i="3"/>
  <c r="AE18" i="3"/>
  <c r="AE22" i="3"/>
  <c r="AC19" i="3"/>
  <c r="AC20" i="3"/>
  <c r="AC21" i="3"/>
  <c r="AC18" i="3"/>
  <c r="AC22" i="3"/>
  <c r="AA19" i="3"/>
  <c r="AA20" i="3"/>
  <c r="AA21" i="3"/>
  <c r="AA18" i="3"/>
  <c r="AA22" i="3"/>
  <c r="Y19" i="3"/>
  <c r="Y20" i="3"/>
  <c r="Y21" i="3"/>
  <c r="Y18" i="3"/>
  <c r="Y22" i="3"/>
  <c r="W19" i="3"/>
  <c r="W20" i="3"/>
  <c r="W21" i="3"/>
  <c r="W18" i="3"/>
  <c r="W22" i="3"/>
  <c r="U19" i="3"/>
  <c r="U20" i="3"/>
  <c r="U21" i="3"/>
  <c r="U18" i="3"/>
  <c r="U22" i="3"/>
  <c r="S19" i="3"/>
  <c r="S20" i="3"/>
  <c r="S21" i="3"/>
  <c r="S18" i="3"/>
  <c r="S22" i="3"/>
  <c r="Q19" i="3"/>
  <c r="Q20" i="3"/>
  <c r="Q21" i="3"/>
  <c r="Q18" i="3"/>
  <c r="Q22" i="3"/>
  <c r="O19" i="3"/>
  <c r="O20" i="3"/>
  <c r="O21" i="3"/>
  <c r="O18" i="3"/>
  <c r="O22" i="3"/>
  <c r="M19" i="3"/>
  <c r="M20" i="3"/>
  <c r="M21" i="3"/>
  <c r="M18" i="3"/>
  <c r="M22" i="3"/>
  <c r="K19" i="3"/>
  <c r="K20" i="3"/>
  <c r="K21" i="3"/>
  <c r="K18" i="3"/>
  <c r="K22" i="3"/>
  <c r="I19" i="3"/>
  <c r="I20" i="3"/>
  <c r="I21" i="3"/>
  <c r="I18" i="3"/>
  <c r="I22" i="3"/>
  <c r="G19" i="3"/>
  <c r="G20" i="3"/>
  <c r="G21" i="3"/>
  <c r="G18" i="3"/>
  <c r="G22" i="3"/>
  <c r="E19" i="3"/>
  <c r="E20" i="3"/>
  <c r="E21" i="3"/>
  <c r="E18" i="3"/>
  <c r="E22" i="3"/>
  <c r="CM18" i="3"/>
  <c r="CK18" i="3"/>
  <c r="CI18" i="3"/>
  <c r="CG18" i="3"/>
  <c r="CE18" i="3"/>
  <c r="CC18" i="3"/>
  <c r="CA18" i="3"/>
  <c r="BY18" i="3"/>
  <c r="BW18" i="3"/>
  <c r="BU18" i="3"/>
  <c r="BS18" i="3"/>
  <c r="BQ18" i="3"/>
  <c r="BO18" i="3"/>
  <c r="BM18" i="3"/>
  <c r="BK18" i="3"/>
  <c r="CN19" i="3"/>
  <c r="CN20" i="3"/>
  <c r="CN22" i="3"/>
  <c r="CN21" i="3"/>
  <c r="CL19" i="3"/>
  <c r="CL20" i="3"/>
  <c r="CL22" i="3"/>
  <c r="CL21" i="3"/>
  <c r="CJ19" i="3"/>
  <c r="CJ20" i="3"/>
  <c r="CJ22" i="3"/>
  <c r="CJ21" i="3"/>
  <c r="CH19" i="3"/>
  <c r="CH20" i="3"/>
  <c r="CH22" i="3"/>
  <c r="CH21" i="3"/>
  <c r="CF19" i="3"/>
  <c r="CF20" i="3"/>
  <c r="CF22" i="3"/>
  <c r="CF21" i="3"/>
  <c r="CD20" i="3"/>
  <c r="CD19" i="3"/>
  <c r="CD22" i="3"/>
  <c r="CD21" i="3"/>
  <c r="CB20" i="3"/>
  <c r="CB19" i="3"/>
  <c r="CB22" i="3"/>
  <c r="CB21" i="3"/>
  <c r="BZ20" i="3"/>
  <c r="BZ19" i="3"/>
  <c r="BZ22" i="3"/>
  <c r="BZ21" i="3"/>
  <c r="BX20" i="3"/>
  <c r="BX19" i="3"/>
  <c r="BX22" i="3"/>
  <c r="BX21" i="3"/>
  <c r="BV20" i="3"/>
  <c r="BV19" i="3"/>
  <c r="BV22" i="3"/>
  <c r="BV21" i="3"/>
  <c r="BT20" i="3"/>
  <c r="BT19" i="3"/>
  <c r="BT22" i="3"/>
  <c r="BT21" i="3"/>
  <c r="BR20" i="3"/>
  <c r="BR19" i="3"/>
  <c r="BR22" i="3"/>
  <c r="BR21" i="3"/>
  <c r="BP20" i="3"/>
  <c r="BP19" i="3"/>
  <c r="BP22" i="3"/>
  <c r="BP21" i="3"/>
  <c r="BN20" i="3"/>
  <c r="BN19" i="3"/>
  <c r="BN22" i="3"/>
  <c r="BN21" i="3"/>
  <c r="BL20" i="3"/>
  <c r="BL19" i="3"/>
  <c r="BL22" i="3"/>
  <c r="BL21" i="3"/>
  <c r="BJ20" i="3"/>
  <c r="BJ19" i="3"/>
  <c r="BJ22" i="3"/>
  <c r="BJ21" i="3"/>
  <c r="BJ18" i="3"/>
  <c r="BH20" i="3"/>
  <c r="BH19" i="3"/>
  <c r="BH22" i="3"/>
  <c r="BH21" i="3"/>
  <c r="BF20" i="3"/>
  <c r="BF19" i="3"/>
  <c r="BF22" i="3"/>
  <c r="BF21" i="3"/>
  <c r="BF18" i="3"/>
  <c r="BD20" i="3"/>
  <c r="BD19" i="3"/>
  <c r="BD22" i="3"/>
  <c r="BD21" i="3"/>
  <c r="BB20" i="3"/>
  <c r="BB19" i="3"/>
  <c r="BB22" i="3"/>
  <c r="BB21" i="3"/>
  <c r="BB18" i="3"/>
  <c r="AZ20" i="3"/>
  <c r="AZ19" i="3"/>
  <c r="AZ22" i="3"/>
  <c r="AZ21" i="3"/>
  <c r="AX20" i="3"/>
  <c r="AX19" i="3"/>
  <c r="AX22" i="3"/>
  <c r="AX21" i="3"/>
  <c r="AX18" i="3"/>
  <c r="AV20" i="3"/>
  <c r="AV19" i="3"/>
  <c r="AV22" i="3"/>
  <c r="AV21" i="3"/>
  <c r="AT20" i="3"/>
  <c r="AT19" i="3"/>
  <c r="AT22" i="3"/>
  <c r="AT21" i="3"/>
  <c r="AT18" i="3"/>
  <c r="AR20" i="3"/>
  <c r="AR19" i="3"/>
  <c r="AR22" i="3"/>
  <c r="AR21" i="3"/>
  <c r="AP20" i="3"/>
  <c r="AP19" i="3"/>
  <c r="AP22" i="3"/>
  <c r="AP21" i="3"/>
  <c r="AP18" i="3"/>
  <c r="AN20" i="3"/>
  <c r="AN19" i="3"/>
  <c r="AN22" i="3"/>
  <c r="AN21" i="3"/>
  <c r="AL20" i="3"/>
  <c r="AL19" i="3"/>
  <c r="AL22" i="3"/>
  <c r="AL21" i="3"/>
  <c r="AL18" i="3"/>
  <c r="AJ20" i="3"/>
  <c r="AJ19" i="3"/>
  <c r="AJ22" i="3"/>
  <c r="AJ21" i="3"/>
  <c r="AH20" i="3"/>
  <c r="AH19" i="3"/>
  <c r="AH22" i="3"/>
  <c r="AH21" i="3"/>
  <c r="AH18" i="3"/>
  <c r="AF20" i="3"/>
  <c r="AF19" i="3"/>
  <c r="AF22" i="3"/>
  <c r="AF21" i="3"/>
  <c r="AD20" i="3"/>
  <c r="AD19" i="3"/>
  <c r="AD22" i="3"/>
  <c r="AD21" i="3"/>
  <c r="AD18" i="3"/>
  <c r="AB20" i="3"/>
  <c r="AB19" i="3"/>
  <c r="AB22" i="3"/>
  <c r="AB21" i="3"/>
  <c r="Z20" i="3"/>
  <c r="Z19" i="3"/>
  <c r="Z22" i="3"/>
  <c r="Z21" i="3"/>
  <c r="Z18" i="3"/>
  <c r="X20" i="3"/>
  <c r="X19" i="3"/>
  <c r="X22" i="3"/>
  <c r="X21" i="3"/>
  <c r="V20" i="3"/>
  <c r="V19" i="3"/>
  <c r="V22" i="3"/>
  <c r="V21" i="3"/>
  <c r="V18" i="3"/>
  <c r="T20" i="3"/>
  <c r="T19" i="3"/>
  <c r="T22" i="3"/>
  <c r="T21" i="3"/>
  <c r="R20" i="3"/>
  <c r="R19" i="3"/>
  <c r="R22" i="3"/>
  <c r="R21" i="3"/>
  <c r="R18" i="3"/>
  <c r="P20" i="3"/>
  <c r="P19" i="3"/>
  <c r="P22" i="3"/>
  <c r="P21" i="3"/>
  <c r="N20" i="3"/>
  <c r="N19" i="3"/>
  <c r="N22" i="3"/>
  <c r="N21" i="3"/>
  <c r="N18" i="3"/>
  <c r="L20" i="3"/>
  <c r="L19" i="3"/>
  <c r="L22" i="3"/>
  <c r="L21" i="3"/>
  <c r="J20" i="3"/>
  <c r="J19" i="3"/>
  <c r="J22" i="3"/>
  <c r="J21" i="3"/>
  <c r="J18" i="3"/>
  <c r="H20" i="3"/>
  <c r="H19" i="3"/>
  <c r="H22" i="3"/>
  <c r="H21" i="3"/>
  <c r="F20" i="3"/>
  <c r="F19" i="3"/>
  <c r="F22" i="3"/>
  <c r="F21" i="3"/>
  <c r="F18" i="3"/>
  <c r="D20" i="3"/>
  <c r="D19" i="3"/>
  <c r="D22" i="3"/>
  <c r="D21" i="3"/>
  <c r="CN18" i="3"/>
  <c r="CL18" i="3"/>
  <c r="CJ18" i="3"/>
  <c r="CH18" i="3"/>
  <c r="CF18" i="3"/>
  <c r="CD18" i="3"/>
  <c r="CB18" i="3"/>
  <c r="BZ18" i="3"/>
  <c r="BX18" i="3"/>
  <c r="BV18" i="3"/>
  <c r="BT18" i="3"/>
  <c r="BR18" i="3"/>
  <c r="BP18" i="3"/>
  <c r="BN18" i="3"/>
  <c r="BL18" i="3"/>
  <c r="BH18" i="3"/>
  <c r="AZ18" i="3"/>
  <c r="AR18" i="3"/>
  <c r="AJ18" i="3"/>
  <c r="AB18" i="3"/>
  <c r="T18" i="3"/>
  <c r="L18" i="3"/>
  <c r="D18" i="3"/>
</calcChain>
</file>

<file path=xl/sharedStrings.xml><?xml version="1.0" encoding="utf-8"?>
<sst xmlns="http://schemas.openxmlformats.org/spreadsheetml/2006/main" count="262" uniqueCount="170">
  <si>
    <t>GDP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</si>
  <si>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</si>
  <si>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</si>
  <si>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</si>
  <si>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</si>
  <si>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</si>
  <si>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</si>
  <si>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</si>
  <si>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</si>
  <si>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</si>
  <si>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</si>
  <si>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</si>
  <si>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</si>
  <si>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</si>
  <si>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</si>
  <si>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</si>
  <si>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</si>
  <si>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</si>
  <si>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</si>
  <si>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</si>
  <si>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</si>
  <si>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</si>
  <si>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</si>
  <si>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</si>
  <si>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</si>
  <si>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</si>
  <si>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</si>
  <si>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</si>
  <si>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</si>
  <si>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</si>
  <si>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</si>
  <si>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</si>
  <si>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</si>
  <si>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</si>
  <si>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</si>
  <si>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</si>
  <si>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</si>
  <si>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</si>
  <si>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</si>
  <si>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</si>
  <si>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</si>
  <si>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</si>
  <si>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</si>
  <si>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</si>
  <si>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</si>
  <si>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</si>
  <si>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</si>
  <si>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</si>
  <si>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</si>
  <si>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</si>
  <si>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</si>
  <si>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</si>
  <si>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</si>
  <si>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</si>
  <si>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</si>
  <si>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</si>
  <si>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</si>
  <si>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</si>
  <si>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</si>
  <si>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</si>
  <si>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</si>
  <si>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</si>
  <si>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</si>
  <si>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</si>
  <si>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</si>
  <si>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</si>
  <si>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</si>
  <si>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</si>
  <si>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</si>
  <si>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</si>
  <si>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</si>
  <si>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</si>
  <si>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</si>
  <si>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</si>
  <si>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</si>
  <si>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</si>
  <si>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</si>
  <si>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</si>
  <si>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</si>
  <si>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</si>
  <si>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</si>
  <si>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</si>
  <si>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</si>
  <si>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</si>
  <si>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</si>
  <si>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</si>
  <si>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</si>
  <si>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</si>
  <si>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</si>
  <si>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</si>
  <si>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</si>
  <si>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/>
  </si>
  <si>
    <t>NMI</t>
  </si>
  <si>
    <t>IPP</t>
  </si>
  <si>
    <t>T-S</t>
  </si>
  <si>
    <t>(T-S)/GDP</t>
  </si>
  <si>
    <t>NMI/GDP</t>
  </si>
  <si>
    <t>IPP/GDP</t>
  </si>
  <si>
    <t>CE</t>
  </si>
  <si>
    <t>Compensation of employees (NIPA BAE 1.12)</t>
  </si>
  <si>
    <t>LS0</t>
  </si>
  <si>
    <t>LS1</t>
  </si>
  <si>
    <t>LS2</t>
  </si>
  <si>
    <t>Year</t>
  </si>
  <si>
    <t>Ratio of taxes less subsidies on production and imports (T-S) over gross domestic product (GDP), calculated</t>
  </si>
  <si>
    <t>Net mixed income (NMI) over GDP, calculated</t>
  </si>
  <si>
    <t>Intellectual property products (IPP) investment over GDP, calculated</t>
  </si>
  <si>
    <t>Naive Labour Share, calculated</t>
  </si>
  <si>
    <t>Gross Domestic Product (NIPA BEA 1.1.5)</t>
  </si>
  <si>
    <t>Proprietors' income with IVA and CCAdj (NIPA BEA 1.12)</t>
  </si>
  <si>
    <t>Intellectual property products (NIPA BEA 1.1.5)</t>
  </si>
  <si>
    <t>Labour share adjusted for taxes/subsidies, calculated</t>
  </si>
  <si>
    <t>Labour share adjusted for taxes/subsidies and mixed income, calculated</t>
  </si>
  <si>
    <t>GDP-IPP</t>
  </si>
  <si>
    <t>LS0 preSNA93</t>
  </si>
  <si>
    <t>LS1 preSNA93</t>
  </si>
  <si>
    <t>LS2 preSNA93</t>
  </si>
  <si>
    <t>(T-S)/GDP preSNA93</t>
  </si>
  <si>
    <t>NMI/GDP preSNA93</t>
  </si>
  <si>
    <t>IPP/GDP preSNA93</t>
  </si>
  <si>
    <t>Ratio of taxes less subsidies on production and imports (T-S) over gross domestic product (GDP)preSNA93, calculated</t>
  </si>
  <si>
    <t>Net mixed income (NMI) over GDP preSNA93, calculated</t>
  </si>
  <si>
    <t>Intellectual property products (IPP) investment over GDP preSNA93, calculated</t>
  </si>
  <si>
    <t>Naive Labour Share preSNA93, calculated</t>
  </si>
  <si>
    <t>Labour share adjusted for taxes/subsidies preSNA93, calculated</t>
  </si>
  <si>
    <t>Labour share adjusted for taxes/subsidies and mixed income preSNA93, calculated</t>
  </si>
  <si>
    <t>Intellectual property products substractet from GDP</t>
  </si>
  <si>
    <t>Question 2</t>
  </si>
  <si>
    <t>Question 1</t>
  </si>
  <si>
    <t>Question 3</t>
  </si>
  <si>
    <t>NI</t>
  </si>
  <si>
    <t>T</t>
  </si>
  <si>
    <t>1.1 -Ratio of taxes less subsidies on production and imports (T-S) over gross domestic product (GDP).
      - Ratio of Net Mixed Income (NMI) over GDP
      - Ratio of Intelectual property products over (IPP) over GDP</t>
  </si>
  <si>
    <t>1.2 a)LS0 - Naïve labour share
       b)LS1 - Labour share adjusted for taxes/subsidies
       c)LS2 - Labour share adjusted for taxes/subsidies and net mixed income</t>
  </si>
  <si>
    <t>2.1-preSNA93 - ratio of taxes less subsidies on production and imports (T-S) over gross domestic product (GDP).
      -preSNA93 - ratio of Net Mixed Income (NMI) over GDP
      -preSNA93 - ratio of Intelectual property products over (IPP) over GDP</t>
  </si>
  <si>
    <t>2.2 a)preSNA93- LS0 - Naïve labour share
       b)preSNA93 -LS1 - Labour share adjusted for taxes/subsidies
       c)preSNA93-LS2 - Labour share adjusted for taxes/subsidies and net mixed income</t>
  </si>
  <si>
    <t>S</t>
  </si>
  <si>
    <t>Less: Subsidies2 (NIPA BEA 1.12)</t>
  </si>
  <si>
    <t>Taxes on production and imports (NIPA BEA 1.12)</t>
  </si>
  <si>
    <t>Taxes less subsidies on production and imports (calculated)</t>
  </si>
  <si>
    <t>Question 4</t>
  </si>
  <si>
    <t>3.1 Corporate Labour Share</t>
  </si>
  <si>
    <t>Corporate labour share adjusted for taxes, calculated</t>
  </si>
  <si>
    <t>K</t>
  </si>
  <si>
    <t>RoR0</t>
  </si>
  <si>
    <t>RoR1</t>
  </si>
  <si>
    <t>RoR2</t>
  </si>
  <si>
    <t>K1</t>
  </si>
  <si>
    <t>Fixed assets</t>
  </si>
  <si>
    <t>Corporate labour share adjusted for taxes/subsidies and NMI, calculated</t>
  </si>
  <si>
    <t>Net interest and miscellaneous payments (NIPA BEA table 1.14)</t>
  </si>
  <si>
    <t>Taxes less subsidies on production and imports, corporate business only (NIPA BEA 1.14)</t>
  </si>
  <si>
    <t>Compensation of employees, corporate business only (NIPA BAE 1.14)</t>
  </si>
  <si>
    <t>Corporate business income (NIPA BEA table 1.14)</t>
  </si>
  <si>
    <t>Naïve labour share for corporate business only, calculated</t>
  </si>
  <si>
    <t>Rate of return on capital using LS0</t>
  </si>
  <si>
    <t>Rate of return on capital using LS1</t>
  </si>
  <si>
    <t>Rate of return on capital using LS2</t>
  </si>
  <si>
    <t>Corporate LS0</t>
  </si>
  <si>
    <t>Corporate LS1</t>
  </si>
  <si>
    <t>Corporate LS2</t>
  </si>
  <si>
    <t>Corporate RoR0</t>
  </si>
  <si>
    <t>Corporate RoR1</t>
  </si>
  <si>
    <t>Corporate RoR2</t>
  </si>
  <si>
    <t>Rate of return on capital using corporate LS0</t>
  </si>
  <si>
    <t>Rate of return on capital using corporate  LS1</t>
  </si>
  <si>
    <t>Rate of return on capital using corporate LS2.</t>
  </si>
  <si>
    <t>Fixed assets private</t>
  </si>
  <si>
    <t>4.1 -RoR with Naïve LS, RoR0
    -RoR with LS adjusted for taxes/subsidies
    -RoR with LS adjusted for taxes/subsidies and NMI</t>
  </si>
  <si>
    <t>4.2 -Corporate RoR with Naïve LS, CRoR0
    -Corporate RoR with LS adjusted for taxes/subsidies, CRoR1
    -Corporate RoR with LS adjusted for taxes/subsidies and NMI, CRoR2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</si>
</sst>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0"/>
      <color indexed="9"/>
      <name val="Arial"/>
      <family val="2"/>
      <charset val="238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0"/>
      <name val="Arial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/>
    <xf numFmtId="0" fontId="0" fillId="3" borderId="0" xfId="0" applyFill="1"/>
    <xf numFmtId="0" fontId="0" fillId="0" borderId="0" xfId="0" applyAlignment="1">
      <alignment vertical="center" wrapText="1"/>
    </xf>
    <xf numFmtId="0" fontId="2" fillId="0" borderId="0" xfId="1"/>
    <xf numFmtId="0" fontId="4" fillId="0" borderId="0" xfId="2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4" fillId="0" borderId="0" xfId="2"/>
    <xf numFmtId="0" fontId="4" fillId="0" borderId="0" xfId="2"/>
  </cellXfs>
  <cellStyles count="3">
    <cellStyle name="Normal" xfId="0" builtinId="0"/>
    <cellStyle name="Normal 2" xfId="1" xr:uid="{4DD61FFB-5D35-4C1A-BF35-971D59F931BC}"/>
    <cellStyle name="Normal 3" xfId="2" xr:uid="{A7E8F3BA-DA15-490E-988E-B648A7803D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(T-S)/GDP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Data!$C$1:$CN$1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Data!$C$9:$CN$9</c:f>
              <c:numCache>
                <c:formatCode>General</c:formatCode>
                <c:ptCount val="90"/>
                <c:pt idx="0">
                  <c:v>6.5009560229445512E-2</c:v>
                </c:pt>
                <c:pt idx="1">
                  <c:v>7.4837310195227769E-2</c:v>
                </c:pt>
                <c:pt idx="2">
                  <c:v>8.5271317829457363E-2</c:v>
                </c:pt>
                <c:pt idx="3">
                  <c:v>0.1092436974789916</c:v>
                </c:pt>
                <c:pt idx="4">
                  <c:v>0.11713286713286714</c:v>
                </c:pt>
                <c:pt idx="5">
                  <c:v>0.1062874251497006</c:v>
                </c:pt>
                <c:pt idx="6">
                  <c:v>9.9730458221024262E-2</c:v>
                </c:pt>
                <c:pt idx="7">
                  <c:v>9.6698113207547162E-2</c:v>
                </c:pt>
                <c:pt idx="8">
                  <c:v>9.2473118279569888E-2</c:v>
                </c:pt>
                <c:pt idx="9">
                  <c:v>9.6109839816933634E-2</c:v>
                </c:pt>
                <c:pt idx="10">
                  <c:v>8.8865096359743018E-2</c:v>
                </c:pt>
                <c:pt idx="11">
                  <c:v>8.8435374149659879E-2</c:v>
                </c:pt>
                <c:pt idx="12">
                  <c:v>8.1979891724671294E-2</c:v>
                </c:pt>
                <c:pt idx="13">
                  <c:v>6.6265060240963861E-2</c:v>
                </c:pt>
                <c:pt idx="14">
                  <c:v>5.8099458394879372E-2</c:v>
                </c:pt>
                <c:pt idx="15">
                  <c:v>5.6595365418894823E-2</c:v>
                </c:pt>
                <c:pt idx="16">
                  <c:v>6.1403508771929821E-2</c:v>
                </c:pt>
                <c:pt idx="17">
                  <c:v>6.7692307692307691E-2</c:v>
                </c:pt>
                <c:pt idx="18">
                  <c:v>7.091346153846155E-2</c:v>
                </c:pt>
                <c:pt idx="19">
                  <c:v>6.9945355191256831E-2</c:v>
                </c:pt>
                <c:pt idx="20">
                  <c:v>7.4862385321100913E-2</c:v>
                </c:pt>
                <c:pt idx="21">
                  <c:v>7.4049366244162765E-2</c:v>
                </c:pt>
                <c:pt idx="22">
                  <c:v>6.8319400403574523E-2</c:v>
                </c:pt>
                <c:pt idx="23">
                  <c:v>7.1603593792540152E-2</c:v>
                </c:pt>
                <c:pt idx="24">
                  <c:v>7.3484069886947584E-2</c:v>
                </c:pt>
                <c:pt idx="25">
                  <c:v>7.3239436619718309E-2</c:v>
                </c:pt>
                <c:pt idx="26">
                  <c:v>7.3560517038777903E-2</c:v>
                </c:pt>
                <c:pt idx="27">
                  <c:v>7.4543836226079227E-2</c:v>
                </c:pt>
                <c:pt idx="28">
                  <c:v>7.4894514767932491E-2</c:v>
                </c:pt>
                <c:pt idx="29">
                  <c:v>7.5436408977556116E-2</c:v>
                </c:pt>
                <c:pt idx="30">
                  <c:v>7.6672417097949003E-2</c:v>
                </c:pt>
                <c:pt idx="31">
                  <c:v>8.0014749262536877E-2</c:v>
                </c:pt>
                <c:pt idx="32">
                  <c:v>8.0042689434364989E-2</c:v>
                </c:pt>
                <c:pt idx="33">
                  <c:v>7.9648948501407524E-2</c:v>
                </c:pt>
                <c:pt idx="34">
                  <c:v>8.0313725490196067E-2</c:v>
                </c:pt>
                <c:pt idx="35">
                  <c:v>7.9766252739225704E-2</c:v>
                </c:pt>
                <c:pt idx="36">
                  <c:v>7.7731375454667934E-2</c:v>
                </c:pt>
                <c:pt idx="37">
                  <c:v>7.2903860339316451E-2</c:v>
                </c:pt>
                <c:pt idx="38">
                  <c:v>7.4534883720930242E-2</c:v>
                </c:pt>
                <c:pt idx="39">
                  <c:v>7.6751355373657917E-2</c:v>
                </c:pt>
                <c:pt idx="40">
                  <c:v>7.8026729559748431E-2</c:v>
                </c:pt>
                <c:pt idx="41">
                  <c:v>8.0685735581850382E-2</c:v>
                </c:pt>
                <c:pt idx="42">
                  <c:v>8.2238818782728124E-2</c:v>
                </c:pt>
                <c:pt idx="43">
                  <c:v>7.9196309905402246E-2</c:v>
                </c:pt>
                <c:pt idx="44">
                  <c:v>7.857443524624666E-2</c:v>
                </c:pt>
                <c:pt idx="45">
                  <c:v>7.8695314522391924E-2</c:v>
                </c:pt>
                <c:pt idx="46">
                  <c:v>7.7630719924031102E-2</c:v>
                </c:pt>
                <c:pt idx="47">
                  <c:v>7.5424362122344407E-2</c:v>
                </c:pt>
                <c:pt idx="48">
                  <c:v>7.3301950235373226E-2</c:v>
                </c:pt>
                <c:pt idx="49">
                  <c:v>6.888926688212281E-2</c:v>
                </c:pt>
                <c:pt idx="50">
                  <c:v>6.5314200890648183E-2</c:v>
                </c:pt>
                <c:pt idx="51">
                  <c:v>6.6671333076680772E-2</c:v>
                </c:pt>
                <c:pt idx="52">
                  <c:v>6.987839101964452E-2</c:v>
                </c:pt>
                <c:pt idx="53">
                  <c:v>6.7557868293558226E-2</c:v>
                </c:pt>
                <c:pt idx="54">
                  <c:v>6.6593285635663177E-2</c:v>
                </c:pt>
                <c:pt idx="55">
                  <c:v>6.6549435308103824E-2</c:v>
                </c:pt>
                <c:pt idx="56">
                  <c:v>6.6075132519013605E-2</c:v>
                </c:pt>
                <c:pt idx="57">
                  <c:v>6.5180365097388407E-2</c:v>
                </c:pt>
                <c:pt idx="58">
                  <c:v>6.5332015159004775E-2</c:v>
                </c:pt>
                <c:pt idx="59">
                  <c:v>6.5884959132228249E-2</c:v>
                </c:pt>
                <c:pt idx="60">
                  <c:v>6.5850113442994893E-2</c:v>
                </c:pt>
                <c:pt idx="61">
                  <c:v>6.6743807751001985E-2</c:v>
                </c:pt>
                <c:pt idx="62">
                  <c:v>6.9761777171530176E-2</c:v>
                </c:pt>
                <c:pt idx="63">
                  <c:v>6.9521341042590057E-2</c:v>
                </c:pt>
                <c:pt idx="64">
                  <c:v>6.8002216195725079E-2</c:v>
                </c:pt>
                <c:pt idx="65">
                  <c:v>7.0356241080250306E-2</c:v>
                </c:pt>
                <c:pt idx="66">
                  <c:v>6.8471275050067421E-2</c:v>
                </c:pt>
                <c:pt idx="67">
                  <c:v>6.758246522401555E-2</c:v>
                </c:pt>
                <c:pt idx="68">
                  <c:v>6.7361499720201459E-2</c:v>
                </c:pt>
                <c:pt idx="69">
                  <c:v>6.654676258992806E-2</c:v>
                </c:pt>
                <c:pt idx="70">
                  <c:v>6.524967032510616E-2</c:v>
                </c:pt>
                <c:pt idx="71">
                  <c:v>6.4648908049901005E-2</c:v>
                </c:pt>
                <c:pt idx="72">
                  <c:v>6.3221758112986456E-2</c:v>
                </c:pt>
                <c:pt idx="73">
                  <c:v>6.5707179693500609E-2</c:v>
                </c:pt>
                <c:pt idx="74">
                  <c:v>6.6022586444642262E-2</c:v>
                </c:pt>
                <c:pt idx="75">
                  <c:v>6.7276910354765546E-2</c:v>
                </c:pt>
                <c:pt idx="76">
                  <c:v>6.7617323535277607E-2</c:v>
                </c:pt>
                <c:pt idx="77">
                  <c:v>6.844208301362327E-2</c:v>
                </c:pt>
                <c:pt idx="78">
                  <c:v>6.7963381977456244E-2</c:v>
                </c:pt>
                <c:pt idx="79">
                  <c:v>6.7770920558969064E-2</c:v>
                </c:pt>
                <c:pt idx="80">
                  <c:v>6.7029324031587179E-2</c:v>
                </c:pt>
                <c:pt idx="81">
                  <c:v>6.7188719392213228E-2</c:v>
                </c:pt>
                <c:pt idx="82">
                  <c:v>6.7150927129309132E-2</c:v>
                </c:pt>
                <c:pt idx="83">
                  <c:v>6.6561708958449095E-2</c:v>
                </c:pt>
                <c:pt idx="84">
                  <c:v>6.7262837431262615E-2</c:v>
                </c:pt>
                <c:pt idx="85">
                  <c:v>6.7477592099182429E-2</c:v>
                </c:pt>
                <c:pt idx="86">
                  <c:v>6.6930775646371982E-2</c:v>
                </c:pt>
                <c:pt idx="87">
                  <c:v>6.6844776916911569E-2</c:v>
                </c:pt>
                <c:pt idx="88">
                  <c:v>6.6774593481357003E-2</c:v>
                </c:pt>
                <c:pt idx="89">
                  <c:v>6.6928406915384681E-2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7-47CD-8F3D-701814EB9298}"/>
            </c:ext>
          </c:extLst>
        </c:ser>
        <c:ser>
          <c:idx val="1"/>
          <c:order val="1"/>
          <c:tx>
            <c:v>NMI/GDP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Data!$C$10:$CN$10</c:f>
              <c:numCache>
                <c:formatCode>General</c:formatCode>
                <c:ptCount val="90"/>
                <c:pt idx="0">
                  <c:v>0.13384321223709369</c:v>
                </c:pt>
                <c:pt idx="1">
                  <c:v>0.11822125813449023</c:v>
                </c:pt>
                <c:pt idx="2">
                  <c:v>0.10723514211886305</c:v>
                </c:pt>
                <c:pt idx="3">
                  <c:v>8.4033613445378158E-2</c:v>
                </c:pt>
                <c:pt idx="4">
                  <c:v>9.2657342657342656E-2</c:v>
                </c:pt>
                <c:pt idx="5">
                  <c:v>0.10479041916167665</c:v>
                </c:pt>
                <c:pt idx="6">
                  <c:v>0.13611859838274931</c:v>
                </c:pt>
                <c:pt idx="7">
                  <c:v>0.12264150943396228</c:v>
                </c:pt>
                <c:pt idx="8">
                  <c:v>0.13440860215053763</c:v>
                </c:pt>
                <c:pt idx="9">
                  <c:v>0.12128146453089243</c:v>
                </c:pt>
                <c:pt idx="10">
                  <c:v>0.11884368308351177</c:v>
                </c:pt>
                <c:pt idx="11">
                  <c:v>0.11856171039844508</c:v>
                </c:pt>
                <c:pt idx="12">
                  <c:v>0.12915699922660479</c:v>
                </c:pt>
                <c:pt idx="13">
                  <c:v>0.14036144578313253</c:v>
                </c:pt>
                <c:pt idx="14">
                  <c:v>0.13884785819793205</c:v>
                </c:pt>
                <c:pt idx="15">
                  <c:v>0.1305704099821747</c:v>
                </c:pt>
                <c:pt idx="16">
                  <c:v>0.13508771929824562</c:v>
                </c:pt>
                <c:pt idx="17">
                  <c:v>0.15692307692307694</c:v>
                </c:pt>
                <c:pt idx="18">
                  <c:v>0.13862179487179488</c:v>
                </c:pt>
                <c:pt idx="19">
                  <c:v>0.14316939890710381</c:v>
                </c:pt>
                <c:pt idx="20">
                  <c:v>0.12733944954128443</c:v>
                </c:pt>
                <c:pt idx="21">
                  <c:v>0.12508338892595064</c:v>
                </c:pt>
                <c:pt idx="22">
                  <c:v>0.12280196021908332</c:v>
                </c:pt>
                <c:pt idx="23">
                  <c:v>0.11707051456575006</c:v>
                </c:pt>
                <c:pt idx="24">
                  <c:v>0.10791366906474821</c:v>
                </c:pt>
                <c:pt idx="25">
                  <c:v>0.10832266325224071</c:v>
                </c:pt>
                <c:pt idx="26">
                  <c:v>0.10411280846063455</c:v>
                </c:pt>
                <c:pt idx="27">
                  <c:v>0.10191366266132622</c:v>
                </c:pt>
                <c:pt idx="28">
                  <c:v>0.10084388185654009</c:v>
                </c:pt>
                <c:pt idx="29">
                  <c:v>0.10432252701579385</c:v>
                </c:pt>
                <c:pt idx="30">
                  <c:v>9.6415564500670875E-2</c:v>
                </c:pt>
                <c:pt idx="31">
                  <c:v>9.3289085545722725E-2</c:v>
                </c:pt>
                <c:pt idx="32">
                  <c:v>9.4628246175738173E-2</c:v>
                </c:pt>
                <c:pt idx="33">
                  <c:v>9.1405861897665183E-2</c:v>
                </c:pt>
                <c:pt idx="34">
                  <c:v>8.847058823529412E-2</c:v>
                </c:pt>
                <c:pt idx="35">
                  <c:v>8.6340394448502555E-2</c:v>
                </c:pt>
                <c:pt idx="36">
                  <c:v>8.5814360770577941E-2</c:v>
                </c:pt>
                <c:pt idx="37">
                  <c:v>8.3476764199655773E-2</c:v>
                </c:pt>
                <c:pt idx="38">
                  <c:v>8.0813953488372087E-2</c:v>
                </c:pt>
                <c:pt idx="39">
                  <c:v>7.8452216434569996E-2</c:v>
                </c:pt>
                <c:pt idx="40">
                  <c:v>7.5668238993710696E-2</c:v>
                </c:pt>
                <c:pt idx="41">
                  <c:v>7.2486723190161181E-2</c:v>
                </c:pt>
                <c:pt idx="42">
                  <c:v>7.2023349643746237E-2</c:v>
                </c:pt>
                <c:pt idx="43">
                  <c:v>7.4349151747322331E-2</c:v>
                </c:pt>
                <c:pt idx="44">
                  <c:v>7.8925213975024555E-2</c:v>
                </c:pt>
                <c:pt idx="45">
                  <c:v>7.261195961687808E-2</c:v>
                </c:pt>
                <c:pt idx="46">
                  <c:v>7.0152531307495991E-2</c:v>
                </c:pt>
                <c:pt idx="47">
                  <c:v>6.9926337141027001E-2</c:v>
                </c:pt>
                <c:pt idx="48">
                  <c:v>6.9411086559707943E-2</c:v>
                </c:pt>
                <c:pt idx="49">
                  <c:v>7.059023643476782E-2</c:v>
                </c:pt>
                <c:pt idx="50">
                  <c:v>6.8283028203859467E-2</c:v>
                </c:pt>
                <c:pt idx="51">
                  <c:v>6.0056696881671499E-2</c:v>
                </c:pt>
                <c:pt idx="52">
                  <c:v>5.6033676333021511E-2</c:v>
                </c:pt>
                <c:pt idx="53">
                  <c:v>5.1199234403971526E-2</c:v>
                </c:pt>
                <c:pt idx="54">
                  <c:v>5.1265822784810129E-2</c:v>
                </c:pt>
                <c:pt idx="55">
                  <c:v>5.6518723994452146E-2</c:v>
                </c:pt>
                <c:pt idx="56">
                  <c:v>5.5565798571099327E-2</c:v>
                </c:pt>
                <c:pt idx="57">
                  <c:v>5.600925845051969E-2</c:v>
                </c:pt>
                <c:pt idx="58">
                  <c:v>5.9008897676717749E-2</c:v>
                </c:pt>
                <c:pt idx="59">
                  <c:v>6.2161026659537093E-2</c:v>
                </c:pt>
                <c:pt idx="60">
                  <c:v>6.0461571185479297E-2</c:v>
                </c:pt>
                <c:pt idx="61">
                  <c:v>5.9230936928778649E-2</c:v>
                </c:pt>
                <c:pt idx="62">
                  <c:v>5.7517740861629391E-2</c:v>
                </c:pt>
                <c:pt idx="63">
                  <c:v>6.1377543978037817E-2</c:v>
                </c:pt>
                <c:pt idx="64">
                  <c:v>6.2403405942903799E-2</c:v>
                </c:pt>
                <c:pt idx="65">
                  <c:v>6.2657810956197171E-2</c:v>
                </c:pt>
                <c:pt idx="66">
                  <c:v>6.2986766496066604E-2</c:v>
                </c:pt>
                <c:pt idx="67">
                  <c:v>6.7359502545490571E-2</c:v>
                </c:pt>
                <c:pt idx="68">
                  <c:v>6.8084312628240995E-2</c:v>
                </c:pt>
                <c:pt idx="69">
                  <c:v>7.0640420179194086E-2</c:v>
                </c:pt>
                <c:pt idx="70">
                  <c:v>7.2310423956721728E-2</c:v>
                </c:pt>
                <c:pt idx="71">
                  <c:v>7.3534719038654744E-2</c:v>
                </c:pt>
                <c:pt idx="72">
                  <c:v>7.8531062768149085E-2</c:v>
                </c:pt>
                <c:pt idx="73">
                  <c:v>7.9532570132767641E-2</c:v>
                </c:pt>
                <c:pt idx="74">
                  <c:v>7.8275819936813804E-2</c:v>
                </c:pt>
                <c:pt idx="75">
                  <c:v>7.8764010905786122E-2</c:v>
                </c:pt>
                <c:pt idx="76">
                  <c:v>7.5019560314806E-2</c:v>
                </c:pt>
                <c:pt idx="77">
                  <c:v>7.5977588927656242E-2</c:v>
                </c:pt>
                <c:pt idx="78">
                  <c:v>6.8779883613919277E-2</c:v>
                </c:pt>
                <c:pt idx="79">
                  <c:v>6.5310477951171772E-2</c:v>
                </c:pt>
                <c:pt idx="80">
                  <c:v>6.4953041407996459E-2</c:v>
                </c:pt>
                <c:pt idx="81">
                  <c:v>7.3952281534941738E-2</c:v>
                </c:pt>
                <c:pt idx="82">
                  <c:v>7.9092301159394182E-2</c:v>
                </c:pt>
                <c:pt idx="83">
                  <c:v>8.3182070753843304E-2</c:v>
                </c:pt>
                <c:pt idx="84">
                  <c:v>8.3622779998689292E-2</c:v>
                </c:pt>
                <c:pt idx="85">
                  <c:v>8.2596863179154809E-2</c:v>
                </c:pt>
                <c:pt idx="86">
                  <c:v>7.8036521662789168E-2</c:v>
                </c:pt>
                <c:pt idx="87">
                  <c:v>7.6072668982099925E-2</c:v>
                </c:pt>
                <c:pt idx="88">
                  <c:v>7.7779030093138107E-2</c:v>
                </c:pt>
                <c:pt idx="89">
                  <c:v>7.7200415933761576E-2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7-47CD-8F3D-701814EB9298}"/>
            </c:ext>
          </c:extLst>
        </c:ser>
        <c:ser>
          <c:idx val="2"/>
          <c:order val="2"/>
          <c:tx>
            <c:v>IPP/GDP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Data!$C$11:$CN$11</c:f>
              <c:numCache>
                <c:formatCode>General</c:formatCode>
                <c:ptCount val="90"/>
                <c:pt idx="0">
                  <c:v>5.7361376673040155E-3</c:v>
                </c:pt>
                <c:pt idx="1">
                  <c:v>6.5075921908893707E-3</c:v>
                </c:pt>
                <c:pt idx="2">
                  <c:v>6.4599483204134363E-3</c:v>
                </c:pt>
                <c:pt idx="3">
                  <c:v>6.7226890756302525E-3</c:v>
                </c:pt>
                <c:pt idx="4">
                  <c:v>6.993006993006993E-3</c:v>
                </c:pt>
                <c:pt idx="5">
                  <c:v>7.4850299401197605E-3</c:v>
                </c:pt>
                <c:pt idx="6">
                  <c:v>8.0862533692722359E-3</c:v>
                </c:pt>
                <c:pt idx="7">
                  <c:v>7.0754716981132077E-3</c:v>
                </c:pt>
                <c:pt idx="8">
                  <c:v>7.5268817204301071E-3</c:v>
                </c:pt>
                <c:pt idx="9">
                  <c:v>9.1533180778032037E-3</c:v>
                </c:pt>
                <c:pt idx="10">
                  <c:v>8.5653104925053538E-3</c:v>
                </c:pt>
                <c:pt idx="11">
                  <c:v>7.7745383867832843E-3</c:v>
                </c:pt>
                <c:pt idx="12">
                  <c:v>8.5073472544470227E-3</c:v>
                </c:pt>
                <c:pt idx="13">
                  <c:v>7.2289156626506017E-3</c:v>
                </c:pt>
                <c:pt idx="14">
                  <c:v>5.4160512063023145E-3</c:v>
                </c:pt>
                <c:pt idx="15">
                  <c:v>5.3475935828877002E-3</c:v>
                </c:pt>
                <c:pt idx="16">
                  <c:v>6.1403508771929825E-3</c:v>
                </c:pt>
                <c:pt idx="17">
                  <c:v>7.9120879120879121E-3</c:v>
                </c:pt>
                <c:pt idx="18">
                  <c:v>8.0128205128205138E-3</c:v>
                </c:pt>
                <c:pt idx="19">
                  <c:v>7.6502732240437158E-3</c:v>
                </c:pt>
                <c:pt idx="20">
                  <c:v>7.3394495412844041E-3</c:v>
                </c:pt>
                <c:pt idx="21">
                  <c:v>7.6717811874583049E-3</c:v>
                </c:pt>
                <c:pt idx="22">
                  <c:v>6.9184202940328629E-3</c:v>
                </c:pt>
                <c:pt idx="23">
                  <c:v>8.1677103185407024E-3</c:v>
                </c:pt>
                <c:pt idx="24">
                  <c:v>9.5066803699897229E-3</c:v>
                </c:pt>
                <c:pt idx="25">
                  <c:v>9.9871959026888602E-3</c:v>
                </c:pt>
                <c:pt idx="26">
                  <c:v>1.0105757931844888E-2</c:v>
                </c:pt>
                <c:pt idx="27">
                  <c:v>1.1570983533600357E-2</c:v>
                </c:pt>
                <c:pt idx="28">
                  <c:v>1.1814345991561181E-2</c:v>
                </c:pt>
                <c:pt idx="29">
                  <c:v>1.2468827930174564E-2</c:v>
                </c:pt>
                <c:pt idx="30">
                  <c:v>1.2650948821161585E-2</c:v>
                </c:pt>
                <c:pt idx="31">
                  <c:v>1.3089970501474927E-2</c:v>
                </c:pt>
                <c:pt idx="32">
                  <c:v>1.422981145499822E-2</c:v>
                </c:pt>
                <c:pt idx="33">
                  <c:v>1.3909587680079485E-2</c:v>
                </c:pt>
                <c:pt idx="34">
                  <c:v>1.4431372549019607E-2</c:v>
                </c:pt>
                <c:pt idx="35">
                  <c:v>1.4317019722425129E-2</c:v>
                </c:pt>
                <c:pt idx="36">
                  <c:v>1.4953522834433517E-2</c:v>
                </c:pt>
                <c:pt idx="37">
                  <c:v>1.573641504794689E-2</c:v>
                </c:pt>
                <c:pt idx="38">
                  <c:v>1.627906976744186E-2</c:v>
                </c:pt>
                <c:pt idx="39">
                  <c:v>1.6583395343892846E-2</c:v>
                </c:pt>
                <c:pt idx="40">
                  <c:v>1.690251572327044E-2</c:v>
                </c:pt>
                <c:pt idx="41">
                  <c:v>1.6677536569458678E-2</c:v>
                </c:pt>
                <c:pt idx="42">
                  <c:v>1.6052880075542963E-2</c:v>
                </c:pt>
                <c:pt idx="43">
                  <c:v>1.610507388007193E-2</c:v>
                </c:pt>
                <c:pt idx="44">
                  <c:v>1.5925354286516064E-2</c:v>
                </c:pt>
                <c:pt idx="45">
                  <c:v>1.6502718094745017E-2</c:v>
                </c:pt>
                <c:pt idx="46">
                  <c:v>1.6499495519021901E-2</c:v>
                </c:pt>
                <c:pt idx="47">
                  <c:v>1.7188000427031069E-2</c:v>
                </c:pt>
                <c:pt idx="48">
                  <c:v>1.7196656739360165E-2</c:v>
                </c:pt>
                <c:pt idx="49">
                  <c:v>1.7179792481714577E-2</c:v>
                </c:pt>
                <c:pt idx="50">
                  <c:v>1.830776843146957E-2</c:v>
                </c:pt>
                <c:pt idx="51">
                  <c:v>1.9038952857592831E-2</c:v>
                </c:pt>
                <c:pt idx="52">
                  <c:v>2.0205799812909261E-2</c:v>
                </c:pt>
                <c:pt idx="53">
                  <c:v>2.1741730964770618E-2</c:v>
                </c:pt>
                <c:pt idx="54">
                  <c:v>2.2372041827187671E-2</c:v>
                </c:pt>
                <c:pt idx="55">
                  <c:v>2.3528829007331088E-2</c:v>
                </c:pt>
                <c:pt idx="56">
                  <c:v>2.4268264577091494E-2</c:v>
                </c:pt>
                <c:pt idx="57">
                  <c:v>2.4783823914752378E-2</c:v>
                </c:pt>
                <c:pt idx="58">
                  <c:v>2.473636513428901E-2</c:v>
                </c:pt>
                <c:pt idx="59">
                  <c:v>2.5341837903903444E-2</c:v>
                </c:pt>
                <c:pt idx="60">
                  <c:v>2.6605927396483264E-2</c:v>
                </c:pt>
                <c:pt idx="61">
                  <c:v>2.7569552749408865E-2</c:v>
                </c:pt>
                <c:pt idx="62">
                  <c:v>2.9083645929751056E-2</c:v>
                </c:pt>
                <c:pt idx="63">
                  <c:v>2.8787019002193149E-2</c:v>
                </c:pt>
                <c:pt idx="64">
                  <c:v>2.8708482780742426E-2</c:v>
                </c:pt>
                <c:pt idx="65">
                  <c:v>2.8227577121528159E-2</c:v>
                </c:pt>
                <c:pt idx="66">
                  <c:v>2.9687029595402963E-2</c:v>
                </c:pt>
                <c:pt idx="67">
                  <c:v>3.1375803594653848E-2</c:v>
                </c:pt>
                <c:pt idx="68">
                  <c:v>3.3575825405707888E-2</c:v>
                </c:pt>
                <c:pt idx="69">
                  <c:v>3.5099527739771381E-2</c:v>
                </c:pt>
                <c:pt idx="70">
                  <c:v>3.7910016925041791E-2</c:v>
                </c:pt>
                <c:pt idx="71">
                  <c:v>4.011782721925812E-2</c:v>
                </c:pt>
                <c:pt idx="72">
                  <c:v>3.9218280443780833E-2</c:v>
                </c:pt>
                <c:pt idx="73">
                  <c:v>3.7142021140411839E-2</c:v>
                </c:pt>
                <c:pt idx="74">
                  <c:v>3.6541516119460299E-2</c:v>
                </c:pt>
                <c:pt idx="75">
                  <c:v>3.584499373654175E-2</c:v>
                </c:pt>
                <c:pt idx="76">
                  <c:v>3.629013699891076E-2</c:v>
                </c:pt>
                <c:pt idx="77">
                  <c:v>3.6649631549230524E-2</c:v>
                </c:pt>
                <c:pt idx="78">
                  <c:v>3.7697465385174267E-2</c:v>
                </c:pt>
                <c:pt idx="79">
                  <c:v>3.9040835191126097E-2</c:v>
                </c:pt>
                <c:pt idx="80">
                  <c:v>3.9061797091820137E-2</c:v>
                </c:pt>
                <c:pt idx="81">
                  <c:v>3.8566978608733933E-2</c:v>
                </c:pt>
                <c:pt idx="82">
                  <c:v>3.9999742642801081E-2</c:v>
                </c:pt>
                <c:pt idx="83">
                  <c:v>4.0482805457800829E-2</c:v>
                </c:pt>
                <c:pt idx="84">
                  <c:v>4.1221574152958906E-2</c:v>
                </c:pt>
                <c:pt idx="85">
                  <c:v>4.1677839712905014E-2</c:v>
                </c:pt>
                <c:pt idx="86">
                  <c:v>4.1882489794126683E-2</c:v>
                </c:pt>
                <c:pt idx="87">
                  <c:v>4.3483836494790276E-2</c:v>
                </c:pt>
                <c:pt idx="88">
                  <c:v>4.3761591032511246E-2</c:v>
                </c:pt>
                <c:pt idx="89">
                  <c:v>4.5242514650003403E-2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47-47CD-8F3D-701814EB9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22224"/>
        <c:axId val="521223208"/>
      </c:lineChart>
      <c:catAx>
        <c:axId val="5212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23208"/>
        <c:crosses val="autoZero"/>
        <c:auto val="1"/>
        <c:lblAlgn val="ctr"/>
        <c:lblOffset val="100"/>
        <c:noMultiLvlLbl val="0"/>
      </c:catAx>
      <c:valAx>
        <c:axId val="52122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LS0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Data!$C$1:$CN$1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Data!$C$13:$CN$13</c:f>
              <c:numCache>
                <c:formatCode>General</c:formatCode>
                <c:ptCount val="90"/>
                <c:pt idx="0">
                  <c:v>0.491395793499044</c:v>
                </c:pt>
                <c:pt idx="1">
                  <c:v>0.51193058568329719</c:v>
                </c:pt>
                <c:pt idx="2">
                  <c:v>0.51808785529715762</c:v>
                </c:pt>
                <c:pt idx="3">
                  <c:v>0.52605042016806725</c:v>
                </c:pt>
                <c:pt idx="4">
                  <c:v>0.52097902097902093</c:v>
                </c:pt>
                <c:pt idx="5">
                  <c:v>0.51796407185628746</c:v>
                </c:pt>
                <c:pt idx="6">
                  <c:v>0.50808625336927227</c:v>
                </c:pt>
                <c:pt idx="7">
                  <c:v>0.51061320754716977</c:v>
                </c:pt>
                <c:pt idx="8">
                  <c:v>0.51935483870967736</c:v>
                </c:pt>
                <c:pt idx="9">
                  <c:v>0.5194508009153318</c:v>
                </c:pt>
                <c:pt idx="10">
                  <c:v>0.52034261241970015</c:v>
                </c:pt>
                <c:pt idx="11">
                  <c:v>0.51214771622934885</c:v>
                </c:pt>
                <c:pt idx="12">
                  <c:v>0.51198762567672074</c:v>
                </c:pt>
                <c:pt idx="13">
                  <c:v>0.53012048192771088</c:v>
                </c:pt>
                <c:pt idx="14">
                  <c:v>0.55489906450024618</c:v>
                </c:pt>
                <c:pt idx="15">
                  <c:v>0.5539215686274509</c:v>
                </c:pt>
                <c:pt idx="16">
                  <c:v>0.55394736842105263</c:v>
                </c:pt>
                <c:pt idx="17">
                  <c:v>0.53846153846153844</c:v>
                </c:pt>
                <c:pt idx="18">
                  <c:v>0.53044871794871795</c:v>
                </c:pt>
                <c:pt idx="19">
                  <c:v>0.52568306010928967</c:v>
                </c:pt>
                <c:pt idx="20">
                  <c:v>0.52954128440366977</c:v>
                </c:pt>
                <c:pt idx="21">
                  <c:v>0.52801867911941291</c:v>
                </c:pt>
                <c:pt idx="22">
                  <c:v>0.53531277025079271</c:v>
                </c:pt>
                <c:pt idx="23">
                  <c:v>0.54750884835284508</c:v>
                </c:pt>
                <c:pt idx="24">
                  <c:v>0.55292908530318596</c:v>
                </c:pt>
                <c:pt idx="25">
                  <c:v>0.54827144686299611</c:v>
                </c:pt>
                <c:pt idx="26">
                  <c:v>0.54195064629847234</c:v>
                </c:pt>
                <c:pt idx="27">
                  <c:v>0.55473965287049409</c:v>
                </c:pt>
                <c:pt idx="28">
                  <c:v>0.55400843881856543</c:v>
                </c:pt>
                <c:pt idx="29">
                  <c:v>0.55008312551953453</c:v>
                </c:pt>
                <c:pt idx="30">
                  <c:v>0.54782442016484567</c:v>
                </c:pt>
                <c:pt idx="31">
                  <c:v>0.55549410029498525</c:v>
                </c:pt>
                <c:pt idx="32">
                  <c:v>0.55211668445393092</c:v>
                </c:pt>
                <c:pt idx="33">
                  <c:v>0.55009107468123863</c:v>
                </c:pt>
                <c:pt idx="34">
                  <c:v>0.54964705882352938</c:v>
                </c:pt>
                <c:pt idx="35">
                  <c:v>0.54930606281957628</c:v>
                </c:pt>
                <c:pt idx="36">
                  <c:v>0.54614037451165298</c:v>
                </c:pt>
                <c:pt idx="37">
                  <c:v>0.55224981558888619</c:v>
                </c:pt>
                <c:pt idx="38">
                  <c:v>0.56023255813953488</c:v>
                </c:pt>
                <c:pt idx="39">
                  <c:v>0.56426065695758465</c:v>
                </c:pt>
                <c:pt idx="40">
                  <c:v>0.57439072327044027</c:v>
                </c:pt>
                <c:pt idx="41">
                  <c:v>0.58073232087953042</c:v>
                </c:pt>
                <c:pt idx="42">
                  <c:v>0.57086445188428192</c:v>
                </c:pt>
                <c:pt idx="43">
                  <c:v>0.57173012274255341</c:v>
                </c:pt>
                <c:pt idx="44">
                  <c:v>0.57015574575557737</c:v>
                </c:pt>
                <c:pt idx="45">
                  <c:v>0.57448873932177069</c:v>
                </c:pt>
                <c:pt idx="46">
                  <c:v>0.56216986171286132</c:v>
                </c:pt>
                <c:pt idx="47">
                  <c:v>0.55957083377815731</c:v>
                </c:pt>
                <c:pt idx="48">
                  <c:v>0.55999615717167828</c:v>
                </c:pt>
                <c:pt idx="49">
                  <c:v>0.55995917673073647</c:v>
                </c:pt>
                <c:pt idx="50">
                  <c:v>0.56225021885585957</c:v>
                </c:pt>
                <c:pt idx="51">
                  <c:v>0.56773877436740983</c:v>
                </c:pt>
                <c:pt idx="52">
                  <c:v>0.55893358278765204</c:v>
                </c:pt>
                <c:pt idx="53">
                  <c:v>0.56612237574017577</c:v>
                </c:pt>
                <c:pt idx="54">
                  <c:v>0.55379746835443033</c:v>
                </c:pt>
                <c:pt idx="55">
                  <c:v>0.5488161283931049</c:v>
                </c:pt>
                <c:pt idx="56">
                  <c:v>0.55019589767227473</c:v>
                </c:pt>
                <c:pt idx="57">
                  <c:v>0.55509214778583271</c:v>
                </c:pt>
                <c:pt idx="58">
                  <c:v>0.56071840500906245</c:v>
                </c:pt>
                <c:pt idx="59">
                  <c:v>0.56298220151248957</c:v>
                </c:pt>
                <c:pt idx="60">
                  <c:v>0.55650879183210433</c:v>
                </c:pt>
                <c:pt idx="61">
                  <c:v>0.56017843068202777</c:v>
                </c:pt>
                <c:pt idx="62">
                  <c:v>0.56031892953995543</c:v>
                </c:pt>
                <c:pt idx="63">
                  <c:v>0.5625814763124396</c:v>
                </c:pt>
                <c:pt idx="64">
                  <c:v>0.55657131192954834</c:v>
                </c:pt>
                <c:pt idx="65">
                  <c:v>0.54975848062355914</c:v>
                </c:pt>
                <c:pt idx="66">
                  <c:v>0.54951110645705992</c:v>
                </c:pt>
                <c:pt idx="67">
                  <c:v>0.54711325265387512</c:v>
                </c:pt>
                <c:pt idx="68">
                  <c:v>0.54896474538332396</c:v>
                </c:pt>
                <c:pt idx="69">
                  <c:v>0.55955113210045471</c:v>
                </c:pt>
                <c:pt idx="70">
                  <c:v>0.56099764295430232</c:v>
                </c:pt>
                <c:pt idx="71">
                  <c:v>0.57041834515181966</c:v>
                </c:pt>
                <c:pt idx="72">
                  <c:v>0.57070630705551051</c:v>
                </c:pt>
                <c:pt idx="73">
                  <c:v>0.5610255659997806</c:v>
                </c:pt>
                <c:pt idx="74">
                  <c:v>0.55454608926358417</c:v>
                </c:pt>
                <c:pt idx="75">
                  <c:v>0.5502100100706584</c:v>
                </c:pt>
                <c:pt idx="76">
                  <c:v>0.54205851218876089</c:v>
                </c:pt>
                <c:pt idx="77">
                  <c:v>0.54144890188641004</c:v>
                </c:pt>
                <c:pt idx="78">
                  <c:v>0.54518091046851969</c:v>
                </c:pt>
                <c:pt idx="79">
                  <c:v>0.54761840030449682</c:v>
                </c:pt>
                <c:pt idx="80">
                  <c:v>0.53696129117095426</c:v>
                </c:pt>
                <c:pt idx="81">
                  <c:v>0.52860506533440943</c:v>
                </c:pt>
                <c:pt idx="82">
                  <c:v>0.52924864565774066</c:v>
                </c:pt>
                <c:pt idx="83">
                  <c:v>0.52890658763968645</c:v>
                </c:pt>
                <c:pt idx="84">
                  <c:v>0.52631829799403029</c:v>
                </c:pt>
                <c:pt idx="85">
                  <c:v>0.5276967930029155</c:v>
                </c:pt>
                <c:pt idx="86">
                  <c:v>0.53214301391510477</c:v>
                </c:pt>
                <c:pt idx="87">
                  <c:v>0.53220945765428795</c:v>
                </c:pt>
                <c:pt idx="88">
                  <c:v>0.53339754295726305</c:v>
                </c:pt>
                <c:pt idx="89">
                  <c:v>0.53102010670450239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3-4FE8-B305-6A8AB85FFBE8}"/>
            </c:ext>
          </c:extLst>
        </c:ser>
        <c:ser>
          <c:idx val="1"/>
          <c:order val="1"/>
          <c:tx>
            <c:v>LS1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Data!$C$14:$CN$14</c:f>
              <c:numCache>
                <c:formatCode>General</c:formatCode>
                <c:ptCount val="90"/>
                <c:pt idx="0">
                  <c:v>0.52556237218813906</c:v>
                </c:pt>
                <c:pt idx="1">
                  <c:v>0.55334114888628372</c:v>
                </c:pt>
                <c:pt idx="2">
                  <c:v>0.56638418079096042</c:v>
                </c:pt>
                <c:pt idx="3">
                  <c:v>0.59056603773584904</c:v>
                </c:pt>
                <c:pt idx="4">
                  <c:v>0.59009900990099007</c:v>
                </c:pt>
                <c:pt idx="5">
                  <c:v>0.57956448911222791</c:v>
                </c:pt>
                <c:pt idx="6">
                  <c:v>0.56437125748503003</c:v>
                </c:pt>
                <c:pt idx="7">
                  <c:v>0.56527415143603132</c:v>
                </c:pt>
                <c:pt idx="8">
                  <c:v>0.57227488151658756</c:v>
                </c:pt>
                <c:pt idx="9">
                  <c:v>0.57468354430379742</c:v>
                </c:pt>
                <c:pt idx="10">
                  <c:v>0.57109283196239713</c:v>
                </c:pt>
                <c:pt idx="11">
                  <c:v>0.56183368869936035</c:v>
                </c:pt>
                <c:pt idx="12">
                  <c:v>0.55770850884582979</c:v>
                </c:pt>
                <c:pt idx="13">
                  <c:v>0.56774193548387097</c:v>
                </c:pt>
                <c:pt idx="14">
                  <c:v>0.58912702561421859</c:v>
                </c:pt>
                <c:pt idx="15">
                  <c:v>0.58715162966461965</c:v>
                </c:pt>
                <c:pt idx="16">
                  <c:v>0.59018691588785044</c:v>
                </c:pt>
                <c:pt idx="17">
                  <c:v>0.57755775577557755</c:v>
                </c:pt>
                <c:pt idx="18">
                  <c:v>0.57093574816731363</c:v>
                </c:pt>
                <c:pt idx="19">
                  <c:v>0.56521739130434789</c:v>
                </c:pt>
                <c:pt idx="20">
                  <c:v>0.57239190797302664</c:v>
                </c:pt>
                <c:pt idx="21">
                  <c:v>0.57024495677233433</c:v>
                </c:pt>
                <c:pt idx="22">
                  <c:v>0.57456683168316836</c:v>
                </c:pt>
                <c:pt idx="23">
                  <c:v>0.58973607038123166</c:v>
                </c:pt>
                <c:pt idx="24">
                  <c:v>0.59678313921242376</c:v>
                </c:pt>
                <c:pt idx="25">
                  <c:v>0.59159988947222997</c:v>
                </c:pt>
                <c:pt idx="26">
                  <c:v>0.58498224251648911</c:v>
                </c:pt>
                <c:pt idx="27">
                  <c:v>0.59942293820629966</c:v>
                </c:pt>
                <c:pt idx="28">
                  <c:v>0.59885974914481188</c:v>
                </c:pt>
                <c:pt idx="29">
                  <c:v>0.59496516071027195</c:v>
                </c:pt>
                <c:pt idx="30">
                  <c:v>0.59331534149885823</c:v>
                </c:pt>
                <c:pt idx="31">
                  <c:v>0.60380761523046089</c:v>
                </c:pt>
                <c:pt idx="32">
                  <c:v>0.60015467904098985</c:v>
                </c:pt>
                <c:pt idx="33">
                  <c:v>0.59769701331414182</c:v>
                </c:pt>
                <c:pt idx="34">
                  <c:v>0.59764625618284151</c:v>
                </c:pt>
                <c:pt idx="35">
                  <c:v>0.59692014605492938</c:v>
                </c:pt>
                <c:pt idx="36">
                  <c:v>0.59217061057551856</c:v>
                </c:pt>
                <c:pt idx="37">
                  <c:v>0.59567696591963926</c:v>
                </c:pt>
                <c:pt idx="38">
                  <c:v>0.60535243120995108</c:v>
                </c:pt>
                <c:pt idx="39">
                  <c:v>0.61116868163500282</c:v>
                </c:pt>
                <c:pt idx="40">
                  <c:v>0.62300149221914303</c:v>
                </c:pt>
                <c:pt idx="41">
                  <c:v>0.63170163170163174</c:v>
                </c:pt>
                <c:pt idx="42">
                  <c:v>0.62201852025067805</c:v>
                </c:pt>
                <c:pt idx="43">
                  <c:v>0.62090337918152483</c:v>
                </c:pt>
                <c:pt idx="44">
                  <c:v>0.61877569666514387</c:v>
                </c:pt>
                <c:pt idx="45">
                  <c:v>0.62355998876088781</c:v>
                </c:pt>
                <c:pt idx="46">
                  <c:v>0.60948458915127723</c:v>
                </c:pt>
                <c:pt idx="47">
                  <c:v>0.6052190982044916</c:v>
                </c:pt>
                <c:pt idx="48">
                  <c:v>0.60429193448061358</c:v>
                </c:pt>
                <c:pt idx="49">
                  <c:v>0.60138838143953233</c:v>
                </c:pt>
                <c:pt idx="50">
                  <c:v>0.60153927597019174</c:v>
                </c:pt>
                <c:pt idx="51">
                  <c:v>0.60829458527073643</c:v>
                </c:pt>
                <c:pt idx="52">
                  <c:v>0.60092527406215424</c:v>
                </c:pt>
                <c:pt idx="53">
                  <c:v>0.60713942076397576</c:v>
                </c:pt>
                <c:pt idx="54">
                  <c:v>0.59330778301886788</c:v>
                </c:pt>
                <c:pt idx="55">
                  <c:v>0.58794343177054309</c:v>
                </c:pt>
                <c:pt idx="56">
                  <c:v>0.58912222688349825</c:v>
                </c:pt>
                <c:pt idx="57">
                  <c:v>0.59379598701268355</c:v>
                </c:pt>
                <c:pt idx="58">
                  <c:v>0.59991185544292647</c:v>
                </c:pt>
                <c:pt idx="59">
                  <c:v>0.6026904362759129</c:v>
                </c:pt>
                <c:pt idx="60">
                  <c:v>0.59573822128612353</c:v>
                </c:pt>
                <c:pt idx="61">
                  <c:v>0.60024078632908662</c:v>
                </c:pt>
                <c:pt idx="62">
                  <c:v>0.60233918128654973</c:v>
                </c:pt>
                <c:pt idx="63">
                  <c:v>0.60461513103675624</c:v>
                </c:pt>
                <c:pt idx="64">
                  <c:v>0.59718093926973492</c:v>
                </c:pt>
                <c:pt idx="65">
                  <c:v>0.59136467635987888</c:v>
                </c:pt>
                <c:pt idx="66">
                  <c:v>0.58990248152207525</c:v>
                </c:pt>
                <c:pt idx="67">
                  <c:v>0.58676851544337427</c:v>
                </c:pt>
                <c:pt idx="68">
                  <c:v>0.58861471536788423</c:v>
                </c:pt>
                <c:pt idx="69">
                  <c:v>0.5994420605931654</c:v>
                </c:pt>
                <c:pt idx="70">
                  <c:v>0.60015773746709167</c:v>
                </c:pt>
                <c:pt idx="71">
                  <c:v>0.60984410031805625</c:v>
                </c:pt>
                <c:pt idx="72">
                  <c:v>0.6092224194980228</c:v>
                </c:pt>
                <c:pt idx="73">
                  <c:v>0.60048151265438754</c:v>
                </c:pt>
                <c:pt idx="74">
                  <c:v>0.59374678789351221</c:v>
                </c:pt>
                <c:pt idx="75">
                  <c:v>0.58989641853932584</c:v>
                </c:pt>
                <c:pt idx="76">
                  <c:v>0.58136913723457639</c:v>
                </c:pt>
                <c:pt idx="77">
                  <c:v>0.58122945660535696</c:v>
                </c:pt>
                <c:pt idx="78">
                  <c:v>0.58493507650504473</c:v>
                </c:pt>
                <c:pt idx="79">
                  <c:v>0.58742900471722193</c:v>
                </c:pt>
                <c:pt idx="80">
                  <c:v>0.57553930150440646</c:v>
                </c:pt>
                <c:pt idx="81">
                  <c:v>0.56667953778387958</c:v>
                </c:pt>
                <c:pt idx="82">
                  <c:v>0.56734648835428891</c:v>
                </c:pt>
                <c:pt idx="83">
                  <c:v>0.56662191032416387</c:v>
                </c:pt>
                <c:pt idx="84">
                  <c:v>0.56427289392497393</c:v>
                </c:pt>
                <c:pt idx="85">
                  <c:v>0.56588108610795007</c:v>
                </c:pt>
                <c:pt idx="86">
                  <c:v>0.57031461334901501</c:v>
                </c:pt>
                <c:pt idx="87">
                  <c:v>0.57033325698579929</c:v>
                </c:pt>
                <c:pt idx="88">
                  <c:v>0.57156346069389552</c:v>
                </c:pt>
                <c:pt idx="89">
                  <c:v>0.5691097131668299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3-4FE8-B305-6A8AB85FFBE8}"/>
            </c:ext>
          </c:extLst>
        </c:ser>
        <c:ser>
          <c:idx val="2"/>
          <c:order val="2"/>
          <c:tx>
            <c:v>LS2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Data!$C$15:$CN$15</c:f>
              <c:numCache>
                <c:formatCode>General</c:formatCode>
                <c:ptCount val="90"/>
                <c:pt idx="0">
                  <c:v>0.61336515513126488</c:v>
                </c:pt>
                <c:pt idx="1">
                  <c:v>0.63440860215053774</c:v>
                </c:pt>
                <c:pt idx="2">
                  <c:v>0.64159999999999984</c:v>
                </c:pt>
                <c:pt idx="3">
                  <c:v>0.65208333333333335</c:v>
                </c:pt>
                <c:pt idx="4">
                  <c:v>0.65929203539823011</c:v>
                </c:pt>
                <c:pt idx="5">
                  <c:v>0.65654648956356743</c:v>
                </c:pt>
                <c:pt idx="6">
                  <c:v>0.6649029982363317</c:v>
                </c:pt>
                <c:pt idx="7">
                  <c:v>0.65407854984894265</c:v>
                </c:pt>
                <c:pt idx="8">
                  <c:v>0.67176634214186359</c:v>
                </c:pt>
                <c:pt idx="9">
                  <c:v>0.66374269005847941</c:v>
                </c:pt>
                <c:pt idx="10">
                  <c:v>0.6567567567567566</c:v>
                </c:pt>
                <c:pt idx="11">
                  <c:v>0.64583333333333326</c:v>
                </c:pt>
                <c:pt idx="12">
                  <c:v>0.64901960784313717</c:v>
                </c:pt>
                <c:pt idx="13">
                  <c:v>0.66818526955201218</c:v>
                </c:pt>
                <c:pt idx="14">
                  <c:v>0.6909871244635194</c:v>
                </c:pt>
                <c:pt idx="15">
                  <c:v>0.68146929824561397</c:v>
                </c:pt>
                <c:pt idx="16">
                  <c:v>0.68941048034934505</c:v>
                </c:pt>
                <c:pt idx="17">
                  <c:v>0.69444444444444453</c:v>
                </c:pt>
                <c:pt idx="18">
                  <c:v>0.67105930055752672</c:v>
                </c:pt>
                <c:pt idx="19">
                  <c:v>0.66805555555555562</c:v>
                </c:pt>
                <c:pt idx="20">
                  <c:v>0.66375344986200568</c:v>
                </c:pt>
                <c:pt idx="21">
                  <c:v>0.65930862140774671</c:v>
                </c:pt>
                <c:pt idx="22">
                  <c:v>0.66179615110477552</c:v>
                </c:pt>
                <c:pt idx="23">
                  <c:v>0.67483221476510069</c:v>
                </c:pt>
                <c:pt idx="24">
                  <c:v>0.67545511613308229</c:v>
                </c:pt>
                <c:pt idx="25">
                  <c:v>0.66989987484355451</c:v>
                </c:pt>
                <c:pt idx="26">
                  <c:v>0.65904544155472999</c:v>
                </c:pt>
                <c:pt idx="27">
                  <c:v>0.67360172926236161</c:v>
                </c:pt>
                <c:pt idx="28">
                  <c:v>0.67212695162528802</c:v>
                </c:pt>
                <c:pt idx="29">
                  <c:v>0.67063592601976185</c:v>
                </c:pt>
                <c:pt idx="30">
                  <c:v>0.66249420491423272</c:v>
                </c:pt>
                <c:pt idx="31">
                  <c:v>0.67194469223907227</c:v>
                </c:pt>
                <c:pt idx="32">
                  <c:v>0.6689655172413792</c:v>
                </c:pt>
                <c:pt idx="33">
                  <c:v>0.6636036755892929</c:v>
                </c:pt>
                <c:pt idx="34">
                  <c:v>0.66125684091337988</c:v>
                </c:pt>
                <c:pt idx="35">
                  <c:v>0.65872459705676245</c:v>
                </c:pt>
                <c:pt idx="36">
                  <c:v>0.65292317603478833</c:v>
                </c:pt>
                <c:pt idx="37">
                  <c:v>0.65461964441853682</c:v>
                </c:pt>
                <c:pt idx="38">
                  <c:v>0.66327092511013219</c:v>
                </c:pt>
                <c:pt idx="39">
                  <c:v>0.66792500314584113</c:v>
                </c:pt>
                <c:pt idx="40">
                  <c:v>0.67870413376683691</c:v>
                </c:pt>
                <c:pt idx="41">
                  <c:v>0.68577401254263393</c:v>
                </c:pt>
                <c:pt idx="42">
                  <c:v>0.67498984977669496</c:v>
                </c:pt>
                <c:pt idx="43">
                  <c:v>0.67544102706197462</c:v>
                </c:pt>
                <c:pt idx="44">
                  <c:v>0.67674244316762422</c:v>
                </c:pt>
                <c:pt idx="45">
                  <c:v>0.67691017233490924</c:v>
                </c:pt>
                <c:pt idx="46">
                  <c:v>0.65965596490006262</c:v>
                </c:pt>
                <c:pt idx="47">
                  <c:v>0.65473736805945904</c:v>
                </c:pt>
                <c:pt idx="48">
                  <c:v>0.65321902840813573</c:v>
                </c:pt>
                <c:pt idx="49">
                  <c:v>0.65072148645977468</c:v>
                </c:pt>
                <c:pt idx="50">
                  <c:v>0.64894785397355359</c:v>
                </c:pt>
                <c:pt idx="51">
                  <c:v>0.65012824623276688</c:v>
                </c:pt>
                <c:pt idx="52">
                  <c:v>0.63944777397260266</c:v>
                </c:pt>
                <c:pt idx="53">
                  <c:v>0.64241354735806155</c:v>
                </c:pt>
                <c:pt idx="54">
                  <c:v>0.62778800262033252</c:v>
                </c:pt>
                <c:pt idx="55">
                  <c:v>0.62583669895783323</c:v>
                </c:pt>
                <c:pt idx="56">
                  <c:v>0.62639063811922757</c:v>
                </c:pt>
                <c:pt idx="57">
                  <c:v>0.6316404114694627</c:v>
                </c:pt>
                <c:pt idx="58">
                  <c:v>0.64033870398682824</c:v>
                </c:pt>
                <c:pt idx="59">
                  <c:v>0.6456558400315382</c:v>
                </c:pt>
                <c:pt idx="60">
                  <c:v>0.6369649016027592</c:v>
                </c:pt>
                <c:pt idx="61">
                  <c:v>0.64091789942247546</c:v>
                </c:pt>
                <c:pt idx="62">
                  <c:v>0.64203710250637291</c:v>
                </c:pt>
                <c:pt idx="63">
                  <c:v>0.64731418084280368</c:v>
                </c:pt>
                <c:pt idx="64">
                  <c:v>0.64003554542101204</c:v>
                </c:pt>
                <c:pt idx="65">
                  <c:v>0.63410310387945368</c:v>
                </c:pt>
                <c:pt idx="66">
                  <c:v>0.63268227989269687</c:v>
                </c:pt>
                <c:pt idx="67">
                  <c:v>0.63245843893638043</c:v>
                </c:pt>
                <c:pt idx="68">
                  <c:v>0.63496858059818229</c:v>
                </c:pt>
                <c:pt idx="69">
                  <c:v>0.64851972632521271</c:v>
                </c:pt>
                <c:pt idx="70">
                  <c:v>0.65047737150700091</c:v>
                </c:pt>
                <c:pt idx="71">
                  <c:v>0.66187921589931642</c:v>
                </c:pt>
                <c:pt idx="72">
                  <c:v>0.66496729723182635</c:v>
                </c:pt>
                <c:pt idx="73">
                  <c:v>0.65635430038510911</c:v>
                </c:pt>
                <c:pt idx="74">
                  <c:v>0.64806013381201044</c:v>
                </c:pt>
                <c:pt idx="75">
                  <c:v>0.64430488974113143</c:v>
                </c:pt>
                <c:pt idx="76">
                  <c:v>0.63223913179626201</c:v>
                </c:pt>
                <c:pt idx="77">
                  <c:v>0.63284402893523417</c:v>
                </c:pt>
                <c:pt idx="78">
                  <c:v>0.6315397132024656</c:v>
                </c:pt>
                <c:pt idx="79">
                  <c:v>0.63168375827139589</c:v>
                </c:pt>
                <c:pt idx="80">
                  <c:v>0.61860643124247527</c:v>
                </c:pt>
                <c:pt idx="81">
                  <c:v>0.61547362943748496</c:v>
                </c:pt>
                <c:pt idx="82">
                  <c:v>0.61990564900223066</c:v>
                </c:pt>
                <c:pt idx="83">
                  <c:v>0.62205553457840779</c:v>
                </c:pt>
                <c:pt idx="84">
                  <c:v>0.61984381468254246</c:v>
                </c:pt>
                <c:pt idx="85">
                  <c:v>0.62087414159993026</c:v>
                </c:pt>
                <c:pt idx="86">
                  <c:v>0.62236568524270353</c:v>
                </c:pt>
                <c:pt idx="87">
                  <c:v>0.62095472029824872</c:v>
                </c:pt>
                <c:pt idx="88">
                  <c:v>0.62353124363688639</c:v>
                </c:pt>
                <c:pt idx="89">
                  <c:v>0.62044396502781873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3-4FE8-B305-6A8AB85F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22224"/>
        <c:axId val="521223208"/>
      </c:lineChart>
      <c:catAx>
        <c:axId val="5212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23208"/>
        <c:crosses val="autoZero"/>
        <c:auto val="1"/>
        <c:lblAlgn val="ctr"/>
        <c:lblOffset val="100"/>
        <c:noMultiLvlLbl val="0"/>
      </c:catAx>
      <c:valAx>
        <c:axId val="521223208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22224"/>
        <c:crosses val="autoZero"/>
        <c:crossBetween val="between"/>
      </c:valAx>
      <c:spPr>
        <a:noFill/>
        <a:ln w="9525">
          <a:solidFill>
            <a:schemeClr val="accent1">
              <a:alpha val="96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(T-S)/(GDP-IPP)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Data!$C$1:$CN$1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Data!$C$18:$CN$18</c:f>
              <c:numCache>
                <c:formatCode>General</c:formatCode>
                <c:ptCount val="90"/>
                <c:pt idx="0">
                  <c:v>6.5384615384615388E-2</c:v>
                </c:pt>
                <c:pt idx="1">
                  <c:v>7.5327510917030563E-2</c:v>
                </c:pt>
                <c:pt idx="2">
                  <c:v>8.5825747724317294E-2</c:v>
                </c:pt>
                <c:pt idx="3">
                  <c:v>0.10998307952622673</c:v>
                </c:pt>
                <c:pt idx="4">
                  <c:v>0.11795774647887323</c:v>
                </c:pt>
                <c:pt idx="5">
                  <c:v>0.10708898944193061</c:v>
                </c:pt>
                <c:pt idx="6">
                  <c:v>0.10054347826086955</c:v>
                </c:pt>
                <c:pt idx="7">
                  <c:v>9.7387173396674576E-2</c:v>
                </c:pt>
                <c:pt idx="8">
                  <c:v>9.3174431202600216E-2</c:v>
                </c:pt>
                <c:pt idx="9">
                  <c:v>9.6997690531177821E-2</c:v>
                </c:pt>
                <c:pt idx="10">
                  <c:v>8.9632829373650094E-2</c:v>
                </c:pt>
                <c:pt idx="11">
                  <c:v>8.912830558276201E-2</c:v>
                </c:pt>
                <c:pt idx="12">
                  <c:v>8.2683307332293274E-2</c:v>
                </c:pt>
                <c:pt idx="13">
                  <c:v>6.6747572815533979E-2</c:v>
                </c:pt>
                <c:pt idx="14">
                  <c:v>5.8415841584158419E-2</c:v>
                </c:pt>
                <c:pt idx="15">
                  <c:v>5.6899641577060928E-2</c:v>
                </c:pt>
                <c:pt idx="16">
                  <c:v>6.1782877316857901E-2</c:v>
                </c:pt>
                <c:pt idx="17">
                  <c:v>6.823216659282233E-2</c:v>
                </c:pt>
                <c:pt idx="18">
                  <c:v>7.1486268174474968E-2</c:v>
                </c:pt>
                <c:pt idx="19">
                  <c:v>7.0484581497797363E-2</c:v>
                </c:pt>
                <c:pt idx="20">
                  <c:v>7.5415896487985204E-2</c:v>
                </c:pt>
                <c:pt idx="21">
                  <c:v>7.4621848739495802E-2</c:v>
                </c:pt>
                <c:pt idx="22">
                  <c:v>6.8795355587808416E-2</c:v>
                </c:pt>
                <c:pt idx="23">
                  <c:v>7.2193247323634371E-2</c:v>
                </c:pt>
                <c:pt idx="24">
                  <c:v>7.4189364461738003E-2</c:v>
                </c:pt>
                <c:pt idx="25">
                  <c:v>7.3978272115882038E-2</c:v>
                </c:pt>
                <c:pt idx="26">
                  <c:v>7.4311490978157646E-2</c:v>
                </c:pt>
                <c:pt idx="27">
                  <c:v>7.541647906348492E-2</c:v>
                </c:pt>
                <c:pt idx="28">
                  <c:v>7.5789923142613153E-2</c:v>
                </c:pt>
                <c:pt idx="29">
                  <c:v>7.6388888888888895E-2</c:v>
                </c:pt>
                <c:pt idx="30">
                  <c:v>7.7654824305960005E-2</c:v>
                </c:pt>
                <c:pt idx="31">
                  <c:v>8.1076032131515041E-2</c:v>
                </c:pt>
                <c:pt idx="32">
                  <c:v>8.11981234211476E-2</c:v>
                </c:pt>
                <c:pt idx="33">
                  <c:v>8.0772460117548281E-2</c:v>
                </c:pt>
                <c:pt idx="34">
                  <c:v>8.1489734203406008E-2</c:v>
                </c:pt>
                <c:pt idx="35">
                  <c:v>8.0924855491329467E-2</c:v>
                </c:pt>
                <c:pt idx="36">
                  <c:v>7.8911378555798703E-2</c:v>
                </c:pt>
                <c:pt idx="37">
                  <c:v>7.406944791406446E-2</c:v>
                </c:pt>
                <c:pt idx="38">
                  <c:v>7.5768321513002376E-2</c:v>
                </c:pt>
                <c:pt idx="39">
                  <c:v>7.8045616690087555E-2</c:v>
                </c:pt>
                <c:pt idx="40">
                  <c:v>7.9368252698920436E-2</c:v>
                </c:pt>
                <c:pt idx="41">
                  <c:v>8.2054197460678435E-2</c:v>
                </c:pt>
                <c:pt idx="42">
                  <c:v>8.3580526958645956E-2</c:v>
                </c:pt>
                <c:pt idx="43">
                  <c:v>8.0492649980135084E-2</c:v>
                </c:pt>
                <c:pt idx="44">
                  <c:v>7.9846011263990865E-2</c:v>
                </c:pt>
                <c:pt idx="45">
                  <c:v>8.0015792590642898E-2</c:v>
                </c:pt>
                <c:pt idx="46">
                  <c:v>7.8933075855410054E-2</c:v>
                </c:pt>
                <c:pt idx="47">
                  <c:v>7.6743428199000652E-2</c:v>
                </c:pt>
                <c:pt idx="48">
                  <c:v>7.4584555229716507E-2</c:v>
                </c:pt>
                <c:pt idx="49">
                  <c:v>7.0093457943925241E-2</c:v>
                </c:pt>
                <c:pt idx="50">
                  <c:v>6.6532258064516125E-2</c:v>
                </c:pt>
                <c:pt idx="51">
                  <c:v>6.7965321631167711E-2</c:v>
                </c:pt>
                <c:pt idx="52">
                  <c:v>7.1319457704792824E-2</c:v>
                </c:pt>
                <c:pt idx="53">
                  <c:v>6.9059337837424711E-2</c:v>
                </c:pt>
                <c:pt idx="54">
                  <c:v>6.8117206631575986E-2</c:v>
                </c:pt>
                <c:pt idx="55">
                  <c:v>6.8152995485212808E-2</c:v>
                </c:pt>
                <c:pt idx="56">
                  <c:v>6.771854406311266E-2</c:v>
                </c:pt>
                <c:pt idx="57">
                  <c:v>6.6836837509236247E-2</c:v>
                </c:pt>
                <c:pt idx="58">
                  <c:v>6.6989081539988601E-2</c:v>
                </c:pt>
                <c:pt idx="59">
                  <c:v>6.7598017124831003E-2</c:v>
                </c:pt>
                <c:pt idx="60">
                  <c:v>6.7650004552490206E-2</c:v>
                </c:pt>
                <c:pt idx="61">
                  <c:v>6.8636073602704045E-2</c:v>
                </c:pt>
                <c:pt idx="62">
                  <c:v>7.1851480180632213E-2</c:v>
                </c:pt>
                <c:pt idx="63">
                  <c:v>7.158197264946467E-2</c:v>
                </c:pt>
                <c:pt idx="64">
                  <c:v>7.0012159058498585E-2</c:v>
                </c:pt>
                <c:pt idx="65">
                  <c:v>7.2399915272188101E-2</c:v>
                </c:pt>
                <c:pt idx="66">
                  <c:v>7.0566175181103225E-2</c:v>
                </c:pt>
                <c:pt idx="67">
                  <c:v>6.9771605411903109E-2</c:v>
                </c:pt>
                <c:pt idx="68">
                  <c:v>6.9701795020266369E-2</c:v>
                </c:pt>
                <c:pt idx="69">
                  <c:v>6.8967488878978134E-2</c:v>
                </c:pt>
                <c:pt idx="70">
                  <c:v>6.7820756346054223E-2</c:v>
                </c:pt>
                <c:pt idx="71">
                  <c:v>6.735087897571386E-2</c:v>
                </c:pt>
                <c:pt idx="72">
                  <c:v>6.5802415706023534E-2</c:v>
                </c:pt>
                <c:pt idx="73">
                  <c:v>6.8241818768874293E-2</c:v>
                </c:pt>
                <c:pt idx="74">
                  <c:v>6.852665428687893E-2</c:v>
                </c:pt>
                <c:pt idx="75">
                  <c:v>6.9778106132015377E-2</c:v>
                </c:pt>
                <c:pt idx="76">
                  <c:v>7.0163569069128823E-2</c:v>
                </c:pt>
                <c:pt idx="77">
                  <c:v>7.1045888655951545E-2</c:v>
                </c:pt>
                <c:pt idx="78">
                  <c:v>7.0625795456996779E-2</c:v>
                </c:pt>
                <c:pt idx="79">
                  <c:v>7.052424602500991E-2</c:v>
                </c:pt>
                <c:pt idx="80">
                  <c:v>6.9754042277359651E-2</c:v>
                </c:pt>
                <c:pt idx="81">
                  <c:v>6.9883931482804793E-2</c:v>
                </c:pt>
                <c:pt idx="82">
                  <c:v>6.9948863674443237E-2</c:v>
                </c:pt>
                <c:pt idx="83">
                  <c:v>6.9370001222548952E-2</c:v>
                </c:pt>
                <c:pt idx="84">
                  <c:v>7.0154725657118E-2</c:v>
                </c:pt>
                <c:pt idx="85">
                  <c:v>7.04122213755001E-2</c:v>
                </c:pt>
                <c:pt idx="86">
                  <c:v>6.9856541534232458E-2</c:v>
                </c:pt>
                <c:pt idx="87">
                  <c:v>6.9883583223471046E-2</c:v>
                </c:pt>
                <c:pt idx="88">
                  <c:v>6.9830486681096371E-2</c:v>
                </c:pt>
                <c:pt idx="89">
                  <c:v>7.0099902794530017E-2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1-4024-84F5-A8D054C3B248}"/>
            </c:ext>
          </c:extLst>
        </c:ser>
        <c:ser>
          <c:idx val="1"/>
          <c:order val="1"/>
          <c:tx>
            <c:v>NMI/(GDP-IPP)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Data!$C$19:$CN$19</c:f>
              <c:numCache>
                <c:formatCode>General</c:formatCode>
                <c:ptCount val="90"/>
                <c:pt idx="0">
                  <c:v>0.13461538461538461</c:v>
                </c:pt>
                <c:pt idx="1">
                  <c:v>0.11899563318777291</c:v>
                </c:pt>
                <c:pt idx="2">
                  <c:v>0.10793237971391417</c:v>
                </c:pt>
                <c:pt idx="3">
                  <c:v>8.4602368866328256E-2</c:v>
                </c:pt>
                <c:pt idx="4">
                  <c:v>9.3309859154929564E-2</c:v>
                </c:pt>
                <c:pt idx="5">
                  <c:v>0.10558069381598793</c:v>
                </c:pt>
                <c:pt idx="6">
                  <c:v>0.13722826086956519</c:v>
                </c:pt>
                <c:pt idx="7">
                  <c:v>0.12351543942992874</c:v>
                </c:pt>
                <c:pt idx="8">
                  <c:v>0.13542795232936078</c:v>
                </c:pt>
                <c:pt idx="9">
                  <c:v>0.12240184757505772</c:v>
                </c:pt>
                <c:pt idx="10">
                  <c:v>0.11987041036717061</c:v>
                </c:pt>
                <c:pt idx="11">
                  <c:v>0.11949069539666991</c:v>
                </c:pt>
                <c:pt idx="12">
                  <c:v>0.1302652106084243</c:v>
                </c:pt>
                <c:pt idx="13">
                  <c:v>0.14138349514563106</c:v>
                </c:pt>
                <c:pt idx="14">
                  <c:v>0.13960396039603959</c:v>
                </c:pt>
                <c:pt idx="15">
                  <c:v>0.13127240143369176</c:v>
                </c:pt>
                <c:pt idx="16">
                  <c:v>0.13592233009708737</c:v>
                </c:pt>
                <c:pt idx="17">
                  <c:v>0.15817456801063359</c:v>
                </c:pt>
                <c:pt idx="18">
                  <c:v>0.13974151857835218</c:v>
                </c:pt>
                <c:pt idx="19">
                  <c:v>0.14427312775330398</c:v>
                </c:pt>
                <c:pt idx="20">
                  <c:v>0.12828096118299445</c:v>
                </c:pt>
                <c:pt idx="21">
                  <c:v>0.12605042016806722</c:v>
                </c:pt>
                <c:pt idx="22">
                  <c:v>0.12365747460087083</c:v>
                </c:pt>
                <c:pt idx="23">
                  <c:v>0.11803458687894593</c:v>
                </c:pt>
                <c:pt idx="24">
                  <c:v>0.10894941634241245</c:v>
                </c:pt>
                <c:pt idx="25">
                  <c:v>0.10941541645111225</c:v>
                </c:pt>
                <c:pt idx="26">
                  <c:v>0.10517568850902184</c:v>
                </c:pt>
                <c:pt idx="27">
                  <c:v>0.10310670868977938</c:v>
                </c:pt>
                <c:pt idx="28">
                  <c:v>0.10204953031596925</c:v>
                </c:pt>
                <c:pt idx="29">
                  <c:v>0.10563973063973064</c:v>
                </c:pt>
                <c:pt idx="30">
                  <c:v>9.76509415647447E-2</c:v>
                </c:pt>
                <c:pt idx="31">
                  <c:v>9.4526433775453028E-2</c:v>
                </c:pt>
                <c:pt idx="32">
                  <c:v>9.5994225911223377E-2</c:v>
                </c:pt>
                <c:pt idx="33">
                  <c:v>9.2695214105793455E-2</c:v>
                </c:pt>
                <c:pt idx="34">
                  <c:v>8.9766035333439451E-2</c:v>
                </c:pt>
                <c:pt idx="35">
                  <c:v>8.7594486438417066E-2</c:v>
                </c:pt>
                <c:pt idx="36">
                  <c:v>8.7117067833698048E-2</c:v>
                </c:pt>
                <c:pt idx="37">
                  <c:v>8.4811391456407703E-2</c:v>
                </c:pt>
                <c:pt idx="38">
                  <c:v>8.2151300236406613E-2</c:v>
                </c:pt>
                <c:pt idx="39">
                  <c:v>7.9775159442222451E-2</c:v>
                </c:pt>
                <c:pt idx="40">
                  <c:v>7.6969212315073976E-2</c:v>
                </c:pt>
                <c:pt idx="41">
                  <c:v>7.3716126587075992E-2</c:v>
                </c:pt>
                <c:pt idx="42">
                  <c:v>7.3198394695515617E-2</c:v>
                </c:pt>
                <c:pt idx="43">
                  <c:v>7.5566150178784264E-2</c:v>
                </c:pt>
                <c:pt idx="44">
                  <c:v>8.0202466671419406E-2</c:v>
                </c:pt>
                <c:pt idx="45">
                  <c:v>7.3830361255510957E-2</c:v>
                </c:pt>
                <c:pt idx="46">
                  <c:v>7.1329430933558619E-2</c:v>
                </c:pt>
                <c:pt idx="47">
                  <c:v>7.1149250488811641E-2</c:v>
                </c:pt>
                <c:pt idx="48">
                  <c:v>7.0625610948191586E-2</c:v>
                </c:pt>
                <c:pt idx="49">
                  <c:v>7.1824160609207349E-2</c:v>
                </c:pt>
                <c:pt idx="50">
                  <c:v>6.955645161290322E-2</c:v>
                </c:pt>
                <c:pt idx="51">
                  <c:v>6.1222305469335325E-2</c:v>
                </c:pt>
                <c:pt idx="52">
                  <c:v>5.7189230475463051E-2</c:v>
                </c:pt>
                <c:pt idx="53">
                  <c:v>5.2337134297331167E-2</c:v>
                </c:pt>
                <c:pt idx="54">
                  <c:v>5.2438990063895075E-2</c:v>
                </c:pt>
                <c:pt idx="55">
                  <c:v>5.788058641505605E-2</c:v>
                </c:pt>
                <c:pt idx="56">
                  <c:v>5.6947823416869409E-2</c:v>
                </c:pt>
                <c:pt idx="57">
                  <c:v>5.7432659367233151E-2</c:v>
                </c:pt>
                <c:pt idx="58">
                  <c:v>6.0505585943274702E-2</c:v>
                </c:pt>
                <c:pt idx="59">
                  <c:v>6.3777259635166644E-2</c:v>
                </c:pt>
                <c:pt idx="60">
                  <c:v>6.211417645452063E-2</c:v>
                </c:pt>
                <c:pt idx="61">
                  <c:v>6.091020401124389E-2</c:v>
                </c:pt>
                <c:pt idx="62">
                  <c:v>5.9240675698277304E-2</c:v>
                </c:pt>
                <c:pt idx="63">
                  <c:v>6.3196791207402958E-2</c:v>
                </c:pt>
                <c:pt idx="64">
                  <c:v>6.4247864659171081E-2</c:v>
                </c:pt>
                <c:pt idx="65">
                  <c:v>6.4477864859140019E-2</c:v>
                </c:pt>
                <c:pt idx="66">
                  <c:v>6.4913866368088061E-2</c:v>
                </c:pt>
                <c:pt idx="67">
                  <c:v>6.9541420496687892E-2</c:v>
                </c:pt>
                <c:pt idx="68">
                  <c:v>7.0449720131248797E-2</c:v>
                </c:pt>
                <c:pt idx="69">
                  <c:v>7.3210058664105127E-2</c:v>
                </c:pt>
                <c:pt idx="70">
                  <c:v>7.5159730616473838E-2</c:v>
                </c:pt>
                <c:pt idx="71">
                  <c:v>7.6608068285743319E-2</c:v>
                </c:pt>
                <c:pt idx="72">
                  <c:v>8.1736632962190664E-2</c:v>
                </c:pt>
                <c:pt idx="73">
                  <c:v>8.260052040796946E-2</c:v>
                </c:pt>
                <c:pt idx="74">
                  <c:v>8.1244621586122556E-2</c:v>
                </c:pt>
                <c:pt idx="75">
                  <c:v>8.1692269805280271E-2</c:v>
                </c:pt>
                <c:pt idx="76">
                  <c:v>7.7844549687587056E-2</c:v>
                </c:pt>
                <c:pt idx="77">
                  <c:v>7.8868074810456615E-2</c:v>
                </c:pt>
                <c:pt idx="78">
                  <c:v>7.1474282920234986E-2</c:v>
                </c:pt>
                <c:pt idx="79">
                  <c:v>6.7963843150568665E-2</c:v>
                </c:pt>
                <c:pt idx="80">
                  <c:v>6.7593359501602501E-2</c:v>
                </c:pt>
                <c:pt idx="81">
                  <c:v>7.6918807539944081E-2</c:v>
                </c:pt>
                <c:pt idx="82">
                  <c:v>8.2387791621148856E-2</c:v>
                </c:pt>
                <c:pt idx="83">
                  <c:v>8.6691589506669331E-2</c:v>
                </c:pt>
                <c:pt idx="84">
                  <c:v>8.7218045112781944E-2</c:v>
                </c:pt>
                <c:pt idx="85">
                  <c:v>8.6189036006858455E-2</c:v>
                </c:pt>
                <c:pt idx="86">
                  <c:v>8.1447756492855711E-2</c:v>
                </c:pt>
                <c:pt idx="87">
                  <c:v>7.9530981163273964E-2</c:v>
                </c:pt>
                <c:pt idx="88">
                  <c:v>8.1338533741936864E-2</c:v>
                </c:pt>
                <c:pt idx="89">
                  <c:v>8.0858665282379338E-2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1-4024-84F5-A8D054C3B248}"/>
            </c:ext>
          </c:extLst>
        </c:ser>
        <c:ser>
          <c:idx val="2"/>
          <c:order val="2"/>
          <c:tx>
            <c:v>IPP/(GDP-IPP)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Data!$C$20:$CN$20</c:f>
              <c:numCache>
                <c:formatCode>General</c:formatCode>
                <c:ptCount val="90"/>
                <c:pt idx="0">
                  <c:v>5.7692307692307687E-3</c:v>
                </c:pt>
                <c:pt idx="1">
                  <c:v>6.5502183406113525E-3</c:v>
                </c:pt>
                <c:pt idx="2">
                  <c:v>6.5019505851755524E-3</c:v>
                </c:pt>
                <c:pt idx="3">
                  <c:v>6.7681895093062612E-3</c:v>
                </c:pt>
                <c:pt idx="4">
                  <c:v>7.0422535211267607E-3</c:v>
                </c:pt>
                <c:pt idx="5">
                  <c:v>7.5414781297134239E-3</c:v>
                </c:pt>
                <c:pt idx="6">
                  <c:v>8.1521739130434763E-3</c:v>
                </c:pt>
                <c:pt idx="7">
                  <c:v>7.1258907363420422E-3</c:v>
                </c:pt>
                <c:pt idx="8">
                  <c:v>7.5839653304442031E-3</c:v>
                </c:pt>
                <c:pt idx="9">
                  <c:v>9.2378752886836026E-3</c:v>
                </c:pt>
                <c:pt idx="10">
                  <c:v>8.6393088552915772E-3</c:v>
                </c:pt>
                <c:pt idx="11">
                  <c:v>7.8354554358472089E-3</c:v>
                </c:pt>
                <c:pt idx="12">
                  <c:v>8.5803432137285494E-3</c:v>
                </c:pt>
                <c:pt idx="13">
                  <c:v>7.2815533980582518E-3</c:v>
                </c:pt>
                <c:pt idx="14">
                  <c:v>5.445544554455446E-3</c:v>
                </c:pt>
                <c:pt idx="15">
                  <c:v>5.3763440860215049E-3</c:v>
                </c:pt>
                <c:pt idx="16">
                  <c:v>6.1782877316857894E-3</c:v>
                </c:pt>
                <c:pt idx="17">
                  <c:v>7.9751883030571569E-3</c:v>
                </c:pt>
                <c:pt idx="18">
                  <c:v>8.0775444264943458E-3</c:v>
                </c:pt>
                <c:pt idx="19">
                  <c:v>7.7092511013215868E-3</c:v>
                </c:pt>
                <c:pt idx="20">
                  <c:v>7.3937153419593345E-3</c:v>
                </c:pt>
                <c:pt idx="21">
                  <c:v>7.731092436974789E-3</c:v>
                </c:pt>
                <c:pt idx="22">
                  <c:v>6.9666182873730038E-3</c:v>
                </c:pt>
                <c:pt idx="23">
                  <c:v>8.2349711776008774E-3</c:v>
                </c:pt>
                <c:pt idx="24">
                  <c:v>9.5979247730220499E-3</c:v>
                </c:pt>
                <c:pt idx="25">
                  <c:v>1.0087946197620278E-2</c:v>
                </c:pt>
                <c:pt idx="26">
                  <c:v>1.0208926875593542E-2</c:v>
                </c:pt>
                <c:pt idx="27">
                  <c:v>1.1706438541197659E-2</c:v>
                </c:pt>
                <c:pt idx="28">
                  <c:v>1.1955593509820665E-2</c:v>
                </c:pt>
                <c:pt idx="29">
                  <c:v>1.2626262626262626E-2</c:v>
                </c:pt>
                <c:pt idx="30">
                  <c:v>1.28130460104834E-2</c:v>
                </c:pt>
                <c:pt idx="31">
                  <c:v>1.3263590509994396E-2</c:v>
                </c:pt>
                <c:pt idx="32">
                  <c:v>1.443522194153735E-2</c:v>
                </c:pt>
                <c:pt idx="33">
                  <c:v>1.4105793450881613E-2</c:v>
                </c:pt>
                <c:pt idx="34">
                  <c:v>1.4642686614674518E-2</c:v>
                </c:pt>
                <c:pt idx="35">
                  <c:v>1.4524974062546317E-2</c:v>
                </c:pt>
                <c:pt idx="36">
                  <c:v>1.5180525164113787E-2</c:v>
                </c:pt>
                <c:pt idx="37">
                  <c:v>1.598800899325506E-2</c:v>
                </c:pt>
                <c:pt idx="38">
                  <c:v>1.6548463356973995E-2</c:v>
                </c:pt>
                <c:pt idx="39">
                  <c:v>1.6863041833315315E-2</c:v>
                </c:pt>
                <c:pt idx="40">
                  <c:v>1.7193122750899639E-2</c:v>
                </c:pt>
                <c:pt idx="41">
                  <c:v>1.6960394163350389E-2</c:v>
                </c:pt>
                <c:pt idx="42">
                  <c:v>1.6314779270633396E-2</c:v>
                </c:pt>
                <c:pt idx="43">
                  <c:v>1.6368692888359158E-2</c:v>
                </c:pt>
                <c:pt idx="44">
                  <c:v>1.6183075497255291E-2</c:v>
                </c:pt>
                <c:pt idx="45">
                  <c:v>1.6779627558070671E-2</c:v>
                </c:pt>
                <c:pt idx="46">
                  <c:v>1.6776295938688068E-2</c:v>
                </c:pt>
                <c:pt idx="47">
                  <c:v>1.7488594394959811E-2</c:v>
                </c:pt>
                <c:pt idx="48">
                  <c:v>1.7497556207233624E-2</c:v>
                </c:pt>
                <c:pt idx="49">
                  <c:v>1.7480096919349257E-2</c:v>
                </c:pt>
                <c:pt idx="50">
                  <c:v>1.8649193548387094E-2</c:v>
                </c:pt>
                <c:pt idx="51">
                  <c:v>1.9408469799136609E-2</c:v>
                </c:pt>
                <c:pt idx="52">
                  <c:v>2.0622493794156961E-2</c:v>
                </c:pt>
                <c:pt idx="53">
                  <c:v>2.2224939622756869E-2</c:v>
                </c:pt>
                <c:pt idx="54">
                  <c:v>2.2884003715483998E-2</c:v>
                </c:pt>
                <c:pt idx="55">
                  <c:v>2.4095774362096079E-2</c:v>
                </c:pt>
                <c:pt idx="56">
                  <c:v>2.487186149231169E-2</c:v>
                </c:pt>
                <c:pt idx="57">
                  <c:v>2.5413671883746443E-2</c:v>
                </c:pt>
                <c:pt idx="58">
                  <c:v>2.5363772676395432E-2</c:v>
                </c:pt>
                <c:pt idx="59">
                  <c:v>2.6000744557869781E-2</c:v>
                </c:pt>
                <c:pt idx="60">
                  <c:v>2.7333151233724845E-2</c:v>
                </c:pt>
                <c:pt idx="61">
                  <c:v>2.8351182161518957E-2</c:v>
                </c:pt>
                <c:pt idx="62">
                  <c:v>2.9954841946813849E-2</c:v>
                </c:pt>
                <c:pt idx="63">
                  <c:v>2.9640274137005335E-2</c:v>
                </c:pt>
                <c:pt idx="64">
                  <c:v>2.955701997988501E-2</c:v>
                </c:pt>
                <c:pt idx="65">
                  <c:v>2.9047518181176304E-2</c:v>
                </c:pt>
                <c:pt idx="66">
                  <c:v>3.0595313574984153E-2</c:v>
                </c:pt>
                <c:pt idx="67">
                  <c:v>3.2392132791119979E-2</c:v>
                </c:pt>
                <c:pt idx="68">
                  <c:v>3.4742327735958305E-2</c:v>
                </c:pt>
                <c:pt idx="69">
                  <c:v>3.6376319370590195E-2</c:v>
                </c:pt>
                <c:pt idx="70">
                  <c:v>3.9403816266620616E-2</c:v>
                </c:pt>
                <c:pt idx="71">
                  <c:v>4.1794533075906921E-2</c:v>
                </c:pt>
                <c:pt idx="72">
                  <c:v>4.0819136798205931E-2</c:v>
                </c:pt>
                <c:pt idx="73">
                  <c:v>3.8574765911378706E-2</c:v>
                </c:pt>
                <c:pt idx="74">
                  <c:v>3.7927442366049183E-2</c:v>
                </c:pt>
                <c:pt idx="75">
                  <c:v>3.7177625489346881E-2</c:v>
                </c:pt>
                <c:pt idx="76">
                  <c:v>3.7656703943964663E-2</c:v>
                </c:pt>
                <c:pt idx="77">
                  <c:v>3.8043927473832118E-2</c:v>
                </c:pt>
                <c:pt idx="78">
                  <c:v>3.9174234743404444E-2</c:v>
                </c:pt>
                <c:pt idx="79">
                  <c:v>4.0626945057432244E-2</c:v>
                </c:pt>
                <c:pt idx="80">
                  <c:v>4.0649645287910978E-2</c:v>
                </c:pt>
                <c:pt idx="81">
                  <c:v>4.0114056570393859E-2</c:v>
                </c:pt>
                <c:pt idx="82">
                  <c:v>4.1666387416308674E-2</c:v>
                </c:pt>
                <c:pt idx="83">
                  <c:v>4.2190807718788005E-2</c:v>
                </c:pt>
                <c:pt idx="84">
                  <c:v>4.2993848257006147E-2</c:v>
                </c:pt>
                <c:pt idx="85">
                  <c:v>4.3490426747951991E-2</c:v>
                </c:pt>
                <c:pt idx="86">
                  <c:v>4.3713312143859345E-2</c:v>
                </c:pt>
                <c:pt idx="87">
                  <c:v>4.5460639510200428E-2</c:v>
                </c:pt>
                <c:pt idx="88">
                  <c:v>4.576431005293273E-2</c:v>
                </c:pt>
                <c:pt idx="89">
                  <c:v>4.7386394287779077E-2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1-4024-84F5-A8D054C3B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22224"/>
        <c:axId val="521223208"/>
      </c:lineChart>
      <c:catAx>
        <c:axId val="5212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23208"/>
        <c:crosses val="autoZero"/>
        <c:auto val="1"/>
        <c:lblAlgn val="ctr"/>
        <c:lblOffset val="100"/>
        <c:noMultiLvlLbl val="0"/>
      </c:catAx>
      <c:valAx>
        <c:axId val="52122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preSNA93-LS0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Data!$C$1:$CN$1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Data!$C$21:$CN$21</c:f>
              <c:numCache>
                <c:formatCode>General</c:formatCode>
                <c:ptCount val="90"/>
                <c:pt idx="0">
                  <c:v>0.4942307692307692</c:v>
                </c:pt>
                <c:pt idx="1">
                  <c:v>0.51528384279475981</c:v>
                </c:pt>
                <c:pt idx="2">
                  <c:v>0.52145643693107935</c:v>
                </c:pt>
                <c:pt idx="3">
                  <c:v>0.52961082910321489</c:v>
                </c:pt>
                <c:pt idx="4">
                  <c:v>0.52464788732394363</c:v>
                </c:pt>
                <c:pt idx="5">
                  <c:v>0.52187028657616896</c:v>
                </c:pt>
                <c:pt idx="6">
                  <c:v>0.51222826086956519</c:v>
                </c:pt>
                <c:pt idx="7">
                  <c:v>0.51425178147268402</c:v>
                </c:pt>
                <c:pt idx="8">
                  <c:v>0.52329360780065004</c:v>
                </c:pt>
                <c:pt idx="9">
                  <c:v>0.52424942263279439</c:v>
                </c:pt>
                <c:pt idx="10">
                  <c:v>0.52483801295896326</c:v>
                </c:pt>
                <c:pt idx="11">
                  <c:v>0.51616062683643482</c:v>
                </c:pt>
                <c:pt idx="12">
                  <c:v>0.51638065522620902</c:v>
                </c:pt>
                <c:pt idx="13">
                  <c:v>0.53398058252427183</c:v>
                </c:pt>
                <c:pt idx="14">
                  <c:v>0.55792079207920797</c:v>
                </c:pt>
                <c:pt idx="15">
                  <c:v>0.55689964157706084</c:v>
                </c:pt>
                <c:pt idx="16">
                  <c:v>0.55736981465136803</c:v>
                </c:pt>
                <c:pt idx="17">
                  <c:v>0.54275587062472308</c:v>
                </c:pt>
                <c:pt idx="18">
                  <c:v>0.53473344103392573</c:v>
                </c:pt>
                <c:pt idx="19">
                  <c:v>0.52973568281938332</c:v>
                </c:pt>
                <c:pt idx="20">
                  <c:v>0.53345656192236601</c:v>
                </c:pt>
                <c:pt idx="21">
                  <c:v>0.53210084033613447</c:v>
                </c:pt>
                <c:pt idx="22">
                  <c:v>0.53904208998548619</c:v>
                </c:pt>
                <c:pt idx="23">
                  <c:v>0.5520175679385122</c:v>
                </c:pt>
                <c:pt idx="24">
                  <c:v>0.55823605706874191</c:v>
                </c:pt>
                <c:pt idx="25">
                  <c:v>0.55380237972064139</c:v>
                </c:pt>
                <c:pt idx="26">
                  <c:v>0.5474833808167141</c:v>
                </c:pt>
                <c:pt idx="27">
                  <c:v>0.56123367852318784</c:v>
                </c:pt>
                <c:pt idx="28">
                  <c:v>0.56063193851409054</c:v>
                </c:pt>
                <c:pt idx="29">
                  <c:v>0.55702861952861948</c:v>
                </c:pt>
                <c:pt idx="30">
                  <c:v>0.55484371966608426</c:v>
                </c:pt>
                <c:pt idx="31">
                  <c:v>0.56286194657201571</c:v>
                </c:pt>
                <c:pt idx="32">
                  <c:v>0.56008661133164916</c:v>
                </c:pt>
                <c:pt idx="33">
                  <c:v>0.55785054575986559</c:v>
                </c:pt>
                <c:pt idx="34">
                  <c:v>0.55769536845455991</c:v>
                </c:pt>
                <c:pt idx="35">
                  <c:v>0.55728471913443012</c:v>
                </c:pt>
                <c:pt idx="36">
                  <c:v>0.55443107221006571</c:v>
                </c:pt>
                <c:pt idx="37">
                  <c:v>0.5610791906070447</c:v>
                </c:pt>
                <c:pt idx="38">
                  <c:v>0.56950354609929077</c:v>
                </c:pt>
                <c:pt idx="39">
                  <c:v>0.57377580802075445</c:v>
                </c:pt>
                <c:pt idx="40">
                  <c:v>0.58426629348260695</c:v>
                </c:pt>
                <c:pt idx="41">
                  <c:v>0.59058176994504452</c:v>
                </c:pt>
                <c:pt idx="42">
                  <c:v>0.58017797941022509</c:v>
                </c:pt>
                <c:pt idx="43">
                  <c:v>0.58108859753675002</c:v>
                </c:pt>
                <c:pt idx="44">
                  <c:v>0.57938261923433376</c:v>
                </c:pt>
                <c:pt idx="45">
                  <c:v>0.5841284464038955</c:v>
                </c:pt>
                <c:pt idx="46">
                  <c:v>0.57160098968076756</c:v>
                </c:pt>
                <c:pt idx="47">
                  <c:v>0.56935694112535296</c:v>
                </c:pt>
                <c:pt idx="48">
                  <c:v>0.56979472140762455</c:v>
                </c:pt>
                <c:pt idx="49">
                  <c:v>0.56974731741086881</c:v>
                </c:pt>
                <c:pt idx="50">
                  <c:v>0.57273573200992556</c:v>
                </c:pt>
                <c:pt idx="51">
                  <c:v>0.57875771522351849</c:v>
                </c:pt>
                <c:pt idx="52">
                  <c:v>0.57046018713003632</c:v>
                </c:pt>
                <c:pt idx="53">
                  <c:v>0.57870441136009287</c:v>
                </c:pt>
                <c:pt idx="54">
                  <c:v>0.56647057167787884</c:v>
                </c:pt>
                <c:pt idx="55">
                  <c:v>0.56204027798914424</c:v>
                </c:pt>
                <c:pt idx="56">
                  <c:v>0.56388029383281768</c:v>
                </c:pt>
                <c:pt idx="57">
                  <c:v>0.56919907749490606</c:v>
                </c:pt>
                <c:pt idx="58">
                  <c:v>0.57494033916918341</c:v>
                </c:pt>
                <c:pt idx="59">
                  <c:v>0.57762015792464294</c:v>
                </c:pt>
                <c:pt idx="60">
                  <c:v>0.57171993080214878</c:v>
                </c:pt>
                <c:pt idx="61">
                  <c:v>0.57606015141324773</c:v>
                </c:pt>
                <c:pt idx="62">
                  <c:v>0.57710319451413283</c:v>
                </c:pt>
                <c:pt idx="63">
                  <c:v>0.57925654549474148</c:v>
                </c:pt>
                <c:pt idx="64">
                  <c:v>0.57302190131648079</c:v>
                </c:pt>
                <c:pt idx="65">
                  <c:v>0.56572760008472778</c:v>
                </c:pt>
                <c:pt idx="66">
                  <c:v>0.56632357107205011</c:v>
                </c:pt>
                <c:pt idx="67">
                  <c:v>0.56483541778562107</c:v>
                </c:pt>
                <c:pt idx="68">
                  <c:v>0.5680370584829183</c:v>
                </c:pt>
                <c:pt idx="69">
                  <c:v>0.57990554278591611</c:v>
                </c:pt>
                <c:pt idx="70">
                  <c:v>0.58310309100328095</c:v>
                </c:pt>
                <c:pt idx="71">
                  <c:v>0.59425871354537141</c:v>
                </c:pt>
                <c:pt idx="72">
                  <c:v>0.59400204587480832</c:v>
                </c:pt>
                <c:pt idx="73">
                  <c:v>0.58266699587852089</c:v>
                </c:pt>
                <c:pt idx="74">
                  <c:v>0.57557860410344674</c:v>
                </c:pt>
                <c:pt idx="75">
                  <c:v>0.57066551176555502</c:v>
                </c:pt>
                <c:pt idx="76">
                  <c:v>0.56247064910255906</c:v>
                </c:pt>
                <c:pt idx="77">
                  <c:v>0.56204774464056262</c:v>
                </c:pt>
                <c:pt idx="78">
                  <c:v>0.56653795543283647</c:v>
                </c:pt>
                <c:pt idx="79">
                  <c:v>0.56986646296610655</c:v>
                </c:pt>
                <c:pt idx="80">
                  <c:v>0.55878857719039221</c:v>
                </c:pt>
                <c:pt idx="81">
                  <c:v>0.5498095588286307</c:v>
                </c:pt>
                <c:pt idx="82">
                  <c:v>0.55130052476727276</c:v>
                </c:pt>
                <c:pt idx="83">
                  <c:v>0.55122158377999275</c:v>
                </c:pt>
                <c:pt idx="84">
                  <c:v>0.54894674703287138</c:v>
                </c:pt>
                <c:pt idx="85">
                  <c:v>0.55064655172413801</c:v>
                </c:pt>
                <c:pt idx="86">
                  <c:v>0.55540474758754976</c:v>
                </c:pt>
                <c:pt idx="87">
                  <c:v>0.55640403995262877</c:v>
                </c:pt>
                <c:pt idx="88">
                  <c:v>0.55780811349463177</c:v>
                </c:pt>
                <c:pt idx="89">
                  <c:v>0.55618323485554044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7-4988-BFBD-92787510C391}"/>
            </c:ext>
          </c:extLst>
        </c:ser>
        <c:ser>
          <c:idx val="1"/>
          <c:order val="1"/>
          <c:tx>
            <c:v>preSNA93-LS1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Data!$C$22:$CN$22</c:f>
              <c:numCache>
                <c:formatCode>General</c:formatCode>
                <c:ptCount val="90"/>
                <c:pt idx="0">
                  <c:v>0.5288065843621399</c:v>
                </c:pt>
                <c:pt idx="1">
                  <c:v>0.55726092089728452</c:v>
                </c:pt>
                <c:pt idx="2">
                  <c:v>0.57041251778093871</c:v>
                </c:pt>
                <c:pt idx="3">
                  <c:v>0.59505703422053235</c:v>
                </c:pt>
                <c:pt idx="4">
                  <c:v>0.59481037924151692</c:v>
                </c:pt>
                <c:pt idx="5">
                  <c:v>0.58445945945945954</c:v>
                </c:pt>
                <c:pt idx="6">
                  <c:v>0.56948640483383683</c:v>
                </c:pt>
                <c:pt idx="7">
                  <c:v>0.5697368421052631</c:v>
                </c:pt>
                <c:pt idx="8">
                  <c:v>0.57706093189964147</c:v>
                </c:pt>
                <c:pt idx="9">
                  <c:v>0.58056265984654731</c:v>
                </c:pt>
                <c:pt idx="10">
                  <c:v>0.57651245551601416</c:v>
                </c:pt>
                <c:pt idx="11">
                  <c:v>0.56666666666666665</c:v>
                </c:pt>
                <c:pt idx="12">
                  <c:v>0.56292517006802711</c:v>
                </c:pt>
                <c:pt idx="13">
                  <c:v>0.57217165149544857</c:v>
                </c:pt>
                <c:pt idx="14">
                  <c:v>0.59253417455310209</c:v>
                </c:pt>
                <c:pt idx="15">
                  <c:v>0.59049881235154389</c:v>
                </c:pt>
                <c:pt idx="16">
                  <c:v>0.59407337723424269</c:v>
                </c:pt>
                <c:pt idx="17">
                  <c:v>0.58250118877793633</c:v>
                </c:pt>
                <c:pt idx="18">
                  <c:v>0.57590256633318837</c:v>
                </c:pt>
                <c:pt idx="19">
                  <c:v>0.56990521327014221</c:v>
                </c:pt>
                <c:pt idx="20">
                  <c:v>0.57696921231507403</c:v>
                </c:pt>
                <c:pt idx="21">
                  <c:v>0.57500908100254267</c:v>
                </c:pt>
                <c:pt idx="22">
                  <c:v>0.57886533665835405</c:v>
                </c:pt>
                <c:pt idx="23">
                  <c:v>0.59497041420118346</c:v>
                </c:pt>
                <c:pt idx="24">
                  <c:v>0.60297001961333707</c:v>
                </c:pt>
                <c:pt idx="25">
                  <c:v>0.59804469273743011</c:v>
                </c:pt>
                <c:pt idx="26">
                  <c:v>0.59143370094896131</c:v>
                </c:pt>
                <c:pt idx="27">
                  <c:v>0.60701241782322868</c:v>
                </c:pt>
                <c:pt idx="28">
                  <c:v>0.6066066066066067</c:v>
                </c:pt>
                <c:pt idx="29">
                  <c:v>0.60309865573023469</c:v>
                </c:pt>
                <c:pt idx="30">
                  <c:v>0.60155756682803618</c:v>
                </c:pt>
                <c:pt idx="31">
                  <c:v>0.61252287050213461</c:v>
                </c:pt>
                <c:pt idx="32">
                  <c:v>0.6095836606441476</c:v>
                </c:pt>
                <c:pt idx="33">
                  <c:v>0.60686883449031792</c:v>
                </c:pt>
                <c:pt idx="34">
                  <c:v>0.60717380003465604</c:v>
                </c:pt>
                <c:pt idx="35">
                  <c:v>0.60635381390098364</c:v>
                </c:pt>
                <c:pt idx="36">
                  <c:v>0.60193021529324431</c:v>
                </c:pt>
                <c:pt idx="37">
                  <c:v>0.60596249831377302</c:v>
                </c:pt>
                <c:pt idx="38">
                  <c:v>0.6161913288144264</c:v>
                </c:pt>
                <c:pt idx="39">
                  <c:v>0.62234728573103526</c:v>
                </c:pt>
                <c:pt idx="40">
                  <c:v>0.63463626492942449</c:v>
                </c:pt>
                <c:pt idx="41">
                  <c:v>0.64337324525185802</c:v>
                </c:pt>
                <c:pt idx="42">
                  <c:v>0.63309215536938301</c:v>
                </c:pt>
                <c:pt idx="43">
                  <c:v>0.63195644659522976</c:v>
                </c:pt>
                <c:pt idx="44">
                  <c:v>0.62965832493995511</c:v>
                </c:pt>
                <c:pt idx="45">
                  <c:v>0.63493312352478359</c:v>
                </c:pt>
                <c:pt idx="46">
                  <c:v>0.62058573019720886</c:v>
                </c:pt>
                <c:pt idx="47">
                  <c:v>0.61668333431378308</c:v>
                </c:pt>
                <c:pt idx="48">
                  <c:v>0.61571775641702742</c:v>
                </c:pt>
                <c:pt idx="49">
                  <c:v>0.61269309510515546</c:v>
                </c:pt>
                <c:pt idx="50">
                  <c:v>0.61355706928061138</c:v>
                </c:pt>
                <c:pt idx="51">
                  <c:v>0.62096156790690549</c:v>
                </c:pt>
                <c:pt idx="52">
                  <c:v>0.61426955895959701</c:v>
                </c:pt>
                <c:pt idx="53">
                  <c:v>0.62163404702482594</c:v>
                </c:pt>
                <c:pt idx="54">
                  <c:v>0.60787748814450115</c:v>
                </c:pt>
                <c:pt idx="55">
                  <c:v>0.60314652004681679</c:v>
                </c:pt>
                <c:pt idx="56">
                  <c:v>0.60483911831770965</c:v>
                </c:pt>
                <c:pt idx="57">
                  <c:v>0.60996736730972256</c:v>
                </c:pt>
                <c:pt idx="58">
                  <c:v>0.61622037619683567</c:v>
                </c:pt>
                <c:pt idx="59">
                  <c:v>0.61949692142812118</c:v>
                </c:pt>
                <c:pt idx="60">
                  <c:v>0.61320312499999996</c:v>
                </c:pt>
                <c:pt idx="61">
                  <c:v>0.61851241505730736</c:v>
                </c:pt>
                <c:pt idx="62">
                  <c:v>0.62177893105560966</c:v>
                </c:pt>
                <c:pt idx="63">
                  <c:v>0.62391781334512608</c:v>
                </c:pt>
                <c:pt idx="64">
                  <c:v>0.6161606379029263</c:v>
                </c:pt>
                <c:pt idx="65">
                  <c:v>0.60988308366824984</c:v>
                </c:pt>
                <c:pt idx="66">
                  <c:v>0.60932102528375287</c:v>
                </c:pt>
                <c:pt idx="67">
                  <c:v>0.60720079183965237</c:v>
                </c:pt>
                <c:pt idx="68">
                  <c:v>0.61059674784097095</c:v>
                </c:pt>
                <c:pt idx="69">
                  <c:v>0.62286282794536718</c:v>
                </c:pt>
                <c:pt idx="70">
                  <c:v>0.62552679108970499</c:v>
                </c:pt>
                <c:pt idx="71">
                  <c:v>0.63717286613933011</c:v>
                </c:pt>
                <c:pt idx="72">
                  <c:v>0.6358419844595592</c:v>
                </c:pt>
                <c:pt idx="73">
                  <c:v>0.62534143258999564</c:v>
                </c:pt>
                <c:pt idx="74">
                  <c:v>0.61792278517942234</c:v>
                </c:pt>
                <c:pt idx="75">
                  <c:v>0.61347245805261907</c:v>
                </c:pt>
                <c:pt idx="76">
                  <c:v>0.60491354220167781</c:v>
                </c:pt>
                <c:pt idx="77">
                  <c:v>0.60503284045685435</c:v>
                </c:pt>
                <c:pt idx="78">
                  <c:v>0.60959078987071469</c:v>
                </c:pt>
                <c:pt idx="79">
                  <c:v>0.61310524833920543</c:v>
                </c:pt>
                <c:pt idx="80">
                  <c:v>0.60068906782285536</c:v>
                </c:pt>
                <c:pt idx="81">
                  <c:v>0.59111929944952479</c:v>
                </c:pt>
                <c:pt idx="82">
                  <c:v>0.59276366990459173</c:v>
                </c:pt>
                <c:pt idx="83">
                  <c:v>0.59231013883511263</c:v>
                </c:pt>
                <c:pt idx="84">
                  <c:v>0.59036353916065221</c:v>
                </c:pt>
                <c:pt idx="85">
                  <c:v>0.59235562728559454</c:v>
                </c:pt>
                <c:pt idx="86">
                  <c:v>0.59711729683469095</c:v>
                </c:pt>
                <c:pt idx="87">
                  <c:v>0.59820903052215579</c:v>
                </c:pt>
                <c:pt idx="88">
                  <c:v>0.59968436452441576</c:v>
                </c:pt>
                <c:pt idx="89">
                  <c:v>0.59811073955899008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7-4988-BFBD-92787510C391}"/>
            </c:ext>
          </c:extLst>
        </c:ser>
        <c:ser>
          <c:idx val="2"/>
          <c:order val="2"/>
          <c:tx>
            <c:v>preSNA93-LS2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Data!$C$23:$CN$23</c:f>
              <c:numCache>
                <c:formatCode>General</c:formatCode>
                <c:ptCount val="90"/>
                <c:pt idx="0">
                  <c:v>0.61778846153846145</c:v>
                </c:pt>
                <c:pt idx="1">
                  <c:v>0.63956639566395668</c:v>
                </c:pt>
                <c:pt idx="2">
                  <c:v>0.64677419354838694</c:v>
                </c:pt>
                <c:pt idx="3">
                  <c:v>0.65756302521008403</c:v>
                </c:pt>
                <c:pt idx="4">
                  <c:v>0.6651785714285714</c:v>
                </c:pt>
                <c:pt idx="5">
                  <c:v>0.66283524904214564</c:v>
                </c:pt>
                <c:pt idx="6">
                  <c:v>0.67201426024955435</c:v>
                </c:pt>
                <c:pt idx="7">
                  <c:v>0.66006097560975607</c:v>
                </c:pt>
                <c:pt idx="8">
                  <c:v>0.6783707865168539</c:v>
                </c:pt>
                <c:pt idx="9">
                  <c:v>0.67159763313609455</c:v>
                </c:pt>
                <c:pt idx="10">
                  <c:v>0.66393442622950805</c:v>
                </c:pt>
                <c:pt idx="11">
                  <c:v>0.65222772277227725</c:v>
                </c:pt>
                <c:pt idx="12">
                  <c:v>0.65609514370664013</c:v>
                </c:pt>
                <c:pt idx="13">
                  <c:v>0.67432950191570884</c:v>
                </c:pt>
                <c:pt idx="14">
                  <c:v>0.69567901234567908</c:v>
                </c:pt>
                <c:pt idx="15">
                  <c:v>0.68598233995584978</c:v>
                </c:pt>
                <c:pt idx="16">
                  <c:v>0.69471947194719474</c:v>
                </c:pt>
                <c:pt idx="17">
                  <c:v>0.70160366552119147</c:v>
                </c:pt>
                <c:pt idx="18">
                  <c:v>0.677931387608807</c:v>
                </c:pt>
                <c:pt idx="19">
                  <c:v>0.67461430575035075</c:v>
                </c:pt>
                <c:pt idx="20">
                  <c:v>0.66991643454039007</c:v>
                </c:pt>
                <c:pt idx="21">
                  <c:v>0.66568544995794787</c:v>
                </c:pt>
                <c:pt idx="22">
                  <c:v>0.66750539180445723</c:v>
                </c:pt>
                <c:pt idx="23">
                  <c:v>0.68169491525423731</c:v>
                </c:pt>
                <c:pt idx="24">
                  <c:v>0.68339155287392828</c:v>
                </c:pt>
                <c:pt idx="25">
                  <c:v>0.67817548305353181</c:v>
                </c:pt>
                <c:pt idx="26">
                  <c:v>0.66724537037037046</c:v>
                </c:pt>
                <c:pt idx="27">
                  <c:v>0.6832008769525898</c:v>
                </c:pt>
                <c:pt idx="28">
                  <c:v>0.68190080498571815</c:v>
                </c:pt>
                <c:pt idx="29">
                  <c:v>0.68098790841265755</c:v>
                </c:pt>
                <c:pt idx="30">
                  <c:v>0.67278719397363462</c:v>
                </c:pt>
                <c:pt idx="31">
                  <c:v>0.68275549512803091</c:v>
                </c:pt>
                <c:pt idx="32">
                  <c:v>0.68070175438596481</c:v>
                </c:pt>
                <c:pt idx="33">
                  <c:v>0.67492889069483952</c:v>
                </c:pt>
                <c:pt idx="34">
                  <c:v>0.67294027270981371</c:v>
                </c:pt>
                <c:pt idx="35">
                  <c:v>0.67023172905525852</c:v>
                </c:pt>
                <c:pt idx="36">
                  <c:v>0.66480813381436554</c:v>
                </c:pt>
                <c:pt idx="37">
                  <c:v>0.66706266706266693</c:v>
                </c:pt>
                <c:pt idx="38">
                  <c:v>0.67630544637843915</c:v>
                </c:pt>
                <c:pt idx="39">
                  <c:v>0.68129893466820679</c:v>
                </c:pt>
                <c:pt idx="40">
                  <c:v>0.69253554502369663</c:v>
                </c:pt>
                <c:pt idx="41">
                  <c:v>0.69955106621773289</c:v>
                </c:pt>
                <c:pt idx="42">
                  <c:v>0.68804966373512666</c:v>
                </c:pt>
                <c:pt idx="43">
                  <c:v>0.68854156859052806</c:v>
                </c:pt>
                <c:pt idx="44">
                  <c:v>0.68978102189781021</c:v>
                </c:pt>
                <c:pt idx="45">
                  <c:v>0.69033361847733099</c:v>
                </c:pt>
                <c:pt idx="46">
                  <c:v>0.67267949719480147</c:v>
                </c:pt>
                <c:pt idx="47">
                  <c:v>0.66817515456689391</c:v>
                </c:pt>
                <c:pt idx="48">
                  <c:v>0.66659042826919768</c:v>
                </c:pt>
                <c:pt idx="49">
                  <c:v>0.66397741024606705</c:v>
                </c:pt>
                <c:pt idx="50">
                  <c:v>0.66295664662059051</c:v>
                </c:pt>
                <c:pt idx="51">
                  <c:v>0.66461815798098978</c:v>
                </c:pt>
                <c:pt idx="52">
                  <c:v>0.65457931638913236</c:v>
                </c:pt>
                <c:pt idx="53">
                  <c:v>0.6586638830897702</c:v>
                </c:pt>
                <c:pt idx="54">
                  <c:v>0.64412367174497509</c:v>
                </c:pt>
                <c:pt idx="55">
                  <c:v>0.64309138926778298</c:v>
                </c:pt>
                <c:pt idx="56">
                  <c:v>0.64418899592541623</c:v>
                </c:pt>
                <c:pt idx="57">
                  <c:v>0.64997059650737632</c:v>
                </c:pt>
                <c:pt idx="58">
                  <c:v>0.65895338142034188</c:v>
                </c:pt>
                <c:pt idx="59">
                  <c:v>0.66498240548587928</c:v>
                </c:pt>
                <c:pt idx="60">
                  <c:v>0.6569712695390153</c:v>
                </c:pt>
                <c:pt idx="61">
                  <c:v>0.66179296681525501</c:v>
                </c:pt>
                <c:pt idx="62">
                  <c:v>0.66417077302125038</c:v>
                </c:pt>
                <c:pt idx="63">
                  <c:v>0.66948951470131945</c:v>
                </c:pt>
                <c:pt idx="64">
                  <c:v>0.66188684479739213</c:v>
                </c:pt>
                <c:pt idx="65">
                  <c:v>0.65544321193678212</c:v>
                </c:pt>
                <c:pt idx="66">
                  <c:v>0.65507287082982257</c:v>
                </c:pt>
                <c:pt idx="67">
                  <c:v>0.65626114346844155</c:v>
                </c:pt>
                <c:pt idx="68">
                  <c:v>0.66062459664973761</c:v>
                </c:pt>
                <c:pt idx="69">
                  <c:v>0.67602047617778027</c:v>
                </c:pt>
                <c:pt idx="70">
                  <c:v>0.68038484787426956</c:v>
                </c:pt>
                <c:pt idx="71">
                  <c:v>0.69419417637073699</c:v>
                </c:pt>
                <c:pt idx="72">
                  <c:v>0.69680851063829796</c:v>
                </c:pt>
                <c:pt idx="73">
                  <c:v>0.6861705696839564</c:v>
                </c:pt>
                <c:pt idx="74">
                  <c:v>0.67696913521057733</c:v>
                </c:pt>
                <c:pt idx="75">
                  <c:v>0.6725345769700366</c:v>
                </c:pt>
                <c:pt idx="76">
                  <c:v>0.66018310911808675</c:v>
                </c:pt>
                <c:pt idx="77">
                  <c:v>0.66116571792242684</c:v>
                </c:pt>
                <c:pt idx="78">
                  <c:v>0.66037767477725906</c:v>
                </c:pt>
                <c:pt idx="79">
                  <c:v>0.66147252963777869</c:v>
                </c:pt>
                <c:pt idx="80">
                  <c:v>0.6477562095595909</c:v>
                </c:pt>
                <c:pt idx="81">
                  <c:v>0.64441083437009572</c:v>
                </c:pt>
                <c:pt idx="82">
                  <c:v>0.65037674238411114</c:v>
                </c:pt>
                <c:pt idx="83">
                  <c:v>0.65315380568622827</c:v>
                </c:pt>
                <c:pt idx="84">
                  <c:v>0.65147045809858117</c:v>
                </c:pt>
                <c:pt idx="85">
                  <c:v>0.65288993675175078</c:v>
                </c:pt>
                <c:pt idx="86">
                  <c:v>0.65442153918823176</c:v>
                </c:pt>
                <c:pt idx="87">
                  <c:v>0.65414244901980101</c:v>
                </c:pt>
                <c:pt idx="88">
                  <c:v>0.65714862783710781</c:v>
                </c:pt>
                <c:pt idx="89">
                  <c:v>0.65507195991104661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7-4988-BFBD-92787510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22224"/>
        <c:axId val="521223208"/>
      </c:lineChart>
      <c:catAx>
        <c:axId val="5212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23208"/>
        <c:crosses val="autoZero"/>
        <c:auto val="1"/>
        <c:lblAlgn val="ctr"/>
        <c:lblOffset val="100"/>
        <c:noMultiLvlLbl val="0"/>
      </c:catAx>
      <c:valAx>
        <c:axId val="521223208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LS0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Data!$C$1:$CN$1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Data!$C$29:$CN$29</c:f>
              <c:numCache>
                <c:formatCode>General</c:formatCode>
                <c:ptCount val="90"/>
                <c:pt idx="0">
                  <c:v>0.68951612903225812</c:v>
                </c:pt>
                <c:pt idx="1">
                  <c:v>0.71461716937354991</c:v>
                </c:pt>
                <c:pt idx="2">
                  <c:v>0.76737160120845915</c:v>
                </c:pt>
                <c:pt idx="3">
                  <c:v>0.80508474576271183</c:v>
                </c:pt>
                <c:pt idx="4">
                  <c:v>0.7860262008733625</c:v>
                </c:pt>
                <c:pt idx="5">
                  <c:v>0.7142857142857143</c:v>
                </c:pt>
                <c:pt idx="6">
                  <c:v>0.70000000000000007</c:v>
                </c:pt>
                <c:pt idx="7">
                  <c:v>0.68311688311688312</c:v>
                </c:pt>
                <c:pt idx="8">
                  <c:v>0.69954128440366969</c:v>
                </c:pt>
                <c:pt idx="9">
                  <c:v>0.71465968586387429</c:v>
                </c:pt>
                <c:pt idx="10">
                  <c:v>0.70117647058823529</c:v>
                </c:pt>
                <c:pt idx="11">
                  <c:v>0.67006109979633399</c:v>
                </c:pt>
                <c:pt idx="12">
                  <c:v>0.64596273291925466</c:v>
                </c:pt>
                <c:pt idx="13">
                  <c:v>0.65104808877928488</c:v>
                </c:pt>
                <c:pt idx="14">
                  <c:v>0.66150670794633637</c:v>
                </c:pt>
                <c:pt idx="15">
                  <c:v>0.66766169154228849</c:v>
                </c:pt>
                <c:pt idx="16">
                  <c:v>0.68264110756123531</c:v>
                </c:pt>
                <c:pt idx="17">
                  <c:v>0.71472392638036819</c:v>
                </c:pt>
                <c:pt idx="18">
                  <c:v>0.69753610875106198</c:v>
                </c:pt>
                <c:pt idx="19">
                  <c:v>0.67682020802377418</c:v>
                </c:pt>
                <c:pt idx="20">
                  <c:v>0.67993874425727407</c:v>
                </c:pt>
                <c:pt idx="21">
                  <c:v>0.66330645161290325</c:v>
                </c:pt>
                <c:pt idx="22">
                  <c:v>0.67135325131810197</c:v>
                </c:pt>
                <c:pt idx="23">
                  <c:v>0.68753493571827839</c:v>
                </c:pt>
                <c:pt idx="24">
                  <c:v>0.6982803543512246</c:v>
                </c:pt>
                <c:pt idx="25">
                  <c:v>0.70132625994694953</c:v>
                </c:pt>
                <c:pt idx="26">
                  <c:v>0.67728337236533953</c:v>
                </c:pt>
                <c:pt idx="27">
                  <c:v>0.69385964912280695</c:v>
                </c:pt>
                <c:pt idx="28">
                  <c:v>0.70223534373681995</c:v>
                </c:pt>
                <c:pt idx="29">
                  <c:v>0.71180555555555558</c:v>
                </c:pt>
                <c:pt idx="30">
                  <c:v>0.6939953810623557</c:v>
                </c:pt>
                <c:pt idx="31">
                  <c:v>0.7026529108327193</c:v>
                </c:pt>
                <c:pt idx="32">
                  <c:v>0.70057306590257884</c:v>
                </c:pt>
                <c:pt idx="33">
                  <c:v>0.69157653228449678</c:v>
                </c:pt>
                <c:pt idx="34">
                  <c:v>0.68544167436134196</c:v>
                </c:pt>
                <c:pt idx="35">
                  <c:v>0.68031854379977241</c:v>
                </c:pt>
                <c:pt idx="36">
                  <c:v>0.67227108122090007</c:v>
                </c:pt>
                <c:pt idx="37">
                  <c:v>0.68010372465818014</c:v>
                </c:pt>
                <c:pt idx="38">
                  <c:v>0.69132481506388699</c:v>
                </c:pt>
                <c:pt idx="39">
                  <c:v>0.69132290184921763</c:v>
                </c:pt>
                <c:pt idx="40">
                  <c:v>0.70573939054028789</c:v>
                </c:pt>
                <c:pt idx="41">
                  <c:v>0.72324186807196078</c:v>
                </c:pt>
                <c:pt idx="42">
                  <c:v>0.71077026799258392</c:v>
                </c:pt>
                <c:pt idx="43">
                  <c:v>0.70993176648976497</c:v>
                </c:pt>
                <c:pt idx="44">
                  <c:v>0.71267949065293956</c:v>
                </c:pt>
                <c:pt idx="45">
                  <c:v>0.72753623188405792</c:v>
                </c:pt>
                <c:pt idx="46">
                  <c:v>0.71338028169014078</c:v>
                </c:pt>
                <c:pt idx="47">
                  <c:v>0.70955003637119396</c:v>
                </c:pt>
                <c:pt idx="48">
                  <c:v>0.70662027286878504</c:v>
                </c:pt>
                <c:pt idx="49">
                  <c:v>0.70912151330554674</c:v>
                </c:pt>
                <c:pt idx="50">
                  <c:v>0.72735172713447749</c:v>
                </c:pt>
                <c:pt idx="51">
                  <c:v>0.73954768136366689</c:v>
                </c:pt>
                <c:pt idx="52">
                  <c:v>0.72229125983786013</c:v>
                </c:pt>
                <c:pt idx="53">
                  <c:v>0.73033965290108249</c:v>
                </c:pt>
                <c:pt idx="54">
                  <c:v>0.71720116618075802</c:v>
                </c:pt>
                <c:pt idx="55">
                  <c:v>0.7042458362655406</c:v>
                </c:pt>
                <c:pt idx="56">
                  <c:v>0.71047309180443197</c:v>
                </c:pt>
                <c:pt idx="57">
                  <c:v>0.73127678533542673</c:v>
                </c:pt>
                <c:pt idx="58">
                  <c:v>0.73212870502456806</c:v>
                </c:pt>
                <c:pt idx="59">
                  <c:v>0.73010027347310846</c:v>
                </c:pt>
                <c:pt idx="60">
                  <c:v>0.73261200221238942</c:v>
                </c:pt>
                <c:pt idx="61">
                  <c:v>0.74187551867219925</c:v>
                </c:pt>
                <c:pt idx="62">
                  <c:v>0.74079614934304672</c:v>
                </c:pt>
                <c:pt idx="63">
                  <c:v>0.74531962064293633</c:v>
                </c:pt>
                <c:pt idx="64">
                  <c:v>0.73965071151358341</c:v>
                </c:pt>
                <c:pt idx="65">
                  <c:v>0.72341471407504498</c:v>
                </c:pt>
                <c:pt idx="66">
                  <c:v>0.71799428262381215</c:v>
                </c:pt>
                <c:pt idx="67">
                  <c:v>0.71297190306073177</c:v>
                </c:pt>
                <c:pt idx="68">
                  <c:v>0.71036271747394775</c:v>
                </c:pt>
                <c:pt idx="69">
                  <c:v>0.72450823806321463</c:v>
                </c:pt>
                <c:pt idx="70">
                  <c:v>0.73210134128166915</c:v>
                </c:pt>
                <c:pt idx="71">
                  <c:v>0.74570312500000002</c:v>
                </c:pt>
                <c:pt idx="72">
                  <c:v>0.75541084804456671</c:v>
                </c:pt>
                <c:pt idx="73">
                  <c:v>0.73855735266778211</c:v>
                </c:pt>
                <c:pt idx="74">
                  <c:v>0.72378649471610246</c:v>
                </c:pt>
                <c:pt idx="75">
                  <c:v>0.70962127424564447</c:v>
                </c:pt>
                <c:pt idx="76">
                  <c:v>0.69082936841123244</c:v>
                </c:pt>
                <c:pt idx="77">
                  <c:v>0.6794687568038319</c:v>
                </c:pt>
                <c:pt idx="78">
                  <c:v>0.69999141851883628</c:v>
                </c:pt>
                <c:pt idx="79">
                  <c:v>0.72250903081445517</c:v>
                </c:pt>
                <c:pt idx="80">
                  <c:v>0.70449993119371257</c:v>
                </c:pt>
                <c:pt idx="81">
                  <c:v>0.67531497363846638</c:v>
                </c:pt>
                <c:pt idx="82">
                  <c:v>0.67480042175026367</c:v>
                </c:pt>
                <c:pt idx="83">
                  <c:v>0.66527604841918797</c:v>
                </c:pt>
                <c:pt idx="84">
                  <c:v>0.6667247972695225</c:v>
                </c:pt>
                <c:pt idx="85">
                  <c:v>0.66189074792763425</c:v>
                </c:pt>
                <c:pt idx="86">
                  <c:v>0.66740800646987475</c:v>
                </c:pt>
                <c:pt idx="87">
                  <c:v>0.67488568296814622</c:v>
                </c:pt>
                <c:pt idx="88">
                  <c:v>0.68759984989009804</c:v>
                </c:pt>
                <c:pt idx="89">
                  <c:v>0.69021472392638039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0-47D3-A684-3FA84B6007B4}"/>
            </c:ext>
          </c:extLst>
        </c:ser>
        <c:ser>
          <c:idx val="1"/>
          <c:order val="1"/>
          <c:tx>
            <c:v>LS1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Data!$C$1:$CN$1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Data!$C$30:$CN$30</c:f>
              <c:numCache>
                <c:formatCode>General</c:formatCode>
                <c:ptCount val="90"/>
                <c:pt idx="0">
                  <c:v>0.73390557939914169</c:v>
                </c:pt>
                <c:pt idx="1">
                  <c:v>0.76807980049875313</c:v>
                </c:pt>
                <c:pt idx="2">
                  <c:v>0.83828382838283821</c:v>
                </c:pt>
                <c:pt idx="3">
                  <c:v>0.91787439613526556</c:v>
                </c:pt>
                <c:pt idx="4">
                  <c:v>0.92783505154639179</c:v>
                </c:pt>
                <c:pt idx="5">
                  <c:v>0.8300395256916997</c:v>
                </c:pt>
                <c:pt idx="6">
                  <c:v>0.80208333333333337</c:v>
                </c:pt>
                <c:pt idx="7">
                  <c:v>0.77126099706744866</c:v>
                </c:pt>
                <c:pt idx="8">
                  <c:v>0.78205128205128205</c:v>
                </c:pt>
                <c:pt idx="9">
                  <c:v>0.8125</c:v>
                </c:pt>
                <c:pt idx="10">
                  <c:v>0.79045092838196285</c:v>
                </c:pt>
                <c:pt idx="11">
                  <c:v>0.74772727272727268</c:v>
                </c:pt>
                <c:pt idx="12">
                  <c:v>0.71355060034305318</c:v>
                </c:pt>
                <c:pt idx="13">
                  <c:v>0.70682730923694781</c:v>
                </c:pt>
                <c:pt idx="14">
                  <c:v>0.71143174250832397</c:v>
                </c:pt>
                <c:pt idx="15">
                  <c:v>0.72150537634408596</c:v>
                </c:pt>
                <c:pt idx="16">
                  <c:v>0.7488317757009344</c:v>
                </c:pt>
                <c:pt idx="17">
                  <c:v>0.79431818181818192</c:v>
                </c:pt>
                <c:pt idx="18">
                  <c:v>0.77306967984934083</c:v>
                </c:pt>
                <c:pt idx="19">
                  <c:v>0.74733388022969649</c:v>
                </c:pt>
                <c:pt idx="20">
                  <c:v>0.75767918088737207</c:v>
                </c:pt>
                <c:pt idx="21">
                  <c:v>0.73656716417910451</c:v>
                </c:pt>
                <c:pt idx="22">
                  <c:v>0.74031007751937994</c:v>
                </c:pt>
                <c:pt idx="23">
                  <c:v>0.76113861386138615</c:v>
                </c:pt>
                <c:pt idx="24">
                  <c:v>0.77277970011534025</c:v>
                </c:pt>
                <c:pt idx="25">
                  <c:v>0.77491207502930826</c:v>
                </c:pt>
                <c:pt idx="26">
                  <c:v>0.74651522973670625</c:v>
                </c:pt>
                <c:pt idx="27">
                  <c:v>0.76610169491525415</c:v>
                </c:pt>
                <c:pt idx="28">
                  <c:v>0.77694820345310323</c:v>
                </c:pt>
                <c:pt idx="29">
                  <c:v>0.79112397491558129</c:v>
                </c:pt>
                <c:pt idx="30">
                  <c:v>0.76985482493595214</c:v>
                </c:pt>
                <c:pt idx="31">
                  <c:v>0.78284072249589498</c:v>
                </c:pt>
                <c:pt idx="32">
                  <c:v>0.78146224530563324</c:v>
                </c:pt>
                <c:pt idx="33">
                  <c:v>0.77035414384811962</c:v>
                </c:pt>
                <c:pt idx="34">
                  <c:v>0.7634556050737058</c:v>
                </c:pt>
                <c:pt idx="35">
                  <c:v>0.75696202531645562</c:v>
                </c:pt>
                <c:pt idx="36">
                  <c:v>0.7451261467889907</c:v>
                </c:pt>
                <c:pt idx="37">
                  <c:v>0.74876719439397865</c:v>
                </c:pt>
                <c:pt idx="38">
                  <c:v>0.7620459599703483</c:v>
                </c:pt>
                <c:pt idx="39">
                  <c:v>0.76569885212694122</c:v>
                </c:pt>
                <c:pt idx="40">
                  <c:v>0.78319502074688796</c:v>
                </c:pt>
                <c:pt idx="41">
                  <c:v>0.80681127103182659</c:v>
                </c:pt>
                <c:pt idx="42">
                  <c:v>0.7949104618284637</c:v>
                </c:pt>
                <c:pt idx="43">
                  <c:v>0.79061127997298197</c:v>
                </c:pt>
                <c:pt idx="44">
                  <c:v>0.79219996988405361</c:v>
                </c:pt>
                <c:pt idx="45">
                  <c:v>0.80752552804588051</c:v>
                </c:pt>
                <c:pt idx="46">
                  <c:v>0.79192182410423451</c:v>
                </c:pt>
                <c:pt idx="47">
                  <c:v>0.78401653461935927</c:v>
                </c:pt>
                <c:pt idx="48">
                  <c:v>0.77784497530490893</c:v>
                </c:pt>
                <c:pt idx="49">
                  <c:v>0.77680217753973146</c:v>
                </c:pt>
                <c:pt idx="50">
                  <c:v>0.79342760091634401</c:v>
                </c:pt>
                <c:pt idx="51">
                  <c:v>0.8094013955196474</c:v>
                </c:pt>
                <c:pt idx="52">
                  <c:v>0.79492022142624541</c:v>
                </c:pt>
                <c:pt idx="53">
                  <c:v>0.80468256973368657</c:v>
                </c:pt>
                <c:pt idx="54">
                  <c:v>0.79164472529401442</c:v>
                </c:pt>
                <c:pt idx="55">
                  <c:v>0.7754016219846066</c:v>
                </c:pt>
                <c:pt idx="56">
                  <c:v>0.78236661179432554</c:v>
                </c:pt>
                <c:pt idx="57">
                  <c:v>0.80641991483786446</c:v>
                </c:pt>
                <c:pt idx="58">
                  <c:v>0.8067417692777924</c:v>
                </c:pt>
                <c:pt idx="59">
                  <c:v>0.80397510540052197</c:v>
                </c:pt>
                <c:pt idx="60">
                  <c:v>0.80726012265264924</c:v>
                </c:pt>
                <c:pt idx="61">
                  <c:v>0.8192448680351907</c:v>
                </c:pt>
                <c:pt idx="62">
                  <c:v>0.82323177563338035</c:v>
                </c:pt>
                <c:pt idx="63">
                  <c:v>0.8284560358695281</c:v>
                </c:pt>
                <c:pt idx="64">
                  <c:v>0.82282331392686603</c:v>
                </c:pt>
                <c:pt idx="65">
                  <c:v>0.80622089661259388</c:v>
                </c:pt>
                <c:pt idx="66">
                  <c:v>0.7969755009862497</c:v>
                </c:pt>
                <c:pt idx="67">
                  <c:v>0.788831321440017</c:v>
                </c:pt>
                <c:pt idx="68">
                  <c:v>0.78339786431231351</c:v>
                </c:pt>
                <c:pt idx="69">
                  <c:v>0.79663092707274252</c:v>
                </c:pt>
                <c:pt idx="70">
                  <c:v>0.80469586108987667</c:v>
                </c:pt>
                <c:pt idx="71">
                  <c:v>0.8187778277031168</c:v>
                </c:pt>
                <c:pt idx="72">
                  <c:v>0.82861271676300585</c:v>
                </c:pt>
                <c:pt idx="73">
                  <c:v>0.81382771689030009</c:v>
                </c:pt>
                <c:pt idx="74">
                  <c:v>0.79880206377132468</c:v>
                </c:pt>
                <c:pt idx="75">
                  <c:v>0.78436523058140173</c:v>
                </c:pt>
                <c:pt idx="76">
                  <c:v>0.76404533026087262</c:v>
                </c:pt>
                <c:pt idx="77">
                  <c:v>0.75079390537289492</c:v>
                </c:pt>
                <c:pt idx="78">
                  <c:v>0.77495051856543418</c:v>
                </c:pt>
                <c:pt idx="79">
                  <c:v>0.80294829912071131</c:v>
                </c:pt>
                <c:pt idx="80">
                  <c:v>0.78297590320497568</c:v>
                </c:pt>
                <c:pt idx="81">
                  <c:v>0.74901210962396436</c:v>
                </c:pt>
                <c:pt idx="82">
                  <c:v>0.74845843078885821</c:v>
                </c:pt>
                <c:pt idx="83">
                  <c:v>0.73543727206936182</c:v>
                </c:pt>
                <c:pt idx="84">
                  <c:v>0.73981312544921773</c:v>
                </c:pt>
                <c:pt idx="85">
                  <c:v>0.7330857335792017</c:v>
                </c:pt>
                <c:pt idx="86">
                  <c:v>0.73791013636024949</c:v>
                </c:pt>
                <c:pt idx="87">
                  <c:v>0.74676875957120981</c:v>
                </c:pt>
                <c:pt idx="88">
                  <c:v>0.76076872886885338</c:v>
                </c:pt>
                <c:pt idx="89">
                  <c:v>0.76478518988489086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0-47D3-A684-3FA84B6007B4}"/>
            </c:ext>
          </c:extLst>
        </c:ser>
        <c:ser>
          <c:idx val="2"/>
          <c:order val="2"/>
          <c:tx>
            <c:v>LS2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Data!$C$31:$CN$31</c:f>
              <c:numCache>
                <c:formatCode>General</c:formatCode>
                <c:ptCount val="90"/>
                <c:pt idx="0">
                  <c:v>0.75663716814159299</c:v>
                </c:pt>
                <c:pt idx="1">
                  <c:v>0.79792746113989632</c:v>
                </c:pt>
                <c:pt idx="2">
                  <c:v>0.88194444444444442</c:v>
                </c:pt>
                <c:pt idx="3">
                  <c:v>0.98445595854922263</c:v>
                </c:pt>
                <c:pt idx="4">
                  <c:v>0.98901098901098905</c:v>
                </c:pt>
                <c:pt idx="5">
                  <c:v>0.87866108786610886</c:v>
                </c:pt>
                <c:pt idx="6">
                  <c:v>0.84615384615384615</c:v>
                </c:pt>
                <c:pt idx="7">
                  <c:v>0.80428134556574915</c:v>
                </c:pt>
                <c:pt idx="8">
                  <c:v>0.80901856763925728</c:v>
                </c:pt>
                <c:pt idx="9">
                  <c:v>0.84520123839009276</c:v>
                </c:pt>
                <c:pt idx="10">
                  <c:v>0.81868131868131855</c:v>
                </c:pt>
                <c:pt idx="11">
                  <c:v>0.76689976689976691</c:v>
                </c:pt>
                <c:pt idx="12">
                  <c:v>0.72600349040139611</c:v>
                </c:pt>
                <c:pt idx="13">
                  <c:v>0.71641791044776126</c:v>
                </c:pt>
                <c:pt idx="14">
                  <c:v>0.71860986547085193</c:v>
                </c:pt>
                <c:pt idx="15">
                  <c:v>0.72697724810400866</c:v>
                </c:pt>
                <c:pt idx="16">
                  <c:v>0.75411764705882334</c:v>
                </c:pt>
                <c:pt idx="17">
                  <c:v>0.79522184300341303</c:v>
                </c:pt>
                <c:pt idx="18">
                  <c:v>0.77525967894239844</c:v>
                </c:pt>
                <c:pt idx="19">
                  <c:v>0.74733388022969649</c:v>
                </c:pt>
                <c:pt idx="20">
                  <c:v>0.75767918088737207</c:v>
                </c:pt>
                <c:pt idx="21">
                  <c:v>0.73601789709172261</c:v>
                </c:pt>
                <c:pt idx="22">
                  <c:v>0.73935483870967755</c:v>
                </c:pt>
                <c:pt idx="23">
                  <c:v>0.76019777503090247</c:v>
                </c:pt>
                <c:pt idx="24">
                  <c:v>0.77277970011534025</c:v>
                </c:pt>
                <c:pt idx="25">
                  <c:v>0.77582159624413138</c:v>
                </c:pt>
                <c:pt idx="26">
                  <c:v>0.74690082644628097</c:v>
                </c:pt>
                <c:pt idx="27">
                  <c:v>0.76610169491525415</c:v>
                </c:pt>
                <c:pt idx="28">
                  <c:v>0.77767398411957034</c:v>
                </c:pt>
                <c:pt idx="29">
                  <c:v>0.79342041606192548</c:v>
                </c:pt>
                <c:pt idx="30">
                  <c:v>0.76919795221843001</c:v>
                </c:pt>
                <c:pt idx="31">
                  <c:v>0.78219852337981965</c:v>
                </c:pt>
                <c:pt idx="32">
                  <c:v>0.78271308523409366</c:v>
                </c:pt>
                <c:pt idx="33">
                  <c:v>0.77261076528744044</c:v>
                </c:pt>
                <c:pt idx="34">
                  <c:v>0.76450394782011666</c:v>
                </c:pt>
                <c:pt idx="35">
                  <c:v>0.75888324873096447</c:v>
                </c:pt>
                <c:pt idx="36">
                  <c:v>0.74769850402761784</c:v>
                </c:pt>
                <c:pt idx="37">
                  <c:v>0.75326370757180161</c:v>
                </c:pt>
                <c:pt idx="38">
                  <c:v>0.76965310706264023</c:v>
                </c:pt>
                <c:pt idx="39">
                  <c:v>0.77318181818181819</c:v>
                </c:pt>
                <c:pt idx="40">
                  <c:v>0.79725448785638864</c:v>
                </c:pt>
                <c:pt idx="41">
                  <c:v>0.82778702163061568</c:v>
                </c:pt>
                <c:pt idx="42">
                  <c:v>0.81424985518439852</c:v>
                </c:pt>
                <c:pt idx="43">
                  <c:v>0.80751983442566388</c:v>
                </c:pt>
                <c:pt idx="44">
                  <c:v>0.81013242993532497</c:v>
                </c:pt>
                <c:pt idx="45">
                  <c:v>0.8344897369181844</c:v>
                </c:pt>
                <c:pt idx="46">
                  <c:v>0.82101850601107662</c:v>
                </c:pt>
                <c:pt idx="47">
                  <c:v>0.80499882103277531</c:v>
                </c:pt>
                <c:pt idx="48">
                  <c:v>0.80018664454583177</c:v>
                </c:pt>
                <c:pt idx="49">
                  <c:v>0.79824957141568176</c:v>
                </c:pt>
                <c:pt idx="50">
                  <c:v>0.81685100845803504</c:v>
                </c:pt>
                <c:pt idx="51">
                  <c:v>0.84632516703786198</c:v>
                </c:pt>
                <c:pt idx="52">
                  <c:v>0.84022853996007429</c:v>
                </c:pt>
                <c:pt idx="53">
                  <c:v>0.85628903364448306</c:v>
                </c:pt>
                <c:pt idx="54">
                  <c:v>0.83663121444471933</c:v>
                </c:pt>
                <c:pt idx="55">
                  <c:v>0.82058710982342964</c:v>
                </c:pt>
                <c:pt idx="56">
                  <c:v>0.82309494702526487</c:v>
                </c:pt>
                <c:pt idx="57">
                  <c:v>0.84579897919120539</c:v>
                </c:pt>
                <c:pt idx="58">
                  <c:v>0.84346039716959598</c:v>
                </c:pt>
                <c:pt idx="59">
                  <c:v>0.83915175390805086</c:v>
                </c:pt>
                <c:pt idx="60">
                  <c:v>0.84768609255629768</c:v>
                </c:pt>
                <c:pt idx="61">
                  <c:v>0.85608672335861491</c:v>
                </c:pt>
                <c:pt idx="62">
                  <c:v>0.84752195267152863</c:v>
                </c:pt>
                <c:pt idx="63">
                  <c:v>0.8467727829281092</c:v>
                </c:pt>
                <c:pt idx="64">
                  <c:v>0.83993856632499764</c:v>
                </c:pt>
                <c:pt idx="65">
                  <c:v>0.82063197026022294</c:v>
                </c:pt>
                <c:pt idx="66">
                  <c:v>0.81093109165478927</c:v>
                </c:pt>
                <c:pt idx="67">
                  <c:v>0.80154681139755757</c:v>
                </c:pt>
                <c:pt idx="68">
                  <c:v>0.79950669485553194</c:v>
                </c:pt>
                <c:pt idx="69">
                  <c:v>0.81966238706609618</c:v>
                </c:pt>
                <c:pt idx="70">
                  <c:v>0.82769078696111253</c:v>
                </c:pt>
                <c:pt idx="71">
                  <c:v>0.84894752445893873</c:v>
                </c:pt>
                <c:pt idx="72">
                  <c:v>0.85607644072857569</c:v>
                </c:pt>
                <c:pt idx="73">
                  <c:v>0.82951223586402734</c:v>
                </c:pt>
                <c:pt idx="74">
                  <c:v>0.81001062401026325</c:v>
                </c:pt>
                <c:pt idx="75">
                  <c:v>0.78682501391723869</c:v>
                </c:pt>
                <c:pt idx="76">
                  <c:v>0.77071190674437973</c:v>
                </c:pt>
                <c:pt idx="77">
                  <c:v>0.76289499845178521</c:v>
                </c:pt>
                <c:pt idx="78">
                  <c:v>0.79464198733560643</c:v>
                </c:pt>
                <c:pt idx="79">
                  <c:v>0.83283602218513464</c:v>
                </c:pt>
                <c:pt idx="80">
                  <c:v>0.80225309931745359</c:v>
                </c:pt>
                <c:pt idx="81">
                  <c:v>0.7651041666666667</c:v>
                </c:pt>
                <c:pt idx="82">
                  <c:v>0.76602623888578003</c:v>
                </c:pt>
                <c:pt idx="83">
                  <c:v>0.75804823823662759</c:v>
                </c:pt>
                <c:pt idx="84">
                  <c:v>0.76110573915021895</c:v>
                </c:pt>
                <c:pt idx="85">
                  <c:v>0.75718597008919597</c:v>
                </c:pt>
                <c:pt idx="86">
                  <c:v>0.76912522328940913</c:v>
                </c:pt>
                <c:pt idx="87">
                  <c:v>0.77767571222617726</c:v>
                </c:pt>
                <c:pt idx="88">
                  <c:v>0.79400002476258869</c:v>
                </c:pt>
                <c:pt idx="89">
                  <c:v>0.79931557944843756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2B5-8330-527D77FF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922720"/>
        <c:axId val="591921736"/>
      </c:lineChart>
      <c:catAx>
        <c:axId val="5919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21736"/>
        <c:crosses val="autoZero"/>
        <c:auto val="1"/>
        <c:lblAlgn val="ctr"/>
        <c:lblOffset val="100"/>
        <c:noMultiLvlLbl val="0"/>
      </c:catAx>
      <c:valAx>
        <c:axId val="591921736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RoR0</c:v>
          </c:tx>
          <c:marker>
            <c:symbol val="none"/>
          </c:marker>
          <c:cat>
            <c:strRef>
              <c:f>Data!$C$1:$CN$1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Data!$C$35:$CN$35</c:f>
              <c:numCache>
                <c:formatCode>General</c:formatCode>
                <c:ptCount val="90"/>
                <c:pt idx="0">
                  <c:v>0.15947242206235007</c:v>
                </c:pt>
                <c:pt idx="1">
                  <c:v>0.14124293785310735</c:v>
                </c:pt>
                <c:pt idx="2">
                  <c:v>0.13431760893050057</c:v>
                </c:pt>
                <c:pt idx="3">
                  <c:v>0.1124401913875598</c:v>
                </c:pt>
                <c:pt idx="4">
                  <c:v>0.10374858008330178</c:v>
                </c:pt>
                <c:pt idx="5">
                  <c:v>0.11760409057706353</c:v>
                </c:pt>
                <c:pt idx="6">
                  <c:v>0.13272727272727272</c:v>
                </c:pt>
                <c:pt idx="7">
                  <c:v>0.13633377135348226</c:v>
                </c:pt>
                <c:pt idx="8">
                  <c:v>0.13938260056127222</c:v>
                </c:pt>
                <c:pt idx="9">
                  <c:v>0.12991030003093101</c:v>
                </c:pt>
                <c:pt idx="10">
                  <c:v>0.1358811040339703</c:v>
                </c:pt>
                <c:pt idx="11">
                  <c:v>0.14140845070422536</c:v>
                </c:pt>
                <c:pt idx="12">
                  <c:v>0.15564874198322648</c:v>
                </c:pt>
                <c:pt idx="13">
                  <c:v>0.16599276441796126</c:v>
                </c:pt>
                <c:pt idx="14">
                  <c:v>0.17111489683891731</c:v>
                </c:pt>
                <c:pt idx="15">
                  <c:v>0.17682388270623567</c:v>
                </c:pt>
                <c:pt idx="16">
                  <c:v>0.16702249958942356</c:v>
                </c:pt>
                <c:pt idx="17">
                  <c:v>0.14967925873129009</c:v>
                </c:pt>
                <c:pt idx="18">
                  <c:v>0.14512134720158495</c:v>
                </c:pt>
                <c:pt idx="19">
                  <c:v>0.1508515815085158</c:v>
                </c:pt>
                <c:pt idx="20">
                  <c:v>0.14621350364963503</c:v>
                </c:pt>
                <c:pt idx="21">
                  <c:v>0.14444671294405881</c:v>
                </c:pt>
                <c:pt idx="22">
                  <c:v>0.14961945424169293</c:v>
                </c:pt>
                <c:pt idx="23">
                  <c:v>0.14578947368421055</c:v>
                </c:pt>
                <c:pt idx="24">
                  <c:v>0.14664981036662456</c:v>
                </c:pt>
                <c:pt idx="25">
                  <c:v>0.14240736255751998</c:v>
                </c:pt>
                <c:pt idx="26">
                  <c:v>0.1448747491265889</c:v>
                </c:pt>
                <c:pt idx="27">
                  <c:v>0.13698911480796874</c:v>
                </c:pt>
                <c:pt idx="28">
                  <c:v>0.13745123537061116</c:v>
                </c:pt>
                <c:pt idx="29">
                  <c:v>0.13636077344586506</c:v>
                </c:pt>
                <c:pt idx="30">
                  <c:v>0.14284849218844617</c:v>
                </c:pt>
                <c:pt idx="31">
                  <c:v>0.14132473622508793</c:v>
                </c:pt>
                <c:pt idx="32">
                  <c:v>0.14237249802103363</c:v>
                </c:pt>
                <c:pt idx="33">
                  <c:v>0.14706359945872802</c:v>
                </c:pt>
                <c:pt idx="34">
                  <c:v>0.14934456928838952</c:v>
                </c:pt>
                <c:pt idx="35">
                  <c:v>0.15084836927289622</c:v>
                </c:pt>
                <c:pt idx="36">
                  <c:v>0.1543854825405554</c:v>
                </c:pt>
                <c:pt idx="37">
                  <c:v>0.15370979994935424</c:v>
                </c:pt>
                <c:pt idx="38">
                  <c:v>0.1478903531067923</c:v>
                </c:pt>
                <c:pt idx="39">
                  <c:v>0.14569559963034057</c:v>
                </c:pt>
                <c:pt idx="40">
                  <c:v>0.14089593025147207</c:v>
                </c:pt>
                <c:pt idx="41">
                  <c:v>0.13452110486667465</c:v>
                </c:pt>
                <c:pt idx="42">
                  <c:v>0.1361198093941457</c:v>
                </c:pt>
                <c:pt idx="43">
                  <c:v>0.13588668667675435</c:v>
                </c:pt>
                <c:pt idx="44">
                  <c:v>0.13422274798457764</c:v>
                </c:pt>
                <c:pt idx="45">
                  <c:v>0.12145562020873742</c:v>
                </c:pt>
                <c:pt idx="46">
                  <c:v>0.12599272429164318</c:v>
                </c:pt>
                <c:pt idx="47">
                  <c:v>0.12926726096288524</c:v>
                </c:pt>
                <c:pt idx="48">
                  <c:v>0.12864265149919252</c:v>
                </c:pt>
                <c:pt idx="49">
                  <c:v>0.128447655222065</c:v>
                </c:pt>
                <c:pt idx="50">
                  <c:v>0.12424916814312262</c:v>
                </c:pt>
                <c:pt idx="51">
                  <c:v>0.11758713596161351</c:v>
                </c:pt>
                <c:pt idx="52">
                  <c:v>0.12245268971726371</c:v>
                </c:pt>
                <c:pt idx="53">
                  <c:v>0.11905269895455518</c:v>
                </c:pt>
                <c:pt idx="54">
                  <c:v>0.12824365899761941</c:v>
                </c:pt>
                <c:pt idx="55">
                  <c:v>0.13584942243301487</c:v>
                </c:pt>
                <c:pt idx="56">
                  <c:v>0.13806690766063712</c:v>
                </c:pt>
                <c:pt idx="57">
                  <c:v>0.13519969741810056</c:v>
                </c:pt>
                <c:pt idx="58">
                  <c:v>0.13334000200060014</c:v>
                </c:pt>
                <c:pt idx="59">
                  <c:v>0.1341902494517222</c:v>
                </c:pt>
                <c:pt idx="60">
                  <c:v>0.13864261016047524</c:v>
                </c:pt>
                <c:pt idx="61">
                  <c:v>0.13858681293131694</c:v>
                </c:pt>
                <c:pt idx="62">
                  <c:v>0.13940604662657552</c:v>
                </c:pt>
                <c:pt idx="63">
                  <c:v>0.14100180942681709</c:v>
                </c:pt>
                <c:pt idx="64">
                  <c:v>0.14319007890920732</c:v>
                </c:pt>
                <c:pt idx="65">
                  <c:v>0.145880574452003</c:v>
                </c:pt>
                <c:pt idx="66">
                  <c:v>0.14600806913492254</c:v>
                </c:pt>
                <c:pt idx="67">
                  <c:v>0.14817666750423519</c:v>
                </c:pt>
                <c:pt idx="68">
                  <c:v>0.14916085452884095</c:v>
                </c:pt>
                <c:pt idx="69">
                  <c:v>0.14589973391034822</c:v>
                </c:pt>
                <c:pt idx="70">
                  <c:v>0.14532811313036875</c:v>
                </c:pt>
                <c:pt idx="71">
                  <c:v>0.14195511405208006</c:v>
                </c:pt>
                <c:pt idx="72">
                  <c:v>0.13874737330792158</c:v>
                </c:pt>
                <c:pt idx="73">
                  <c:v>0.13983618590453109</c:v>
                </c:pt>
                <c:pt idx="74">
                  <c:v>0.14120826981760035</c:v>
                </c:pt>
                <c:pt idx="75">
                  <c:v>0.13842734680918614</c:v>
                </c:pt>
                <c:pt idx="76">
                  <c:v>0.13730103424246398</c:v>
                </c:pt>
                <c:pt idx="77">
                  <c:v>0.13508407169284245</c:v>
                </c:pt>
                <c:pt idx="78">
                  <c:v>0.13418831685836427</c:v>
                </c:pt>
                <c:pt idx="79">
                  <c:v>0.1315775947620422</c:v>
                </c:pt>
                <c:pt idx="80">
                  <c:v>0.13447661774342026</c:v>
                </c:pt>
                <c:pt idx="81">
                  <c:v>0.13957171832076296</c:v>
                </c:pt>
                <c:pt idx="82">
                  <c:v>0.13980510174835195</c:v>
                </c:pt>
                <c:pt idx="83">
                  <c:v>0.14145011252535061</c:v>
                </c:pt>
                <c:pt idx="84">
                  <c:v>0.14091389235480947</c:v>
                </c:pt>
                <c:pt idx="85">
                  <c:v>0.1413067227464529</c:v>
                </c:pt>
                <c:pt idx="86">
                  <c:v>0.14200444336376625</c:v>
                </c:pt>
                <c:pt idx="87">
                  <c:v>0.14018420723954947</c:v>
                </c:pt>
                <c:pt idx="88">
                  <c:v>0.13988520805847418</c:v>
                </c:pt>
                <c:pt idx="89">
                  <c:v>0.1410887796435249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29-4889-96E2-E6CE72DCAD9E}"/>
            </c:ext>
          </c:extLst>
        </c:ser>
        <c:ser>
          <c:idx val="4"/>
          <c:order val="1"/>
          <c:tx>
            <c:v>RoR1</c:v>
          </c:tx>
          <c:marker>
            <c:symbol val="none"/>
          </c:marker>
          <c:cat>
            <c:strRef>
              <c:f>Data!$C$1:$CN$1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Data!$C$36:$CN$36</c:f>
              <c:numCache>
                <c:formatCode>General</c:formatCode>
                <c:ptCount val="90"/>
                <c:pt idx="0">
                  <c:v>0.14875951999136885</c:v>
                </c:pt>
                <c:pt idx="1">
                  <c:v>0.12925908999587143</c:v>
                </c:pt>
                <c:pt idx="2">
                  <c:v>0.12085655169888247</c:v>
                </c:pt>
                <c:pt idx="3">
                  <c:v>9.7134452770003904E-2</c:v>
                </c:pt>
                <c:pt idx="4">
                  <c:v>8.8778253061958981E-2</c:v>
                </c:pt>
                <c:pt idx="5">
                  <c:v>0.10257520864610363</c:v>
                </c:pt>
                <c:pt idx="6">
                  <c:v>0.11754055525313008</c:v>
                </c:pt>
                <c:pt idx="7">
                  <c:v>0.12110628107169694</c:v>
                </c:pt>
                <c:pt idx="8">
                  <c:v>0.12403628318976413</c:v>
                </c:pt>
                <c:pt idx="9">
                  <c:v>0.11497883769826202</c:v>
                </c:pt>
                <c:pt idx="10">
                  <c:v>0.12150418409072523</c:v>
                </c:pt>
                <c:pt idx="11">
                  <c:v>0.12700651671221358</c:v>
                </c:pt>
                <c:pt idx="12">
                  <c:v>0.14106632907309871</c:v>
                </c:pt>
                <c:pt idx="13">
                  <c:v>0.15270235945877297</c:v>
                </c:pt>
                <c:pt idx="14">
                  <c:v>0.15795627692173428</c:v>
                </c:pt>
                <c:pt idx="15">
                  <c:v>0.16365160625906969</c:v>
                </c:pt>
                <c:pt idx="16">
                  <c:v>0.15345275608075234</c:v>
                </c:pt>
                <c:pt idx="17">
                  <c:v>0.13700015760663736</c:v>
                </c:pt>
                <c:pt idx="18">
                  <c:v>0.13260826802555536</c:v>
                </c:pt>
                <c:pt idx="19">
                  <c:v>0.13827809765607288</c:v>
                </c:pt>
                <c:pt idx="20">
                  <c:v>0.13289599119223341</c:v>
                </c:pt>
                <c:pt idx="21">
                  <c:v>0.13152364430344443</c:v>
                </c:pt>
                <c:pt idx="22">
                  <c:v>0.13698047715714581</c:v>
                </c:pt>
                <c:pt idx="23">
                  <c:v>0.13218415907804701</c:v>
                </c:pt>
                <c:pt idx="24">
                  <c:v>0.13226464578046748</c:v>
                </c:pt>
                <c:pt idx="25">
                  <c:v>0.1287480771462777</c:v>
                </c:pt>
                <c:pt idx="26">
                  <c:v>0.13126444347672184</c:v>
                </c:pt>
                <c:pt idx="27">
                  <c:v>0.12324182348879915</c:v>
                </c:pt>
                <c:pt idx="28">
                  <c:v>0.12362839980842599</c:v>
                </c:pt>
                <c:pt idx="29">
                  <c:v>0.12275792949941244</c:v>
                </c:pt>
                <c:pt idx="30">
                  <c:v>0.12847728372292944</c:v>
                </c:pt>
                <c:pt idx="31">
                  <c:v>0.12596409700996367</c:v>
                </c:pt>
                <c:pt idx="32">
                  <c:v>0.12710225005267189</c:v>
                </c:pt>
                <c:pt idx="33">
                  <c:v>0.1315024485302245</c:v>
                </c:pt>
                <c:pt idx="34">
                  <c:v>0.13342723246121438</c:v>
                </c:pt>
                <c:pt idx="35">
                  <c:v>0.13491181850540357</c:v>
                </c:pt>
                <c:pt idx="36">
                  <c:v>0.13872777736678241</c:v>
                </c:pt>
                <c:pt idx="37">
                  <c:v>0.13880153453235647</c:v>
                </c:pt>
                <c:pt idx="38">
                  <c:v>0.13271689248795293</c:v>
                </c:pt>
                <c:pt idx="39">
                  <c:v>0.13001123949170146</c:v>
                </c:pt>
                <c:pt idx="40">
                  <c:v>0.12480356599687696</c:v>
                </c:pt>
                <c:pt idx="41">
                  <c:v>0.11816771454461278</c:v>
                </c:pt>
                <c:pt idx="42">
                  <c:v>0.11989397570047247</c:v>
                </c:pt>
                <c:pt idx="43">
                  <c:v>0.12028439651946309</c:v>
                </c:pt>
                <c:pt idx="44">
                  <c:v>0.11904072948946372</c:v>
                </c:pt>
                <c:pt idx="45">
                  <c:v>0.10744898963086288</c:v>
                </c:pt>
                <c:pt idx="46">
                  <c:v>0.11237714398370872</c:v>
                </c:pt>
                <c:pt idx="47">
                  <c:v>0.11586936054516059</c:v>
                </c:pt>
                <c:pt idx="48">
                  <c:v>0.11569202314419755</c:v>
                </c:pt>
                <c:pt idx="49">
                  <c:v>0.1163544949488339</c:v>
                </c:pt>
                <c:pt idx="50">
                  <c:v>0.11309751741967886</c:v>
                </c:pt>
                <c:pt idx="51">
                  <c:v>0.10655482177765213</c:v>
                </c:pt>
                <c:pt idx="52">
                  <c:v>0.11079459165838525</c:v>
                </c:pt>
                <c:pt idx="53">
                  <c:v>0.10779793576745973</c:v>
                </c:pt>
                <c:pt idx="54">
                  <c:v>0.1168879472717622</c:v>
                </c:pt>
                <c:pt idx="55">
                  <c:v>0.12406836841116915</c:v>
                </c:pt>
                <c:pt idx="56">
                  <c:v>0.12611851085197978</c:v>
                </c:pt>
                <c:pt idx="57">
                  <c:v>0.1234382791236216</c:v>
                </c:pt>
                <c:pt idx="58">
                  <c:v>0.12144318041996995</c:v>
                </c:pt>
                <c:pt idx="59">
                  <c:v>0.12199747847847406</c:v>
                </c:pt>
                <c:pt idx="60">
                  <c:v>0.12637884845687813</c:v>
                </c:pt>
                <c:pt idx="61">
                  <c:v>0.12596325243550849</c:v>
                </c:pt>
                <c:pt idx="62">
                  <c:v>0.12608303236053722</c:v>
                </c:pt>
                <c:pt idx="63">
                  <c:v>0.12745226579298566</c:v>
                </c:pt>
                <c:pt idx="64">
                  <c:v>0.13007659324679358</c:v>
                </c:pt>
                <c:pt idx="65">
                  <c:v>0.1323999524445463</c:v>
                </c:pt>
                <c:pt idx="66">
                  <c:v>0.13291681035478747</c:v>
                </c:pt>
                <c:pt idx="67">
                  <c:v>0.13520215517066519</c:v>
                </c:pt>
                <c:pt idx="68">
                  <c:v>0.1360483021409655</c:v>
                </c:pt>
                <c:pt idx="69">
                  <c:v>0.13268576907425145</c:v>
                </c:pt>
                <c:pt idx="70">
                  <c:v>0.13236448650237284</c:v>
                </c:pt>
                <c:pt idx="71">
                  <c:v>0.12892688645425482</c:v>
                </c:pt>
                <c:pt idx="72">
                  <c:v>0.12629899701155201</c:v>
                </c:pt>
                <c:pt idx="73">
                  <c:v>0.1272674150056087</c:v>
                </c:pt>
                <c:pt idx="74">
                  <c:v>0.12878170290291729</c:v>
                </c:pt>
                <c:pt idx="75">
                  <c:v>0.12621345954689678</c:v>
                </c:pt>
                <c:pt idx="76">
                  <c:v>0.12551483530839197</c:v>
                </c:pt>
                <c:pt idx="77">
                  <c:v>0.12336516113360066</c:v>
                </c:pt>
                <c:pt idx="78">
                  <c:v>0.12245937946032215</c:v>
                </c:pt>
                <c:pt idx="79">
                  <c:v>0.11999846869198248</c:v>
                </c:pt>
                <c:pt idx="80">
                  <c:v>0.12327271567218172</c:v>
                </c:pt>
                <c:pt idx="81">
                  <c:v>0.12829853918128206</c:v>
                </c:pt>
                <c:pt idx="82">
                  <c:v>0.12849069399263646</c:v>
                </c:pt>
                <c:pt idx="83">
                  <c:v>0.13012574139708505</c:v>
                </c:pt>
                <c:pt idx="84">
                  <c:v>0.12962291399796369</c:v>
                </c:pt>
                <c:pt idx="85">
                  <c:v>0.12988249941041333</c:v>
                </c:pt>
                <c:pt idx="86">
                  <c:v>0.13041855944809144</c:v>
                </c:pt>
                <c:pt idx="87">
                  <c:v>0.12875953294098716</c:v>
                </c:pt>
                <c:pt idx="88">
                  <c:v>0.12844324657124082</c:v>
                </c:pt>
                <c:pt idx="89">
                  <c:v>0.12962983189395513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29-4889-96E2-E6CE72DCAD9E}"/>
            </c:ext>
          </c:extLst>
        </c:ser>
        <c:ser>
          <c:idx val="5"/>
          <c:order val="2"/>
          <c:tx>
            <c:v>RoR2</c:v>
          </c:tx>
          <c:marker>
            <c:symbol val="none"/>
          </c:marker>
          <c:val>
            <c:numRef>
              <c:f>Data!$C$37:$CN$37</c:f>
              <c:numCache>
                <c:formatCode>General</c:formatCode>
                <c:ptCount val="90"/>
                <c:pt idx="0">
                  <c:v>0.12122903109493313</c:v>
                </c:pt>
                <c:pt idx="1">
                  <c:v>0.10579889165637293</c:v>
                </c:pt>
                <c:pt idx="2">
                  <c:v>9.9892545912855651E-2</c:v>
                </c:pt>
                <c:pt idx="3">
                  <c:v>8.2540038543328004E-2</c:v>
                </c:pt>
                <c:pt idx="4">
                  <c:v>7.379210744120121E-2</c:v>
                </c:pt>
                <c:pt idx="5">
                  <c:v>8.3793624898296906E-2</c:v>
                </c:pt>
                <c:pt idx="6">
                  <c:v>9.0415263748597055E-2</c:v>
                </c:pt>
                <c:pt idx="7">
                  <c:v>9.6367079411332671E-2</c:v>
                </c:pt>
                <c:pt idx="8">
                  <c:v>9.5184690304978753E-2</c:v>
                </c:pt>
                <c:pt idx="9">
                  <c:v>9.0902842217410768E-2</c:v>
                </c:pt>
                <c:pt idx="10">
                  <c:v>9.7236636090139328E-2</c:v>
                </c:pt>
                <c:pt idx="11">
                  <c:v>0.10265845070422537</c:v>
                </c:pt>
                <c:pt idx="12">
                  <c:v>0.11194317885022785</c:v>
                </c:pt>
                <c:pt idx="13">
                  <c:v>0.11721907906866562</c:v>
                </c:pt>
                <c:pt idx="14">
                  <c:v>0.11879711342316716</c:v>
                </c:pt>
                <c:pt idx="15">
                  <c:v>0.12626442231705393</c:v>
                </c:pt>
                <c:pt idx="16">
                  <c:v>0.11629891686705424</c:v>
                </c:pt>
                <c:pt idx="17">
                  <c:v>9.9093212956363322E-2</c:v>
                </c:pt>
                <c:pt idx="18">
                  <c:v>0.10166369314121017</c:v>
                </c:pt>
                <c:pt idx="19">
                  <c:v>0.1055714865021434</c:v>
                </c:pt>
                <c:pt idx="20">
                  <c:v>0.1045018076101773</c:v>
                </c:pt>
                <c:pt idx="21">
                  <c:v>0.10426630798484844</c:v>
                </c:pt>
                <c:pt idx="22">
                  <c:v>0.10889448225520081</c:v>
                </c:pt>
                <c:pt idx="23">
                  <c:v>0.10476677852348992</c:v>
                </c:pt>
                <c:pt idx="24">
                  <c:v>0.10645838078466445</c:v>
                </c:pt>
                <c:pt idx="25">
                  <c:v>0.10406401781996608</c:v>
                </c:pt>
                <c:pt idx="26">
                  <c:v>0.10783926605103873</c:v>
                </c:pt>
                <c:pt idx="27">
                  <c:v>0.1004199239196924</c:v>
                </c:pt>
                <c:pt idx="28">
                  <c:v>0.1010480006044301</c:v>
                </c:pt>
                <c:pt idx="29">
                  <c:v>9.9823639478044082E-2</c:v>
                </c:pt>
                <c:pt idx="30">
                  <c:v>0.10662272816776358</c:v>
                </c:pt>
                <c:pt idx="31">
                  <c:v>0.10430082000558452</c:v>
                </c:pt>
                <c:pt idx="32">
                  <c:v>0.10522876071858907</c:v>
                </c:pt>
                <c:pt idx="33">
                  <c:v>0.10995926403876916</c:v>
                </c:pt>
                <c:pt idx="34">
                  <c:v>0.11233289841745751</c:v>
                </c:pt>
                <c:pt idx="35">
                  <c:v>0.11422571674472941</c:v>
                </c:pt>
                <c:pt idx="36">
                  <c:v>0.11806210541168391</c:v>
                </c:pt>
                <c:pt idx="37">
                  <c:v>0.11856688665061287</c:v>
                </c:pt>
                <c:pt idx="38">
                  <c:v>0.11323935572881019</c:v>
                </c:pt>
                <c:pt idx="39">
                  <c:v>0.11103396230209257</c:v>
                </c:pt>
                <c:pt idx="40">
                  <c:v>0.10636347099088023</c:v>
                </c:pt>
                <c:pt idx="41">
                  <c:v>0.10081871108991719</c:v>
                </c:pt>
                <c:pt idx="42">
                  <c:v>0.10309171517906823</c:v>
                </c:pt>
                <c:pt idx="43">
                  <c:v>0.10298002686106919</c:v>
                </c:pt>
                <c:pt idx="44">
                  <c:v>0.10094008971014469</c:v>
                </c:pt>
                <c:pt idx="45">
                  <c:v>9.2221003363461396E-2</c:v>
                </c:pt>
                <c:pt idx="46">
                  <c:v>9.7939516787054787E-2</c:v>
                </c:pt>
                <c:pt idx="47">
                  <c:v>0.10133560210522014</c:v>
                </c:pt>
                <c:pt idx="48">
                  <c:v>0.10138735013832499</c:v>
                </c:pt>
                <c:pt idx="49">
                  <c:v>0.10195419086432733</c:v>
                </c:pt>
                <c:pt idx="50">
                  <c:v>9.964125397079672E-2</c:v>
                </c:pt>
                <c:pt idx="51">
                  <c:v>9.5174896659188213E-2</c:v>
                </c:pt>
                <c:pt idx="52">
                  <c:v>0.10009964063835235</c:v>
                </c:pt>
                <c:pt idx="53">
                  <c:v>9.8118985437963754E-2</c:v>
                </c:pt>
                <c:pt idx="54">
                  <c:v>0.10697794181207632</c:v>
                </c:pt>
                <c:pt idx="55">
                  <c:v>0.1126588771029816</c:v>
                </c:pt>
                <c:pt idx="56">
                  <c:v>0.11467901026469285</c:v>
                </c:pt>
                <c:pt idx="57">
                  <c:v>0.11193802191293133</c:v>
                </c:pt>
                <c:pt idx="58">
                  <c:v>0.10917197186675698</c:v>
                </c:pt>
                <c:pt idx="59">
                  <c:v>0.10880456444221405</c:v>
                </c:pt>
                <c:pt idx="60">
                  <c:v>0.11349071344522309</c:v>
                </c:pt>
                <c:pt idx="61">
                  <c:v>0.11314598321517164</c:v>
                </c:pt>
                <c:pt idx="62">
                  <c:v>0.1134963402594687</c:v>
                </c:pt>
                <c:pt idx="63">
                  <c:v>0.11368823213317909</c:v>
                </c:pt>
                <c:pt idx="64">
                  <c:v>0.11623816871200243</c:v>
                </c:pt>
                <c:pt idx="65">
                  <c:v>0.1185524814996952</c:v>
                </c:pt>
                <c:pt idx="66">
                  <c:v>0.11905143909346383</c:v>
                </c:pt>
                <c:pt idx="67">
                  <c:v>0.12025320680467799</c:v>
                </c:pt>
                <c:pt idx="68">
                  <c:v>0.12071871963561971</c:v>
                </c:pt>
                <c:pt idx="69">
                  <c:v>0.11642867570176986</c:v>
                </c:pt>
                <c:pt idx="70">
                  <c:v>0.11570658626319608</c:v>
                </c:pt>
                <c:pt idx="71">
                  <c:v>0.11173189992797614</c:v>
                </c:pt>
                <c:pt idx="72">
                  <c:v>0.10828229774936042</c:v>
                </c:pt>
                <c:pt idx="73">
                  <c:v>0.10946902647322854</c:v>
                </c:pt>
                <c:pt idx="74">
                  <c:v>0.11156444782825221</c:v>
                </c:pt>
                <c:pt idx="75">
                  <c:v>0.10946871092856243</c:v>
                </c:pt>
                <c:pt idx="76">
                  <c:v>0.11026288052567323</c:v>
                </c:pt>
                <c:pt idx="77">
                  <c:v>0.10816008013458539</c:v>
                </c:pt>
                <c:pt idx="78">
                  <c:v>0.1087093019016501</c:v>
                </c:pt>
                <c:pt idx="79">
                  <c:v>0.1071267382030224</c:v>
                </c:pt>
                <c:pt idx="80">
                  <c:v>0.11076507466363959</c:v>
                </c:pt>
                <c:pt idx="81">
                  <c:v>0.1138514700356924</c:v>
                </c:pt>
                <c:pt idx="82">
                  <c:v>0.11288152211365109</c:v>
                </c:pt>
                <c:pt idx="83">
                  <c:v>0.11348128791350802</c:v>
                </c:pt>
                <c:pt idx="84">
                  <c:v>0.11309131754294381</c:v>
                </c:pt>
                <c:pt idx="85">
                  <c:v>0.11342932202296123</c:v>
                </c:pt>
                <c:pt idx="86">
                  <c:v>0.11461996348695432</c:v>
                </c:pt>
                <c:pt idx="87">
                  <c:v>0.11358964586251509</c:v>
                </c:pt>
                <c:pt idx="88">
                  <c:v>0.11286355122331841</c:v>
                </c:pt>
                <c:pt idx="89">
                  <c:v>0.11418634049374546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29-4889-96E2-E6CE72DCA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922720"/>
        <c:axId val="591921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3"/>
                <c:tx>
                  <c:v>RoR0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Data!$C$1:$CN$1</c15:sqref>
                        </c15:formulaRef>
                      </c:ext>
                    </c:extLst>
                    <c:strCache>
                      <c:ptCount val="90"/>
                      <c:pt idx="0">
                        <c:v>1929</c:v>
                      </c:pt>
                      <c:pt idx="1">
                        <c:v>1930</c:v>
                      </c:pt>
                      <c:pt idx="2">
                        <c:v>1931</c:v>
                      </c:pt>
                      <c:pt idx="3">
                        <c:v>1932</c:v>
                      </c:pt>
                      <c:pt idx="4">
                        <c:v>1933</c:v>
                      </c:pt>
                      <c:pt idx="5">
                        <c:v>1934</c:v>
                      </c:pt>
                      <c:pt idx="6">
                        <c:v>1935</c:v>
                      </c:pt>
                      <c:pt idx="7">
                        <c:v>1936</c:v>
                      </c:pt>
                      <c:pt idx="8">
                        <c:v>1937</c:v>
                      </c:pt>
                      <c:pt idx="9">
                        <c:v>1938</c:v>
                      </c:pt>
                      <c:pt idx="10">
                        <c:v>1939</c:v>
                      </c:pt>
                      <c:pt idx="11">
                        <c:v>1940</c:v>
                      </c:pt>
                      <c:pt idx="12">
                        <c:v>1941</c:v>
                      </c:pt>
                      <c:pt idx="13">
                        <c:v>1942</c:v>
                      </c:pt>
                      <c:pt idx="14">
                        <c:v>1943</c:v>
                      </c:pt>
                      <c:pt idx="15">
                        <c:v>1944</c:v>
                      </c:pt>
                      <c:pt idx="16">
                        <c:v>1945</c:v>
                      </c:pt>
                      <c:pt idx="17">
                        <c:v>1946</c:v>
                      </c:pt>
                      <c:pt idx="18">
                        <c:v>1947</c:v>
                      </c:pt>
                      <c:pt idx="19">
                        <c:v>1948</c:v>
                      </c:pt>
                      <c:pt idx="20">
                        <c:v>1949</c:v>
                      </c:pt>
                      <c:pt idx="21">
                        <c:v>1950</c:v>
                      </c:pt>
                      <c:pt idx="22">
                        <c:v>1951</c:v>
                      </c:pt>
                      <c:pt idx="23">
                        <c:v>1952</c:v>
                      </c:pt>
                      <c:pt idx="24">
                        <c:v>1953</c:v>
                      </c:pt>
                      <c:pt idx="25">
                        <c:v>1954</c:v>
                      </c:pt>
                      <c:pt idx="26">
                        <c:v>1955</c:v>
                      </c:pt>
                      <c:pt idx="27">
                        <c:v>1956</c:v>
                      </c:pt>
                      <c:pt idx="28">
                        <c:v>1957</c:v>
                      </c:pt>
                      <c:pt idx="29">
                        <c:v>1958</c:v>
                      </c:pt>
                      <c:pt idx="30">
                        <c:v>1959</c:v>
                      </c:pt>
                      <c:pt idx="31">
                        <c:v>1960</c:v>
                      </c:pt>
                      <c:pt idx="32">
                        <c:v>1961</c:v>
                      </c:pt>
                      <c:pt idx="33">
                        <c:v>1962</c:v>
                      </c:pt>
                      <c:pt idx="34">
                        <c:v>1963</c:v>
                      </c:pt>
                      <c:pt idx="35">
                        <c:v>1964</c:v>
                      </c:pt>
                      <c:pt idx="36">
                        <c:v>1965</c:v>
                      </c:pt>
                      <c:pt idx="37">
                        <c:v>1966</c:v>
                      </c:pt>
                      <c:pt idx="38">
                        <c:v>1967</c:v>
                      </c:pt>
                      <c:pt idx="39">
                        <c:v>1968</c:v>
                      </c:pt>
                      <c:pt idx="40">
                        <c:v>1969</c:v>
                      </c:pt>
                      <c:pt idx="41">
                        <c:v>1970</c:v>
                      </c:pt>
                      <c:pt idx="42">
                        <c:v>1971</c:v>
                      </c:pt>
                      <c:pt idx="43">
                        <c:v>1972</c:v>
                      </c:pt>
                      <c:pt idx="44">
                        <c:v>1973</c:v>
                      </c:pt>
                      <c:pt idx="45">
                        <c:v>1974</c:v>
                      </c:pt>
                      <c:pt idx="46">
                        <c:v>1975</c:v>
                      </c:pt>
                      <c:pt idx="47">
                        <c:v>1976</c:v>
                      </c:pt>
                      <c:pt idx="48">
                        <c:v>1977</c:v>
                      </c:pt>
                      <c:pt idx="49">
                        <c:v>1978</c:v>
                      </c:pt>
                      <c:pt idx="50">
                        <c:v>1979</c:v>
                      </c:pt>
                      <c:pt idx="51">
                        <c:v>1980</c:v>
                      </c:pt>
                      <c:pt idx="52">
                        <c:v>1981</c:v>
                      </c:pt>
                      <c:pt idx="53">
                        <c:v>1982</c:v>
                      </c:pt>
                      <c:pt idx="54">
                        <c:v>1983</c:v>
                      </c:pt>
                      <c:pt idx="55">
                        <c:v>1984</c:v>
                      </c:pt>
                      <c:pt idx="56">
                        <c:v>1985</c:v>
                      </c:pt>
                      <c:pt idx="57">
                        <c:v>1986</c:v>
                      </c:pt>
                      <c:pt idx="58">
                        <c:v>1987</c:v>
                      </c:pt>
                      <c:pt idx="59">
                        <c:v>1988</c:v>
                      </c:pt>
                      <c:pt idx="60">
                        <c:v>1989</c:v>
                      </c:pt>
                      <c:pt idx="61">
                        <c:v>1990</c:v>
                      </c:pt>
                      <c:pt idx="62">
                        <c:v>1991</c:v>
                      </c:pt>
                      <c:pt idx="63">
                        <c:v>1992</c:v>
                      </c:pt>
                      <c:pt idx="64">
                        <c:v>1993</c:v>
                      </c:pt>
                      <c:pt idx="65">
                        <c:v>1994</c:v>
                      </c:pt>
                      <c:pt idx="66">
                        <c:v>1995</c:v>
                      </c:pt>
                      <c:pt idx="67">
                        <c:v>1996</c:v>
                      </c:pt>
                      <c:pt idx="68">
                        <c:v>1997</c:v>
                      </c:pt>
                      <c:pt idx="69">
                        <c:v>1998</c:v>
                      </c:pt>
                      <c:pt idx="70">
                        <c:v>1999</c:v>
                      </c:pt>
                      <c:pt idx="71">
                        <c:v>2000</c:v>
                      </c:pt>
                      <c:pt idx="72">
                        <c:v>2001</c:v>
                      </c:pt>
                      <c:pt idx="73">
                        <c:v>2002</c:v>
                      </c:pt>
                      <c:pt idx="74">
                        <c:v>2003</c:v>
                      </c:pt>
                      <c:pt idx="75">
                        <c:v>2004</c:v>
                      </c:pt>
                      <c:pt idx="76">
                        <c:v>2005</c:v>
                      </c:pt>
                      <c:pt idx="77">
                        <c:v>2006</c:v>
                      </c:pt>
                      <c:pt idx="78">
                        <c:v>2007</c:v>
                      </c:pt>
                      <c:pt idx="79">
                        <c:v>2008</c:v>
                      </c:pt>
                      <c:pt idx="80">
                        <c:v>2009</c:v>
                      </c:pt>
                      <c:pt idx="81">
                        <c:v>2010</c:v>
                      </c:pt>
                      <c:pt idx="82">
                        <c:v>2011</c:v>
                      </c:pt>
                      <c:pt idx="83">
                        <c:v>2012</c:v>
                      </c:pt>
                      <c:pt idx="84">
                        <c:v>2013</c:v>
                      </c:pt>
                      <c:pt idx="85">
                        <c:v>2014</c:v>
                      </c:pt>
                      <c:pt idx="86">
                        <c:v>2015</c:v>
                      </c:pt>
                      <c:pt idx="87">
                        <c:v>2016</c:v>
                      </c:pt>
                      <c:pt idx="88">
                        <c:v>2017</c:v>
                      </c:pt>
                      <c:pt idx="89">
                        <c:v>2018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Data!$C$35:$CN$35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0.15947242206235007</c:v>
                      </c:pt>
                      <c:pt idx="1">
                        <c:v>0.14124293785310735</c:v>
                      </c:pt>
                      <c:pt idx="2">
                        <c:v>0.13431760893050057</c:v>
                      </c:pt>
                      <c:pt idx="3">
                        <c:v>0.1124401913875598</c:v>
                      </c:pt>
                      <c:pt idx="4">
                        <c:v>0.10374858008330178</c:v>
                      </c:pt>
                      <c:pt idx="5">
                        <c:v>0.11760409057706353</c:v>
                      </c:pt>
                      <c:pt idx="6">
                        <c:v>0.13272727272727272</c:v>
                      </c:pt>
                      <c:pt idx="7">
                        <c:v>0.13633377135348226</c:v>
                      </c:pt>
                      <c:pt idx="8">
                        <c:v>0.13938260056127222</c:v>
                      </c:pt>
                      <c:pt idx="9">
                        <c:v>0.12991030003093101</c:v>
                      </c:pt>
                      <c:pt idx="10">
                        <c:v>0.1358811040339703</c:v>
                      </c:pt>
                      <c:pt idx="11">
                        <c:v>0.14140845070422536</c:v>
                      </c:pt>
                      <c:pt idx="12">
                        <c:v>0.15564874198322648</c:v>
                      </c:pt>
                      <c:pt idx="13">
                        <c:v>0.16599276441796126</c:v>
                      </c:pt>
                      <c:pt idx="14">
                        <c:v>0.17111489683891731</c:v>
                      </c:pt>
                      <c:pt idx="15">
                        <c:v>0.17682388270623567</c:v>
                      </c:pt>
                      <c:pt idx="16">
                        <c:v>0.16702249958942356</c:v>
                      </c:pt>
                      <c:pt idx="17">
                        <c:v>0.14967925873129009</c:v>
                      </c:pt>
                      <c:pt idx="18">
                        <c:v>0.14512134720158495</c:v>
                      </c:pt>
                      <c:pt idx="19">
                        <c:v>0.1508515815085158</c:v>
                      </c:pt>
                      <c:pt idx="20">
                        <c:v>0.14621350364963503</c:v>
                      </c:pt>
                      <c:pt idx="21">
                        <c:v>0.14444671294405881</c:v>
                      </c:pt>
                      <c:pt idx="22">
                        <c:v>0.14961945424169293</c:v>
                      </c:pt>
                      <c:pt idx="23">
                        <c:v>0.14578947368421055</c:v>
                      </c:pt>
                      <c:pt idx="24">
                        <c:v>0.14664981036662456</c:v>
                      </c:pt>
                      <c:pt idx="25">
                        <c:v>0.14240736255751998</c:v>
                      </c:pt>
                      <c:pt idx="26">
                        <c:v>0.1448747491265889</c:v>
                      </c:pt>
                      <c:pt idx="27">
                        <c:v>0.13698911480796874</c:v>
                      </c:pt>
                      <c:pt idx="28">
                        <c:v>0.13745123537061116</c:v>
                      </c:pt>
                      <c:pt idx="29">
                        <c:v>0.13636077344586506</c:v>
                      </c:pt>
                      <c:pt idx="30">
                        <c:v>0.14284849218844617</c:v>
                      </c:pt>
                      <c:pt idx="31">
                        <c:v>0.14132473622508793</c:v>
                      </c:pt>
                      <c:pt idx="32">
                        <c:v>0.14237249802103363</c:v>
                      </c:pt>
                      <c:pt idx="33">
                        <c:v>0.14706359945872802</c:v>
                      </c:pt>
                      <c:pt idx="34">
                        <c:v>0.14934456928838952</c:v>
                      </c:pt>
                      <c:pt idx="35">
                        <c:v>0.15084836927289622</c:v>
                      </c:pt>
                      <c:pt idx="36">
                        <c:v>0.1543854825405554</c:v>
                      </c:pt>
                      <c:pt idx="37">
                        <c:v>0.15370979994935424</c:v>
                      </c:pt>
                      <c:pt idx="38">
                        <c:v>0.1478903531067923</c:v>
                      </c:pt>
                      <c:pt idx="39">
                        <c:v>0.14569559963034057</c:v>
                      </c:pt>
                      <c:pt idx="40">
                        <c:v>0.14089593025147207</c:v>
                      </c:pt>
                      <c:pt idx="41">
                        <c:v>0.13452110486667465</c:v>
                      </c:pt>
                      <c:pt idx="42">
                        <c:v>0.1361198093941457</c:v>
                      </c:pt>
                      <c:pt idx="43">
                        <c:v>0.13588668667675435</c:v>
                      </c:pt>
                      <c:pt idx="44">
                        <c:v>0.13422274798457764</c:v>
                      </c:pt>
                      <c:pt idx="45">
                        <c:v>0.12145562020873742</c:v>
                      </c:pt>
                      <c:pt idx="46">
                        <c:v>0.12599272429164318</c:v>
                      </c:pt>
                      <c:pt idx="47">
                        <c:v>0.12926726096288524</c:v>
                      </c:pt>
                      <c:pt idx="48">
                        <c:v>0.12864265149919252</c:v>
                      </c:pt>
                      <c:pt idx="49">
                        <c:v>0.128447655222065</c:v>
                      </c:pt>
                      <c:pt idx="50">
                        <c:v>0.12424916814312262</c:v>
                      </c:pt>
                      <c:pt idx="51">
                        <c:v>0.11758713596161351</c:v>
                      </c:pt>
                      <c:pt idx="52">
                        <c:v>0.12245268971726371</c:v>
                      </c:pt>
                      <c:pt idx="53">
                        <c:v>0.11905269895455518</c:v>
                      </c:pt>
                      <c:pt idx="54">
                        <c:v>0.12824365899761941</c:v>
                      </c:pt>
                      <c:pt idx="55">
                        <c:v>0.13584942243301487</c:v>
                      </c:pt>
                      <c:pt idx="56">
                        <c:v>0.13806690766063712</c:v>
                      </c:pt>
                      <c:pt idx="57">
                        <c:v>0.13519969741810056</c:v>
                      </c:pt>
                      <c:pt idx="58">
                        <c:v>0.13334000200060014</c:v>
                      </c:pt>
                      <c:pt idx="59">
                        <c:v>0.1341902494517222</c:v>
                      </c:pt>
                      <c:pt idx="60">
                        <c:v>0.13864261016047524</c:v>
                      </c:pt>
                      <c:pt idx="61">
                        <c:v>0.13858681293131694</c:v>
                      </c:pt>
                      <c:pt idx="62">
                        <c:v>0.13940604662657552</c:v>
                      </c:pt>
                      <c:pt idx="63">
                        <c:v>0.14100180942681709</c:v>
                      </c:pt>
                      <c:pt idx="64">
                        <c:v>0.14319007890920732</c:v>
                      </c:pt>
                      <c:pt idx="65">
                        <c:v>0.145880574452003</c:v>
                      </c:pt>
                      <c:pt idx="66">
                        <c:v>0.14600806913492254</c:v>
                      </c:pt>
                      <c:pt idx="67">
                        <c:v>0.14817666750423519</c:v>
                      </c:pt>
                      <c:pt idx="68">
                        <c:v>0.14916085452884095</c:v>
                      </c:pt>
                      <c:pt idx="69">
                        <c:v>0.14589973391034822</c:v>
                      </c:pt>
                      <c:pt idx="70">
                        <c:v>0.14532811313036875</c:v>
                      </c:pt>
                      <c:pt idx="71">
                        <c:v>0.14195511405208006</c:v>
                      </c:pt>
                      <c:pt idx="72">
                        <c:v>0.13874737330792158</c:v>
                      </c:pt>
                      <c:pt idx="73">
                        <c:v>0.13983618590453109</c:v>
                      </c:pt>
                      <c:pt idx="74">
                        <c:v>0.14120826981760035</c:v>
                      </c:pt>
                      <c:pt idx="75">
                        <c:v>0.13842734680918614</c:v>
                      </c:pt>
                      <c:pt idx="76">
                        <c:v>0.13730103424246398</c:v>
                      </c:pt>
                      <c:pt idx="77">
                        <c:v>0.13508407169284245</c:v>
                      </c:pt>
                      <c:pt idx="78">
                        <c:v>0.13418831685836427</c:v>
                      </c:pt>
                      <c:pt idx="79">
                        <c:v>0.1315775947620422</c:v>
                      </c:pt>
                      <c:pt idx="80">
                        <c:v>0.13447661774342026</c:v>
                      </c:pt>
                      <c:pt idx="81">
                        <c:v>0.13957171832076296</c:v>
                      </c:pt>
                      <c:pt idx="82">
                        <c:v>0.13980510174835195</c:v>
                      </c:pt>
                      <c:pt idx="83">
                        <c:v>0.14145011252535061</c:v>
                      </c:pt>
                      <c:pt idx="84">
                        <c:v>0.14091389235480947</c:v>
                      </c:pt>
                      <c:pt idx="85">
                        <c:v>0.1413067227464529</c:v>
                      </c:pt>
                      <c:pt idx="86">
                        <c:v>0.14200444336376625</c:v>
                      </c:pt>
                      <c:pt idx="87">
                        <c:v>0.14018420723954947</c:v>
                      </c:pt>
                      <c:pt idx="88">
                        <c:v>0.13988520805847418</c:v>
                      </c:pt>
                      <c:pt idx="89">
                        <c:v>0.1410887796435249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A29-4889-96E2-E6CE72DCAD9E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v>RoR1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Data!$C$1:$CN$1</c15:sqref>
                        </c15:formulaRef>
                      </c:ext>
                    </c:extLst>
                    <c:strCache>
                      <c:ptCount val="90"/>
                      <c:pt idx="0">
                        <c:v>1929</c:v>
                      </c:pt>
                      <c:pt idx="1">
                        <c:v>1930</c:v>
                      </c:pt>
                      <c:pt idx="2">
                        <c:v>1931</c:v>
                      </c:pt>
                      <c:pt idx="3">
                        <c:v>1932</c:v>
                      </c:pt>
                      <c:pt idx="4">
                        <c:v>1933</c:v>
                      </c:pt>
                      <c:pt idx="5">
                        <c:v>1934</c:v>
                      </c:pt>
                      <c:pt idx="6">
                        <c:v>1935</c:v>
                      </c:pt>
                      <c:pt idx="7">
                        <c:v>1936</c:v>
                      </c:pt>
                      <c:pt idx="8">
                        <c:v>1937</c:v>
                      </c:pt>
                      <c:pt idx="9">
                        <c:v>1938</c:v>
                      </c:pt>
                      <c:pt idx="10">
                        <c:v>1939</c:v>
                      </c:pt>
                      <c:pt idx="11">
                        <c:v>1940</c:v>
                      </c:pt>
                      <c:pt idx="12">
                        <c:v>1941</c:v>
                      </c:pt>
                      <c:pt idx="13">
                        <c:v>1942</c:v>
                      </c:pt>
                      <c:pt idx="14">
                        <c:v>1943</c:v>
                      </c:pt>
                      <c:pt idx="15">
                        <c:v>1944</c:v>
                      </c:pt>
                      <c:pt idx="16">
                        <c:v>1945</c:v>
                      </c:pt>
                      <c:pt idx="17">
                        <c:v>1946</c:v>
                      </c:pt>
                      <c:pt idx="18">
                        <c:v>1947</c:v>
                      </c:pt>
                      <c:pt idx="19">
                        <c:v>1948</c:v>
                      </c:pt>
                      <c:pt idx="20">
                        <c:v>1949</c:v>
                      </c:pt>
                      <c:pt idx="21">
                        <c:v>1950</c:v>
                      </c:pt>
                      <c:pt idx="22">
                        <c:v>1951</c:v>
                      </c:pt>
                      <c:pt idx="23">
                        <c:v>1952</c:v>
                      </c:pt>
                      <c:pt idx="24">
                        <c:v>1953</c:v>
                      </c:pt>
                      <c:pt idx="25">
                        <c:v>1954</c:v>
                      </c:pt>
                      <c:pt idx="26">
                        <c:v>1955</c:v>
                      </c:pt>
                      <c:pt idx="27">
                        <c:v>1956</c:v>
                      </c:pt>
                      <c:pt idx="28">
                        <c:v>1957</c:v>
                      </c:pt>
                      <c:pt idx="29">
                        <c:v>1958</c:v>
                      </c:pt>
                      <c:pt idx="30">
                        <c:v>1959</c:v>
                      </c:pt>
                      <c:pt idx="31">
                        <c:v>1960</c:v>
                      </c:pt>
                      <c:pt idx="32">
                        <c:v>1961</c:v>
                      </c:pt>
                      <c:pt idx="33">
                        <c:v>1962</c:v>
                      </c:pt>
                      <c:pt idx="34">
                        <c:v>1963</c:v>
                      </c:pt>
                      <c:pt idx="35">
                        <c:v>1964</c:v>
                      </c:pt>
                      <c:pt idx="36">
                        <c:v>1965</c:v>
                      </c:pt>
                      <c:pt idx="37">
                        <c:v>1966</c:v>
                      </c:pt>
                      <c:pt idx="38">
                        <c:v>1967</c:v>
                      </c:pt>
                      <c:pt idx="39">
                        <c:v>1968</c:v>
                      </c:pt>
                      <c:pt idx="40">
                        <c:v>1969</c:v>
                      </c:pt>
                      <c:pt idx="41">
                        <c:v>1970</c:v>
                      </c:pt>
                      <c:pt idx="42">
                        <c:v>1971</c:v>
                      </c:pt>
                      <c:pt idx="43">
                        <c:v>1972</c:v>
                      </c:pt>
                      <c:pt idx="44">
                        <c:v>1973</c:v>
                      </c:pt>
                      <c:pt idx="45">
                        <c:v>1974</c:v>
                      </c:pt>
                      <c:pt idx="46">
                        <c:v>1975</c:v>
                      </c:pt>
                      <c:pt idx="47">
                        <c:v>1976</c:v>
                      </c:pt>
                      <c:pt idx="48">
                        <c:v>1977</c:v>
                      </c:pt>
                      <c:pt idx="49">
                        <c:v>1978</c:v>
                      </c:pt>
                      <c:pt idx="50">
                        <c:v>1979</c:v>
                      </c:pt>
                      <c:pt idx="51">
                        <c:v>1980</c:v>
                      </c:pt>
                      <c:pt idx="52">
                        <c:v>1981</c:v>
                      </c:pt>
                      <c:pt idx="53">
                        <c:v>1982</c:v>
                      </c:pt>
                      <c:pt idx="54">
                        <c:v>1983</c:v>
                      </c:pt>
                      <c:pt idx="55">
                        <c:v>1984</c:v>
                      </c:pt>
                      <c:pt idx="56">
                        <c:v>1985</c:v>
                      </c:pt>
                      <c:pt idx="57">
                        <c:v>1986</c:v>
                      </c:pt>
                      <c:pt idx="58">
                        <c:v>1987</c:v>
                      </c:pt>
                      <c:pt idx="59">
                        <c:v>1988</c:v>
                      </c:pt>
                      <c:pt idx="60">
                        <c:v>1989</c:v>
                      </c:pt>
                      <c:pt idx="61">
                        <c:v>1990</c:v>
                      </c:pt>
                      <c:pt idx="62">
                        <c:v>1991</c:v>
                      </c:pt>
                      <c:pt idx="63">
                        <c:v>1992</c:v>
                      </c:pt>
                      <c:pt idx="64">
                        <c:v>1993</c:v>
                      </c:pt>
                      <c:pt idx="65">
                        <c:v>1994</c:v>
                      </c:pt>
                      <c:pt idx="66">
                        <c:v>1995</c:v>
                      </c:pt>
                      <c:pt idx="67">
                        <c:v>1996</c:v>
                      </c:pt>
                      <c:pt idx="68">
                        <c:v>1997</c:v>
                      </c:pt>
                      <c:pt idx="69">
                        <c:v>1998</c:v>
                      </c:pt>
                      <c:pt idx="70">
                        <c:v>1999</c:v>
                      </c:pt>
                      <c:pt idx="71">
                        <c:v>2000</c:v>
                      </c:pt>
                      <c:pt idx="72">
                        <c:v>2001</c:v>
                      </c:pt>
                      <c:pt idx="73">
                        <c:v>2002</c:v>
                      </c:pt>
                      <c:pt idx="74">
                        <c:v>2003</c:v>
                      </c:pt>
                      <c:pt idx="75">
                        <c:v>2004</c:v>
                      </c:pt>
                      <c:pt idx="76">
                        <c:v>2005</c:v>
                      </c:pt>
                      <c:pt idx="77">
                        <c:v>2006</c:v>
                      </c:pt>
                      <c:pt idx="78">
                        <c:v>2007</c:v>
                      </c:pt>
                      <c:pt idx="79">
                        <c:v>2008</c:v>
                      </c:pt>
                      <c:pt idx="80">
                        <c:v>2009</c:v>
                      </c:pt>
                      <c:pt idx="81">
                        <c:v>2010</c:v>
                      </c:pt>
                      <c:pt idx="82">
                        <c:v>2011</c:v>
                      </c:pt>
                      <c:pt idx="83">
                        <c:v>2012</c:v>
                      </c:pt>
                      <c:pt idx="84">
                        <c:v>2013</c:v>
                      </c:pt>
                      <c:pt idx="85">
                        <c:v>2014</c:v>
                      </c:pt>
                      <c:pt idx="86">
                        <c:v>2015</c:v>
                      </c:pt>
                      <c:pt idx="87">
                        <c:v>2016</c:v>
                      </c:pt>
                      <c:pt idx="88">
                        <c:v>2017</c:v>
                      </c:pt>
                      <c:pt idx="89">
                        <c:v>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Data!$C$36:$CN$36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0.14875951999136885</c:v>
                      </c:pt>
                      <c:pt idx="1">
                        <c:v>0.12925908999587143</c:v>
                      </c:pt>
                      <c:pt idx="2">
                        <c:v>0.12085655169888247</c:v>
                      </c:pt>
                      <c:pt idx="3">
                        <c:v>9.7134452770003904E-2</c:v>
                      </c:pt>
                      <c:pt idx="4">
                        <c:v>8.8778253061958981E-2</c:v>
                      </c:pt>
                      <c:pt idx="5">
                        <c:v>0.10257520864610363</c:v>
                      </c:pt>
                      <c:pt idx="6">
                        <c:v>0.11754055525313008</c:v>
                      </c:pt>
                      <c:pt idx="7">
                        <c:v>0.12110628107169694</c:v>
                      </c:pt>
                      <c:pt idx="8">
                        <c:v>0.12403628318976413</c:v>
                      </c:pt>
                      <c:pt idx="9">
                        <c:v>0.11497883769826202</c:v>
                      </c:pt>
                      <c:pt idx="10">
                        <c:v>0.12150418409072523</c:v>
                      </c:pt>
                      <c:pt idx="11">
                        <c:v>0.12700651671221358</c:v>
                      </c:pt>
                      <c:pt idx="12">
                        <c:v>0.14106632907309871</c:v>
                      </c:pt>
                      <c:pt idx="13">
                        <c:v>0.15270235945877297</c:v>
                      </c:pt>
                      <c:pt idx="14">
                        <c:v>0.15795627692173428</c:v>
                      </c:pt>
                      <c:pt idx="15">
                        <c:v>0.16365160625906969</c:v>
                      </c:pt>
                      <c:pt idx="16">
                        <c:v>0.15345275608075234</c:v>
                      </c:pt>
                      <c:pt idx="17">
                        <c:v>0.13700015760663736</c:v>
                      </c:pt>
                      <c:pt idx="18">
                        <c:v>0.13260826802555536</c:v>
                      </c:pt>
                      <c:pt idx="19">
                        <c:v>0.13827809765607288</c:v>
                      </c:pt>
                      <c:pt idx="20">
                        <c:v>0.13289599119223341</c:v>
                      </c:pt>
                      <c:pt idx="21">
                        <c:v>0.13152364430344443</c:v>
                      </c:pt>
                      <c:pt idx="22">
                        <c:v>0.13698047715714581</c:v>
                      </c:pt>
                      <c:pt idx="23">
                        <c:v>0.13218415907804701</c:v>
                      </c:pt>
                      <c:pt idx="24">
                        <c:v>0.13226464578046748</c:v>
                      </c:pt>
                      <c:pt idx="25">
                        <c:v>0.1287480771462777</c:v>
                      </c:pt>
                      <c:pt idx="26">
                        <c:v>0.13126444347672184</c:v>
                      </c:pt>
                      <c:pt idx="27">
                        <c:v>0.12324182348879915</c:v>
                      </c:pt>
                      <c:pt idx="28">
                        <c:v>0.12362839980842599</c:v>
                      </c:pt>
                      <c:pt idx="29">
                        <c:v>0.12275792949941244</c:v>
                      </c:pt>
                      <c:pt idx="30">
                        <c:v>0.12847728372292944</c:v>
                      </c:pt>
                      <c:pt idx="31">
                        <c:v>0.12596409700996367</c:v>
                      </c:pt>
                      <c:pt idx="32">
                        <c:v>0.12710225005267189</c:v>
                      </c:pt>
                      <c:pt idx="33">
                        <c:v>0.1315024485302245</c:v>
                      </c:pt>
                      <c:pt idx="34">
                        <c:v>0.13342723246121438</c:v>
                      </c:pt>
                      <c:pt idx="35">
                        <c:v>0.13491181850540357</c:v>
                      </c:pt>
                      <c:pt idx="36">
                        <c:v>0.13872777736678241</c:v>
                      </c:pt>
                      <c:pt idx="37">
                        <c:v>0.13880153453235647</c:v>
                      </c:pt>
                      <c:pt idx="38">
                        <c:v>0.13271689248795293</c:v>
                      </c:pt>
                      <c:pt idx="39">
                        <c:v>0.13001123949170146</c:v>
                      </c:pt>
                      <c:pt idx="40">
                        <c:v>0.12480356599687696</c:v>
                      </c:pt>
                      <c:pt idx="41">
                        <c:v>0.11816771454461278</c:v>
                      </c:pt>
                      <c:pt idx="42">
                        <c:v>0.11989397570047247</c:v>
                      </c:pt>
                      <c:pt idx="43">
                        <c:v>0.12028439651946309</c:v>
                      </c:pt>
                      <c:pt idx="44">
                        <c:v>0.11904072948946372</c:v>
                      </c:pt>
                      <c:pt idx="45">
                        <c:v>0.10744898963086288</c:v>
                      </c:pt>
                      <c:pt idx="46">
                        <c:v>0.11237714398370872</c:v>
                      </c:pt>
                      <c:pt idx="47">
                        <c:v>0.11586936054516059</c:v>
                      </c:pt>
                      <c:pt idx="48">
                        <c:v>0.11569202314419755</c:v>
                      </c:pt>
                      <c:pt idx="49">
                        <c:v>0.1163544949488339</c:v>
                      </c:pt>
                      <c:pt idx="50">
                        <c:v>0.11309751741967886</c:v>
                      </c:pt>
                      <c:pt idx="51">
                        <c:v>0.10655482177765213</c:v>
                      </c:pt>
                      <c:pt idx="52">
                        <c:v>0.11079459165838525</c:v>
                      </c:pt>
                      <c:pt idx="53">
                        <c:v>0.10779793576745973</c:v>
                      </c:pt>
                      <c:pt idx="54">
                        <c:v>0.1168879472717622</c:v>
                      </c:pt>
                      <c:pt idx="55">
                        <c:v>0.12406836841116915</c:v>
                      </c:pt>
                      <c:pt idx="56">
                        <c:v>0.12611851085197978</c:v>
                      </c:pt>
                      <c:pt idx="57">
                        <c:v>0.1234382791236216</c:v>
                      </c:pt>
                      <c:pt idx="58">
                        <c:v>0.12144318041996995</c:v>
                      </c:pt>
                      <c:pt idx="59">
                        <c:v>0.12199747847847406</c:v>
                      </c:pt>
                      <c:pt idx="60">
                        <c:v>0.12637884845687813</c:v>
                      </c:pt>
                      <c:pt idx="61">
                        <c:v>0.12596325243550849</c:v>
                      </c:pt>
                      <c:pt idx="62">
                        <c:v>0.12608303236053722</c:v>
                      </c:pt>
                      <c:pt idx="63">
                        <c:v>0.12745226579298566</c:v>
                      </c:pt>
                      <c:pt idx="64">
                        <c:v>0.13007659324679358</c:v>
                      </c:pt>
                      <c:pt idx="65">
                        <c:v>0.1323999524445463</c:v>
                      </c:pt>
                      <c:pt idx="66">
                        <c:v>0.13291681035478747</c:v>
                      </c:pt>
                      <c:pt idx="67">
                        <c:v>0.13520215517066519</c:v>
                      </c:pt>
                      <c:pt idx="68">
                        <c:v>0.1360483021409655</c:v>
                      </c:pt>
                      <c:pt idx="69">
                        <c:v>0.13268576907425145</c:v>
                      </c:pt>
                      <c:pt idx="70">
                        <c:v>0.13236448650237284</c:v>
                      </c:pt>
                      <c:pt idx="71">
                        <c:v>0.12892688645425482</c:v>
                      </c:pt>
                      <c:pt idx="72">
                        <c:v>0.12629899701155201</c:v>
                      </c:pt>
                      <c:pt idx="73">
                        <c:v>0.1272674150056087</c:v>
                      </c:pt>
                      <c:pt idx="74">
                        <c:v>0.12878170290291729</c:v>
                      </c:pt>
                      <c:pt idx="75">
                        <c:v>0.12621345954689678</c:v>
                      </c:pt>
                      <c:pt idx="76">
                        <c:v>0.12551483530839197</c:v>
                      </c:pt>
                      <c:pt idx="77">
                        <c:v>0.12336516113360066</c:v>
                      </c:pt>
                      <c:pt idx="78">
                        <c:v>0.12245937946032215</c:v>
                      </c:pt>
                      <c:pt idx="79">
                        <c:v>0.11999846869198248</c:v>
                      </c:pt>
                      <c:pt idx="80">
                        <c:v>0.12327271567218172</c:v>
                      </c:pt>
                      <c:pt idx="81">
                        <c:v>0.12829853918128206</c:v>
                      </c:pt>
                      <c:pt idx="82">
                        <c:v>0.12849069399263646</c:v>
                      </c:pt>
                      <c:pt idx="83">
                        <c:v>0.13012574139708505</c:v>
                      </c:pt>
                      <c:pt idx="84">
                        <c:v>0.12962291399796369</c:v>
                      </c:pt>
                      <c:pt idx="85">
                        <c:v>0.12988249941041333</c:v>
                      </c:pt>
                      <c:pt idx="86">
                        <c:v>0.13041855944809144</c:v>
                      </c:pt>
                      <c:pt idx="87">
                        <c:v>0.12875953294098716</c:v>
                      </c:pt>
                      <c:pt idx="88">
                        <c:v>0.12844324657124082</c:v>
                      </c:pt>
                      <c:pt idx="89">
                        <c:v>0.12962983189395513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A29-4889-96E2-E6CE72DCAD9E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RoR2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Data!$C$37:$CN$37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0.12122903109493313</c:v>
                      </c:pt>
                      <c:pt idx="1">
                        <c:v>0.10579889165637293</c:v>
                      </c:pt>
                      <c:pt idx="2">
                        <c:v>9.9892545912855651E-2</c:v>
                      </c:pt>
                      <c:pt idx="3">
                        <c:v>8.2540038543328004E-2</c:v>
                      </c:pt>
                      <c:pt idx="4">
                        <c:v>7.379210744120121E-2</c:v>
                      </c:pt>
                      <c:pt idx="5">
                        <c:v>8.3793624898296906E-2</c:v>
                      </c:pt>
                      <c:pt idx="6">
                        <c:v>9.0415263748597055E-2</c:v>
                      </c:pt>
                      <c:pt idx="7">
                        <c:v>9.6367079411332671E-2</c:v>
                      </c:pt>
                      <c:pt idx="8">
                        <c:v>9.5184690304978753E-2</c:v>
                      </c:pt>
                      <c:pt idx="9">
                        <c:v>9.0902842217410768E-2</c:v>
                      </c:pt>
                      <c:pt idx="10">
                        <c:v>9.7236636090139328E-2</c:v>
                      </c:pt>
                      <c:pt idx="11">
                        <c:v>0.10265845070422537</c:v>
                      </c:pt>
                      <c:pt idx="12">
                        <c:v>0.11194317885022785</c:v>
                      </c:pt>
                      <c:pt idx="13">
                        <c:v>0.11721907906866562</c:v>
                      </c:pt>
                      <c:pt idx="14">
                        <c:v>0.11879711342316716</c:v>
                      </c:pt>
                      <c:pt idx="15">
                        <c:v>0.12626442231705393</c:v>
                      </c:pt>
                      <c:pt idx="16">
                        <c:v>0.11629891686705424</c:v>
                      </c:pt>
                      <c:pt idx="17">
                        <c:v>9.9093212956363322E-2</c:v>
                      </c:pt>
                      <c:pt idx="18">
                        <c:v>0.10166369314121017</c:v>
                      </c:pt>
                      <c:pt idx="19">
                        <c:v>0.1055714865021434</c:v>
                      </c:pt>
                      <c:pt idx="20">
                        <c:v>0.1045018076101773</c:v>
                      </c:pt>
                      <c:pt idx="21">
                        <c:v>0.10426630798484844</c:v>
                      </c:pt>
                      <c:pt idx="22">
                        <c:v>0.10889448225520081</c:v>
                      </c:pt>
                      <c:pt idx="23">
                        <c:v>0.10476677852348992</c:v>
                      </c:pt>
                      <c:pt idx="24">
                        <c:v>0.10645838078466445</c:v>
                      </c:pt>
                      <c:pt idx="25">
                        <c:v>0.10406401781996608</c:v>
                      </c:pt>
                      <c:pt idx="26">
                        <c:v>0.10783926605103873</c:v>
                      </c:pt>
                      <c:pt idx="27">
                        <c:v>0.1004199239196924</c:v>
                      </c:pt>
                      <c:pt idx="28">
                        <c:v>0.1010480006044301</c:v>
                      </c:pt>
                      <c:pt idx="29">
                        <c:v>9.9823639478044082E-2</c:v>
                      </c:pt>
                      <c:pt idx="30">
                        <c:v>0.10662272816776358</c:v>
                      </c:pt>
                      <c:pt idx="31">
                        <c:v>0.10430082000558452</c:v>
                      </c:pt>
                      <c:pt idx="32">
                        <c:v>0.10522876071858907</c:v>
                      </c:pt>
                      <c:pt idx="33">
                        <c:v>0.10995926403876916</c:v>
                      </c:pt>
                      <c:pt idx="34">
                        <c:v>0.11233289841745751</c:v>
                      </c:pt>
                      <c:pt idx="35">
                        <c:v>0.11422571674472941</c:v>
                      </c:pt>
                      <c:pt idx="36">
                        <c:v>0.11806210541168391</c:v>
                      </c:pt>
                      <c:pt idx="37">
                        <c:v>0.11856688665061287</c:v>
                      </c:pt>
                      <c:pt idx="38">
                        <c:v>0.11323935572881019</c:v>
                      </c:pt>
                      <c:pt idx="39">
                        <c:v>0.11103396230209257</c:v>
                      </c:pt>
                      <c:pt idx="40">
                        <c:v>0.10636347099088023</c:v>
                      </c:pt>
                      <c:pt idx="41">
                        <c:v>0.10081871108991719</c:v>
                      </c:pt>
                      <c:pt idx="42">
                        <c:v>0.10309171517906823</c:v>
                      </c:pt>
                      <c:pt idx="43">
                        <c:v>0.10298002686106919</c:v>
                      </c:pt>
                      <c:pt idx="44">
                        <c:v>0.10094008971014469</c:v>
                      </c:pt>
                      <c:pt idx="45">
                        <c:v>9.2221003363461396E-2</c:v>
                      </c:pt>
                      <c:pt idx="46">
                        <c:v>9.7939516787054787E-2</c:v>
                      </c:pt>
                      <c:pt idx="47">
                        <c:v>0.10133560210522014</c:v>
                      </c:pt>
                      <c:pt idx="48">
                        <c:v>0.10138735013832499</c:v>
                      </c:pt>
                      <c:pt idx="49">
                        <c:v>0.10195419086432733</c:v>
                      </c:pt>
                      <c:pt idx="50">
                        <c:v>9.964125397079672E-2</c:v>
                      </c:pt>
                      <c:pt idx="51">
                        <c:v>9.5174896659188213E-2</c:v>
                      </c:pt>
                      <c:pt idx="52">
                        <c:v>0.10009964063835235</c:v>
                      </c:pt>
                      <c:pt idx="53">
                        <c:v>9.8118985437963754E-2</c:v>
                      </c:pt>
                      <c:pt idx="54">
                        <c:v>0.10697794181207632</c:v>
                      </c:pt>
                      <c:pt idx="55">
                        <c:v>0.1126588771029816</c:v>
                      </c:pt>
                      <c:pt idx="56">
                        <c:v>0.11467901026469285</c:v>
                      </c:pt>
                      <c:pt idx="57">
                        <c:v>0.11193802191293133</c:v>
                      </c:pt>
                      <c:pt idx="58">
                        <c:v>0.10917197186675698</c:v>
                      </c:pt>
                      <c:pt idx="59">
                        <c:v>0.10880456444221405</c:v>
                      </c:pt>
                      <c:pt idx="60">
                        <c:v>0.11349071344522309</c:v>
                      </c:pt>
                      <c:pt idx="61">
                        <c:v>0.11314598321517164</c:v>
                      </c:pt>
                      <c:pt idx="62">
                        <c:v>0.1134963402594687</c:v>
                      </c:pt>
                      <c:pt idx="63">
                        <c:v>0.11368823213317909</c:v>
                      </c:pt>
                      <c:pt idx="64">
                        <c:v>0.11623816871200243</c:v>
                      </c:pt>
                      <c:pt idx="65">
                        <c:v>0.1185524814996952</c:v>
                      </c:pt>
                      <c:pt idx="66">
                        <c:v>0.11905143909346383</c:v>
                      </c:pt>
                      <c:pt idx="67">
                        <c:v>0.12025320680467799</c:v>
                      </c:pt>
                      <c:pt idx="68">
                        <c:v>0.12071871963561971</c:v>
                      </c:pt>
                      <c:pt idx="69">
                        <c:v>0.11642867570176986</c:v>
                      </c:pt>
                      <c:pt idx="70">
                        <c:v>0.11570658626319608</c:v>
                      </c:pt>
                      <c:pt idx="71">
                        <c:v>0.11173189992797614</c:v>
                      </c:pt>
                      <c:pt idx="72">
                        <c:v>0.10828229774936042</c:v>
                      </c:pt>
                      <c:pt idx="73">
                        <c:v>0.10946902647322854</c:v>
                      </c:pt>
                      <c:pt idx="74">
                        <c:v>0.11156444782825221</c:v>
                      </c:pt>
                      <c:pt idx="75">
                        <c:v>0.10946871092856243</c:v>
                      </c:pt>
                      <c:pt idx="76">
                        <c:v>0.11026288052567323</c:v>
                      </c:pt>
                      <c:pt idx="77">
                        <c:v>0.10816008013458539</c:v>
                      </c:pt>
                      <c:pt idx="78">
                        <c:v>0.1087093019016501</c:v>
                      </c:pt>
                      <c:pt idx="79">
                        <c:v>0.1071267382030224</c:v>
                      </c:pt>
                      <c:pt idx="80">
                        <c:v>0.11076507466363959</c:v>
                      </c:pt>
                      <c:pt idx="81">
                        <c:v>0.1138514700356924</c:v>
                      </c:pt>
                      <c:pt idx="82">
                        <c:v>0.11288152211365109</c:v>
                      </c:pt>
                      <c:pt idx="83">
                        <c:v>0.11348128791350802</c:v>
                      </c:pt>
                      <c:pt idx="84">
                        <c:v>0.11309131754294381</c:v>
                      </c:pt>
                      <c:pt idx="85">
                        <c:v>0.11342932202296123</c:v>
                      </c:pt>
                      <c:pt idx="86">
                        <c:v>0.11461996348695432</c:v>
                      </c:pt>
                      <c:pt idx="87">
                        <c:v>0.11358964586251509</c:v>
                      </c:pt>
                      <c:pt idx="88">
                        <c:v>0.11286355122331841</c:v>
                      </c:pt>
                      <c:pt idx="89">
                        <c:v>0.11418634049374546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A29-4889-96E2-E6CE72DCAD9E}"/>
                  </c:ext>
                </c:extLst>
              </c15:ser>
            </c15:filteredLineSeries>
          </c:ext>
        </c:extLst>
      </c:lineChart>
      <c:catAx>
        <c:axId val="5919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21736"/>
        <c:crosses val="autoZero"/>
        <c:auto val="1"/>
        <c:lblAlgn val="ctr"/>
        <c:lblOffset val="100"/>
        <c:noMultiLvlLbl val="0"/>
      </c:catAx>
      <c:valAx>
        <c:axId val="591921736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2272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CRoR0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Data!$C$1:$CN$1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Data!$C$38:$CN$38</c:f>
              <c:numCache>
                <c:formatCode>General</c:formatCode>
                <c:ptCount val="90"/>
                <c:pt idx="0">
                  <c:v>6.1183949145808499E-2</c:v>
                </c:pt>
                <c:pt idx="1">
                  <c:v>3.8606403013182668E-2</c:v>
                </c:pt>
                <c:pt idx="2">
                  <c:v>2.772776377385669E-2</c:v>
                </c:pt>
                <c:pt idx="3">
                  <c:v>1.834130781499203E-2</c:v>
                </c:pt>
                <c:pt idx="4">
                  <c:v>1.8553578190079509E-2</c:v>
                </c:pt>
                <c:pt idx="5">
                  <c:v>3.0679327976625266E-2</c:v>
                </c:pt>
                <c:pt idx="6">
                  <c:v>3.5999999999999997E-2</c:v>
                </c:pt>
                <c:pt idx="7">
                  <c:v>4.0078843626806832E-2</c:v>
                </c:pt>
                <c:pt idx="8">
                  <c:v>4.0848144683504839E-2</c:v>
                </c:pt>
                <c:pt idx="9">
                  <c:v>3.3714815960408297E-2</c:v>
                </c:pt>
                <c:pt idx="10">
                  <c:v>3.8519866545344249E-2</c:v>
                </c:pt>
                <c:pt idx="11">
                  <c:v>4.5633802816901416E-2</c:v>
                </c:pt>
                <c:pt idx="12">
                  <c:v>5.6240749876665025E-2</c:v>
                </c:pt>
                <c:pt idx="13">
                  <c:v>6.0225579910619269E-2</c:v>
                </c:pt>
                <c:pt idx="14">
                  <c:v>6.2085936021200092E-2</c:v>
                </c:pt>
                <c:pt idx="15">
                  <c:v>5.9000176647235482E-2</c:v>
                </c:pt>
                <c:pt idx="16">
                  <c:v>4.8940712760716057E-2</c:v>
                </c:pt>
                <c:pt idx="17">
                  <c:v>3.9771917320028501E-2</c:v>
                </c:pt>
                <c:pt idx="18">
                  <c:v>4.408122833085687E-2</c:v>
                </c:pt>
                <c:pt idx="19">
                  <c:v>5.0399721932568635E-2</c:v>
                </c:pt>
                <c:pt idx="20">
                  <c:v>4.7673357664233584E-2</c:v>
                </c:pt>
                <c:pt idx="21">
                  <c:v>5.1143323805634952E-2</c:v>
                </c:pt>
                <c:pt idx="22">
                  <c:v>5.206979766103581E-2</c:v>
                </c:pt>
                <c:pt idx="23">
                  <c:v>4.9035087719298244E-2</c:v>
                </c:pt>
                <c:pt idx="24">
                  <c:v>4.8798988621997469E-2</c:v>
                </c:pt>
                <c:pt idx="25">
                  <c:v>4.545087591830145E-2</c:v>
                </c:pt>
                <c:pt idx="26">
                  <c:v>5.121534230283209E-2</c:v>
                </c:pt>
                <c:pt idx="27">
                  <c:v>4.7785308413774222E-2</c:v>
                </c:pt>
                <c:pt idx="28">
                  <c:v>4.5903771131339401E-2</c:v>
                </c:pt>
                <c:pt idx="29">
                  <c:v>4.1821502802796492E-2</c:v>
                </c:pt>
                <c:pt idx="30">
                  <c:v>4.814097129708126E-2</c:v>
                </c:pt>
                <c:pt idx="31">
                  <c:v>4.7303634232121909E-2</c:v>
                </c:pt>
                <c:pt idx="32">
                  <c:v>4.726902634852425E-2</c:v>
                </c:pt>
                <c:pt idx="33">
                  <c:v>5.0933694181326136E-2</c:v>
                </c:pt>
                <c:pt idx="34">
                  <c:v>5.3162713275072819E-2</c:v>
                </c:pt>
                <c:pt idx="35">
                  <c:v>5.4960637621632204E-2</c:v>
                </c:pt>
                <c:pt idx="36">
                  <c:v>5.8060672715608129E-2</c:v>
                </c:pt>
                <c:pt idx="37">
                  <c:v>5.7271883177175652E-2</c:v>
                </c:pt>
                <c:pt idx="38">
                  <c:v>5.3845853048136709E-2</c:v>
                </c:pt>
                <c:pt idx="39">
                  <c:v>5.3991611573185473E-2</c:v>
                </c:pt>
                <c:pt idx="40">
                  <c:v>5.120530921630502E-2</c:v>
                </c:pt>
                <c:pt idx="41">
                  <c:v>4.5527920602654544E-2</c:v>
                </c:pt>
                <c:pt idx="42">
                  <c:v>4.6725663716814143E-2</c:v>
                </c:pt>
                <c:pt idx="43">
                  <c:v>4.7453674993178381E-2</c:v>
                </c:pt>
                <c:pt idx="44">
                  <c:v>4.6464248159831759E-2</c:v>
                </c:pt>
                <c:pt idx="45">
                  <c:v>3.9937194051907279E-2</c:v>
                </c:pt>
                <c:pt idx="46">
                  <c:v>4.1707229594712306E-2</c:v>
                </c:pt>
                <c:pt idx="47">
                  <c:v>4.3788873396105231E-2</c:v>
                </c:pt>
                <c:pt idx="48">
                  <c:v>4.4996840109542843E-2</c:v>
                </c:pt>
                <c:pt idx="49">
                  <c:v>4.5046051488294714E-2</c:v>
                </c:pt>
                <c:pt idx="50">
                  <c:v>4.0674560304221952E-2</c:v>
                </c:pt>
                <c:pt idx="51">
                  <c:v>3.6948884678732252E-2</c:v>
                </c:pt>
                <c:pt idx="52">
                  <c:v>4.0627110133836609E-2</c:v>
                </c:pt>
                <c:pt idx="53">
                  <c:v>3.8633864535294028E-2</c:v>
                </c:pt>
                <c:pt idx="54">
                  <c:v>4.2194259682534666E-2</c:v>
                </c:pt>
                <c:pt idx="55">
                  <c:v>4.7010745952556741E-2</c:v>
                </c:pt>
                <c:pt idx="56">
                  <c:v>4.6583521388804394E-2</c:v>
                </c:pt>
                <c:pt idx="57">
                  <c:v>4.2023051963132774E-2</c:v>
                </c:pt>
                <c:pt idx="58">
                  <c:v>4.2262678803641089E-2</c:v>
                </c:pt>
                <c:pt idx="59">
                  <c:v>4.3404834226605835E-2</c:v>
                </c:pt>
                <c:pt idx="60">
                  <c:v>4.2861734196293987E-2</c:v>
                </c:pt>
                <c:pt idx="61">
                  <c:v>4.1089375733172687E-2</c:v>
                </c:pt>
                <c:pt idx="62">
                  <c:v>4.1035093500288326E-2</c:v>
                </c:pt>
                <c:pt idx="63">
                  <c:v>4.0890079792756349E-2</c:v>
                </c:pt>
                <c:pt idx="64">
                  <c:v>4.1690992297406734E-2</c:v>
                </c:pt>
                <c:pt idx="65">
                  <c:v>4.5031345871682019E-2</c:v>
                </c:pt>
                <c:pt idx="66">
                  <c:v>4.6454798844357326E-2</c:v>
                </c:pt>
                <c:pt idx="67">
                  <c:v>4.819125740640174E-2</c:v>
                </c:pt>
                <c:pt idx="68">
                  <c:v>4.9936191787054086E-2</c:v>
                </c:pt>
                <c:pt idx="69">
                  <c:v>4.7914412702125771E-2</c:v>
                </c:pt>
                <c:pt idx="70">
                  <c:v>4.6342477854812825E-2</c:v>
                </c:pt>
                <c:pt idx="71">
                  <c:v>4.4064038059261311E-2</c:v>
                </c:pt>
                <c:pt idx="72">
                  <c:v>3.9693593314763208E-2</c:v>
                </c:pt>
                <c:pt idx="73">
                  <c:v>4.0962262172459192E-2</c:v>
                </c:pt>
                <c:pt idx="74">
                  <c:v>4.2663206615411425E-2</c:v>
                </c:pt>
                <c:pt idx="75">
                  <c:v>4.3720927888564687E-2</c:v>
                </c:pt>
                <c:pt idx="76">
                  <c:v>4.5730213817037742E-2</c:v>
                </c:pt>
                <c:pt idx="77">
                  <c:v>4.7090810222947255E-2</c:v>
                </c:pt>
                <c:pt idx="78">
                  <c:v>4.2822670537365728E-2</c:v>
                </c:pt>
                <c:pt idx="79">
                  <c:v>3.7509439631824702E-2</c:v>
                </c:pt>
                <c:pt idx="80">
                  <c:v>3.8845138026266608E-2</c:v>
                </c:pt>
                <c:pt idx="81">
                  <c:v>4.4635221951657839E-2</c:v>
                </c:pt>
                <c:pt idx="82">
                  <c:v>4.5378809592051192E-2</c:v>
                </c:pt>
                <c:pt idx="83">
                  <c:v>4.8339555904892903E-2</c:v>
                </c:pt>
                <c:pt idx="84">
                  <c:v>4.7419110140653364E-2</c:v>
                </c:pt>
                <c:pt idx="85">
                  <c:v>4.9224009613677649E-2</c:v>
                </c:pt>
                <c:pt idx="86">
                  <c:v>4.9313343747814105E-2</c:v>
                </c:pt>
                <c:pt idx="87">
                  <c:v>4.7018961944808285E-2</c:v>
                </c:pt>
                <c:pt idx="88">
                  <c:v>4.474950506150447E-2</c:v>
                </c:pt>
                <c:pt idx="89">
                  <c:v>4.4288226497506897E-2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8-4A3F-BD71-1AD5D3260A12}"/>
            </c:ext>
          </c:extLst>
        </c:ser>
        <c:ser>
          <c:idx val="1"/>
          <c:order val="1"/>
          <c:tx>
            <c:v>CRoR1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Data!$C$1:$CN$1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Data!$C$39:$CN$39</c:f>
              <c:numCache>
                <c:formatCode>General</c:formatCode>
                <c:ptCount val="90"/>
                <c:pt idx="0">
                  <c:v>5.2436564409227546E-2</c:v>
                </c:pt>
                <c:pt idx="1">
                  <c:v>4.1753385958662237E-2</c:v>
                </c:pt>
                <c:pt idx="2">
                  <c:v>2.606039571824759E-2</c:v>
                </c:pt>
                <c:pt idx="3">
                  <c:v>1.0331365944604121E-2</c:v>
                </c:pt>
                <c:pt idx="4">
                  <c:v>8.4100626951024316E-3</c:v>
                </c:pt>
                <c:pt idx="5">
                  <c:v>2.5160311906666812E-2</c:v>
                </c:pt>
                <c:pt idx="6">
                  <c:v>3.2738095238095233E-2</c:v>
                </c:pt>
                <c:pt idx="7">
                  <c:v>3.9956677009542765E-2</c:v>
                </c:pt>
                <c:pt idx="8">
                  <c:v>4.1012361254053102E-2</c:v>
                </c:pt>
                <c:pt idx="9">
                  <c:v>3.0872844827586208E-2</c:v>
                </c:pt>
                <c:pt idx="10">
                  <c:v>3.7800660202744391E-2</c:v>
                </c:pt>
                <c:pt idx="11">
                  <c:v>4.8689429674099491E-2</c:v>
                </c:pt>
                <c:pt idx="12">
                  <c:v>6.5231051407027507E-2</c:v>
                </c:pt>
                <c:pt idx="13">
                  <c:v>7.8651356999283925E-2</c:v>
                </c:pt>
                <c:pt idx="14">
                  <c:v>8.8181217757626634E-2</c:v>
                </c:pt>
                <c:pt idx="15">
                  <c:v>8.4994563247553473E-2</c:v>
                </c:pt>
                <c:pt idx="16">
                  <c:v>6.6812170712980914E-2</c:v>
                </c:pt>
                <c:pt idx="17">
                  <c:v>4.6349497276916611E-2</c:v>
                </c:pt>
                <c:pt idx="18">
                  <c:v>5.1702862333977133E-2</c:v>
                </c:pt>
                <c:pt idx="19">
                  <c:v>6.0492457703811536E-2</c:v>
                </c:pt>
                <c:pt idx="20">
                  <c:v>5.4460676262449159E-2</c:v>
                </c:pt>
                <c:pt idx="21">
                  <c:v>5.9772500716909503E-2</c:v>
                </c:pt>
                <c:pt idx="22">
                  <c:v>6.2094228557839817E-2</c:v>
                </c:pt>
                <c:pt idx="23">
                  <c:v>5.6832427158130097E-2</c:v>
                </c:pt>
                <c:pt idx="24">
                  <c:v>5.5666507784841321E-2</c:v>
                </c:pt>
                <c:pt idx="25">
                  <c:v>5.2047440943296601E-2</c:v>
                </c:pt>
                <c:pt idx="26">
                  <c:v>6.0889962253840253E-2</c:v>
                </c:pt>
                <c:pt idx="27">
                  <c:v>5.5637781491207156E-2</c:v>
                </c:pt>
                <c:pt idx="28">
                  <c:v>5.2419051403775625E-2</c:v>
                </c:pt>
                <c:pt idx="29">
                  <c:v>4.6542588181286336E-2</c:v>
                </c:pt>
                <c:pt idx="30">
                  <c:v>5.5460269438493318E-2</c:v>
                </c:pt>
                <c:pt idx="31">
                  <c:v>5.3048629986151306E-2</c:v>
                </c:pt>
                <c:pt idx="32">
                  <c:v>5.3168125749971422E-2</c:v>
                </c:pt>
                <c:pt idx="33">
                  <c:v>5.8858325530862482E-2</c:v>
                </c:pt>
                <c:pt idx="34">
                  <c:v>6.2548444625663682E-2</c:v>
                </c:pt>
                <c:pt idx="35">
                  <c:v>6.5032079070573984E-2</c:v>
                </c:pt>
                <c:pt idx="36">
                  <c:v>7.0236104962132867E-2</c:v>
                </c:pt>
                <c:pt idx="37">
                  <c:v>7.0017052846773703E-2</c:v>
                </c:pt>
                <c:pt idx="38">
                  <c:v>6.4860868420645021E-2</c:v>
                </c:pt>
                <c:pt idx="39">
                  <c:v>6.3888510482812785E-2</c:v>
                </c:pt>
                <c:pt idx="40">
                  <c:v>5.9080433747256418E-2</c:v>
                </c:pt>
                <c:pt idx="41">
                  <c:v>5.012341232964914E-2</c:v>
                </c:pt>
                <c:pt idx="42">
                  <c:v>5.1719140985749347E-2</c:v>
                </c:pt>
                <c:pt idx="43">
                  <c:v>5.3235104417046403E-2</c:v>
                </c:pt>
                <c:pt idx="44">
                  <c:v>5.2054016841966692E-2</c:v>
                </c:pt>
                <c:pt idx="45">
                  <c:v>4.4035548682522796E-2</c:v>
                </c:pt>
                <c:pt idx="46">
                  <c:v>4.682088682209809E-2</c:v>
                </c:pt>
                <c:pt idx="47">
                  <c:v>4.9855090967830987E-2</c:v>
                </c:pt>
                <c:pt idx="48">
                  <c:v>5.1231180706022124E-2</c:v>
                </c:pt>
                <c:pt idx="49">
                  <c:v>5.1444069408529816E-2</c:v>
                </c:pt>
                <c:pt idx="50">
                  <c:v>4.5535290269713556E-2</c:v>
                </c:pt>
                <c:pt idx="51">
                  <c:v>3.9900390634472239E-2</c:v>
                </c:pt>
                <c:pt idx="52">
                  <c:v>4.4090469551007962E-2</c:v>
                </c:pt>
                <c:pt idx="53">
                  <c:v>4.1099759130041776E-2</c:v>
                </c:pt>
                <c:pt idx="54">
                  <c:v>4.5707035877580557E-2</c:v>
                </c:pt>
                <c:pt idx="55">
                  <c:v>5.2535686446069797E-2</c:v>
                </c:pt>
                <c:pt idx="56">
                  <c:v>5.1459130692898016E-2</c:v>
                </c:pt>
                <c:pt idx="57">
                  <c:v>4.4592710760034092E-2</c:v>
                </c:pt>
                <c:pt idx="58">
                  <c:v>4.497684982252622E-2</c:v>
                </c:pt>
                <c:pt idx="59">
                  <c:v>4.6501420602121681E-2</c:v>
                </c:pt>
                <c:pt idx="60">
                  <c:v>4.5589363629633388E-2</c:v>
                </c:pt>
                <c:pt idx="61">
                  <c:v>4.2531698928670918E-2</c:v>
                </c:pt>
                <c:pt idx="62">
                  <c:v>4.1519447576750426E-2</c:v>
                </c:pt>
                <c:pt idx="63">
                  <c:v>4.0832784449127836E-2</c:v>
                </c:pt>
                <c:pt idx="64">
                  <c:v>4.1970563077862039E-2</c:v>
                </c:pt>
                <c:pt idx="65">
                  <c:v>4.6553362732921134E-2</c:v>
                </c:pt>
                <c:pt idx="66">
                  <c:v>4.9290263370775071E-2</c:v>
                </c:pt>
                <c:pt idx="67">
                  <c:v>5.2033236475462152E-2</c:v>
                </c:pt>
                <c:pt idx="68">
                  <c:v>5.4560795280052976E-2</c:v>
                </c:pt>
                <c:pt idx="69">
                  <c:v>5.1396642108796971E-2</c:v>
                </c:pt>
                <c:pt idx="70">
                  <c:v>4.8934941104156075E-2</c:v>
                </c:pt>
                <c:pt idx="71">
                  <c:v>4.5350674418740945E-2</c:v>
                </c:pt>
                <c:pt idx="72">
                  <c:v>3.9988986310306056E-2</c:v>
                </c:pt>
                <c:pt idx="73">
                  <c:v>4.1888530077094213E-2</c:v>
                </c:pt>
                <c:pt idx="74">
                  <c:v>4.4450567973118631E-2</c:v>
                </c:pt>
                <c:pt idx="75">
                  <c:v>4.6329457368298153E-2</c:v>
                </c:pt>
                <c:pt idx="76">
                  <c:v>4.9491680705503659E-2</c:v>
                </c:pt>
                <c:pt idx="77">
                  <c:v>5.2048255330418236E-2</c:v>
                </c:pt>
                <c:pt idx="78">
                  <c:v>4.6069957320366728E-2</c:v>
                </c:pt>
                <c:pt idx="79">
                  <c:v>3.8517162458293779E-2</c:v>
                </c:pt>
                <c:pt idx="80">
                  <c:v>4.1622097100948025E-2</c:v>
                </c:pt>
                <c:pt idx="81">
                  <c:v>5.0520256262428259E-2</c:v>
                </c:pt>
                <c:pt idx="82">
                  <c:v>5.166202892178199E-2</c:v>
                </c:pt>
                <c:pt idx="83">
                  <c:v>5.6169225805343531E-2</c:v>
                </c:pt>
                <c:pt idx="84">
                  <c:v>5.3973534873906319E-2</c:v>
                </c:pt>
                <c:pt idx="85">
                  <c:v>5.6230334367700294E-2</c:v>
                </c:pt>
                <c:pt idx="86">
                  <c:v>5.6082066592124905E-2</c:v>
                </c:pt>
                <c:pt idx="87">
                  <c:v>5.260860817547533E-2</c:v>
                </c:pt>
                <c:pt idx="88">
                  <c:v>4.9098228790201419E-2</c:v>
                </c:pt>
                <c:pt idx="89">
                  <c:v>4.809364590691461E-2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8-4A3F-BD71-1AD5D3260A12}"/>
            </c:ext>
          </c:extLst>
        </c:ser>
        <c:ser>
          <c:idx val="2"/>
          <c:order val="2"/>
          <c:tx>
            <c:v>CRoR2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Data!$C$40:$CN$40</c:f>
              <c:numCache>
                <c:formatCode>General</c:formatCode>
                <c:ptCount val="90"/>
                <c:pt idx="0">
                  <c:v>4.7957077712264554E-2</c:v>
                </c:pt>
                <c:pt idx="1">
                  <c:v>3.6379809627696193E-2</c:v>
                </c:pt>
                <c:pt idx="2">
                  <c:v>1.9024532078329551E-2</c:v>
                </c:pt>
                <c:pt idx="3">
                  <c:v>1.9554337859186881E-3</c:v>
                </c:pt>
                <c:pt idx="4">
                  <c:v>1.2806531890501311E-3</c:v>
                </c:pt>
                <c:pt idx="5">
                  <c:v>1.7962557989609263E-2</c:v>
                </c:pt>
                <c:pt idx="6">
                  <c:v>2.5448235974551769E-2</c:v>
                </c:pt>
                <c:pt idx="7">
                  <c:v>3.4188603428850536E-2</c:v>
                </c:pt>
                <c:pt idx="8">
                  <c:v>3.5937809455884262E-2</c:v>
                </c:pt>
                <c:pt idx="9">
                  <c:v>2.5488416782320937E-2</c:v>
                </c:pt>
                <c:pt idx="10">
                  <c:v>3.2708166197130566E-2</c:v>
                </c:pt>
                <c:pt idx="11">
                  <c:v>4.498907800794593E-2</c:v>
                </c:pt>
                <c:pt idx="12">
                  <c:v>6.2395244760078121E-2</c:v>
                </c:pt>
                <c:pt idx="13">
                  <c:v>7.6078423627808672E-2</c:v>
                </c:pt>
                <c:pt idx="14">
                  <c:v>8.5987713768131344E-2</c:v>
                </c:pt>
                <c:pt idx="15">
                  <c:v>8.3324587201782957E-2</c:v>
                </c:pt>
                <c:pt idx="16">
                  <c:v>6.5406098983502803E-2</c:v>
                </c:pt>
                <c:pt idx="17">
                  <c:v>4.6145861184945174E-2</c:v>
                </c:pt>
                <c:pt idx="18">
                  <c:v>5.120390202957744E-2</c:v>
                </c:pt>
                <c:pt idx="19">
                  <c:v>6.0492457703811536E-2</c:v>
                </c:pt>
                <c:pt idx="20">
                  <c:v>5.4460676262449159E-2</c:v>
                </c:pt>
                <c:pt idx="21">
                  <c:v>5.9897128564732664E-2</c:v>
                </c:pt>
                <c:pt idx="22">
                  <c:v>6.2322634867989973E-2</c:v>
                </c:pt>
                <c:pt idx="23">
                  <c:v>5.7056281482872125E-2</c:v>
                </c:pt>
                <c:pt idx="24">
                  <c:v>5.5666507784841321E-2</c:v>
                </c:pt>
                <c:pt idx="25">
                  <c:v>5.1837130897916132E-2</c:v>
                </c:pt>
                <c:pt idx="26">
                  <c:v>6.0797337481682062E-2</c:v>
                </c:pt>
                <c:pt idx="27">
                  <c:v>5.5637781491207156E-2</c:v>
                </c:pt>
                <c:pt idx="28">
                  <c:v>5.2248486832441141E-2</c:v>
                </c:pt>
                <c:pt idx="29">
                  <c:v>4.6030886014828215E-2</c:v>
                </c:pt>
                <c:pt idx="30">
                  <c:v>5.561856229816519E-2</c:v>
                </c:pt>
                <c:pt idx="31">
                  <c:v>5.3205509230168264E-2</c:v>
                </c:pt>
                <c:pt idx="32">
                  <c:v>5.2863808472151497E-2</c:v>
                </c:pt>
                <c:pt idx="33">
                  <c:v>5.8279952546036566E-2</c:v>
                </c:pt>
                <c:pt idx="34">
                  <c:v>6.2271235739598023E-2</c:v>
                </c:pt>
                <c:pt idx="35">
                  <c:v>6.4517998284773892E-2</c:v>
                </c:pt>
                <c:pt idx="36">
                  <c:v>6.9527235257625594E-2</c:v>
                </c:pt>
                <c:pt idx="37">
                  <c:v>6.8763902009093852E-2</c:v>
                </c:pt>
                <c:pt idx="38">
                  <c:v>6.2787332848195168E-2</c:v>
                </c:pt>
                <c:pt idx="39">
                  <c:v>6.1848078502093021E-2</c:v>
                </c:pt>
                <c:pt idx="40">
                  <c:v>5.5249159124569618E-2</c:v>
                </c:pt>
                <c:pt idx="41">
                  <c:v>4.4681189060194332E-2</c:v>
                </c:pt>
                <c:pt idx="42">
                  <c:v>4.6842164712498989E-2</c:v>
                </c:pt>
                <c:pt idx="43">
                  <c:v>4.893626414659779E-2</c:v>
                </c:pt>
                <c:pt idx="44">
                  <c:v>4.7561926167071542E-2</c:v>
                </c:pt>
                <c:pt idx="45">
                  <c:v>3.7866503403806089E-2</c:v>
                </c:pt>
                <c:pt idx="46">
                  <c:v>4.0273672321614919E-2</c:v>
                </c:pt>
                <c:pt idx="47">
                  <c:v>4.5011785967559864E-2</c:v>
                </c:pt>
                <c:pt idx="48">
                  <c:v>4.6078967310323099E-2</c:v>
                </c:pt>
                <c:pt idx="49">
                  <c:v>4.6500736149161344E-2</c:v>
                </c:pt>
                <c:pt idx="50">
                  <c:v>4.0372007729315894E-2</c:v>
                </c:pt>
                <c:pt idx="51">
                  <c:v>3.2170675554493093E-2</c:v>
                </c:pt>
                <c:pt idx="52">
                  <c:v>3.4349552856948268E-2</c:v>
                </c:pt>
                <c:pt idx="53">
                  <c:v>3.0240445481511034E-2</c:v>
                </c:pt>
                <c:pt idx="54">
                  <c:v>3.5838319683477948E-2</c:v>
                </c:pt>
                <c:pt idx="55">
                  <c:v>4.1966373158996949E-2</c:v>
                </c:pt>
                <c:pt idx="56">
                  <c:v>4.1828968966185424E-2</c:v>
                </c:pt>
                <c:pt idx="57">
                  <c:v>3.5521430389232909E-2</c:v>
                </c:pt>
                <c:pt idx="58">
                  <c:v>3.6431349813511101E-2</c:v>
                </c:pt>
                <c:pt idx="59">
                  <c:v>3.8156745141569477E-2</c:v>
                </c:pt>
                <c:pt idx="60">
                  <c:v>3.6027283029692735E-2</c:v>
                </c:pt>
                <c:pt idx="61">
                  <c:v>3.3862807033006266E-2</c:v>
                </c:pt>
                <c:pt idx="62">
                  <c:v>3.5814153337477471E-2</c:v>
                </c:pt>
                <c:pt idx="63">
                  <c:v>3.6472830496545816E-2</c:v>
                </c:pt>
                <c:pt idx="64">
                  <c:v>3.7916210350704693E-2</c:v>
                </c:pt>
                <c:pt idx="65">
                  <c:v>4.3091255998183725E-2</c:v>
                </c:pt>
                <c:pt idx="66">
                  <c:v>4.5902126752344313E-2</c:v>
                </c:pt>
                <c:pt idx="67">
                  <c:v>4.8900063031493586E-2</c:v>
                </c:pt>
                <c:pt idx="68">
                  <c:v>5.0503076261359248E-2</c:v>
                </c:pt>
                <c:pt idx="69">
                  <c:v>4.557599450745356E-2</c:v>
                </c:pt>
                <c:pt idx="70">
                  <c:v>4.3173387101856149E-2</c:v>
                </c:pt>
                <c:pt idx="71">
                  <c:v>3.7800736806007908E-2</c:v>
                </c:pt>
                <c:pt idx="72">
                  <c:v>3.358100515238932E-2</c:v>
                </c:pt>
                <c:pt idx="73">
                  <c:v>3.8359532990086376E-2</c:v>
                </c:pt>
                <c:pt idx="74">
                  <c:v>4.197426588910786E-2</c:v>
                </c:pt>
                <c:pt idx="75">
                  <c:v>4.5800969186637217E-2</c:v>
                </c:pt>
                <c:pt idx="76">
                  <c:v>4.8093360955844384E-2</c:v>
                </c:pt>
                <c:pt idx="77">
                  <c:v>4.9520866169692895E-2</c:v>
                </c:pt>
                <c:pt idx="78">
                  <c:v>4.2038909925658827E-2</c:v>
                </c:pt>
                <c:pt idx="79">
                  <c:v>3.2675090151158041E-2</c:v>
                </c:pt>
                <c:pt idx="80">
                  <c:v>3.7925008435326778E-2</c:v>
                </c:pt>
                <c:pt idx="81">
                  <c:v>4.7281156382474217E-2</c:v>
                </c:pt>
                <c:pt idx="82">
                  <c:v>4.8053923061419528E-2</c:v>
                </c:pt>
                <c:pt idx="83">
                  <c:v>5.1368699010582379E-2</c:v>
                </c:pt>
                <c:pt idx="84">
                  <c:v>4.95565648398422E-2</c:v>
                </c:pt>
                <c:pt idx="85">
                  <c:v>5.1153182158978794E-2</c:v>
                </c:pt>
                <c:pt idx="86">
                  <c:v>4.9402653052323317E-2</c:v>
                </c:pt>
                <c:pt idx="87">
                  <c:v>4.6187710977444264E-2</c:v>
                </c:pt>
                <c:pt idx="88">
                  <c:v>4.2278059499326996E-2</c:v>
                </c:pt>
                <c:pt idx="89">
                  <c:v>4.1033323778880554E-2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8-4A3F-BD71-1AD5D3260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922720"/>
        <c:axId val="591921736"/>
      </c:lineChart>
      <c:catAx>
        <c:axId val="5919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21736"/>
        <c:crosses val="autoZero"/>
        <c:auto val="1"/>
        <c:lblAlgn val="ctr"/>
        <c:lblOffset val="100"/>
        <c:noMultiLvlLbl val="0"/>
      </c:catAx>
      <c:valAx>
        <c:axId val="591921736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9524</xdr:rowOff>
    </xdr:from>
    <xdr:to>
      <xdr:col>14</xdr:col>
      <xdr:colOff>9525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1F399-B0CE-4A05-946C-99137AAC5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190499</xdr:rowOff>
    </xdr:from>
    <xdr:to>
      <xdr:col>14</xdr:col>
      <xdr:colOff>9525</xdr:colOff>
      <xdr:row>52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47F59C-F5E7-446C-9144-92B614F63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55</xdr:row>
      <xdr:rowOff>190499</xdr:rowOff>
    </xdr:from>
    <xdr:to>
      <xdr:col>14</xdr:col>
      <xdr:colOff>28575</xdr:colOff>
      <xdr:row>77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788E65-3FF0-4709-947A-ECC331B42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82</xdr:row>
      <xdr:rowOff>9524</xdr:rowOff>
    </xdr:from>
    <xdr:to>
      <xdr:col>14</xdr:col>
      <xdr:colOff>0</xdr:colOff>
      <xdr:row>103</xdr:row>
      <xdr:rowOff>190499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4182A6-D0F7-47F8-B929-3CA18B550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9524</xdr:colOff>
      <xdr:row>107</xdr:row>
      <xdr:rowOff>190499</xdr:rowOff>
    </xdr:from>
    <xdr:to>
      <xdr:col>13</xdr:col>
      <xdr:colOff>609599</xdr:colOff>
      <xdr:row>128</xdr:row>
      <xdr:rowOff>180974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905FE07-369F-43EC-8B3C-708C66A6A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133</xdr:row>
      <xdr:rowOff>0</xdr:rowOff>
    </xdr:from>
    <xdr:to>
      <xdr:col>13</xdr:col>
      <xdr:colOff>600075</xdr:colOff>
      <xdr:row>153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70732B-6BC8-4F1C-97F5-C7F0A9ECB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158</xdr:row>
      <xdr:rowOff>0</xdr:rowOff>
    </xdr:from>
    <xdr:to>
      <xdr:col>13</xdr:col>
      <xdr:colOff>600075</xdr:colOff>
      <xdr:row>178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3DFC3D-6B8B-4448-A048-D3B1B8686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738-AA6C-40D4-A81B-E353CDA51442}">
  <dimension ref="A1:CN40"/>
  <sheetViews>
    <sheetView tabSelected="1" workbookViewId="0"/>
  </sheetViews>
  <sheetFormatPr defaultRowHeight="15" x14ac:dyDescent="0.25"/>
  <cols>
    <col min="1" max="1" width="18.28515625" customWidth="1"/>
    <col min="2" max="2" width="30" customWidth="1"/>
    <col min="3" max="3" width="18.140625" customWidth="1"/>
    <col min="4" max="4" width="17.140625" customWidth="1"/>
  </cols>
  <sheetData>
    <row r="1" spans="1:92" x14ac:dyDescent="0.25">
      <c r="A1" t="s">
        <v>103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</row>
    <row r="2" spans="1:92" x14ac:dyDescent="0.25">
      <c r="A2" s="8" t="s">
        <v>128</v>
      </c>
      <c r="C2" t="s">
        <v>91</v>
      </c>
      <c r="D2" t="s">
        <v>91</v>
      </c>
      <c r="E2" t="s">
        <v>91</v>
      </c>
      <c r="F2" t="s">
        <v>91</v>
      </c>
      <c r="G2" t="s">
        <v>91</v>
      </c>
      <c r="H2" t="s">
        <v>91</v>
      </c>
      <c r="I2" t="s">
        <v>91</v>
      </c>
      <c r="J2" t="s">
        <v>91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Z2" t="s">
        <v>91</v>
      </c>
      <c r="AA2" t="s">
        <v>91</v>
      </c>
      <c r="AB2" t="s">
        <v>91</v>
      </c>
      <c r="AC2" t="s">
        <v>91</v>
      </c>
      <c r="AD2" t="s">
        <v>91</v>
      </c>
      <c r="AE2" t="s">
        <v>91</v>
      </c>
      <c r="AF2" t="s">
        <v>91</v>
      </c>
      <c r="AG2" t="s">
        <v>91</v>
      </c>
      <c r="AH2" t="s">
        <v>91</v>
      </c>
      <c r="AI2" t="s">
        <v>91</v>
      </c>
      <c r="AJ2" t="s">
        <v>91</v>
      </c>
      <c r="AK2" t="s">
        <v>91</v>
      </c>
      <c r="AL2" t="s">
        <v>91</v>
      </c>
      <c r="AM2" t="s">
        <v>91</v>
      </c>
      <c r="AN2" t="s">
        <v>91</v>
      </c>
      <c r="AO2" t="s">
        <v>91</v>
      </c>
      <c r="AP2" t="s">
        <v>91</v>
      </c>
      <c r="AQ2" t="s">
        <v>91</v>
      </c>
      <c r="AR2" t="s">
        <v>91</v>
      </c>
      <c r="AS2" t="s">
        <v>91</v>
      </c>
      <c r="AT2" t="s">
        <v>91</v>
      </c>
      <c r="AU2" t="s">
        <v>91</v>
      </c>
      <c r="AV2" t="s">
        <v>91</v>
      </c>
      <c r="AW2" t="s">
        <v>91</v>
      </c>
      <c r="AX2" t="s">
        <v>91</v>
      </c>
      <c r="AY2" t="s">
        <v>91</v>
      </c>
      <c r="AZ2" t="s">
        <v>91</v>
      </c>
      <c r="BA2" t="s">
        <v>91</v>
      </c>
      <c r="BB2" t="s">
        <v>91</v>
      </c>
      <c r="BC2" t="s">
        <v>91</v>
      </c>
      <c r="BD2" t="s">
        <v>91</v>
      </c>
      <c r="BE2" t="s">
        <v>91</v>
      </c>
      <c r="BF2" t="s">
        <v>91</v>
      </c>
      <c r="BG2" t="s">
        <v>91</v>
      </c>
      <c r="BH2" t="s">
        <v>91</v>
      </c>
      <c r="BI2" t="s">
        <v>91</v>
      </c>
      <c r="BJ2" t="s">
        <v>91</v>
      </c>
      <c r="BK2" t="s">
        <v>91</v>
      </c>
      <c r="BL2" t="s">
        <v>91</v>
      </c>
      <c r="BM2" t="s">
        <v>91</v>
      </c>
      <c r="BN2" t="s">
        <v>91</v>
      </c>
      <c r="BO2" t="s">
        <v>91</v>
      </c>
      <c r="BP2" t="s">
        <v>91</v>
      </c>
      <c r="BQ2" t="s">
        <v>91</v>
      </c>
      <c r="BR2" t="s">
        <v>91</v>
      </c>
      <c r="BS2" t="s">
        <v>91</v>
      </c>
      <c r="BT2" t="s">
        <v>91</v>
      </c>
      <c r="BU2" t="s">
        <v>91</v>
      </c>
      <c r="BV2" t="s">
        <v>91</v>
      </c>
      <c r="BW2" t="s">
        <v>91</v>
      </c>
      <c r="BX2" t="s">
        <v>91</v>
      </c>
      <c r="BY2" t="s">
        <v>91</v>
      </c>
      <c r="BZ2" t="s">
        <v>91</v>
      </c>
      <c r="CA2" t="s">
        <v>91</v>
      </c>
      <c r="CB2" t="s">
        <v>91</v>
      </c>
      <c r="CC2" t="s">
        <v>91</v>
      </c>
      <c r="CD2" t="s">
        <v>91</v>
      </c>
      <c r="CE2" t="s">
        <v>91</v>
      </c>
      <c r="CF2" t="s">
        <v>91</v>
      </c>
      <c r="CG2" t="s">
        <v>91</v>
      </c>
      <c r="CH2" t="s">
        <v>91</v>
      </c>
      <c r="CI2" t="s">
        <v>91</v>
      </c>
      <c r="CJ2" t="s">
        <v>91</v>
      </c>
      <c r="CK2" t="s">
        <v>91</v>
      </c>
      <c r="CL2" t="s">
        <v>91</v>
      </c>
      <c r="CM2" t="s">
        <v>91</v>
      </c>
      <c r="CN2" t="s">
        <v>91</v>
      </c>
    </row>
    <row r="3" spans="1:92" x14ac:dyDescent="0.25">
      <c r="A3" t="s">
        <v>0</v>
      </c>
      <c r="B3" s="5" t="s">
        <v>108</v>
      </c>
      <c r="C3">
        <v>104.6</v>
      </c>
      <c r="D3">
        <v>92.2</v>
      </c>
      <c r="E3">
        <v>77.400000000000006</v>
      </c>
      <c r="F3">
        <v>59.5</v>
      </c>
      <c r="G3">
        <v>57.2</v>
      </c>
      <c r="H3">
        <v>66.8</v>
      </c>
      <c r="I3">
        <v>74.2</v>
      </c>
      <c r="J3">
        <v>84.8</v>
      </c>
      <c r="K3">
        <v>93</v>
      </c>
      <c r="L3">
        <v>87.4</v>
      </c>
      <c r="M3">
        <v>93.4</v>
      </c>
      <c r="N3">
        <v>102.9</v>
      </c>
      <c r="O3">
        <v>129.30000000000001</v>
      </c>
      <c r="P3">
        <v>166</v>
      </c>
      <c r="Q3">
        <v>203.1</v>
      </c>
      <c r="R3">
        <v>224.4</v>
      </c>
      <c r="S3">
        <v>228</v>
      </c>
      <c r="T3">
        <v>227.5</v>
      </c>
      <c r="U3">
        <v>249.6</v>
      </c>
      <c r="V3">
        <v>274.5</v>
      </c>
      <c r="W3">
        <v>272.5</v>
      </c>
      <c r="X3">
        <v>299.8</v>
      </c>
      <c r="Y3">
        <v>346.9</v>
      </c>
      <c r="Z3">
        <v>367.3</v>
      </c>
      <c r="AA3">
        <v>389.2</v>
      </c>
      <c r="AB3">
        <v>390.5</v>
      </c>
      <c r="AC3">
        <v>425.5</v>
      </c>
      <c r="AD3">
        <v>449.4</v>
      </c>
      <c r="AE3">
        <v>474</v>
      </c>
      <c r="AF3">
        <v>481.2</v>
      </c>
      <c r="AG3">
        <v>521.70000000000005</v>
      </c>
      <c r="AH3">
        <v>542.4</v>
      </c>
      <c r="AI3">
        <v>562.20000000000005</v>
      </c>
      <c r="AJ3">
        <v>603.9</v>
      </c>
      <c r="AK3">
        <v>637.5</v>
      </c>
      <c r="AL3">
        <v>684.5</v>
      </c>
      <c r="AM3">
        <v>742.3</v>
      </c>
      <c r="AN3">
        <v>813.4</v>
      </c>
      <c r="AO3">
        <v>860</v>
      </c>
      <c r="AP3">
        <v>940.7</v>
      </c>
      <c r="AQ3">
        <v>1017.6</v>
      </c>
      <c r="AR3">
        <v>1073.3</v>
      </c>
      <c r="AS3">
        <v>1164.9000000000001</v>
      </c>
      <c r="AT3">
        <v>1279.0999999999999</v>
      </c>
      <c r="AU3">
        <v>1425.4</v>
      </c>
      <c r="AV3">
        <v>1545.2</v>
      </c>
      <c r="AW3">
        <v>1684.9</v>
      </c>
      <c r="AX3">
        <v>1873.4</v>
      </c>
      <c r="AY3">
        <v>2081.8000000000002</v>
      </c>
      <c r="AZ3">
        <v>2351.6</v>
      </c>
      <c r="BA3">
        <v>2627.3</v>
      </c>
      <c r="BB3">
        <v>2857.3</v>
      </c>
      <c r="BC3">
        <v>3207</v>
      </c>
      <c r="BD3">
        <v>3343.8</v>
      </c>
      <c r="BE3">
        <v>3634</v>
      </c>
      <c r="BF3">
        <v>4037.6</v>
      </c>
      <c r="BG3">
        <v>4339</v>
      </c>
      <c r="BH3">
        <v>4579.6000000000004</v>
      </c>
      <c r="BI3">
        <v>4855.2</v>
      </c>
      <c r="BJ3">
        <v>5236.3999999999996</v>
      </c>
      <c r="BK3">
        <v>5641.6</v>
      </c>
      <c r="BL3">
        <v>5963.1</v>
      </c>
      <c r="BM3">
        <v>6158.1</v>
      </c>
      <c r="BN3">
        <v>6520.3</v>
      </c>
      <c r="BO3">
        <v>6858.6</v>
      </c>
      <c r="BP3">
        <v>7287.2</v>
      </c>
      <c r="BQ3">
        <v>7639.7</v>
      </c>
      <c r="BR3">
        <v>8073.1</v>
      </c>
      <c r="BS3">
        <v>8577.6</v>
      </c>
      <c r="BT3">
        <v>9062.7999999999993</v>
      </c>
      <c r="BU3">
        <v>9630.7000000000007</v>
      </c>
      <c r="BV3">
        <v>10252.299999999999</v>
      </c>
      <c r="BW3">
        <v>10581.8</v>
      </c>
      <c r="BX3">
        <v>10936.4</v>
      </c>
      <c r="BY3">
        <v>11458.2</v>
      </c>
      <c r="BZ3">
        <v>12213.7</v>
      </c>
      <c r="CA3">
        <v>13036.6</v>
      </c>
      <c r="CB3">
        <v>13814.6</v>
      </c>
      <c r="CC3">
        <v>14451.9</v>
      </c>
      <c r="CD3">
        <v>14712.8</v>
      </c>
      <c r="CE3">
        <v>14448.9</v>
      </c>
      <c r="CF3">
        <v>14992.1</v>
      </c>
      <c r="CG3">
        <v>15542.6</v>
      </c>
      <c r="CH3">
        <v>16197</v>
      </c>
      <c r="CI3">
        <v>16784.900000000001</v>
      </c>
      <c r="CJ3">
        <v>17527.3</v>
      </c>
      <c r="CK3">
        <v>18224.8</v>
      </c>
      <c r="CL3">
        <v>18715</v>
      </c>
      <c r="CM3">
        <v>19519.400000000001</v>
      </c>
      <c r="CN3">
        <v>20580.2</v>
      </c>
    </row>
    <row r="4" spans="1:92" x14ac:dyDescent="0.25">
      <c r="A4" t="s">
        <v>92</v>
      </c>
      <c r="B4" s="7" t="s">
        <v>109</v>
      </c>
      <c r="C4">
        <v>14</v>
      </c>
      <c r="D4">
        <v>10.9</v>
      </c>
      <c r="E4">
        <v>8.3000000000000007</v>
      </c>
      <c r="F4">
        <v>5</v>
      </c>
      <c r="G4">
        <v>5.3</v>
      </c>
      <c r="H4">
        <v>7</v>
      </c>
      <c r="I4">
        <v>10.1</v>
      </c>
      <c r="J4">
        <v>10.4</v>
      </c>
      <c r="K4">
        <v>12.5</v>
      </c>
      <c r="L4">
        <v>10.6</v>
      </c>
      <c r="M4">
        <v>11.1</v>
      </c>
      <c r="N4">
        <v>12.2</v>
      </c>
      <c r="O4">
        <v>16.7</v>
      </c>
      <c r="P4">
        <v>23.3</v>
      </c>
      <c r="Q4">
        <v>28.2</v>
      </c>
      <c r="R4">
        <v>29.3</v>
      </c>
      <c r="S4">
        <v>30.8</v>
      </c>
      <c r="T4">
        <v>35.700000000000003</v>
      </c>
      <c r="U4">
        <v>34.6</v>
      </c>
      <c r="V4">
        <v>39.299999999999997</v>
      </c>
      <c r="W4">
        <v>34.700000000000003</v>
      </c>
      <c r="X4">
        <v>37.5</v>
      </c>
      <c r="Y4">
        <v>42.6</v>
      </c>
      <c r="Z4">
        <v>43</v>
      </c>
      <c r="AA4">
        <v>42</v>
      </c>
      <c r="AB4">
        <v>42.3</v>
      </c>
      <c r="AC4">
        <v>44.3</v>
      </c>
      <c r="AD4">
        <v>45.8</v>
      </c>
      <c r="AE4">
        <v>47.8</v>
      </c>
      <c r="AF4">
        <v>50.2</v>
      </c>
      <c r="AG4">
        <v>50.3</v>
      </c>
      <c r="AH4">
        <v>50.6</v>
      </c>
      <c r="AI4">
        <v>53.2</v>
      </c>
      <c r="AJ4">
        <v>55.2</v>
      </c>
      <c r="AK4">
        <v>56.4</v>
      </c>
      <c r="AL4">
        <v>59.1</v>
      </c>
      <c r="AM4">
        <v>63.7</v>
      </c>
      <c r="AN4">
        <v>67.900000000000006</v>
      </c>
      <c r="AO4">
        <v>69.5</v>
      </c>
      <c r="AP4">
        <v>73.8</v>
      </c>
      <c r="AQ4">
        <v>77</v>
      </c>
      <c r="AR4">
        <v>77.8</v>
      </c>
      <c r="AS4">
        <v>83.9</v>
      </c>
      <c r="AT4">
        <v>95.1</v>
      </c>
      <c r="AU4">
        <v>112.5</v>
      </c>
      <c r="AV4">
        <v>112.2</v>
      </c>
      <c r="AW4">
        <v>118.2</v>
      </c>
      <c r="AX4">
        <v>131</v>
      </c>
      <c r="AY4">
        <v>144.5</v>
      </c>
      <c r="AZ4">
        <v>166</v>
      </c>
      <c r="BA4">
        <v>179.4</v>
      </c>
      <c r="BB4">
        <v>171.6</v>
      </c>
      <c r="BC4">
        <v>179.7</v>
      </c>
      <c r="BD4">
        <v>171.2</v>
      </c>
      <c r="BE4">
        <v>186.3</v>
      </c>
      <c r="BF4">
        <v>228.2</v>
      </c>
      <c r="BG4">
        <v>241.1</v>
      </c>
      <c r="BH4">
        <v>256.5</v>
      </c>
      <c r="BI4">
        <v>286.5</v>
      </c>
      <c r="BJ4">
        <v>325.5</v>
      </c>
      <c r="BK4">
        <v>341.1</v>
      </c>
      <c r="BL4">
        <v>353.2</v>
      </c>
      <c r="BM4">
        <v>354.2</v>
      </c>
      <c r="BN4">
        <v>400.2</v>
      </c>
      <c r="BO4">
        <v>428</v>
      </c>
      <c r="BP4">
        <v>456.6</v>
      </c>
      <c r="BQ4">
        <v>481.2</v>
      </c>
      <c r="BR4">
        <v>543.79999999999995</v>
      </c>
      <c r="BS4">
        <v>584</v>
      </c>
      <c r="BT4">
        <v>640.20000000000005</v>
      </c>
      <c r="BU4">
        <v>696.4</v>
      </c>
      <c r="BV4">
        <v>753.9</v>
      </c>
      <c r="BW4">
        <v>831</v>
      </c>
      <c r="BX4">
        <v>869.8</v>
      </c>
      <c r="BY4">
        <v>896.9</v>
      </c>
      <c r="BZ4">
        <v>962</v>
      </c>
      <c r="CA4">
        <v>978</v>
      </c>
      <c r="CB4">
        <v>1049.5999999999999</v>
      </c>
      <c r="CC4">
        <v>994</v>
      </c>
      <c r="CD4">
        <v>960.9</v>
      </c>
      <c r="CE4">
        <v>938.5</v>
      </c>
      <c r="CF4">
        <v>1108.7</v>
      </c>
      <c r="CG4">
        <v>1229.3</v>
      </c>
      <c r="CH4">
        <v>1347.3</v>
      </c>
      <c r="CI4">
        <v>1403.6</v>
      </c>
      <c r="CJ4">
        <v>1447.7</v>
      </c>
      <c r="CK4">
        <v>1422.2</v>
      </c>
      <c r="CL4">
        <v>1423.7</v>
      </c>
      <c r="CM4">
        <v>1518.2</v>
      </c>
      <c r="CN4">
        <v>1588.8</v>
      </c>
    </row>
    <row r="5" spans="1:92" x14ac:dyDescent="0.25">
      <c r="A5" t="s">
        <v>93</v>
      </c>
      <c r="B5" s="6" t="s">
        <v>110</v>
      </c>
      <c r="C5">
        <v>0.6</v>
      </c>
      <c r="D5">
        <v>0.6</v>
      </c>
      <c r="E5">
        <v>0.5</v>
      </c>
      <c r="F5">
        <v>0.4</v>
      </c>
      <c r="G5">
        <v>0.4</v>
      </c>
      <c r="H5">
        <v>0.5</v>
      </c>
      <c r="I5">
        <v>0.6</v>
      </c>
      <c r="J5">
        <v>0.6</v>
      </c>
      <c r="K5">
        <v>0.7</v>
      </c>
      <c r="L5">
        <v>0.8</v>
      </c>
      <c r="M5">
        <v>0.8</v>
      </c>
      <c r="N5">
        <v>0.8</v>
      </c>
      <c r="O5">
        <v>1.1000000000000001</v>
      </c>
      <c r="P5">
        <v>1.2</v>
      </c>
      <c r="Q5">
        <v>1.1000000000000001</v>
      </c>
      <c r="R5">
        <v>1.2</v>
      </c>
      <c r="S5">
        <v>1.4</v>
      </c>
      <c r="T5">
        <v>1.8</v>
      </c>
      <c r="U5">
        <v>2</v>
      </c>
      <c r="V5">
        <v>2.1</v>
      </c>
      <c r="W5">
        <v>2</v>
      </c>
      <c r="X5">
        <v>2.2999999999999998</v>
      </c>
      <c r="Y5">
        <v>2.4</v>
      </c>
      <c r="Z5">
        <v>3</v>
      </c>
      <c r="AA5">
        <v>3.7</v>
      </c>
      <c r="AB5">
        <v>3.9</v>
      </c>
      <c r="AC5">
        <v>4.3</v>
      </c>
      <c r="AD5">
        <v>5.2</v>
      </c>
      <c r="AE5">
        <v>5.6</v>
      </c>
      <c r="AF5">
        <v>6</v>
      </c>
      <c r="AG5">
        <v>6.6</v>
      </c>
      <c r="AH5">
        <v>7.1</v>
      </c>
      <c r="AI5">
        <v>8</v>
      </c>
      <c r="AJ5">
        <v>8.4</v>
      </c>
      <c r="AK5">
        <v>9.1999999999999993</v>
      </c>
      <c r="AL5">
        <v>9.8000000000000007</v>
      </c>
      <c r="AM5">
        <v>11.1</v>
      </c>
      <c r="AN5">
        <v>12.8</v>
      </c>
      <c r="AO5">
        <v>14</v>
      </c>
      <c r="AP5">
        <v>15.6</v>
      </c>
      <c r="AQ5">
        <v>17.2</v>
      </c>
      <c r="AR5">
        <v>17.899999999999999</v>
      </c>
      <c r="AS5">
        <v>18.7</v>
      </c>
      <c r="AT5">
        <v>20.6</v>
      </c>
      <c r="AU5">
        <v>22.7</v>
      </c>
      <c r="AV5">
        <v>25.5</v>
      </c>
      <c r="AW5">
        <v>27.8</v>
      </c>
      <c r="AX5">
        <v>32.200000000000003</v>
      </c>
      <c r="AY5">
        <v>35.799999999999997</v>
      </c>
      <c r="AZ5">
        <v>40.4</v>
      </c>
      <c r="BA5">
        <v>48.1</v>
      </c>
      <c r="BB5">
        <v>54.4</v>
      </c>
      <c r="BC5">
        <v>64.8</v>
      </c>
      <c r="BD5">
        <v>72.7</v>
      </c>
      <c r="BE5">
        <v>81.3</v>
      </c>
      <c r="BF5">
        <v>95</v>
      </c>
      <c r="BG5">
        <v>105.3</v>
      </c>
      <c r="BH5">
        <v>113.5</v>
      </c>
      <c r="BI5">
        <v>120.1</v>
      </c>
      <c r="BJ5">
        <v>132.69999999999999</v>
      </c>
      <c r="BK5">
        <v>150.1</v>
      </c>
      <c r="BL5">
        <v>164.4</v>
      </c>
      <c r="BM5">
        <v>179.1</v>
      </c>
      <c r="BN5">
        <v>187.7</v>
      </c>
      <c r="BO5">
        <v>196.9</v>
      </c>
      <c r="BP5">
        <v>205.7</v>
      </c>
      <c r="BQ5">
        <v>226.8</v>
      </c>
      <c r="BR5">
        <v>253.3</v>
      </c>
      <c r="BS5">
        <v>288</v>
      </c>
      <c r="BT5">
        <v>318.10000000000002</v>
      </c>
      <c r="BU5">
        <v>365.1</v>
      </c>
      <c r="BV5">
        <v>411.3</v>
      </c>
      <c r="BW5">
        <v>415</v>
      </c>
      <c r="BX5">
        <v>406.2</v>
      </c>
      <c r="BY5">
        <v>418.7</v>
      </c>
      <c r="BZ5">
        <v>437.8</v>
      </c>
      <c r="CA5">
        <v>473.1</v>
      </c>
      <c r="CB5">
        <v>506.3</v>
      </c>
      <c r="CC5">
        <v>544.79999999999995</v>
      </c>
      <c r="CD5">
        <v>574.4</v>
      </c>
      <c r="CE5">
        <v>564.4</v>
      </c>
      <c r="CF5">
        <v>578.20000000000005</v>
      </c>
      <c r="CG5">
        <v>621.70000000000005</v>
      </c>
      <c r="CH5">
        <v>655.7</v>
      </c>
      <c r="CI5">
        <v>691.9</v>
      </c>
      <c r="CJ5">
        <v>730.5</v>
      </c>
      <c r="CK5">
        <v>763.3</v>
      </c>
      <c r="CL5">
        <v>813.8</v>
      </c>
      <c r="CM5">
        <v>854.2</v>
      </c>
      <c r="CN5">
        <v>931.1</v>
      </c>
    </row>
    <row r="6" spans="1:92" x14ac:dyDescent="0.25">
      <c r="A6" t="s">
        <v>131</v>
      </c>
      <c r="B6" s="5" t="s">
        <v>138</v>
      </c>
      <c r="C6" s="10">
        <v>6.8</v>
      </c>
      <c r="D6" s="10">
        <v>7</v>
      </c>
      <c r="E6" s="10">
        <v>6.7</v>
      </c>
      <c r="F6" s="10">
        <v>6.6</v>
      </c>
      <c r="G6" s="10">
        <v>6.9</v>
      </c>
      <c r="H6" s="10">
        <v>7.6</v>
      </c>
      <c r="I6" s="10">
        <v>8</v>
      </c>
      <c r="J6" s="10">
        <v>8.5</v>
      </c>
      <c r="K6" s="10">
        <v>8.9</v>
      </c>
      <c r="L6" s="10">
        <v>8.9</v>
      </c>
      <c r="M6" s="10">
        <v>9.1</v>
      </c>
      <c r="N6" s="10">
        <v>9.8000000000000007</v>
      </c>
      <c r="O6" s="10">
        <v>11.1</v>
      </c>
      <c r="P6" s="10">
        <v>11.5</v>
      </c>
      <c r="Q6" s="10">
        <v>12.4</v>
      </c>
      <c r="R6" s="10">
        <v>13.7</v>
      </c>
      <c r="S6" s="10">
        <v>15.1</v>
      </c>
      <c r="T6" s="10">
        <v>16.8</v>
      </c>
      <c r="U6" s="10">
        <v>18.100000000000001</v>
      </c>
      <c r="V6" s="10">
        <v>19.7</v>
      </c>
      <c r="W6" s="10">
        <v>20.9</v>
      </c>
      <c r="X6" s="10">
        <v>23</v>
      </c>
      <c r="Y6" s="10">
        <v>24.7</v>
      </c>
      <c r="Z6" s="10">
        <v>27.1</v>
      </c>
      <c r="AA6" s="10">
        <v>29.1</v>
      </c>
      <c r="AB6" s="10">
        <v>28.9</v>
      </c>
      <c r="AC6" s="10">
        <v>31.5</v>
      </c>
      <c r="AD6" s="10">
        <v>34.200000000000003</v>
      </c>
      <c r="AE6" s="10">
        <v>36.6</v>
      </c>
      <c r="AF6" s="10">
        <v>37.700000000000003</v>
      </c>
      <c r="AG6" s="10">
        <v>41.1</v>
      </c>
      <c r="AH6" s="10">
        <v>44.5</v>
      </c>
      <c r="AI6" s="10">
        <v>47</v>
      </c>
      <c r="AJ6" s="10">
        <v>50.4</v>
      </c>
      <c r="AK6" s="10">
        <v>53.4</v>
      </c>
      <c r="AL6" s="10">
        <v>57.3</v>
      </c>
      <c r="AM6" s="10">
        <v>60.7</v>
      </c>
      <c r="AN6" s="10">
        <v>63.2</v>
      </c>
      <c r="AO6" s="10">
        <v>67.900000000000006</v>
      </c>
      <c r="AP6" s="10">
        <v>76.400000000000006</v>
      </c>
      <c r="AQ6" s="10">
        <v>83.9</v>
      </c>
      <c r="AR6" s="10">
        <v>91.4</v>
      </c>
      <c r="AS6" s="10">
        <v>100.5</v>
      </c>
      <c r="AT6" s="10">
        <v>107.9</v>
      </c>
      <c r="AU6" s="10">
        <v>117.2</v>
      </c>
      <c r="AV6" s="10">
        <v>124.9</v>
      </c>
      <c r="AW6" s="10">
        <v>135.30000000000001</v>
      </c>
      <c r="AX6" s="10">
        <v>146.4</v>
      </c>
      <c r="AY6" s="10">
        <v>159.69999999999999</v>
      </c>
      <c r="AZ6" s="10">
        <v>170.9</v>
      </c>
      <c r="BA6" s="10">
        <v>180.1</v>
      </c>
      <c r="BB6" s="10">
        <v>200.3</v>
      </c>
      <c r="BC6" s="10">
        <v>235.6</v>
      </c>
      <c r="BD6" s="10">
        <v>240.9</v>
      </c>
      <c r="BE6" s="10">
        <v>263.3</v>
      </c>
      <c r="BF6" s="10">
        <v>289.8</v>
      </c>
      <c r="BG6" s="10">
        <v>308.10000000000002</v>
      </c>
      <c r="BH6" s="10">
        <v>323.39999999999998</v>
      </c>
      <c r="BI6" s="10">
        <v>347.5</v>
      </c>
      <c r="BJ6" s="10">
        <v>374.5</v>
      </c>
      <c r="BK6" s="10">
        <v>398.9</v>
      </c>
      <c r="BL6" s="10">
        <v>425</v>
      </c>
      <c r="BM6" s="10">
        <v>457.1</v>
      </c>
      <c r="BN6" s="10">
        <v>483.4</v>
      </c>
      <c r="BO6" s="10">
        <v>503.1</v>
      </c>
      <c r="BP6" s="10">
        <v>545.20000000000005</v>
      </c>
      <c r="BQ6" s="10">
        <v>557.9</v>
      </c>
      <c r="BR6" s="10">
        <v>580.79999999999995</v>
      </c>
      <c r="BS6" s="10">
        <v>611.6</v>
      </c>
      <c r="BT6" s="10">
        <v>639.5</v>
      </c>
      <c r="BU6" s="10">
        <v>673.6</v>
      </c>
      <c r="BV6" s="10">
        <v>708.6</v>
      </c>
      <c r="BW6" s="10">
        <v>727.7</v>
      </c>
      <c r="BX6" s="10">
        <v>760</v>
      </c>
      <c r="BY6" s="10">
        <v>805.6</v>
      </c>
      <c r="BZ6" s="10">
        <v>868.1</v>
      </c>
      <c r="CA6" s="10">
        <v>942.4</v>
      </c>
      <c r="CB6" s="10">
        <v>997</v>
      </c>
      <c r="CC6" s="10">
        <v>1036.8</v>
      </c>
      <c r="CD6" s="10">
        <v>1049.7</v>
      </c>
      <c r="CE6" s="10">
        <v>1026.8</v>
      </c>
      <c r="CF6" s="10">
        <v>1063.0999999999999</v>
      </c>
      <c r="CG6" s="10">
        <v>1103.7</v>
      </c>
      <c r="CH6" s="10">
        <v>1136.0999999999999</v>
      </c>
      <c r="CI6" s="10">
        <v>1188.7</v>
      </c>
      <c r="CJ6" s="10">
        <v>1240.8</v>
      </c>
      <c r="CK6" s="10">
        <v>1277.0999999999999</v>
      </c>
      <c r="CL6" s="10">
        <v>1312.8</v>
      </c>
      <c r="CM6" s="10">
        <v>1364.5</v>
      </c>
      <c r="CN6" s="10">
        <v>1441.8</v>
      </c>
    </row>
    <row r="7" spans="1:92" x14ac:dyDescent="0.25">
      <c r="A7" t="s">
        <v>136</v>
      </c>
      <c r="B7" s="6" t="s">
        <v>137</v>
      </c>
      <c r="C7">
        <v>0</v>
      </c>
      <c r="D7">
        <v>0.1</v>
      </c>
      <c r="E7">
        <v>0.1</v>
      </c>
      <c r="F7">
        <v>0.1</v>
      </c>
      <c r="G7">
        <v>0.2</v>
      </c>
      <c r="H7">
        <v>0.5</v>
      </c>
      <c r="I7">
        <v>0.6</v>
      </c>
      <c r="J7">
        <v>0.3</v>
      </c>
      <c r="K7">
        <v>0.3</v>
      </c>
      <c r="L7">
        <v>0.5</v>
      </c>
      <c r="M7">
        <v>0.8</v>
      </c>
      <c r="N7">
        <v>0.7</v>
      </c>
      <c r="O7">
        <v>0.5</v>
      </c>
      <c r="P7">
        <v>0.5</v>
      </c>
      <c r="Q7">
        <v>0.6</v>
      </c>
      <c r="R7">
        <v>1</v>
      </c>
      <c r="S7">
        <v>1.1000000000000001</v>
      </c>
      <c r="T7">
        <v>1.4</v>
      </c>
      <c r="U7">
        <v>0.4</v>
      </c>
      <c r="V7">
        <v>0.5</v>
      </c>
      <c r="W7">
        <v>0.5</v>
      </c>
      <c r="X7">
        <v>0.8</v>
      </c>
      <c r="Y7">
        <v>1</v>
      </c>
      <c r="Z7">
        <v>0.8</v>
      </c>
      <c r="AA7">
        <v>0.5</v>
      </c>
      <c r="AB7">
        <v>0.3</v>
      </c>
      <c r="AC7">
        <v>0.2</v>
      </c>
      <c r="AD7">
        <v>0.7</v>
      </c>
      <c r="AE7">
        <v>1.1000000000000001</v>
      </c>
      <c r="AF7">
        <v>1.4</v>
      </c>
      <c r="AG7">
        <v>1.1000000000000001</v>
      </c>
      <c r="AH7">
        <v>1.1000000000000001</v>
      </c>
      <c r="AI7">
        <v>2</v>
      </c>
      <c r="AJ7">
        <v>2.2999999999999998</v>
      </c>
      <c r="AK7">
        <v>2.2000000000000002</v>
      </c>
      <c r="AL7">
        <v>2.7</v>
      </c>
      <c r="AM7">
        <v>3</v>
      </c>
      <c r="AN7">
        <v>3.9</v>
      </c>
      <c r="AO7">
        <v>3.8</v>
      </c>
      <c r="AP7">
        <v>4.2</v>
      </c>
      <c r="AQ7">
        <v>4.5</v>
      </c>
      <c r="AR7">
        <v>4.8</v>
      </c>
      <c r="AS7">
        <v>4.7</v>
      </c>
      <c r="AT7">
        <v>6.6</v>
      </c>
      <c r="AU7">
        <v>5.2</v>
      </c>
      <c r="AV7">
        <v>3.3</v>
      </c>
      <c r="AW7">
        <v>4.5</v>
      </c>
      <c r="AX7">
        <v>5.0999999999999996</v>
      </c>
      <c r="AY7">
        <v>7.1</v>
      </c>
      <c r="AZ7">
        <v>8.9</v>
      </c>
      <c r="BA7">
        <v>8.5</v>
      </c>
      <c r="BB7">
        <v>9.8000000000000007</v>
      </c>
      <c r="BC7">
        <v>11.5</v>
      </c>
      <c r="BD7">
        <v>15</v>
      </c>
      <c r="BE7">
        <v>21.3</v>
      </c>
      <c r="BF7">
        <v>21.1</v>
      </c>
      <c r="BG7">
        <v>21.4</v>
      </c>
      <c r="BH7">
        <v>24.9</v>
      </c>
      <c r="BI7">
        <v>30.3</v>
      </c>
      <c r="BJ7">
        <v>29.5</v>
      </c>
      <c r="BK7">
        <v>27.4</v>
      </c>
      <c r="BL7">
        <v>27</v>
      </c>
      <c r="BM7">
        <v>27.5</v>
      </c>
      <c r="BN7">
        <v>30.1</v>
      </c>
      <c r="BO7">
        <v>36.700000000000003</v>
      </c>
      <c r="BP7">
        <v>32.5</v>
      </c>
      <c r="BQ7">
        <v>34.799999999999997</v>
      </c>
      <c r="BR7">
        <v>35.200000000000003</v>
      </c>
      <c r="BS7">
        <v>33.799999999999997</v>
      </c>
      <c r="BT7">
        <v>36.4</v>
      </c>
      <c r="BU7">
        <v>45.2</v>
      </c>
      <c r="BV7">
        <v>45.8</v>
      </c>
      <c r="BW7">
        <v>58.7</v>
      </c>
      <c r="BX7">
        <v>41.4</v>
      </c>
      <c r="BY7">
        <v>49.1</v>
      </c>
      <c r="BZ7">
        <v>46.4</v>
      </c>
      <c r="CA7">
        <v>60.9</v>
      </c>
      <c r="CB7">
        <v>51.5</v>
      </c>
      <c r="CC7">
        <v>54.6</v>
      </c>
      <c r="CD7">
        <v>52.6</v>
      </c>
      <c r="CE7">
        <v>58.3</v>
      </c>
      <c r="CF7">
        <v>55.8</v>
      </c>
      <c r="CG7">
        <v>60</v>
      </c>
      <c r="CH7">
        <v>58</v>
      </c>
      <c r="CI7">
        <v>59.7</v>
      </c>
      <c r="CJ7">
        <v>58.1</v>
      </c>
      <c r="CK7">
        <v>57.3</v>
      </c>
      <c r="CL7">
        <v>61.8</v>
      </c>
      <c r="CM7">
        <v>61.1</v>
      </c>
      <c r="CN7">
        <v>64.400000000000006</v>
      </c>
    </row>
    <row r="8" spans="1:92" x14ac:dyDescent="0.25">
      <c r="A8" t="s">
        <v>94</v>
      </c>
      <c r="B8" s="5" t="s">
        <v>139</v>
      </c>
      <c r="C8" s="2">
        <f>C6-C7</f>
        <v>6.8</v>
      </c>
      <c r="D8" s="10">
        <f t="shared" ref="D8:BO8" si="0">D6-D7</f>
        <v>6.9</v>
      </c>
      <c r="E8" s="10">
        <f t="shared" si="0"/>
        <v>6.6000000000000005</v>
      </c>
      <c r="F8" s="10">
        <f t="shared" si="0"/>
        <v>6.5</v>
      </c>
      <c r="G8" s="10">
        <f t="shared" si="0"/>
        <v>6.7</v>
      </c>
      <c r="H8" s="10">
        <f t="shared" si="0"/>
        <v>7.1</v>
      </c>
      <c r="I8" s="10">
        <f t="shared" si="0"/>
        <v>7.4</v>
      </c>
      <c r="J8" s="10">
        <f t="shared" si="0"/>
        <v>8.1999999999999993</v>
      </c>
      <c r="K8" s="10">
        <f t="shared" si="0"/>
        <v>8.6</v>
      </c>
      <c r="L8" s="10">
        <f t="shared" si="0"/>
        <v>8.4</v>
      </c>
      <c r="M8" s="10">
        <f t="shared" si="0"/>
        <v>8.2999999999999989</v>
      </c>
      <c r="N8" s="10">
        <f t="shared" si="0"/>
        <v>9.1000000000000014</v>
      </c>
      <c r="O8" s="10">
        <f t="shared" si="0"/>
        <v>10.6</v>
      </c>
      <c r="P8" s="10">
        <f t="shared" si="0"/>
        <v>11</v>
      </c>
      <c r="Q8" s="10">
        <f t="shared" si="0"/>
        <v>11.8</v>
      </c>
      <c r="R8" s="10">
        <f t="shared" si="0"/>
        <v>12.7</v>
      </c>
      <c r="S8" s="10">
        <f t="shared" si="0"/>
        <v>14</v>
      </c>
      <c r="T8" s="10">
        <f t="shared" si="0"/>
        <v>15.4</v>
      </c>
      <c r="U8" s="10">
        <f t="shared" si="0"/>
        <v>17.700000000000003</v>
      </c>
      <c r="V8" s="10">
        <f t="shared" si="0"/>
        <v>19.2</v>
      </c>
      <c r="W8" s="10">
        <f t="shared" si="0"/>
        <v>20.399999999999999</v>
      </c>
      <c r="X8" s="10">
        <f t="shared" si="0"/>
        <v>22.2</v>
      </c>
      <c r="Y8" s="10">
        <f t="shared" si="0"/>
        <v>23.7</v>
      </c>
      <c r="Z8" s="10">
        <f t="shared" si="0"/>
        <v>26.3</v>
      </c>
      <c r="AA8" s="10">
        <f t="shared" si="0"/>
        <v>28.6</v>
      </c>
      <c r="AB8" s="10">
        <f t="shared" si="0"/>
        <v>28.599999999999998</v>
      </c>
      <c r="AC8" s="10">
        <f t="shared" si="0"/>
        <v>31.3</v>
      </c>
      <c r="AD8" s="10">
        <f t="shared" si="0"/>
        <v>33.5</v>
      </c>
      <c r="AE8" s="10">
        <f t="shared" si="0"/>
        <v>35.5</v>
      </c>
      <c r="AF8" s="10">
        <f t="shared" si="0"/>
        <v>36.300000000000004</v>
      </c>
      <c r="AG8" s="10">
        <f t="shared" si="0"/>
        <v>40</v>
      </c>
      <c r="AH8" s="10">
        <f t="shared" si="0"/>
        <v>43.4</v>
      </c>
      <c r="AI8" s="10">
        <f t="shared" si="0"/>
        <v>45</v>
      </c>
      <c r="AJ8" s="10">
        <f t="shared" si="0"/>
        <v>48.1</v>
      </c>
      <c r="AK8" s="10">
        <f t="shared" si="0"/>
        <v>51.199999999999996</v>
      </c>
      <c r="AL8" s="10">
        <f t="shared" si="0"/>
        <v>54.599999999999994</v>
      </c>
      <c r="AM8" s="10">
        <f t="shared" si="0"/>
        <v>57.7</v>
      </c>
      <c r="AN8" s="10">
        <f t="shared" si="0"/>
        <v>59.300000000000004</v>
      </c>
      <c r="AO8" s="10">
        <f t="shared" si="0"/>
        <v>64.100000000000009</v>
      </c>
      <c r="AP8" s="10">
        <f t="shared" si="0"/>
        <v>72.2</v>
      </c>
      <c r="AQ8" s="10">
        <f t="shared" si="0"/>
        <v>79.400000000000006</v>
      </c>
      <c r="AR8" s="10">
        <f t="shared" si="0"/>
        <v>86.600000000000009</v>
      </c>
      <c r="AS8" s="10">
        <f t="shared" si="0"/>
        <v>95.8</v>
      </c>
      <c r="AT8" s="10">
        <f t="shared" si="0"/>
        <v>101.30000000000001</v>
      </c>
      <c r="AU8" s="10">
        <f t="shared" si="0"/>
        <v>112</v>
      </c>
      <c r="AV8" s="10">
        <f t="shared" si="0"/>
        <v>121.60000000000001</v>
      </c>
      <c r="AW8" s="10">
        <f t="shared" si="0"/>
        <v>130.80000000000001</v>
      </c>
      <c r="AX8" s="10">
        <f t="shared" si="0"/>
        <v>141.30000000000001</v>
      </c>
      <c r="AY8" s="10">
        <f t="shared" si="0"/>
        <v>152.6</v>
      </c>
      <c r="AZ8" s="10">
        <f t="shared" si="0"/>
        <v>162</v>
      </c>
      <c r="BA8" s="10">
        <f t="shared" si="0"/>
        <v>171.6</v>
      </c>
      <c r="BB8" s="10">
        <f t="shared" si="0"/>
        <v>190.5</v>
      </c>
      <c r="BC8" s="10">
        <f t="shared" si="0"/>
        <v>224.1</v>
      </c>
      <c r="BD8" s="10">
        <f t="shared" si="0"/>
        <v>225.9</v>
      </c>
      <c r="BE8" s="10">
        <f t="shared" si="0"/>
        <v>242</v>
      </c>
      <c r="BF8" s="10">
        <f t="shared" si="0"/>
        <v>268.7</v>
      </c>
      <c r="BG8" s="10">
        <f t="shared" si="0"/>
        <v>286.70000000000005</v>
      </c>
      <c r="BH8" s="10">
        <f t="shared" si="0"/>
        <v>298.5</v>
      </c>
      <c r="BI8" s="10">
        <f t="shared" si="0"/>
        <v>317.2</v>
      </c>
      <c r="BJ8" s="10">
        <f t="shared" si="0"/>
        <v>345</v>
      </c>
      <c r="BK8" s="10">
        <f t="shared" si="0"/>
        <v>371.5</v>
      </c>
      <c r="BL8" s="10">
        <f t="shared" si="0"/>
        <v>398</v>
      </c>
      <c r="BM8" s="10">
        <f t="shared" si="0"/>
        <v>429.6</v>
      </c>
      <c r="BN8" s="10">
        <f t="shared" si="0"/>
        <v>453.29999999999995</v>
      </c>
      <c r="BO8" s="10">
        <f t="shared" si="0"/>
        <v>466.40000000000003</v>
      </c>
      <c r="BP8" s="10">
        <f t="shared" ref="BP8:CN8" si="1">BP6-BP7</f>
        <v>512.70000000000005</v>
      </c>
      <c r="BQ8" s="10">
        <f t="shared" si="1"/>
        <v>523.1</v>
      </c>
      <c r="BR8" s="10">
        <f t="shared" si="1"/>
        <v>545.59999999999991</v>
      </c>
      <c r="BS8" s="10">
        <f t="shared" si="1"/>
        <v>577.80000000000007</v>
      </c>
      <c r="BT8" s="10">
        <f t="shared" si="1"/>
        <v>603.1</v>
      </c>
      <c r="BU8" s="10">
        <f t="shared" si="1"/>
        <v>628.4</v>
      </c>
      <c r="BV8" s="10">
        <f t="shared" si="1"/>
        <v>662.80000000000007</v>
      </c>
      <c r="BW8" s="10">
        <f t="shared" si="1"/>
        <v>669</v>
      </c>
      <c r="BX8" s="10">
        <f t="shared" si="1"/>
        <v>718.6</v>
      </c>
      <c r="BY8" s="10">
        <f t="shared" si="1"/>
        <v>756.5</v>
      </c>
      <c r="BZ8" s="10">
        <f t="shared" si="1"/>
        <v>821.7</v>
      </c>
      <c r="CA8" s="10">
        <f t="shared" si="1"/>
        <v>881.5</v>
      </c>
      <c r="CB8" s="10">
        <f t="shared" si="1"/>
        <v>945.5</v>
      </c>
      <c r="CC8" s="10">
        <f t="shared" si="1"/>
        <v>982.19999999999993</v>
      </c>
      <c r="CD8" s="10">
        <f t="shared" si="1"/>
        <v>997.1</v>
      </c>
      <c r="CE8" s="10">
        <f t="shared" si="1"/>
        <v>968.5</v>
      </c>
      <c r="CF8" s="10">
        <f t="shared" si="1"/>
        <v>1007.3</v>
      </c>
      <c r="CG8" s="10">
        <f t="shared" si="1"/>
        <v>1043.7</v>
      </c>
      <c r="CH8" s="10">
        <f t="shared" si="1"/>
        <v>1078.0999999999999</v>
      </c>
      <c r="CI8" s="10">
        <f t="shared" si="1"/>
        <v>1129</v>
      </c>
      <c r="CJ8" s="10">
        <f t="shared" si="1"/>
        <v>1182.7</v>
      </c>
      <c r="CK8" s="10">
        <f t="shared" si="1"/>
        <v>1219.8</v>
      </c>
      <c r="CL8" s="10">
        <f t="shared" si="1"/>
        <v>1251</v>
      </c>
      <c r="CM8" s="10">
        <f t="shared" si="1"/>
        <v>1303.4000000000001</v>
      </c>
      <c r="CN8" s="10">
        <f t="shared" si="1"/>
        <v>1377.3999999999999</v>
      </c>
    </row>
    <row r="9" spans="1:92" x14ac:dyDescent="0.25">
      <c r="A9" t="s">
        <v>95</v>
      </c>
      <c r="B9" s="5" t="s">
        <v>104</v>
      </c>
      <c r="C9">
        <f t="shared" ref="C9:AH9" si="2">C8/C3</f>
        <v>6.5009560229445512E-2</v>
      </c>
      <c r="D9">
        <f t="shared" si="2"/>
        <v>7.4837310195227769E-2</v>
      </c>
      <c r="E9">
        <f t="shared" si="2"/>
        <v>8.5271317829457363E-2</v>
      </c>
      <c r="F9">
        <f t="shared" si="2"/>
        <v>0.1092436974789916</v>
      </c>
      <c r="G9">
        <f t="shared" si="2"/>
        <v>0.11713286713286714</v>
      </c>
      <c r="H9">
        <f t="shared" si="2"/>
        <v>0.1062874251497006</v>
      </c>
      <c r="I9">
        <f t="shared" si="2"/>
        <v>9.9730458221024262E-2</v>
      </c>
      <c r="J9">
        <f t="shared" si="2"/>
        <v>9.6698113207547162E-2</v>
      </c>
      <c r="K9">
        <f t="shared" si="2"/>
        <v>9.2473118279569888E-2</v>
      </c>
      <c r="L9">
        <f t="shared" si="2"/>
        <v>9.6109839816933634E-2</v>
      </c>
      <c r="M9">
        <f t="shared" si="2"/>
        <v>8.8865096359743018E-2</v>
      </c>
      <c r="N9">
        <f t="shared" si="2"/>
        <v>8.8435374149659879E-2</v>
      </c>
      <c r="O9">
        <f t="shared" si="2"/>
        <v>8.1979891724671294E-2</v>
      </c>
      <c r="P9">
        <f t="shared" si="2"/>
        <v>6.6265060240963861E-2</v>
      </c>
      <c r="Q9">
        <f t="shared" si="2"/>
        <v>5.8099458394879372E-2</v>
      </c>
      <c r="R9">
        <f t="shared" si="2"/>
        <v>5.6595365418894823E-2</v>
      </c>
      <c r="S9">
        <f t="shared" si="2"/>
        <v>6.1403508771929821E-2</v>
      </c>
      <c r="T9">
        <f t="shared" si="2"/>
        <v>6.7692307692307691E-2</v>
      </c>
      <c r="U9">
        <f t="shared" si="2"/>
        <v>7.091346153846155E-2</v>
      </c>
      <c r="V9">
        <f t="shared" si="2"/>
        <v>6.9945355191256831E-2</v>
      </c>
      <c r="W9">
        <f t="shared" si="2"/>
        <v>7.4862385321100913E-2</v>
      </c>
      <c r="X9">
        <f t="shared" si="2"/>
        <v>7.4049366244162765E-2</v>
      </c>
      <c r="Y9">
        <f t="shared" si="2"/>
        <v>6.8319400403574523E-2</v>
      </c>
      <c r="Z9">
        <f t="shared" si="2"/>
        <v>7.1603593792540152E-2</v>
      </c>
      <c r="AA9">
        <f t="shared" si="2"/>
        <v>7.3484069886947584E-2</v>
      </c>
      <c r="AB9">
        <f t="shared" si="2"/>
        <v>7.3239436619718309E-2</v>
      </c>
      <c r="AC9">
        <f t="shared" si="2"/>
        <v>7.3560517038777903E-2</v>
      </c>
      <c r="AD9">
        <f t="shared" si="2"/>
        <v>7.4543836226079227E-2</v>
      </c>
      <c r="AE9">
        <f t="shared" si="2"/>
        <v>7.4894514767932491E-2</v>
      </c>
      <c r="AF9">
        <f t="shared" si="2"/>
        <v>7.5436408977556116E-2</v>
      </c>
      <c r="AG9">
        <f t="shared" si="2"/>
        <v>7.6672417097949003E-2</v>
      </c>
      <c r="AH9">
        <f t="shared" si="2"/>
        <v>8.0014749262536877E-2</v>
      </c>
      <c r="AI9">
        <f t="shared" ref="AI9:BN9" si="3">AI8/AI3</f>
        <v>8.0042689434364989E-2</v>
      </c>
      <c r="AJ9">
        <f t="shared" si="3"/>
        <v>7.9648948501407524E-2</v>
      </c>
      <c r="AK9">
        <f t="shared" si="3"/>
        <v>8.0313725490196067E-2</v>
      </c>
      <c r="AL9">
        <f t="shared" si="3"/>
        <v>7.9766252739225704E-2</v>
      </c>
      <c r="AM9">
        <f t="shared" si="3"/>
        <v>7.7731375454667934E-2</v>
      </c>
      <c r="AN9">
        <f t="shared" si="3"/>
        <v>7.2903860339316451E-2</v>
      </c>
      <c r="AO9">
        <f t="shared" si="3"/>
        <v>7.4534883720930242E-2</v>
      </c>
      <c r="AP9">
        <f t="shared" si="3"/>
        <v>7.6751355373657917E-2</v>
      </c>
      <c r="AQ9">
        <f t="shared" si="3"/>
        <v>7.8026729559748431E-2</v>
      </c>
      <c r="AR9">
        <f t="shared" si="3"/>
        <v>8.0685735581850382E-2</v>
      </c>
      <c r="AS9">
        <f t="shared" si="3"/>
        <v>8.2238818782728124E-2</v>
      </c>
      <c r="AT9">
        <f t="shared" si="3"/>
        <v>7.9196309905402246E-2</v>
      </c>
      <c r="AU9">
        <f t="shared" si="3"/>
        <v>7.857443524624666E-2</v>
      </c>
      <c r="AV9">
        <f t="shared" si="3"/>
        <v>7.8695314522391924E-2</v>
      </c>
      <c r="AW9">
        <f t="shared" si="3"/>
        <v>7.7630719924031102E-2</v>
      </c>
      <c r="AX9">
        <f t="shared" si="3"/>
        <v>7.5424362122344407E-2</v>
      </c>
      <c r="AY9">
        <f t="shared" si="3"/>
        <v>7.3301950235373226E-2</v>
      </c>
      <c r="AZ9">
        <f t="shared" si="3"/>
        <v>6.888926688212281E-2</v>
      </c>
      <c r="BA9">
        <f t="shared" si="3"/>
        <v>6.5314200890648183E-2</v>
      </c>
      <c r="BB9">
        <f t="shared" si="3"/>
        <v>6.6671333076680772E-2</v>
      </c>
      <c r="BC9">
        <f t="shared" si="3"/>
        <v>6.987839101964452E-2</v>
      </c>
      <c r="BD9">
        <f t="shared" si="3"/>
        <v>6.7557868293558226E-2</v>
      </c>
      <c r="BE9">
        <f t="shared" si="3"/>
        <v>6.6593285635663177E-2</v>
      </c>
      <c r="BF9">
        <f t="shared" si="3"/>
        <v>6.6549435308103824E-2</v>
      </c>
      <c r="BG9">
        <f t="shared" si="3"/>
        <v>6.6075132519013605E-2</v>
      </c>
      <c r="BH9">
        <f t="shared" si="3"/>
        <v>6.5180365097388407E-2</v>
      </c>
      <c r="BI9">
        <f t="shared" si="3"/>
        <v>6.5332015159004775E-2</v>
      </c>
      <c r="BJ9">
        <f t="shared" si="3"/>
        <v>6.5884959132228249E-2</v>
      </c>
      <c r="BK9">
        <f t="shared" si="3"/>
        <v>6.5850113442994893E-2</v>
      </c>
      <c r="BL9">
        <f t="shared" si="3"/>
        <v>6.6743807751001985E-2</v>
      </c>
      <c r="BM9">
        <f t="shared" si="3"/>
        <v>6.9761777171530176E-2</v>
      </c>
      <c r="BN9">
        <f t="shared" si="3"/>
        <v>6.9521341042590057E-2</v>
      </c>
      <c r="BO9">
        <f t="shared" ref="BO9:CT9" si="4">BO8/BO3</f>
        <v>6.8002216195725079E-2</v>
      </c>
      <c r="BP9">
        <f t="shared" si="4"/>
        <v>7.0356241080250306E-2</v>
      </c>
      <c r="BQ9">
        <f t="shared" si="4"/>
        <v>6.8471275050067421E-2</v>
      </c>
      <c r="BR9">
        <f t="shared" si="4"/>
        <v>6.758246522401555E-2</v>
      </c>
      <c r="BS9">
        <f t="shared" si="4"/>
        <v>6.7361499720201459E-2</v>
      </c>
      <c r="BT9">
        <f t="shared" si="4"/>
        <v>6.654676258992806E-2</v>
      </c>
      <c r="BU9">
        <f t="shared" si="4"/>
        <v>6.524967032510616E-2</v>
      </c>
      <c r="BV9">
        <f t="shared" si="4"/>
        <v>6.4648908049901005E-2</v>
      </c>
      <c r="BW9">
        <f t="shared" si="4"/>
        <v>6.3221758112986456E-2</v>
      </c>
      <c r="BX9">
        <f t="shared" si="4"/>
        <v>6.5707179693500609E-2</v>
      </c>
      <c r="BY9">
        <f t="shared" si="4"/>
        <v>6.6022586444642262E-2</v>
      </c>
      <c r="BZ9">
        <f t="shared" si="4"/>
        <v>6.7276910354765546E-2</v>
      </c>
      <c r="CA9">
        <f t="shared" si="4"/>
        <v>6.7617323535277607E-2</v>
      </c>
      <c r="CB9">
        <f t="shared" si="4"/>
        <v>6.844208301362327E-2</v>
      </c>
      <c r="CC9">
        <f t="shared" si="4"/>
        <v>6.7963381977456244E-2</v>
      </c>
      <c r="CD9">
        <f t="shared" si="4"/>
        <v>6.7770920558969064E-2</v>
      </c>
      <c r="CE9">
        <f t="shared" si="4"/>
        <v>6.7029324031587179E-2</v>
      </c>
      <c r="CF9">
        <f t="shared" si="4"/>
        <v>6.7188719392213228E-2</v>
      </c>
      <c r="CG9">
        <f t="shared" si="4"/>
        <v>6.7150927129309132E-2</v>
      </c>
      <c r="CH9">
        <f t="shared" si="4"/>
        <v>6.6561708958449095E-2</v>
      </c>
      <c r="CI9">
        <f t="shared" si="4"/>
        <v>6.7262837431262615E-2</v>
      </c>
      <c r="CJ9">
        <f t="shared" si="4"/>
        <v>6.7477592099182429E-2</v>
      </c>
      <c r="CK9">
        <f t="shared" si="4"/>
        <v>6.6930775646371982E-2</v>
      </c>
      <c r="CL9">
        <f t="shared" si="4"/>
        <v>6.6844776916911569E-2</v>
      </c>
      <c r="CM9">
        <f t="shared" si="4"/>
        <v>6.6774593481357003E-2</v>
      </c>
      <c r="CN9">
        <f t="shared" si="4"/>
        <v>6.6928406915384681E-2</v>
      </c>
    </row>
    <row r="10" spans="1:92" x14ac:dyDescent="0.25">
      <c r="A10" t="s">
        <v>96</v>
      </c>
      <c r="B10" s="5" t="s">
        <v>105</v>
      </c>
      <c r="C10">
        <f t="shared" ref="C10:AH10" si="5">C4/C3</f>
        <v>0.13384321223709369</v>
      </c>
      <c r="D10">
        <f t="shared" si="5"/>
        <v>0.11822125813449023</v>
      </c>
      <c r="E10">
        <f t="shared" si="5"/>
        <v>0.10723514211886305</v>
      </c>
      <c r="F10">
        <f t="shared" si="5"/>
        <v>8.4033613445378158E-2</v>
      </c>
      <c r="G10">
        <f t="shared" si="5"/>
        <v>9.2657342657342656E-2</v>
      </c>
      <c r="H10">
        <f t="shared" si="5"/>
        <v>0.10479041916167665</v>
      </c>
      <c r="I10">
        <f t="shared" si="5"/>
        <v>0.13611859838274931</v>
      </c>
      <c r="J10">
        <f t="shared" si="5"/>
        <v>0.12264150943396228</v>
      </c>
      <c r="K10">
        <f t="shared" si="5"/>
        <v>0.13440860215053763</v>
      </c>
      <c r="L10">
        <f t="shared" si="5"/>
        <v>0.12128146453089243</v>
      </c>
      <c r="M10">
        <f t="shared" si="5"/>
        <v>0.11884368308351177</v>
      </c>
      <c r="N10">
        <f t="shared" si="5"/>
        <v>0.11856171039844508</v>
      </c>
      <c r="O10">
        <f t="shared" si="5"/>
        <v>0.12915699922660479</v>
      </c>
      <c r="P10">
        <f t="shared" si="5"/>
        <v>0.14036144578313253</v>
      </c>
      <c r="Q10">
        <f t="shared" si="5"/>
        <v>0.13884785819793205</v>
      </c>
      <c r="R10">
        <f t="shared" si="5"/>
        <v>0.1305704099821747</v>
      </c>
      <c r="S10">
        <f t="shared" si="5"/>
        <v>0.13508771929824562</v>
      </c>
      <c r="T10">
        <f t="shared" si="5"/>
        <v>0.15692307692307694</v>
      </c>
      <c r="U10">
        <f t="shared" si="5"/>
        <v>0.13862179487179488</v>
      </c>
      <c r="V10">
        <f t="shared" si="5"/>
        <v>0.14316939890710381</v>
      </c>
      <c r="W10">
        <f t="shared" si="5"/>
        <v>0.12733944954128443</v>
      </c>
      <c r="X10">
        <f t="shared" si="5"/>
        <v>0.12508338892595064</v>
      </c>
      <c r="Y10">
        <f t="shared" si="5"/>
        <v>0.12280196021908332</v>
      </c>
      <c r="Z10">
        <f t="shared" si="5"/>
        <v>0.11707051456575006</v>
      </c>
      <c r="AA10">
        <f t="shared" si="5"/>
        <v>0.10791366906474821</v>
      </c>
      <c r="AB10">
        <f t="shared" si="5"/>
        <v>0.10832266325224071</v>
      </c>
      <c r="AC10">
        <f t="shared" si="5"/>
        <v>0.10411280846063455</v>
      </c>
      <c r="AD10">
        <f t="shared" si="5"/>
        <v>0.10191366266132622</v>
      </c>
      <c r="AE10">
        <f t="shared" si="5"/>
        <v>0.10084388185654009</v>
      </c>
      <c r="AF10">
        <f t="shared" si="5"/>
        <v>0.10432252701579385</v>
      </c>
      <c r="AG10">
        <f t="shared" si="5"/>
        <v>9.6415564500670875E-2</v>
      </c>
      <c r="AH10">
        <f t="shared" si="5"/>
        <v>9.3289085545722725E-2</v>
      </c>
      <c r="AI10">
        <f t="shared" ref="AI10:BN10" si="6">AI4/AI3</f>
        <v>9.4628246175738173E-2</v>
      </c>
      <c r="AJ10">
        <f t="shared" si="6"/>
        <v>9.1405861897665183E-2</v>
      </c>
      <c r="AK10">
        <f t="shared" si="6"/>
        <v>8.847058823529412E-2</v>
      </c>
      <c r="AL10">
        <f t="shared" si="6"/>
        <v>8.6340394448502555E-2</v>
      </c>
      <c r="AM10">
        <f t="shared" si="6"/>
        <v>8.5814360770577941E-2</v>
      </c>
      <c r="AN10">
        <f t="shared" si="6"/>
        <v>8.3476764199655773E-2</v>
      </c>
      <c r="AO10">
        <f t="shared" si="6"/>
        <v>8.0813953488372087E-2</v>
      </c>
      <c r="AP10">
        <f t="shared" si="6"/>
        <v>7.8452216434569996E-2</v>
      </c>
      <c r="AQ10">
        <f t="shared" si="6"/>
        <v>7.5668238993710696E-2</v>
      </c>
      <c r="AR10">
        <f t="shared" si="6"/>
        <v>7.2486723190161181E-2</v>
      </c>
      <c r="AS10">
        <f t="shared" si="6"/>
        <v>7.2023349643746237E-2</v>
      </c>
      <c r="AT10">
        <f t="shared" si="6"/>
        <v>7.4349151747322331E-2</v>
      </c>
      <c r="AU10">
        <f t="shared" si="6"/>
        <v>7.8925213975024555E-2</v>
      </c>
      <c r="AV10">
        <f t="shared" si="6"/>
        <v>7.261195961687808E-2</v>
      </c>
      <c r="AW10">
        <f t="shared" si="6"/>
        <v>7.0152531307495991E-2</v>
      </c>
      <c r="AX10">
        <f t="shared" si="6"/>
        <v>6.9926337141027001E-2</v>
      </c>
      <c r="AY10">
        <f t="shared" si="6"/>
        <v>6.9411086559707943E-2</v>
      </c>
      <c r="AZ10">
        <f t="shared" si="6"/>
        <v>7.059023643476782E-2</v>
      </c>
      <c r="BA10">
        <f t="shared" si="6"/>
        <v>6.8283028203859467E-2</v>
      </c>
      <c r="BB10">
        <f t="shared" si="6"/>
        <v>6.0056696881671499E-2</v>
      </c>
      <c r="BC10">
        <f t="shared" si="6"/>
        <v>5.6033676333021511E-2</v>
      </c>
      <c r="BD10">
        <f t="shared" si="6"/>
        <v>5.1199234403971526E-2</v>
      </c>
      <c r="BE10">
        <f t="shared" si="6"/>
        <v>5.1265822784810129E-2</v>
      </c>
      <c r="BF10">
        <f t="shared" si="6"/>
        <v>5.6518723994452146E-2</v>
      </c>
      <c r="BG10">
        <f t="shared" si="6"/>
        <v>5.5565798571099327E-2</v>
      </c>
      <c r="BH10">
        <f t="shared" si="6"/>
        <v>5.600925845051969E-2</v>
      </c>
      <c r="BI10">
        <f t="shared" si="6"/>
        <v>5.9008897676717749E-2</v>
      </c>
      <c r="BJ10">
        <f t="shared" si="6"/>
        <v>6.2161026659537093E-2</v>
      </c>
      <c r="BK10">
        <f t="shared" si="6"/>
        <v>6.0461571185479297E-2</v>
      </c>
      <c r="BL10">
        <f t="shared" si="6"/>
        <v>5.9230936928778649E-2</v>
      </c>
      <c r="BM10">
        <f t="shared" si="6"/>
        <v>5.7517740861629391E-2</v>
      </c>
      <c r="BN10">
        <f t="shared" si="6"/>
        <v>6.1377543978037817E-2</v>
      </c>
      <c r="BO10">
        <f t="shared" ref="BO10:CN10" si="7">BO4/BO3</f>
        <v>6.2403405942903799E-2</v>
      </c>
      <c r="BP10">
        <f t="shared" si="7"/>
        <v>6.2657810956197171E-2</v>
      </c>
      <c r="BQ10">
        <f t="shared" si="7"/>
        <v>6.2986766496066604E-2</v>
      </c>
      <c r="BR10">
        <f t="shared" si="7"/>
        <v>6.7359502545490571E-2</v>
      </c>
      <c r="BS10">
        <f t="shared" si="7"/>
        <v>6.8084312628240995E-2</v>
      </c>
      <c r="BT10">
        <f t="shared" si="7"/>
        <v>7.0640420179194086E-2</v>
      </c>
      <c r="BU10">
        <f t="shared" si="7"/>
        <v>7.2310423956721728E-2</v>
      </c>
      <c r="BV10">
        <f t="shared" si="7"/>
        <v>7.3534719038654744E-2</v>
      </c>
      <c r="BW10">
        <f t="shared" si="7"/>
        <v>7.8531062768149085E-2</v>
      </c>
      <c r="BX10">
        <f t="shared" si="7"/>
        <v>7.9532570132767641E-2</v>
      </c>
      <c r="BY10">
        <f t="shared" si="7"/>
        <v>7.8275819936813804E-2</v>
      </c>
      <c r="BZ10">
        <f t="shared" si="7"/>
        <v>7.8764010905786122E-2</v>
      </c>
      <c r="CA10">
        <f t="shared" si="7"/>
        <v>7.5019560314806E-2</v>
      </c>
      <c r="CB10">
        <f t="shared" si="7"/>
        <v>7.5977588927656242E-2</v>
      </c>
      <c r="CC10">
        <f t="shared" si="7"/>
        <v>6.8779883613919277E-2</v>
      </c>
      <c r="CD10">
        <f t="shared" si="7"/>
        <v>6.5310477951171772E-2</v>
      </c>
      <c r="CE10">
        <f t="shared" si="7"/>
        <v>6.4953041407996459E-2</v>
      </c>
      <c r="CF10">
        <f t="shared" si="7"/>
        <v>7.3952281534941738E-2</v>
      </c>
      <c r="CG10">
        <f t="shared" si="7"/>
        <v>7.9092301159394182E-2</v>
      </c>
      <c r="CH10">
        <f t="shared" si="7"/>
        <v>8.3182070753843304E-2</v>
      </c>
      <c r="CI10">
        <f t="shared" si="7"/>
        <v>8.3622779998689292E-2</v>
      </c>
      <c r="CJ10">
        <f t="shared" si="7"/>
        <v>8.2596863179154809E-2</v>
      </c>
      <c r="CK10">
        <f t="shared" si="7"/>
        <v>7.8036521662789168E-2</v>
      </c>
      <c r="CL10">
        <f t="shared" si="7"/>
        <v>7.6072668982099925E-2</v>
      </c>
      <c r="CM10">
        <f t="shared" si="7"/>
        <v>7.7779030093138107E-2</v>
      </c>
      <c r="CN10">
        <f t="shared" si="7"/>
        <v>7.7200415933761576E-2</v>
      </c>
    </row>
    <row r="11" spans="1:92" x14ac:dyDescent="0.25">
      <c r="A11" t="s">
        <v>97</v>
      </c>
      <c r="B11" s="5" t="s">
        <v>106</v>
      </c>
      <c r="C11">
        <f t="shared" ref="C11:AH11" si="8">C5/C3</f>
        <v>5.7361376673040155E-3</v>
      </c>
      <c r="D11">
        <f t="shared" si="8"/>
        <v>6.5075921908893707E-3</v>
      </c>
      <c r="E11">
        <f t="shared" si="8"/>
        <v>6.4599483204134363E-3</v>
      </c>
      <c r="F11">
        <f t="shared" si="8"/>
        <v>6.7226890756302525E-3</v>
      </c>
      <c r="G11">
        <f t="shared" si="8"/>
        <v>6.993006993006993E-3</v>
      </c>
      <c r="H11">
        <f t="shared" si="8"/>
        <v>7.4850299401197605E-3</v>
      </c>
      <c r="I11">
        <f t="shared" si="8"/>
        <v>8.0862533692722359E-3</v>
      </c>
      <c r="J11">
        <f t="shared" si="8"/>
        <v>7.0754716981132077E-3</v>
      </c>
      <c r="K11">
        <f t="shared" si="8"/>
        <v>7.5268817204301071E-3</v>
      </c>
      <c r="L11">
        <f t="shared" si="8"/>
        <v>9.1533180778032037E-3</v>
      </c>
      <c r="M11">
        <f t="shared" si="8"/>
        <v>8.5653104925053538E-3</v>
      </c>
      <c r="N11">
        <f t="shared" si="8"/>
        <v>7.7745383867832843E-3</v>
      </c>
      <c r="O11">
        <f t="shared" si="8"/>
        <v>8.5073472544470227E-3</v>
      </c>
      <c r="P11">
        <f t="shared" si="8"/>
        <v>7.2289156626506017E-3</v>
      </c>
      <c r="Q11">
        <f t="shared" si="8"/>
        <v>5.4160512063023145E-3</v>
      </c>
      <c r="R11">
        <f t="shared" si="8"/>
        <v>5.3475935828877002E-3</v>
      </c>
      <c r="S11">
        <f t="shared" si="8"/>
        <v>6.1403508771929825E-3</v>
      </c>
      <c r="T11">
        <f t="shared" si="8"/>
        <v>7.9120879120879121E-3</v>
      </c>
      <c r="U11">
        <f t="shared" si="8"/>
        <v>8.0128205128205138E-3</v>
      </c>
      <c r="V11">
        <f t="shared" si="8"/>
        <v>7.6502732240437158E-3</v>
      </c>
      <c r="W11">
        <f t="shared" si="8"/>
        <v>7.3394495412844041E-3</v>
      </c>
      <c r="X11">
        <f t="shared" si="8"/>
        <v>7.6717811874583049E-3</v>
      </c>
      <c r="Y11">
        <f t="shared" si="8"/>
        <v>6.9184202940328629E-3</v>
      </c>
      <c r="Z11">
        <f t="shared" si="8"/>
        <v>8.1677103185407024E-3</v>
      </c>
      <c r="AA11">
        <f t="shared" si="8"/>
        <v>9.5066803699897229E-3</v>
      </c>
      <c r="AB11">
        <f t="shared" si="8"/>
        <v>9.9871959026888602E-3</v>
      </c>
      <c r="AC11">
        <f t="shared" si="8"/>
        <v>1.0105757931844888E-2</v>
      </c>
      <c r="AD11">
        <f t="shared" si="8"/>
        <v>1.1570983533600357E-2</v>
      </c>
      <c r="AE11">
        <f t="shared" si="8"/>
        <v>1.1814345991561181E-2</v>
      </c>
      <c r="AF11">
        <f t="shared" si="8"/>
        <v>1.2468827930174564E-2</v>
      </c>
      <c r="AG11">
        <f t="shared" si="8"/>
        <v>1.2650948821161585E-2</v>
      </c>
      <c r="AH11">
        <f t="shared" si="8"/>
        <v>1.3089970501474927E-2</v>
      </c>
      <c r="AI11">
        <f t="shared" ref="AI11:BN11" si="9">AI5/AI3</f>
        <v>1.422981145499822E-2</v>
      </c>
      <c r="AJ11">
        <f t="shared" si="9"/>
        <v>1.3909587680079485E-2</v>
      </c>
      <c r="AK11">
        <f t="shared" si="9"/>
        <v>1.4431372549019607E-2</v>
      </c>
      <c r="AL11">
        <f t="shared" si="9"/>
        <v>1.4317019722425129E-2</v>
      </c>
      <c r="AM11">
        <f t="shared" si="9"/>
        <v>1.4953522834433517E-2</v>
      </c>
      <c r="AN11">
        <f t="shared" si="9"/>
        <v>1.573641504794689E-2</v>
      </c>
      <c r="AO11">
        <f t="shared" si="9"/>
        <v>1.627906976744186E-2</v>
      </c>
      <c r="AP11">
        <f t="shared" si="9"/>
        <v>1.6583395343892846E-2</v>
      </c>
      <c r="AQ11">
        <f t="shared" si="9"/>
        <v>1.690251572327044E-2</v>
      </c>
      <c r="AR11">
        <f t="shared" si="9"/>
        <v>1.6677536569458678E-2</v>
      </c>
      <c r="AS11">
        <f t="shared" si="9"/>
        <v>1.6052880075542963E-2</v>
      </c>
      <c r="AT11">
        <f t="shared" si="9"/>
        <v>1.610507388007193E-2</v>
      </c>
      <c r="AU11">
        <f t="shared" si="9"/>
        <v>1.5925354286516064E-2</v>
      </c>
      <c r="AV11">
        <f t="shared" si="9"/>
        <v>1.6502718094745017E-2</v>
      </c>
      <c r="AW11">
        <f t="shared" si="9"/>
        <v>1.6499495519021901E-2</v>
      </c>
      <c r="AX11">
        <f t="shared" si="9"/>
        <v>1.7188000427031069E-2</v>
      </c>
      <c r="AY11">
        <f t="shared" si="9"/>
        <v>1.7196656739360165E-2</v>
      </c>
      <c r="AZ11">
        <f t="shared" si="9"/>
        <v>1.7179792481714577E-2</v>
      </c>
      <c r="BA11">
        <f t="shared" si="9"/>
        <v>1.830776843146957E-2</v>
      </c>
      <c r="BB11">
        <f t="shared" si="9"/>
        <v>1.9038952857592831E-2</v>
      </c>
      <c r="BC11">
        <f t="shared" si="9"/>
        <v>2.0205799812909261E-2</v>
      </c>
      <c r="BD11">
        <f t="shared" si="9"/>
        <v>2.1741730964770618E-2</v>
      </c>
      <c r="BE11">
        <f t="shared" si="9"/>
        <v>2.2372041827187671E-2</v>
      </c>
      <c r="BF11">
        <f t="shared" si="9"/>
        <v>2.3528829007331088E-2</v>
      </c>
      <c r="BG11">
        <f t="shared" si="9"/>
        <v>2.4268264577091494E-2</v>
      </c>
      <c r="BH11">
        <f t="shared" si="9"/>
        <v>2.4783823914752378E-2</v>
      </c>
      <c r="BI11">
        <f t="shared" si="9"/>
        <v>2.473636513428901E-2</v>
      </c>
      <c r="BJ11">
        <f t="shared" si="9"/>
        <v>2.5341837903903444E-2</v>
      </c>
      <c r="BK11">
        <f t="shared" si="9"/>
        <v>2.6605927396483264E-2</v>
      </c>
      <c r="BL11">
        <f t="shared" si="9"/>
        <v>2.7569552749408865E-2</v>
      </c>
      <c r="BM11">
        <f t="shared" si="9"/>
        <v>2.9083645929751056E-2</v>
      </c>
      <c r="BN11">
        <f t="shared" si="9"/>
        <v>2.8787019002193149E-2</v>
      </c>
      <c r="BO11">
        <f t="shared" ref="BO11:CN11" si="10">BO5/BO3</f>
        <v>2.8708482780742426E-2</v>
      </c>
      <c r="BP11">
        <f t="shared" si="10"/>
        <v>2.8227577121528159E-2</v>
      </c>
      <c r="BQ11">
        <f t="shared" si="10"/>
        <v>2.9687029595402963E-2</v>
      </c>
      <c r="BR11">
        <f t="shared" si="10"/>
        <v>3.1375803594653848E-2</v>
      </c>
      <c r="BS11">
        <f t="shared" si="10"/>
        <v>3.3575825405707888E-2</v>
      </c>
      <c r="BT11">
        <f t="shared" si="10"/>
        <v>3.5099527739771381E-2</v>
      </c>
      <c r="BU11">
        <f t="shared" si="10"/>
        <v>3.7910016925041791E-2</v>
      </c>
      <c r="BV11">
        <f t="shared" si="10"/>
        <v>4.011782721925812E-2</v>
      </c>
      <c r="BW11">
        <f t="shared" si="10"/>
        <v>3.9218280443780833E-2</v>
      </c>
      <c r="BX11">
        <f t="shared" si="10"/>
        <v>3.7142021140411839E-2</v>
      </c>
      <c r="BY11">
        <f t="shared" si="10"/>
        <v>3.6541516119460299E-2</v>
      </c>
      <c r="BZ11">
        <f t="shared" si="10"/>
        <v>3.584499373654175E-2</v>
      </c>
      <c r="CA11">
        <f t="shared" si="10"/>
        <v>3.629013699891076E-2</v>
      </c>
      <c r="CB11">
        <f t="shared" si="10"/>
        <v>3.6649631549230524E-2</v>
      </c>
      <c r="CC11">
        <f t="shared" si="10"/>
        <v>3.7697465385174267E-2</v>
      </c>
      <c r="CD11">
        <f t="shared" si="10"/>
        <v>3.9040835191126097E-2</v>
      </c>
      <c r="CE11">
        <f t="shared" si="10"/>
        <v>3.9061797091820137E-2</v>
      </c>
      <c r="CF11">
        <f t="shared" si="10"/>
        <v>3.8566978608733933E-2</v>
      </c>
      <c r="CG11">
        <f t="shared" si="10"/>
        <v>3.9999742642801081E-2</v>
      </c>
      <c r="CH11">
        <f t="shared" si="10"/>
        <v>4.0482805457800829E-2</v>
      </c>
      <c r="CI11">
        <f t="shared" si="10"/>
        <v>4.1221574152958906E-2</v>
      </c>
      <c r="CJ11">
        <f t="shared" si="10"/>
        <v>4.1677839712905014E-2</v>
      </c>
      <c r="CK11">
        <f t="shared" si="10"/>
        <v>4.1882489794126683E-2</v>
      </c>
      <c r="CL11">
        <f t="shared" si="10"/>
        <v>4.3483836494790276E-2</v>
      </c>
      <c r="CM11">
        <f t="shared" si="10"/>
        <v>4.3761591032511246E-2</v>
      </c>
      <c r="CN11">
        <f t="shared" si="10"/>
        <v>4.5242514650003403E-2</v>
      </c>
    </row>
    <row r="12" spans="1:92" x14ac:dyDescent="0.25">
      <c r="A12" t="s">
        <v>98</v>
      </c>
      <c r="B12" s="5" t="s">
        <v>99</v>
      </c>
      <c r="C12">
        <v>51.4</v>
      </c>
      <c r="D12">
        <v>47.2</v>
      </c>
      <c r="E12">
        <v>40.1</v>
      </c>
      <c r="F12">
        <v>31.3</v>
      </c>
      <c r="G12">
        <v>29.8</v>
      </c>
      <c r="H12">
        <v>34.6</v>
      </c>
      <c r="I12">
        <v>37.700000000000003</v>
      </c>
      <c r="J12">
        <v>43.3</v>
      </c>
      <c r="K12">
        <v>48.3</v>
      </c>
      <c r="L12">
        <v>45.4</v>
      </c>
      <c r="M12">
        <v>48.6</v>
      </c>
      <c r="N12">
        <v>52.7</v>
      </c>
      <c r="O12">
        <v>66.2</v>
      </c>
      <c r="P12">
        <v>88</v>
      </c>
      <c r="Q12">
        <v>112.7</v>
      </c>
      <c r="R12">
        <v>124.3</v>
      </c>
      <c r="S12">
        <v>126.3</v>
      </c>
      <c r="T12">
        <v>122.5</v>
      </c>
      <c r="U12">
        <v>132.4</v>
      </c>
      <c r="V12">
        <v>144.30000000000001</v>
      </c>
      <c r="W12">
        <v>144.30000000000001</v>
      </c>
      <c r="X12">
        <v>158.30000000000001</v>
      </c>
      <c r="Y12">
        <v>185.7</v>
      </c>
      <c r="Z12">
        <v>201.1</v>
      </c>
      <c r="AA12">
        <v>215.2</v>
      </c>
      <c r="AB12">
        <v>214.1</v>
      </c>
      <c r="AC12">
        <v>230.6</v>
      </c>
      <c r="AD12">
        <v>249.3</v>
      </c>
      <c r="AE12">
        <v>262.60000000000002</v>
      </c>
      <c r="AF12">
        <v>264.7</v>
      </c>
      <c r="AG12">
        <v>285.8</v>
      </c>
      <c r="AH12">
        <v>301.3</v>
      </c>
      <c r="AI12">
        <v>310.39999999999998</v>
      </c>
      <c r="AJ12">
        <v>332.2</v>
      </c>
      <c r="AK12">
        <v>350.4</v>
      </c>
      <c r="AL12">
        <v>376</v>
      </c>
      <c r="AM12">
        <v>405.4</v>
      </c>
      <c r="AN12">
        <v>449.2</v>
      </c>
      <c r="AO12">
        <v>481.8</v>
      </c>
      <c r="AP12">
        <v>530.79999999999995</v>
      </c>
      <c r="AQ12">
        <v>584.5</v>
      </c>
      <c r="AR12">
        <v>623.29999999999995</v>
      </c>
      <c r="AS12">
        <v>665</v>
      </c>
      <c r="AT12">
        <v>731.3</v>
      </c>
      <c r="AU12">
        <v>812.7</v>
      </c>
      <c r="AV12">
        <v>887.7</v>
      </c>
      <c r="AW12">
        <v>947.2</v>
      </c>
      <c r="AX12">
        <v>1048.3</v>
      </c>
      <c r="AY12">
        <v>1165.8</v>
      </c>
      <c r="AZ12">
        <v>1316.8</v>
      </c>
      <c r="BA12">
        <v>1477.2</v>
      </c>
      <c r="BB12">
        <v>1622.2</v>
      </c>
      <c r="BC12">
        <v>1792.5</v>
      </c>
      <c r="BD12">
        <v>1893</v>
      </c>
      <c r="BE12">
        <v>2012.5</v>
      </c>
      <c r="BF12">
        <v>2215.9</v>
      </c>
      <c r="BG12">
        <v>2387.3000000000002</v>
      </c>
      <c r="BH12">
        <v>2542.1</v>
      </c>
      <c r="BI12">
        <v>2722.4</v>
      </c>
      <c r="BJ12">
        <v>2948</v>
      </c>
      <c r="BK12">
        <v>3139.6</v>
      </c>
      <c r="BL12">
        <v>3340.4</v>
      </c>
      <c r="BM12">
        <v>3450.5</v>
      </c>
      <c r="BN12">
        <v>3668.2</v>
      </c>
      <c r="BO12">
        <v>3817.3</v>
      </c>
      <c r="BP12">
        <v>4006.2</v>
      </c>
      <c r="BQ12">
        <v>4198.1000000000004</v>
      </c>
      <c r="BR12">
        <v>4416.8999999999996</v>
      </c>
      <c r="BS12">
        <v>4708.8</v>
      </c>
      <c r="BT12">
        <v>5071.1000000000004</v>
      </c>
      <c r="BU12">
        <v>5402.8</v>
      </c>
      <c r="BV12">
        <v>5848.1</v>
      </c>
      <c r="BW12">
        <v>6039.1</v>
      </c>
      <c r="BX12">
        <v>6135.6</v>
      </c>
      <c r="BY12">
        <v>6354.1</v>
      </c>
      <c r="BZ12">
        <v>6720.1</v>
      </c>
      <c r="CA12">
        <v>7066.6</v>
      </c>
      <c r="CB12">
        <v>7479.9</v>
      </c>
      <c r="CC12">
        <v>7878.9</v>
      </c>
      <c r="CD12">
        <v>8057</v>
      </c>
      <c r="CE12">
        <v>7758.5</v>
      </c>
      <c r="CF12">
        <v>7924.9</v>
      </c>
      <c r="CG12">
        <v>8225.9</v>
      </c>
      <c r="CH12">
        <v>8566.7000000000007</v>
      </c>
      <c r="CI12">
        <v>8834.2000000000007</v>
      </c>
      <c r="CJ12">
        <v>9249.1</v>
      </c>
      <c r="CK12">
        <v>9698.2000000000007</v>
      </c>
      <c r="CL12">
        <v>9960.2999999999993</v>
      </c>
      <c r="CM12">
        <v>10411.6</v>
      </c>
      <c r="CN12">
        <v>10928.5</v>
      </c>
    </row>
    <row r="13" spans="1:92" x14ac:dyDescent="0.25">
      <c r="A13" t="s">
        <v>100</v>
      </c>
      <c r="B13" s="5" t="s">
        <v>107</v>
      </c>
      <c r="C13">
        <f t="shared" ref="C13:AH13" si="11">C12/C3</f>
        <v>0.491395793499044</v>
      </c>
      <c r="D13">
        <f t="shared" si="11"/>
        <v>0.51193058568329719</v>
      </c>
      <c r="E13">
        <f t="shared" si="11"/>
        <v>0.51808785529715762</v>
      </c>
      <c r="F13">
        <f t="shared" si="11"/>
        <v>0.52605042016806725</v>
      </c>
      <c r="G13">
        <f t="shared" si="11"/>
        <v>0.52097902097902093</v>
      </c>
      <c r="H13">
        <f t="shared" si="11"/>
        <v>0.51796407185628746</v>
      </c>
      <c r="I13">
        <f t="shared" si="11"/>
        <v>0.50808625336927227</v>
      </c>
      <c r="J13">
        <f t="shared" si="11"/>
        <v>0.51061320754716977</v>
      </c>
      <c r="K13">
        <f t="shared" si="11"/>
        <v>0.51935483870967736</v>
      </c>
      <c r="L13">
        <f t="shared" si="11"/>
        <v>0.5194508009153318</v>
      </c>
      <c r="M13">
        <f t="shared" si="11"/>
        <v>0.52034261241970015</v>
      </c>
      <c r="N13">
        <f t="shared" si="11"/>
        <v>0.51214771622934885</v>
      </c>
      <c r="O13">
        <f t="shared" si="11"/>
        <v>0.51198762567672074</v>
      </c>
      <c r="P13">
        <f t="shared" si="11"/>
        <v>0.53012048192771088</v>
      </c>
      <c r="Q13">
        <f t="shared" si="11"/>
        <v>0.55489906450024618</v>
      </c>
      <c r="R13">
        <f t="shared" si="11"/>
        <v>0.5539215686274509</v>
      </c>
      <c r="S13">
        <f t="shared" si="11"/>
        <v>0.55394736842105263</v>
      </c>
      <c r="T13">
        <f t="shared" si="11"/>
        <v>0.53846153846153844</v>
      </c>
      <c r="U13">
        <f t="shared" si="11"/>
        <v>0.53044871794871795</v>
      </c>
      <c r="V13">
        <f t="shared" si="11"/>
        <v>0.52568306010928967</v>
      </c>
      <c r="W13">
        <f t="shared" si="11"/>
        <v>0.52954128440366977</v>
      </c>
      <c r="X13">
        <f t="shared" si="11"/>
        <v>0.52801867911941291</v>
      </c>
      <c r="Y13">
        <f t="shared" si="11"/>
        <v>0.53531277025079271</v>
      </c>
      <c r="Z13">
        <f t="shared" si="11"/>
        <v>0.54750884835284508</v>
      </c>
      <c r="AA13">
        <f t="shared" si="11"/>
        <v>0.55292908530318596</v>
      </c>
      <c r="AB13">
        <f t="shared" si="11"/>
        <v>0.54827144686299611</v>
      </c>
      <c r="AC13">
        <f t="shared" si="11"/>
        <v>0.54195064629847234</v>
      </c>
      <c r="AD13">
        <f t="shared" si="11"/>
        <v>0.55473965287049409</v>
      </c>
      <c r="AE13">
        <f t="shared" si="11"/>
        <v>0.55400843881856543</v>
      </c>
      <c r="AF13">
        <f t="shared" si="11"/>
        <v>0.55008312551953453</v>
      </c>
      <c r="AG13">
        <f t="shared" si="11"/>
        <v>0.54782442016484567</v>
      </c>
      <c r="AH13">
        <f t="shared" si="11"/>
        <v>0.55549410029498525</v>
      </c>
      <c r="AI13">
        <f t="shared" ref="AI13:BN13" si="12">AI12/AI3</f>
        <v>0.55211668445393092</v>
      </c>
      <c r="AJ13">
        <f t="shared" si="12"/>
        <v>0.55009107468123863</v>
      </c>
      <c r="AK13">
        <f t="shared" si="12"/>
        <v>0.54964705882352938</v>
      </c>
      <c r="AL13">
        <f t="shared" si="12"/>
        <v>0.54930606281957628</v>
      </c>
      <c r="AM13">
        <f t="shared" si="12"/>
        <v>0.54614037451165298</v>
      </c>
      <c r="AN13">
        <f t="shared" si="12"/>
        <v>0.55224981558888619</v>
      </c>
      <c r="AO13">
        <f t="shared" si="12"/>
        <v>0.56023255813953488</v>
      </c>
      <c r="AP13">
        <f t="shared" si="12"/>
        <v>0.56426065695758465</v>
      </c>
      <c r="AQ13">
        <f t="shared" si="12"/>
        <v>0.57439072327044027</v>
      </c>
      <c r="AR13">
        <f t="shared" si="12"/>
        <v>0.58073232087953042</v>
      </c>
      <c r="AS13">
        <f t="shared" si="12"/>
        <v>0.57086445188428192</v>
      </c>
      <c r="AT13">
        <f t="shared" si="12"/>
        <v>0.57173012274255341</v>
      </c>
      <c r="AU13">
        <f t="shared" si="12"/>
        <v>0.57015574575557737</v>
      </c>
      <c r="AV13">
        <f t="shared" si="12"/>
        <v>0.57448873932177069</v>
      </c>
      <c r="AW13">
        <f t="shared" si="12"/>
        <v>0.56216986171286132</v>
      </c>
      <c r="AX13">
        <f t="shared" si="12"/>
        <v>0.55957083377815731</v>
      </c>
      <c r="AY13">
        <f t="shared" si="12"/>
        <v>0.55999615717167828</v>
      </c>
      <c r="AZ13">
        <f t="shared" si="12"/>
        <v>0.55995917673073647</v>
      </c>
      <c r="BA13">
        <f t="shared" si="12"/>
        <v>0.56225021885585957</v>
      </c>
      <c r="BB13">
        <f t="shared" si="12"/>
        <v>0.56773877436740983</v>
      </c>
      <c r="BC13">
        <f t="shared" si="12"/>
        <v>0.55893358278765204</v>
      </c>
      <c r="BD13">
        <f t="shared" si="12"/>
        <v>0.56612237574017577</v>
      </c>
      <c r="BE13">
        <f t="shared" si="12"/>
        <v>0.55379746835443033</v>
      </c>
      <c r="BF13">
        <f t="shared" si="12"/>
        <v>0.5488161283931049</v>
      </c>
      <c r="BG13">
        <f t="shared" si="12"/>
        <v>0.55019589767227473</v>
      </c>
      <c r="BH13">
        <f t="shared" si="12"/>
        <v>0.55509214778583271</v>
      </c>
      <c r="BI13">
        <f t="shared" si="12"/>
        <v>0.56071840500906245</v>
      </c>
      <c r="BJ13">
        <f t="shared" si="12"/>
        <v>0.56298220151248957</v>
      </c>
      <c r="BK13">
        <f t="shared" si="12"/>
        <v>0.55650879183210433</v>
      </c>
      <c r="BL13">
        <f t="shared" si="12"/>
        <v>0.56017843068202777</v>
      </c>
      <c r="BM13">
        <f t="shared" si="12"/>
        <v>0.56031892953995543</v>
      </c>
      <c r="BN13">
        <f t="shared" si="12"/>
        <v>0.5625814763124396</v>
      </c>
      <c r="BO13">
        <f t="shared" ref="BO13:CT13" si="13">BO12/BO3</f>
        <v>0.55657131192954834</v>
      </c>
      <c r="BP13">
        <f t="shared" si="13"/>
        <v>0.54975848062355914</v>
      </c>
      <c r="BQ13">
        <f t="shared" si="13"/>
        <v>0.54951110645705992</v>
      </c>
      <c r="BR13">
        <f t="shared" si="13"/>
        <v>0.54711325265387512</v>
      </c>
      <c r="BS13">
        <f t="shared" si="13"/>
        <v>0.54896474538332396</v>
      </c>
      <c r="BT13">
        <f t="shared" si="13"/>
        <v>0.55955113210045471</v>
      </c>
      <c r="BU13">
        <f t="shared" si="13"/>
        <v>0.56099764295430232</v>
      </c>
      <c r="BV13">
        <f t="shared" si="13"/>
        <v>0.57041834515181966</v>
      </c>
      <c r="BW13">
        <f t="shared" si="13"/>
        <v>0.57070630705551051</v>
      </c>
      <c r="BX13">
        <f t="shared" si="13"/>
        <v>0.5610255659997806</v>
      </c>
      <c r="BY13">
        <f t="shared" si="13"/>
        <v>0.55454608926358417</v>
      </c>
      <c r="BZ13">
        <f t="shared" si="13"/>
        <v>0.5502100100706584</v>
      </c>
      <c r="CA13">
        <f t="shared" si="13"/>
        <v>0.54205851218876089</v>
      </c>
      <c r="CB13">
        <f t="shared" si="13"/>
        <v>0.54144890188641004</v>
      </c>
      <c r="CC13">
        <f t="shared" si="13"/>
        <v>0.54518091046851969</v>
      </c>
      <c r="CD13">
        <f t="shared" si="13"/>
        <v>0.54761840030449682</v>
      </c>
      <c r="CE13">
        <f t="shared" si="13"/>
        <v>0.53696129117095426</v>
      </c>
      <c r="CF13">
        <f t="shared" si="13"/>
        <v>0.52860506533440943</v>
      </c>
      <c r="CG13">
        <f t="shared" si="13"/>
        <v>0.52924864565774066</v>
      </c>
      <c r="CH13">
        <f t="shared" si="13"/>
        <v>0.52890658763968645</v>
      </c>
      <c r="CI13">
        <f t="shared" si="13"/>
        <v>0.52631829799403029</v>
      </c>
      <c r="CJ13">
        <f t="shared" si="13"/>
        <v>0.5276967930029155</v>
      </c>
      <c r="CK13">
        <f t="shared" si="13"/>
        <v>0.53214301391510477</v>
      </c>
      <c r="CL13">
        <f t="shared" si="13"/>
        <v>0.53220945765428795</v>
      </c>
      <c r="CM13">
        <f t="shared" si="13"/>
        <v>0.53339754295726305</v>
      </c>
      <c r="CN13">
        <f t="shared" si="13"/>
        <v>0.53102010670450239</v>
      </c>
    </row>
    <row r="14" spans="1:92" x14ac:dyDescent="0.25">
      <c r="A14" t="s">
        <v>101</v>
      </c>
      <c r="B14" t="s">
        <v>111</v>
      </c>
      <c r="C14">
        <f t="shared" ref="C14:AH14" si="14">(C12/(C3-C8))</f>
        <v>0.52556237218813906</v>
      </c>
      <c r="D14">
        <f t="shared" si="14"/>
        <v>0.55334114888628372</v>
      </c>
      <c r="E14">
        <f t="shared" si="14"/>
        <v>0.56638418079096042</v>
      </c>
      <c r="F14">
        <f t="shared" si="14"/>
        <v>0.59056603773584904</v>
      </c>
      <c r="G14">
        <f t="shared" si="14"/>
        <v>0.59009900990099007</v>
      </c>
      <c r="H14">
        <f t="shared" si="14"/>
        <v>0.57956448911222791</v>
      </c>
      <c r="I14">
        <f t="shared" si="14"/>
        <v>0.56437125748503003</v>
      </c>
      <c r="J14">
        <f t="shared" si="14"/>
        <v>0.56527415143603132</v>
      </c>
      <c r="K14">
        <f t="shared" si="14"/>
        <v>0.57227488151658756</v>
      </c>
      <c r="L14">
        <f t="shared" si="14"/>
        <v>0.57468354430379742</v>
      </c>
      <c r="M14">
        <f t="shared" si="14"/>
        <v>0.57109283196239713</v>
      </c>
      <c r="N14">
        <f t="shared" si="14"/>
        <v>0.56183368869936035</v>
      </c>
      <c r="O14">
        <f t="shared" si="14"/>
        <v>0.55770850884582979</v>
      </c>
      <c r="P14">
        <f t="shared" si="14"/>
        <v>0.56774193548387097</v>
      </c>
      <c r="Q14">
        <f t="shared" si="14"/>
        <v>0.58912702561421859</v>
      </c>
      <c r="R14">
        <f t="shared" si="14"/>
        <v>0.58715162966461965</v>
      </c>
      <c r="S14">
        <f t="shared" si="14"/>
        <v>0.59018691588785044</v>
      </c>
      <c r="T14">
        <f t="shared" si="14"/>
        <v>0.57755775577557755</v>
      </c>
      <c r="U14">
        <f t="shared" si="14"/>
        <v>0.57093574816731363</v>
      </c>
      <c r="V14">
        <f t="shared" si="14"/>
        <v>0.56521739130434789</v>
      </c>
      <c r="W14">
        <f t="shared" si="14"/>
        <v>0.57239190797302664</v>
      </c>
      <c r="X14">
        <f t="shared" si="14"/>
        <v>0.57024495677233433</v>
      </c>
      <c r="Y14">
        <f t="shared" si="14"/>
        <v>0.57456683168316836</v>
      </c>
      <c r="Z14">
        <f t="shared" si="14"/>
        <v>0.58973607038123166</v>
      </c>
      <c r="AA14">
        <f t="shared" si="14"/>
        <v>0.59678313921242376</v>
      </c>
      <c r="AB14">
        <f t="shared" si="14"/>
        <v>0.59159988947222997</v>
      </c>
      <c r="AC14">
        <f t="shared" si="14"/>
        <v>0.58498224251648911</v>
      </c>
      <c r="AD14">
        <f t="shared" si="14"/>
        <v>0.59942293820629966</v>
      </c>
      <c r="AE14">
        <f t="shared" si="14"/>
        <v>0.59885974914481188</v>
      </c>
      <c r="AF14">
        <f t="shared" si="14"/>
        <v>0.59496516071027195</v>
      </c>
      <c r="AG14">
        <f t="shared" si="14"/>
        <v>0.59331534149885823</v>
      </c>
      <c r="AH14">
        <f t="shared" si="14"/>
        <v>0.60380761523046089</v>
      </c>
      <c r="AI14">
        <f t="shared" ref="AI14:BN14" si="15">(AI12/(AI3-AI8))</f>
        <v>0.60015467904098985</v>
      </c>
      <c r="AJ14">
        <f t="shared" si="15"/>
        <v>0.59769701331414182</v>
      </c>
      <c r="AK14">
        <f t="shared" si="15"/>
        <v>0.59764625618284151</v>
      </c>
      <c r="AL14">
        <f t="shared" si="15"/>
        <v>0.59692014605492938</v>
      </c>
      <c r="AM14">
        <f t="shared" si="15"/>
        <v>0.59217061057551856</v>
      </c>
      <c r="AN14">
        <f t="shared" si="15"/>
        <v>0.59567696591963926</v>
      </c>
      <c r="AO14">
        <f t="shared" si="15"/>
        <v>0.60535243120995108</v>
      </c>
      <c r="AP14">
        <f t="shared" si="15"/>
        <v>0.61116868163500282</v>
      </c>
      <c r="AQ14">
        <f t="shared" si="15"/>
        <v>0.62300149221914303</v>
      </c>
      <c r="AR14">
        <f t="shared" si="15"/>
        <v>0.63170163170163174</v>
      </c>
      <c r="AS14">
        <f t="shared" si="15"/>
        <v>0.62201852025067805</v>
      </c>
      <c r="AT14">
        <f t="shared" si="15"/>
        <v>0.62090337918152483</v>
      </c>
      <c r="AU14">
        <f t="shared" si="15"/>
        <v>0.61877569666514387</v>
      </c>
      <c r="AV14">
        <f t="shared" si="15"/>
        <v>0.62355998876088781</v>
      </c>
      <c r="AW14">
        <f t="shared" si="15"/>
        <v>0.60948458915127723</v>
      </c>
      <c r="AX14">
        <f t="shared" si="15"/>
        <v>0.6052190982044916</v>
      </c>
      <c r="AY14">
        <f t="shared" si="15"/>
        <v>0.60429193448061358</v>
      </c>
      <c r="AZ14">
        <f t="shared" si="15"/>
        <v>0.60138838143953233</v>
      </c>
      <c r="BA14">
        <f t="shared" si="15"/>
        <v>0.60153927597019174</v>
      </c>
      <c r="BB14">
        <f t="shared" si="15"/>
        <v>0.60829458527073643</v>
      </c>
      <c r="BC14">
        <f t="shared" si="15"/>
        <v>0.60092527406215424</v>
      </c>
      <c r="BD14">
        <f t="shared" si="15"/>
        <v>0.60713942076397576</v>
      </c>
      <c r="BE14">
        <f t="shared" si="15"/>
        <v>0.59330778301886788</v>
      </c>
      <c r="BF14">
        <f t="shared" si="15"/>
        <v>0.58794343177054309</v>
      </c>
      <c r="BG14">
        <f t="shared" si="15"/>
        <v>0.58912222688349825</v>
      </c>
      <c r="BH14">
        <f t="shared" si="15"/>
        <v>0.59379598701268355</v>
      </c>
      <c r="BI14">
        <f t="shared" si="15"/>
        <v>0.59991185544292647</v>
      </c>
      <c r="BJ14">
        <f t="shared" si="15"/>
        <v>0.6026904362759129</v>
      </c>
      <c r="BK14">
        <f t="shared" si="15"/>
        <v>0.59573822128612353</v>
      </c>
      <c r="BL14">
        <f t="shared" si="15"/>
        <v>0.60024078632908662</v>
      </c>
      <c r="BM14">
        <f t="shared" si="15"/>
        <v>0.60233918128654973</v>
      </c>
      <c r="BN14">
        <f t="shared" si="15"/>
        <v>0.60461513103675624</v>
      </c>
      <c r="BO14">
        <f t="shared" ref="BO14:CN14" si="16">(BO12/(BO3-BO8))</f>
        <v>0.59718093926973492</v>
      </c>
      <c r="BP14">
        <f t="shared" si="16"/>
        <v>0.59136467635987888</v>
      </c>
      <c r="BQ14">
        <f t="shared" si="16"/>
        <v>0.58990248152207525</v>
      </c>
      <c r="BR14">
        <f t="shared" si="16"/>
        <v>0.58676851544337427</v>
      </c>
      <c r="BS14">
        <f t="shared" si="16"/>
        <v>0.58861471536788423</v>
      </c>
      <c r="BT14">
        <f t="shared" si="16"/>
        <v>0.5994420605931654</v>
      </c>
      <c r="BU14">
        <f t="shared" si="16"/>
        <v>0.60015773746709167</v>
      </c>
      <c r="BV14">
        <f t="shared" si="16"/>
        <v>0.60984410031805625</v>
      </c>
      <c r="BW14">
        <f t="shared" si="16"/>
        <v>0.6092224194980228</v>
      </c>
      <c r="BX14">
        <f t="shared" si="16"/>
        <v>0.60048151265438754</v>
      </c>
      <c r="BY14">
        <f t="shared" si="16"/>
        <v>0.59374678789351221</v>
      </c>
      <c r="BZ14">
        <f t="shared" si="16"/>
        <v>0.58989641853932584</v>
      </c>
      <c r="CA14">
        <f t="shared" si="16"/>
        <v>0.58136913723457639</v>
      </c>
      <c r="CB14">
        <f t="shared" si="16"/>
        <v>0.58122945660535696</v>
      </c>
      <c r="CC14">
        <f t="shared" si="16"/>
        <v>0.58493507650504473</v>
      </c>
      <c r="CD14">
        <f t="shared" si="16"/>
        <v>0.58742900471722193</v>
      </c>
      <c r="CE14">
        <f t="shared" si="16"/>
        <v>0.57553930150440646</v>
      </c>
      <c r="CF14">
        <f t="shared" si="16"/>
        <v>0.56667953778387958</v>
      </c>
      <c r="CG14">
        <f t="shared" si="16"/>
        <v>0.56734648835428891</v>
      </c>
      <c r="CH14">
        <f t="shared" si="16"/>
        <v>0.56662191032416387</v>
      </c>
      <c r="CI14">
        <f t="shared" si="16"/>
        <v>0.56427289392497393</v>
      </c>
      <c r="CJ14">
        <f t="shared" si="16"/>
        <v>0.56588108610795007</v>
      </c>
      <c r="CK14">
        <f t="shared" si="16"/>
        <v>0.57031461334901501</v>
      </c>
      <c r="CL14">
        <f t="shared" si="16"/>
        <v>0.57033325698579929</v>
      </c>
      <c r="CM14">
        <f t="shared" si="16"/>
        <v>0.57156346069389552</v>
      </c>
      <c r="CN14">
        <f t="shared" si="16"/>
        <v>0.5691097131668299</v>
      </c>
    </row>
    <row r="15" spans="1:92" x14ac:dyDescent="0.25">
      <c r="A15" t="s">
        <v>102</v>
      </c>
      <c r="B15" t="s">
        <v>112</v>
      </c>
      <c r="C15">
        <f t="shared" ref="C15:AH15" si="17">(C12/(C3-C8-C4))</f>
        <v>0.61336515513126488</v>
      </c>
      <c r="D15">
        <f t="shared" si="17"/>
        <v>0.63440860215053774</v>
      </c>
      <c r="E15">
        <f t="shared" si="17"/>
        <v>0.64159999999999984</v>
      </c>
      <c r="F15">
        <f t="shared" si="17"/>
        <v>0.65208333333333335</v>
      </c>
      <c r="G15">
        <f t="shared" si="17"/>
        <v>0.65929203539823011</v>
      </c>
      <c r="H15">
        <f t="shared" si="17"/>
        <v>0.65654648956356743</v>
      </c>
      <c r="I15">
        <f t="shared" si="17"/>
        <v>0.6649029982363317</v>
      </c>
      <c r="J15">
        <f t="shared" si="17"/>
        <v>0.65407854984894265</v>
      </c>
      <c r="K15">
        <f t="shared" si="17"/>
        <v>0.67176634214186359</v>
      </c>
      <c r="L15">
        <f t="shared" si="17"/>
        <v>0.66374269005847941</v>
      </c>
      <c r="M15">
        <f t="shared" si="17"/>
        <v>0.6567567567567566</v>
      </c>
      <c r="N15">
        <f t="shared" si="17"/>
        <v>0.64583333333333326</v>
      </c>
      <c r="O15">
        <f t="shared" si="17"/>
        <v>0.64901960784313717</v>
      </c>
      <c r="P15">
        <f t="shared" si="17"/>
        <v>0.66818526955201218</v>
      </c>
      <c r="Q15">
        <f t="shared" si="17"/>
        <v>0.6909871244635194</v>
      </c>
      <c r="R15">
        <f t="shared" si="17"/>
        <v>0.68146929824561397</v>
      </c>
      <c r="S15">
        <f t="shared" si="17"/>
        <v>0.68941048034934505</v>
      </c>
      <c r="T15">
        <f t="shared" si="17"/>
        <v>0.69444444444444453</v>
      </c>
      <c r="U15">
        <f t="shared" si="17"/>
        <v>0.67105930055752672</v>
      </c>
      <c r="V15">
        <f t="shared" si="17"/>
        <v>0.66805555555555562</v>
      </c>
      <c r="W15">
        <f t="shared" si="17"/>
        <v>0.66375344986200568</v>
      </c>
      <c r="X15">
        <f t="shared" si="17"/>
        <v>0.65930862140774671</v>
      </c>
      <c r="Y15">
        <f t="shared" si="17"/>
        <v>0.66179615110477552</v>
      </c>
      <c r="Z15">
        <f t="shared" si="17"/>
        <v>0.67483221476510069</v>
      </c>
      <c r="AA15">
        <f t="shared" si="17"/>
        <v>0.67545511613308229</v>
      </c>
      <c r="AB15">
        <f t="shared" si="17"/>
        <v>0.66989987484355451</v>
      </c>
      <c r="AC15">
        <f t="shared" si="17"/>
        <v>0.65904544155472999</v>
      </c>
      <c r="AD15">
        <f t="shared" si="17"/>
        <v>0.67360172926236161</v>
      </c>
      <c r="AE15">
        <f t="shared" si="17"/>
        <v>0.67212695162528802</v>
      </c>
      <c r="AF15">
        <f t="shared" si="17"/>
        <v>0.67063592601976185</v>
      </c>
      <c r="AG15">
        <f t="shared" si="17"/>
        <v>0.66249420491423272</v>
      </c>
      <c r="AH15">
        <f t="shared" si="17"/>
        <v>0.67194469223907227</v>
      </c>
      <c r="AI15">
        <f t="shared" ref="AI15:BN15" si="18">(AI12/(AI3-AI8-AI4))</f>
        <v>0.6689655172413792</v>
      </c>
      <c r="AJ15">
        <f t="shared" si="18"/>
        <v>0.6636036755892929</v>
      </c>
      <c r="AK15">
        <f t="shared" si="18"/>
        <v>0.66125684091337988</v>
      </c>
      <c r="AL15">
        <f t="shared" si="18"/>
        <v>0.65872459705676245</v>
      </c>
      <c r="AM15">
        <f t="shared" si="18"/>
        <v>0.65292317603478833</v>
      </c>
      <c r="AN15">
        <f t="shared" si="18"/>
        <v>0.65461964441853682</v>
      </c>
      <c r="AO15">
        <f t="shared" si="18"/>
        <v>0.66327092511013219</v>
      </c>
      <c r="AP15">
        <f t="shared" si="18"/>
        <v>0.66792500314584113</v>
      </c>
      <c r="AQ15">
        <f t="shared" si="18"/>
        <v>0.67870413376683691</v>
      </c>
      <c r="AR15">
        <f t="shared" si="18"/>
        <v>0.68577401254263393</v>
      </c>
      <c r="AS15">
        <f t="shared" si="18"/>
        <v>0.67498984977669496</v>
      </c>
      <c r="AT15">
        <f t="shared" si="18"/>
        <v>0.67544102706197462</v>
      </c>
      <c r="AU15">
        <f t="shared" si="18"/>
        <v>0.67674244316762422</v>
      </c>
      <c r="AV15">
        <f t="shared" si="18"/>
        <v>0.67691017233490924</v>
      </c>
      <c r="AW15">
        <f t="shared" si="18"/>
        <v>0.65965596490006262</v>
      </c>
      <c r="AX15">
        <f t="shared" si="18"/>
        <v>0.65473736805945904</v>
      </c>
      <c r="AY15">
        <f t="shared" si="18"/>
        <v>0.65321902840813573</v>
      </c>
      <c r="AZ15">
        <f t="shared" si="18"/>
        <v>0.65072148645977468</v>
      </c>
      <c r="BA15">
        <f t="shared" si="18"/>
        <v>0.64894785397355359</v>
      </c>
      <c r="BB15">
        <f t="shared" si="18"/>
        <v>0.65012824623276688</v>
      </c>
      <c r="BC15">
        <f t="shared" si="18"/>
        <v>0.63944777397260266</v>
      </c>
      <c r="BD15">
        <f t="shared" si="18"/>
        <v>0.64241354735806155</v>
      </c>
      <c r="BE15">
        <f t="shared" si="18"/>
        <v>0.62778800262033252</v>
      </c>
      <c r="BF15">
        <f t="shared" si="18"/>
        <v>0.62583669895783323</v>
      </c>
      <c r="BG15">
        <f t="shared" si="18"/>
        <v>0.62639063811922757</v>
      </c>
      <c r="BH15">
        <f t="shared" si="18"/>
        <v>0.6316404114694627</v>
      </c>
      <c r="BI15">
        <f t="shared" si="18"/>
        <v>0.64033870398682824</v>
      </c>
      <c r="BJ15">
        <f t="shared" si="18"/>
        <v>0.6456558400315382</v>
      </c>
      <c r="BK15">
        <f t="shared" si="18"/>
        <v>0.6369649016027592</v>
      </c>
      <c r="BL15">
        <f t="shared" si="18"/>
        <v>0.64091789942247546</v>
      </c>
      <c r="BM15">
        <f t="shared" si="18"/>
        <v>0.64203710250637291</v>
      </c>
      <c r="BN15">
        <f t="shared" si="18"/>
        <v>0.64731418084280368</v>
      </c>
      <c r="BO15">
        <f t="shared" ref="BO15:CN15" si="19">(BO12/(BO3-BO8-BO4))</f>
        <v>0.64003554542101204</v>
      </c>
      <c r="BP15">
        <f t="shared" si="19"/>
        <v>0.63410310387945368</v>
      </c>
      <c r="BQ15">
        <f t="shared" si="19"/>
        <v>0.63268227989269687</v>
      </c>
      <c r="BR15">
        <f t="shared" si="19"/>
        <v>0.63245843893638043</v>
      </c>
      <c r="BS15">
        <f t="shared" si="19"/>
        <v>0.63496858059818229</v>
      </c>
      <c r="BT15">
        <f t="shared" si="19"/>
        <v>0.64851972632521271</v>
      </c>
      <c r="BU15">
        <f t="shared" si="19"/>
        <v>0.65047737150700091</v>
      </c>
      <c r="BV15">
        <f t="shared" si="19"/>
        <v>0.66187921589931642</v>
      </c>
      <c r="BW15">
        <f t="shared" si="19"/>
        <v>0.66496729723182635</v>
      </c>
      <c r="BX15">
        <f t="shared" si="19"/>
        <v>0.65635430038510911</v>
      </c>
      <c r="BY15">
        <f t="shared" si="19"/>
        <v>0.64806013381201044</v>
      </c>
      <c r="BZ15">
        <f t="shared" si="19"/>
        <v>0.64430488974113143</v>
      </c>
      <c r="CA15">
        <f t="shared" si="19"/>
        <v>0.63223913179626201</v>
      </c>
      <c r="CB15">
        <f t="shared" si="19"/>
        <v>0.63284402893523417</v>
      </c>
      <c r="CC15">
        <f t="shared" si="19"/>
        <v>0.6315397132024656</v>
      </c>
      <c r="CD15">
        <f t="shared" si="19"/>
        <v>0.63168375827139589</v>
      </c>
      <c r="CE15">
        <f t="shared" si="19"/>
        <v>0.61860643124247527</v>
      </c>
      <c r="CF15">
        <f t="shared" si="19"/>
        <v>0.61547362943748496</v>
      </c>
      <c r="CG15">
        <f t="shared" si="19"/>
        <v>0.61990564900223066</v>
      </c>
      <c r="CH15">
        <f t="shared" si="19"/>
        <v>0.62205553457840779</v>
      </c>
      <c r="CI15">
        <f t="shared" si="19"/>
        <v>0.61984381468254246</v>
      </c>
      <c r="CJ15">
        <f t="shared" si="19"/>
        <v>0.62087414159993026</v>
      </c>
      <c r="CK15">
        <f t="shared" si="19"/>
        <v>0.62236568524270353</v>
      </c>
      <c r="CL15">
        <f t="shared" si="19"/>
        <v>0.62095472029824872</v>
      </c>
      <c r="CM15">
        <f t="shared" si="19"/>
        <v>0.62353124363688639</v>
      </c>
      <c r="CN15">
        <f t="shared" si="19"/>
        <v>0.62044396502781873</v>
      </c>
    </row>
    <row r="16" spans="1:92" x14ac:dyDescent="0.25">
      <c r="A16" s="8" t="s">
        <v>127</v>
      </c>
    </row>
    <row r="17" spans="1:92" x14ac:dyDescent="0.25">
      <c r="A17" t="s">
        <v>113</v>
      </c>
      <c r="B17" t="s">
        <v>126</v>
      </c>
      <c r="C17">
        <f t="shared" ref="C17:AH17" si="20">C3-C5</f>
        <v>104</v>
      </c>
      <c r="D17">
        <f t="shared" si="20"/>
        <v>91.600000000000009</v>
      </c>
      <c r="E17">
        <f t="shared" si="20"/>
        <v>76.900000000000006</v>
      </c>
      <c r="F17">
        <f t="shared" si="20"/>
        <v>59.1</v>
      </c>
      <c r="G17">
        <f t="shared" si="20"/>
        <v>56.800000000000004</v>
      </c>
      <c r="H17">
        <f t="shared" si="20"/>
        <v>66.3</v>
      </c>
      <c r="I17">
        <f t="shared" si="20"/>
        <v>73.600000000000009</v>
      </c>
      <c r="J17">
        <f t="shared" si="20"/>
        <v>84.2</v>
      </c>
      <c r="K17">
        <f t="shared" si="20"/>
        <v>92.3</v>
      </c>
      <c r="L17">
        <f t="shared" si="20"/>
        <v>86.600000000000009</v>
      </c>
      <c r="M17">
        <f t="shared" si="20"/>
        <v>92.600000000000009</v>
      </c>
      <c r="N17">
        <f t="shared" si="20"/>
        <v>102.10000000000001</v>
      </c>
      <c r="O17">
        <f t="shared" si="20"/>
        <v>128.20000000000002</v>
      </c>
      <c r="P17">
        <f t="shared" si="20"/>
        <v>164.8</v>
      </c>
      <c r="Q17">
        <f t="shared" si="20"/>
        <v>202</v>
      </c>
      <c r="R17">
        <f t="shared" si="20"/>
        <v>223.20000000000002</v>
      </c>
      <c r="S17">
        <f t="shared" si="20"/>
        <v>226.6</v>
      </c>
      <c r="T17">
        <f t="shared" si="20"/>
        <v>225.7</v>
      </c>
      <c r="U17">
        <f t="shared" si="20"/>
        <v>247.6</v>
      </c>
      <c r="V17">
        <f t="shared" si="20"/>
        <v>272.39999999999998</v>
      </c>
      <c r="W17">
        <f t="shared" si="20"/>
        <v>270.5</v>
      </c>
      <c r="X17">
        <f t="shared" si="20"/>
        <v>297.5</v>
      </c>
      <c r="Y17">
        <f t="shared" si="20"/>
        <v>344.5</v>
      </c>
      <c r="Z17">
        <f t="shared" si="20"/>
        <v>364.3</v>
      </c>
      <c r="AA17">
        <f t="shared" si="20"/>
        <v>385.5</v>
      </c>
      <c r="AB17">
        <f t="shared" si="20"/>
        <v>386.6</v>
      </c>
      <c r="AC17">
        <f t="shared" si="20"/>
        <v>421.2</v>
      </c>
      <c r="AD17">
        <f t="shared" si="20"/>
        <v>444.2</v>
      </c>
      <c r="AE17">
        <f t="shared" si="20"/>
        <v>468.4</v>
      </c>
      <c r="AF17">
        <f t="shared" si="20"/>
        <v>475.2</v>
      </c>
      <c r="AG17">
        <f t="shared" si="20"/>
        <v>515.1</v>
      </c>
      <c r="AH17">
        <f t="shared" si="20"/>
        <v>535.29999999999995</v>
      </c>
      <c r="AI17">
        <f t="shared" ref="AI17:BN17" si="21">AI3-AI5</f>
        <v>554.20000000000005</v>
      </c>
      <c r="AJ17">
        <f t="shared" si="21"/>
        <v>595.5</v>
      </c>
      <c r="AK17">
        <f t="shared" si="21"/>
        <v>628.29999999999995</v>
      </c>
      <c r="AL17">
        <f t="shared" si="21"/>
        <v>674.7</v>
      </c>
      <c r="AM17">
        <f t="shared" si="21"/>
        <v>731.19999999999993</v>
      </c>
      <c r="AN17">
        <f t="shared" si="21"/>
        <v>800.6</v>
      </c>
      <c r="AO17">
        <f t="shared" si="21"/>
        <v>846</v>
      </c>
      <c r="AP17">
        <f t="shared" si="21"/>
        <v>925.1</v>
      </c>
      <c r="AQ17">
        <f t="shared" si="21"/>
        <v>1000.4</v>
      </c>
      <c r="AR17">
        <f t="shared" si="21"/>
        <v>1055.3999999999999</v>
      </c>
      <c r="AS17">
        <f t="shared" si="21"/>
        <v>1146.2</v>
      </c>
      <c r="AT17">
        <f t="shared" si="21"/>
        <v>1258.5</v>
      </c>
      <c r="AU17">
        <f t="shared" si="21"/>
        <v>1402.7</v>
      </c>
      <c r="AV17">
        <f t="shared" si="21"/>
        <v>1519.7</v>
      </c>
      <c r="AW17">
        <f t="shared" si="21"/>
        <v>1657.1000000000001</v>
      </c>
      <c r="AX17">
        <f t="shared" si="21"/>
        <v>1841.2</v>
      </c>
      <c r="AY17">
        <f t="shared" si="21"/>
        <v>2046.0000000000002</v>
      </c>
      <c r="AZ17">
        <f t="shared" si="21"/>
        <v>2311.1999999999998</v>
      </c>
      <c r="BA17">
        <f t="shared" si="21"/>
        <v>2579.2000000000003</v>
      </c>
      <c r="BB17">
        <f t="shared" si="21"/>
        <v>2802.9</v>
      </c>
      <c r="BC17">
        <f t="shared" si="21"/>
        <v>3142.2</v>
      </c>
      <c r="BD17">
        <f t="shared" si="21"/>
        <v>3271.1000000000004</v>
      </c>
      <c r="BE17">
        <f t="shared" si="21"/>
        <v>3552.7</v>
      </c>
      <c r="BF17">
        <f t="shared" si="21"/>
        <v>3942.6</v>
      </c>
      <c r="BG17">
        <f t="shared" si="21"/>
        <v>4233.7</v>
      </c>
      <c r="BH17">
        <f t="shared" si="21"/>
        <v>4466.1000000000004</v>
      </c>
      <c r="BI17">
        <f t="shared" si="21"/>
        <v>4735.0999999999995</v>
      </c>
      <c r="BJ17">
        <f t="shared" si="21"/>
        <v>5103.7</v>
      </c>
      <c r="BK17">
        <f t="shared" si="21"/>
        <v>5491.5</v>
      </c>
      <c r="BL17">
        <f t="shared" si="21"/>
        <v>5798.7000000000007</v>
      </c>
      <c r="BM17">
        <f t="shared" si="21"/>
        <v>5979</v>
      </c>
      <c r="BN17">
        <f t="shared" si="21"/>
        <v>6332.6</v>
      </c>
      <c r="BO17">
        <f t="shared" ref="BO17:CN17" si="22">BO3-BO5</f>
        <v>6661.7000000000007</v>
      </c>
      <c r="BP17">
        <f t="shared" si="22"/>
        <v>7081.5</v>
      </c>
      <c r="BQ17">
        <f t="shared" si="22"/>
        <v>7412.9</v>
      </c>
      <c r="BR17">
        <f t="shared" si="22"/>
        <v>7819.8</v>
      </c>
      <c r="BS17">
        <f t="shared" si="22"/>
        <v>8289.6</v>
      </c>
      <c r="BT17">
        <f t="shared" si="22"/>
        <v>8744.6999999999989</v>
      </c>
      <c r="BU17">
        <f t="shared" si="22"/>
        <v>9265.6</v>
      </c>
      <c r="BV17">
        <f t="shared" si="22"/>
        <v>9841</v>
      </c>
      <c r="BW17">
        <f t="shared" si="22"/>
        <v>10166.799999999999</v>
      </c>
      <c r="BX17">
        <f t="shared" si="22"/>
        <v>10530.199999999999</v>
      </c>
      <c r="BY17">
        <f t="shared" si="22"/>
        <v>11039.5</v>
      </c>
      <c r="BZ17">
        <f t="shared" si="22"/>
        <v>11775.900000000001</v>
      </c>
      <c r="CA17">
        <f t="shared" si="22"/>
        <v>12563.5</v>
      </c>
      <c r="CB17">
        <f t="shared" si="22"/>
        <v>13308.300000000001</v>
      </c>
      <c r="CC17">
        <f t="shared" si="22"/>
        <v>13907.1</v>
      </c>
      <c r="CD17">
        <f t="shared" si="22"/>
        <v>14138.4</v>
      </c>
      <c r="CE17">
        <f t="shared" si="22"/>
        <v>13884.5</v>
      </c>
      <c r="CF17">
        <f t="shared" si="22"/>
        <v>14413.9</v>
      </c>
      <c r="CG17">
        <f t="shared" si="22"/>
        <v>14920.9</v>
      </c>
      <c r="CH17">
        <f t="shared" si="22"/>
        <v>15541.3</v>
      </c>
      <c r="CI17">
        <f t="shared" si="22"/>
        <v>16093.000000000002</v>
      </c>
      <c r="CJ17">
        <f t="shared" si="22"/>
        <v>16796.8</v>
      </c>
      <c r="CK17">
        <f t="shared" si="22"/>
        <v>17461.5</v>
      </c>
      <c r="CL17">
        <f t="shared" si="22"/>
        <v>17901.2</v>
      </c>
      <c r="CM17">
        <f t="shared" si="22"/>
        <v>18665.2</v>
      </c>
      <c r="CN17">
        <f t="shared" si="22"/>
        <v>19649.100000000002</v>
      </c>
    </row>
    <row r="18" spans="1:92" x14ac:dyDescent="0.25">
      <c r="A18" t="s">
        <v>117</v>
      </c>
      <c r="B18" s="5" t="s">
        <v>120</v>
      </c>
      <c r="C18">
        <f>C8/C17</f>
        <v>6.5384615384615388E-2</v>
      </c>
      <c r="D18">
        <f t="shared" ref="D18:BO18" si="23">D8/D17</f>
        <v>7.5327510917030563E-2</v>
      </c>
      <c r="E18">
        <f t="shared" si="23"/>
        <v>8.5825747724317294E-2</v>
      </c>
      <c r="F18">
        <f t="shared" si="23"/>
        <v>0.10998307952622673</v>
      </c>
      <c r="G18">
        <f t="shared" si="23"/>
        <v>0.11795774647887323</v>
      </c>
      <c r="H18">
        <f t="shared" si="23"/>
        <v>0.10708898944193061</v>
      </c>
      <c r="I18">
        <f t="shared" si="23"/>
        <v>0.10054347826086955</v>
      </c>
      <c r="J18">
        <f t="shared" si="23"/>
        <v>9.7387173396674576E-2</v>
      </c>
      <c r="K18">
        <f t="shared" si="23"/>
        <v>9.3174431202600216E-2</v>
      </c>
      <c r="L18">
        <f t="shared" si="23"/>
        <v>9.6997690531177821E-2</v>
      </c>
      <c r="M18">
        <f t="shared" si="23"/>
        <v>8.9632829373650094E-2</v>
      </c>
      <c r="N18">
        <f t="shared" si="23"/>
        <v>8.912830558276201E-2</v>
      </c>
      <c r="O18">
        <f t="shared" si="23"/>
        <v>8.2683307332293274E-2</v>
      </c>
      <c r="P18">
        <f t="shared" si="23"/>
        <v>6.6747572815533979E-2</v>
      </c>
      <c r="Q18">
        <f t="shared" si="23"/>
        <v>5.8415841584158419E-2</v>
      </c>
      <c r="R18">
        <f t="shared" si="23"/>
        <v>5.6899641577060928E-2</v>
      </c>
      <c r="S18">
        <f t="shared" si="23"/>
        <v>6.1782877316857901E-2</v>
      </c>
      <c r="T18">
        <f t="shared" si="23"/>
        <v>6.823216659282233E-2</v>
      </c>
      <c r="U18">
        <f t="shared" si="23"/>
        <v>7.1486268174474968E-2</v>
      </c>
      <c r="V18">
        <f t="shared" si="23"/>
        <v>7.0484581497797363E-2</v>
      </c>
      <c r="W18">
        <f t="shared" si="23"/>
        <v>7.5415896487985204E-2</v>
      </c>
      <c r="X18">
        <f t="shared" si="23"/>
        <v>7.4621848739495802E-2</v>
      </c>
      <c r="Y18">
        <f t="shared" si="23"/>
        <v>6.8795355587808416E-2</v>
      </c>
      <c r="Z18">
        <f t="shared" si="23"/>
        <v>7.2193247323634371E-2</v>
      </c>
      <c r="AA18">
        <f t="shared" si="23"/>
        <v>7.4189364461738003E-2</v>
      </c>
      <c r="AB18">
        <f t="shared" si="23"/>
        <v>7.3978272115882038E-2</v>
      </c>
      <c r="AC18">
        <f t="shared" si="23"/>
        <v>7.4311490978157646E-2</v>
      </c>
      <c r="AD18">
        <f t="shared" si="23"/>
        <v>7.541647906348492E-2</v>
      </c>
      <c r="AE18">
        <f t="shared" si="23"/>
        <v>7.5789923142613153E-2</v>
      </c>
      <c r="AF18">
        <f t="shared" si="23"/>
        <v>7.6388888888888895E-2</v>
      </c>
      <c r="AG18">
        <f t="shared" si="23"/>
        <v>7.7654824305960005E-2</v>
      </c>
      <c r="AH18">
        <f t="shared" si="23"/>
        <v>8.1076032131515041E-2</v>
      </c>
      <c r="AI18">
        <f t="shared" si="23"/>
        <v>8.11981234211476E-2</v>
      </c>
      <c r="AJ18">
        <f t="shared" si="23"/>
        <v>8.0772460117548281E-2</v>
      </c>
      <c r="AK18">
        <f t="shared" si="23"/>
        <v>8.1489734203406008E-2</v>
      </c>
      <c r="AL18">
        <f t="shared" si="23"/>
        <v>8.0924855491329467E-2</v>
      </c>
      <c r="AM18">
        <f t="shared" si="23"/>
        <v>7.8911378555798703E-2</v>
      </c>
      <c r="AN18">
        <f t="shared" si="23"/>
        <v>7.406944791406446E-2</v>
      </c>
      <c r="AO18">
        <f t="shared" si="23"/>
        <v>7.5768321513002376E-2</v>
      </c>
      <c r="AP18">
        <f t="shared" si="23"/>
        <v>7.8045616690087555E-2</v>
      </c>
      <c r="AQ18">
        <f t="shared" si="23"/>
        <v>7.9368252698920436E-2</v>
      </c>
      <c r="AR18">
        <f t="shared" si="23"/>
        <v>8.2054197460678435E-2</v>
      </c>
      <c r="AS18">
        <f t="shared" si="23"/>
        <v>8.3580526958645956E-2</v>
      </c>
      <c r="AT18">
        <f t="shared" si="23"/>
        <v>8.0492649980135084E-2</v>
      </c>
      <c r="AU18">
        <f t="shared" si="23"/>
        <v>7.9846011263990865E-2</v>
      </c>
      <c r="AV18">
        <f t="shared" si="23"/>
        <v>8.0015792590642898E-2</v>
      </c>
      <c r="AW18">
        <f t="shared" si="23"/>
        <v>7.8933075855410054E-2</v>
      </c>
      <c r="AX18">
        <f t="shared" si="23"/>
        <v>7.6743428199000652E-2</v>
      </c>
      <c r="AY18">
        <f t="shared" si="23"/>
        <v>7.4584555229716507E-2</v>
      </c>
      <c r="AZ18">
        <f t="shared" si="23"/>
        <v>7.0093457943925241E-2</v>
      </c>
      <c r="BA18">
        <f t="shared" si="23"/>
        <v>6.6532258064516125E-2</v>
      </c>
      <c r="BB18">
        <f t="shared" si="23"/>
        <v>6.7965321631167711E-2</v>
      </c>
      <c r="BC18">
        <f t="shared" si="23"/>
        <v>7.1319457704792824E-2</v>
      </c>
      <c r="BD18">
        <f t="shared" si="23"/>
        <v>6.9059337837424711E-2</v>
      </c>
      <c r="BE18">
        <f t="shared" si="23"/>
        <v>6.8117206631575986E-2</v>
      </c>
      <c r="BF18">
        <f t="shared" si="23"/>
        <v>6.8152995485212808E-2</v>
      </c>
      <c r="BG18">
        <f t="shared" si="23"/>
        <v>6.771854406311266E-2</v>
      </c>
      <c r="BH18">
        <f t="shared" si="23"/>
        <v>6.6836837509236247E-2</v>
      </c>
      <c r="BI18">
        <f t="shared" si="23"/>
        <v>6.6989081539988601E-2</v>
      </c>
      <c r="BJ18">
        <f t="shared" si="23"/>
        <v>6.7598017124831003E-2</v>
      </c>
      <c r="BK18">
        <f t="shared" si="23"/>
        <v>6.7650004552490206E-2</v>
      </c>
      <c r="BL18">
        <f t="shared" si="23"/>
        <v>6.8636073602704045E-2</v>
      </c>
      <c r="BM18">
        <f t="shared" si="23"/>
        <v>7.1851480180632213E-2</v>
      </c>
      <c r="BN18">
        <f t="shared" si="23"/>
        <v>7.158197264946467E-2</v>
      </c>
      <c r="BO18">
        <f t="shared" si="23"/>
        <v>7.0012159058498585E-2</v>
      </c>
      <c r="BP18">
        <f t="shared" ref="BP18:CN18" si="24">BP8/BP17</f>
        <v>7.2399915272188101E-2</v>
      </c>
      <c r="BQ18">
        <f t="shared" si="24"/>
        <v>7.0566175181103225E-2</v>
      </c>
      <c r="BR18">
        <f t="shared" si="24"/>
        <v>6.9771605411903109E-2</v>
      </c>
      <c r="BS18">
        <f t="shared" si="24"/>
        <v>6.9701795020266369E-2</v>
      </c>
      <c r="BT18">
        <f t="shared" si="24"/>
        <v>6.8967488878978134E-2</v>
      </c>
      <c r="BU18">
        <f t="shared" si="24"/>
        <v>6.7820756346054223E-2</v>
      </c>
      <c r="BV18">
        <f t="shared" si="24"/>
        <v>6.735087897571386E-2</v>
      </c>
      <c r="BW18">
        <f t="shared" si="24"/>
        <v>6.5802415706023534E-2</v>
      </c>
      <c r="BX18">
        <f t="shared" si="24"/>
        <v>6.8241818768874293E-2</v>
      </c>
      <c r="BY18">
        <f t="shared" si="24"/>
        <v>6.852665428687893E-2</v>
      </c>
      <c r="BZ18">
        <f t="shared" si="24"/>
        <v>6.9778106132015377E-2</v>
      </c>
      <c r="CA18">
        <f t="shared" si="24"/>
        <v>7.0163569069128823E-2</v>
      </c>
      <c r="CB18">
        <f t="shared" si="24"/>
        <v>7.1045888655951545E-2</v>
      </c>
      <c r="CC18">
        <f t="shared" si="24"/>
        <v>7.0625795456996779E-2</v>
      </c>
      <c r="CD18">
        <f t="shared" si="24"/>
        <v>7.052424602500991E-2</v>
      </c>
      <c r="CE18">
        <f t="shared" si="24"/>
        <v>6.9754042277359651E-2</v>
      </c>
      <c r="CF18">
        <f t="shared" si="24"/>
        <v>6.9883931482804793E-2</v>
      </c>
      <c r="CG18">
        <f t="shared" si="24"/>
        <v>6.9948863674443237E-2</v>
      </c>
      <c r="CH18">
        <f t="shared" si="24"/>
        <v>6.9370001222548952E-2</v>
      </c>
      <c r="CI18">
        <f t="shared" si="24"/>
        <v>7.0154725657118E-2</v>
      </c>
      <c r="CJ18">
        <f t="shared" si="24"/>
        <v>7.04122213755001E-2</v>
      </c>
      <c r="CK18">
        <f t="shared" si="24"/>
        <v>6.9856541534232458E-2</v>
      </c>
      <c r="CL18">
        <f t="shared" si="24"/>
        <v>6.9883583223471046E-2</v>
      </c>
      <c r="CM18">
        <f t="shared" si="24"/>
        <v>6.9830486681096371E-2</v>
      </c>
      <c r="CN18">
        <f t="shared" si="24"/>
        <v>7.0099902794530017E-2</v>
      </c>
    </row>
    <row r="19" spans="1:92" x14ac:dyDescent="0.25">
      <c r="A19" t="s">
        <v>118</v>
      </c>
      <c r="B19" s="5" t="s">
        <v>121</v>
      </c>
      <c r="C19">
        <f t="shared" ref="C19:AH19" si="25">C4/C17</f>
        <v>0.13461538461538461</v>
      </c>
      <c r="D19">
        <f t="shared" si="25"/>
        <v>0.11899563318777291</v>
      </c>
      <c r="E19">
        <f t="shared" si="25"/>
        <v>0.10793237971391417</v>
      </c>
      <c r="F19">
        <f t="shared" si="25"/>
        <v>8.4602368866328256E-2</v>
      </c>
      <c r="G19">
        <f t="shared" si="25"/>
        <v>9.3309859154929564E-2</v>
      </c>
      <c r="H19">
        <f t="shared" si="25"/>
        <v>0.10558069381598793</v>
      </c>
      <c r="I19">
        <f t="shared" si="25"/>
        <v>0.13722826086956519</v>
      </c>
      <c r="J19">
        <f t="shared" si="25"/>
        <v>0.12351543942992874</v>
      </c>
      <c r="K19">
        <f t="shared" si="25"/>
        <v>0.13542795232936078</v>
      </c>
      <c r="L19">
        <f t="shared" si="25"/>
        <v>0.12240184757505772</v>
      </c>
      <c r="M19">
        <f t="shared" si="25"/>
        <v>0.11987041036717061</v>
      </c>
      <c r="N19">
        <f t="shared" si="25"/>
        <v>0.11949069539666991</v>
      </c>
      <c r="O19">
        <f t="shared" si="25"/>
        <v>0.1302652106084243</v>
      </c>
      <c r="P19">
        <f t="shared" si="25"/>
        <v>0.14138349514563106</v>
      </c>
      <c r="Q19">
        <f t="shared" si="25"/>
        <v>0.13960396039603959</v>
      </c>
      <c r="R19">
        <f t="shared" si="25"/>
        <v>0.13127240143369176</v>
      </c>
      <c r="S19">
        <f t="shared" si="25"/>
        <v>0.13592233009708737</v>
      </c>
      <c r="T19">
        <f t="shared" si="25"/>
        <v>0.15817456801063359</v>
      </c>
      <c r="U19">
        <f t="shared" si="25"/>
        <v>0.13974151857835218</v>
      </c>
      <c r="V19">
        <f t="shared" si="25"/>
        <v>0.14427312775330398</v>
      </c>
      <c r="W19">
        <f t="shared" si="25"/>
        <v>0.12828096118299445</v>
      </c>
      <c r="X19">
        <f t="shared" si="25"/>
        <v>0.12605042016806722</v>
      </c>
      <c r="Y19">
        <f t="shared" si="25"/>
        <v>0.12365747460087083</v>
      </c>
      <c r="Z19">
        <f t="shared" si="25"/>
        <v>0.11803458687894593</v>
      </c>
      <c r="AA19">
        <f t="shared" si="25"/>
        <v>0.10894941634241245</v>
      </c>
      <c r="AB19">
        <f t="shared" si="25"/>
        <v>0.10941541645111225</v>
      </c>
      <c r="AC19">
        <f t="shared" si="25"/>
        <v>0.10517568850902184</v>
      </c>
      <c r="AD19">
        <f t="shared" si="25"/>
        <v>0.10310670868977938</v>
      </c>
      <c r="AE19">
        <f t="shared" si="25"/>
        <v>0.10204953031596925</v>
      </c>
      <c r="AF19">
        <f t="shared" si="25"/>
        <v>0.10563973063973064</v>
      </c>
      <c r="AG19">
        <f t="shared" si="25"/>
        <v>9.76509415647447E-2</v>
      </c>
      <c r="AH19">
        <f t="shared" si="25"/>
        <v>9.4526433775453028E-2</v>
      </c>
      <c r="AI19">
        <f t="shared" ref="AI19:BN19" si="26">AI4/AI17</f>
        <v>9.5994225911223377E-2</v>
      </c>
      <c r="AJ19">
        <f t="shared" si="26"/>
        <v>9.2695214105793455E-2</v>
      </c>
      <c r="AK19">
        <f t="shared" si="26"/>
        <v>8.9766035333439451E-2</v>
      </c>
      <c r="AL19">
        <f t="shared" si="26"/>
        <v>8.7594486438417066E-2</v>
      </c>
      <c r="AM19">
        <f t="shared" si="26"/>
        <v>8.7117067833698048E-2</v>
      </c>
      <c r="AN19">
        <f t="shared" si="26"/>
        <v>8.4811391456407703E-2</v>
      </c>
      <c r="AO19">
        <f t="shared" si="26"/>
        <v>8.2151300236406613E-2</v>
      </c>
      <c r="AP19">
        <f t="shared" si="26"/>
        <v>7.9775159442222451E-2</v>
      </c>
      <c r="AQ19">
        <f t="shared" si="26"/>
        <v>7.6969212315073976E-2</v>
      </c>
      <c r="AR19">
        <f t="shared" si="26"/>
        <v>7.3716126587075992E-2</v>
      </c>
      <c r="AS19">
        <f t="shared" si="26"/>
        <v>7.3198394695515617E-2</v>
      </c>
      <c r="AT19">
        <f t="shared" si="26"/>
        <v>7.5566150178784264E-2</v>
      </c>
      <c r="AU19">
        <f t="shared" si="26"/>
        <v>8.0202466671419406E-2</v>
      </c>
      <c r="AV19">
        <f t="shared" si="26"/>
        <v>7.3830361255510957E-2</v>
      </c>
      <c r="AW19">
        <f t="shared" si="26"/>
        <v>7.1329430933558619E-2</v>
      </c>
      <c r="AX19">
        <f t="shared" si="26"/>
        <v>7.1149250488811641E-2</v>
      </c>
      <c r="AY19">
        <f t="shared" si="26"/>
        <v>7.0625610948191586E-2</v>
      </c>
      <c r="AZ19">
        <f t="shared" si="26"/>
        <v>7.1824160609207349E-2</v>
      </c>
      <c r="BA19">
        <f t="shared" si="26"/>
        <v>6.955645161290322E-2</v>
      </c>
      <c r="BB19">
        <f t="shared" si="26"/>
        <v>6.1222305469335325E-2</v>
      </c>
      <c r="BC19">
        <f t="shared" si="26"/>
        <v>5.7189230475463051E-2</v>
      </c>
      <c r="BD19">
        <f t="shared" si="26"/>
        <v>5.2337134297331167E-2</v>
      </c>
      <c r="BE19">
        <f t="shared" si="26"/>
        <v>5.2438990063895075E-2</v>
      </c>
      <c r="BF19">
        <f t="shared" si="26"/>
        <v>5.788058641505605E-2</v>
      </c>
      <c r="BG19">
        <f t="shared" si="26"/>
        <v>5.6947823416869409E-2</v>
      </c>
      <c r="BH19">
        <f t="shared" si="26"/>
        <v>5.7432659367233151E-2</v>
      </c>
      <c r="BI19">
        <f t="shared" si="26"/>
        <v>6.0505585943274702E-2</v>
      </c>
      <c r="BJ19">
        <f t="shared" si="26"/>
        <v>6.3777259635166644E-2</v>
      </c>
      <c r="BK19">
        <f t="shared" si="26"/>
        <v>6.211417645452063E-2</v>
      </c>
      <c r="BL19">
        <f t="shared" si="26"/>
        <v>6.091020401124389E-2</v>
      </c>
      <c r="BM19">
        <f t="shared" si="26"/>
        <v>5.9240675698277304E-2</v>
      </c>
      <c r="BN19">
        <f t="shared" si="26"/>
        <v>6.3196791207402958E-2</v>
      </c>
      <c r="BO19">
        <f t="shared" ref="BO19:CN19" si="27">BO4/BO17</f>
        <v>6.4247864659171081E-2</v>
      </c>
      <c r="BP19">
        <f t="shared" si="27"/>
        <v>6.4477864859140019E-2</v>
      </c>
      <c r="BQ19">
        <f t="shared" si="27"/>
        <v>6.4913866368088061E-2</v>
      </c>
      <c r="BR19">
        <f t="shared" si="27"/>
        <v>6.9541420496687892E-2</v>
      </c>
      <c r="BS19">
        <f t="shared" si="27"/>
        <v>7.0449720131248797E-2</v>
      </c>
      <c r="BT19">
        <f t="shared" si="27"/>
        <v>7.3210058664105127E-2</v>
      </c>
      <c r="BU19">
        <f t="shared" si="27"/>
        <v>7.5159730616473838E-2</v>
      </c>
      <c r="BV19">
        <f t="shared" si="27"/>
        <v>7.6608068285743319E-2</v>
      </c>
      <c r="BW19">
        <f t="shared" si="27"/>
        <v>8.1736632962190664E-2</v>
      </c>
      <c r="BX19">
        <f t="shared" si="27"/>
        <v>8.260052040796946E-2</v>
      </c>
      <c r="BY19">
        <f t="shared" si="27"/>
        <v>8.1244621586122556E-2</v>
      </c>
      <c r="BZ19">
        <f t="shared" si="27"/>
        <v>8.1692269805280271E-2</v>
      </c>
      <c r="CA19">
        <f t="shared" si="27"/>
        <v>7.7844549687587056E-2</v>
      </c>
      <c r="CB19">
        <f t="shared" si="27"/>
        <v>7.8868074810456615E-2</v>
      </c>
      <c r="CC19">
        <f t="shared" si="27"/>
        <v>7.1474282920234986E-2</v>
      </c>
      <c r="CD19">
        <f t="shared" si="27"/>
        <v>6.7963843150568665E-2</v>
      </c>
      <c r="CE19">
        <f t="shared" si="27"/>
        <v>6.7593359501602501E-2</v>
      </c>
      <c r="CF19">
        <f t="shared" si="27"/>
        <v>7.6918807539944081E-2</v>
      </c>
      <c r="CG19">
        <f t="shared" si="27"/>
        <v>8.2387791621148856E-2</v>
      </c>
      <c r="CH19">
        <f t="shared" si="27"/>
        <v>8.6691589506669331E-2</v>
      </c>
      <c r="CI19">
        <f t="shared" si="27"/>
        <v>8.7218045112781944E-2</v>
      </c>
      <c r="CJ19">
        <f t="shared" si="27"/>
        <v>8.6189036006858455E-2</v>
      </c>
      <c r="CK19">
        <f t="shared" si="27"/>
        <v>8.1447756492855711E-2</v>
      </c>
      <c r="CL19">
        <f t="shared" si="27"/>
        <v>7.9530981163273964E-2</v>
      </c>
      <c r="CM19">
        <f t="shared" si="27"/>
        <v>8.1338533741936864E-2</v>
      </c>
      <c r="CN19">
        <f t="shared" si="27"/>
        <v>8.0858665282379338E-2</v>
      </c>
    </row>
    <row r="20" spans="1:92" x14ac:dyDescent="0.25">
      <c r="A20" t="s">
        <v>119</v>
      </c>
      <c r="B20" s="5" t="s">
        <v>122</v>
      </c>
      <c r="C20">
        <f>C5/C17</f>
        <v>5.7692307692307687E-3</v>
      </c>
      <c r="D20">
        <f t="shared" ref="D20:BO20" si="28">D5/D17</f>
        <v>6.5502183406113525E-3</v>
      </c>
      <c r="E20">
        <f t="shared" si="28"/>
        <v>6.5019505851755524E-3</v>
      </c>
      <c r="F20">
        <f t="shared" si="28"/>
        <v>6.7681895093062612E-3</v>
      </c>
      <c r="G20">
        <f t="shared" si="28"/>
        <v>7.0422535211267607E-3</v>
      </c>
      <c r="H20">
        <f t="shared" si="28"/>
        <v>7.5414781297134239E-3</v>
      </c>
      <c r="I20">
        <f t="shared" si="28"/>
        <v>8.1521739130434763E-3</v>
      </c>
      <c r="J20">
        <f t="shared" si="28"/>
        <v>7.1258907363420422E-3</v>
      </c>
      <c r="K20">
        <f t="shared" si="28"/>
        <v>7.5839653304442031E-3</v>
      </c>
      <c r="L20">
        <f t="shared" si="28"/>
        <v>9.2378752886836026E-3</v>
      </c>
      <c r="M20">
        <f t="shared" si="28"/>
        <v>8.6393088552915772E-3</v>
      </c>
      <c r="N20">
        <f t="shared" si="28"/>
        <v>7.8354554358472089E-3</v>
      </c>
      <c r="O20">
        <f t="shared" si="28"/>
        <v>8.5803432137285494E-3</v>
      </c>
      <c r="P20">
        <f t="shared" si="28"/>
        <v>7.2815533980582518E-3</v>
      </c>
      <c r="Q20">
        <f t="shared" si="28"/>
        <v>5.445544554455446E-3</v>
      </c>
      <c r="R20">
        <f t="shared" si="28"/>
        <v>5.3763440860215049E-3</v>
      </c>
      <c r="S20">
        <f t="shared" si="28"/>
        <v>6.1782877316857894E-3</v>
      </c>
      <c r="T20">
        <f t="shared" si="28"/>
        <v>7.9751883030571569E-3</v>
      </c>
      <c r="U20">
        <f t="shared" si="28"/>
        <v>8.0775444264943458E-3</v>
      </c>
      <c r="V20">
        <f t="shared" si="28"/>
        <v>7.7092511013215868E-3</v>
      </c>
      <c r="W20">
        <f t="shared" si="28"/>
        <v>7.3937153419593345E-3</v>
      </c>
      <c r="X20">
        <f t="shared" si="28"/>
        <v>7.731092436974789E-3</v>
      </c>
      <c r="Y20">
        <f t="shared" si="28"/>
        <v>6.9666182873730038E-3</v>
      </c>
      <c r="Z20">
        <f t="shared" si="28"/>
        <v>8.2349711776008774E-3</v>
      </c>
      <c r="AA20">
        <f t="shared" si="28"/>
        <v>9.5979247730220499E-3</v>
      </c>
      <c r="AB20">
        <f t="shared" si="28"/>
        <v>1.0087946197620278E-2</v>
      </c>
      <c r="AC20">
        <f t="shared" si="28"/>
        <v>1.0208926875593542E-2</v>
      </c>
      <c r="AD20">
        <f t="shared" si="28"/>
        <v>1.1706438541197659E-2</v>
      </c>
      <c r="AE20">
        <f t="shared" si="28"/>
        <v>1.1955593509820665E-2</v>
      </c>
      <c r="AF20">
        <f t="shared" si="28"/>
        <v>1.2626262626262626E-2</v>
      </c>
      <c r="AG20">
        <f t="shared" si="28"/>
        <v>1.28130460104834E-2</v>
      </c>
      <c r="AH20">
        <f t="shared" si="28"/>
        <v>1.3263590509994396E-2</v>
      </c>
      <c r="AI20">
        <f t="shared" si="28"/>
        <v>1.443522194153735E-2</v>
      </c>
      <c r="AJ20">
        <f t="shared" si="28"/>
        <v>1.4105793450881613E-2</v>
      </c>
      <c r="AK20">
        <f t="shared" si="28"/>
        <v>1.4642686614674518E-2</v>
      </c>
      <c r="AL20">
        <f t="shared" si="28"/>
        <v>1.4524974062546317E-2</v>
      </c>
      <c r="AM20">
        <f t="shared" si="28"/>
        <v>1.5180525164113787E-2</v>
      </c>
      <c r="AN20">
        <f t="shared" si="28"/>
        <v>1.598800899325506E-2</v>
      </c>
      <c r="AO20">
        <f t="shared" si="28"/>
        <v>1.6548463356973995E-2</v>
      </c>
      <c r="AP20">
        <f t="shared" si="28"/>
        <v>1.6863041833315315E-2</v>
      </c>
      <c r="AQ20">
        <f t="shared" si="28"/>
        <v>1.7193122750899639E-2</v>
      </c>
      <c r="AR20">
        <f t="shared" si="28"/>
        <v>1.6960394163350389E-2</v>
      </c>
      <c r="AS20">
        <f t="shared" si="28"/>
        <v>1.6314779270633396E-2</v>
      </c>
      <c r="AT20">
        <f t="shared" si="28"/>
        <v>1.6368692888359158E-2</v>
      </c>
      <c r="AU20">
        <f t="shared" si="28"/>
        <v>1.6183075497255291E-2</v>
      </c>
      <c r="AV20">
        <f t="shared" si="28"/>
        <v>1.6779627558070671E-2</v>
      </c>
      <c r="AW20">
        <f t="shared" si="28"/>
        <v>1.6776295938688068E-2</v>
      </c>
      <c r="AX20">
        <f t="shared" si="28"/>
        <v>1.7488594394959811E-2</v>
      </c>
      <c r="AY20">
        <f t="shared" si="28"/>
        <v>1.7497556207233624E-2</v>
      </c>
      <c r="AZ20">
        <f t="shared" si="28"/>
        <v>1.7480096919349257E-2</v>
      </c>
      <c r="BA20">
        <f t="shared" si="28"/>
        <v>1.8649193548387094E-2</v>
      </c>
      <c r="BB20">
        <f t="shared" si="28"/>
        <v>1.9408469799136609E-2</v>
      </c>
      <c r="BC20">
        <f t="shared" si="28"/>
        <v>2.0622493794156961E-2</v>
      </c>
      <c r="BD20">
        <f t="shared" si="28"/>
        <v>2.2224939622756869E-2</v>
      </c>
      <c r="BE20">
        <f t="shared" si="28"/>
        <v>2.2884003715483998E-2</v>
      </c>
      <c r="BF20">
        <f t="shared" si="28"/>
        <v>2.4095774362096079E-2</v>
      </c>
      <c r="BG20">
        <f t="shared" si="28"/>
        <v>2.487186149231169E-2</v>
      </c>
      <c r="BH20">
        <f t="shared" si="28"/>
        <v>2.5413671883746443E-2</v>
      </c>
      <c r="BI20">
        <f t="shared" si="28"/>
        <v>2.5363772676395432E-2</v>
      </c>
      <c r="BJ20">
        <f t="shared" si="28"/>
        <v>2.6000744557869781E-2</v>
      </c>
      <c r="BK20">
        <f t="shared" si="28"/>
        <v>2.7333151233724845E-2</v>
      </c>
      <c r="BL20">
        <f t="shared" si="28"/>
        <v>2.8351182161518957E-2</v>
      </c>
      <c r="BM20">
        <f t="shared" si="28"/>
        <v>2.9954841946813849E-2</v>
      </c>
      <c r="BN20">
        <f t="shared" si="28"/>
        <v>2.9640274137005335E-2</v>
      </c>
      <c r="BO20">
        <f t="shared" si="28"/>
        <v>2.955701997988501E-2</v>
      </c>
      <c r="BP20">
        <f t="shared" ref="BP20:CN20" si="29">BP5/BP17</f>
        <v>2.9047518181176304E-2</v>
      </c>
      <c r="BQ20">
        <f t="shared" si="29"/>
        <v>3.0595313574984153E-2</v>
      </c>
      <c r="BR20">
        <f t="shared" si="29"/>
        <v>3.2392132791119979E-2</v>
      </c>
      <c r="BS20">
        <f t="shared" si="29"/>
        <v>3.4742327735958305E-2</v>
      </c>
      <c r="BT20">
        <f t="shared" si="29"/>
        <v>3.6376319370590195E-2</v>
      </c>
      <c r="BU20">
        <f t="shared" si="29"/>
        <v>3.9403816266620616E-2</v>
      </c>
      <c r="BV20">
        <f t="shared" si="29"/>
        <v>4.1794533075906921E-2</v>
      </c>
      <c r="BW20">
        <f t="shared" si="29"/>
        <v>4.0819136798205931E-2</v>
      </c>
      <c r="BX20">
        <f t="shared" si="29"/>
        <v>3.8574765911378706E-2</v>
      </c>
      <c r="BY20">
        <f t="shared" si="29"/>
        <v>3.7927442366049183E-2</v>
      </c>
      <c r="BZ20">
        <f t="shared" si="29"/>
        <v>3.7177625489346881E-2</v>
      </c>
      <c r="CA20">
        <f t="shared" si="29"/>
        <v>3.7656703943964663E-2</v>
      </c>
      <c r="CB20">
        <f t="shared" si="29"/>
        <v>3.8043927473832118E-2</v>
      </c>
      <c r="CC20">
        <f t="shared" si="29"/>
        <v>3.9174234743404444E-2</v>
      </c>
      <c r="CD20">
        <f t="shared" si="29"/>
        <v>4.0626945057432244E-2</v>
      </c>
      <c r="CE20">
        <f t="shared" si="29"/>
        <v>4.0649645287910978E-2</v>
      </c>
      <c r="CF20">
        <f t="shared" si="29"/>
        <v>4.0114056570393859E-2</v>
      </c>
      <c r="CG20">
        <f t="shared" si="29"/>
        <v>4.1666387416308674E-2</v>
      </c>
      <c r="CH20">
        <f t="shared" si="29"/>
        <v>4.2190807718788005E-2</v>
      </c>
      <c r="CI20">
        <f t="shared" si="29"/>
        <v>4.2993848257006147E-2</v>
      </c>
      <c r="CJ20">
        <f t="shared" si="29"/>
        <v>4.3490426747951991E-2</v>
      </c>
      <c r="CK20">
        <f t="shared" si="29"/>
        <v>4.3713312143859345E-2</v>
      </c>
      <c r="CL20">
        <f t="shared" si="29"/>
        <v>4.5460639510200428E-2</v>
      </c>
      <c r="CM20">
        <f t="shared" si="29"/>
        <v>4.576431005293273E-2</v>
      </c>
      <c r="CN20">
        <f t="shared" si="29"/>
        <v>4.7386394287779077E-2</v>
      </c>
    </row>
    <row r="21" spans="1:92" x14ac:dyDescent="0.25">
      <c r="A21" t="s">
        <v>114</v>
      </c>
      <c r="B21" s="5" t="s">
        <v>123</v>
      </c>
      <c r="C21">
        <f>C12/C17</f>
        <v>0.4942307692307692</v>
      </c>
      <c r="D21">
        <f t="shared" ref="D21:BO21" si="30">D12/D17</f>
        <v>0.51528384279475981</v>
      </c>
      <c r="E21">
        <f t="shared" si="30"/>
        <v>0.52145643693107935</v>
      </c>
      <c r="F21">
        <f t="shared" si="30"/>
        <v>0.52961082910321489</v>
      </c>
      <c r="G21">
        <f t="shared" si="30"/>
        <v>0.52464788732394363</v>
      </c>
      <c r="H21">
        <f t="shared" si="30"/>
        <v>0.52187028657616896</v>
      </c>
      <c r="I21">
        <f t="shared" si="30"/>
        <v>0.51222826086956519</v>
      </c>
      <c r="J21">
        <f t="shared" si="30"/>
        <v>0.51425178147268402</v>
      </c>
      <c r="K21">
        <f t="shared" si="30"/>
        <v>0.52329360780065004</v>
      </c>
      <c r="L21">
        <f t="shared" si="30"/>
        <v>0.52424942263279439</v>
      </c>
      <c r="M21">
        <f t="shared" si="30"/>
        <v>0.52483801295896326</v>
      </c>
      <c r="N21">
        <f t="shared" si="30"/>
        <v>0.51616062683643482</v>
      </c>
      <c r="O21">
        <f t="shared" si="30"/>
        <v>0.51638065522620902</v>
      </c>
      <c r="P21">
        <f t="shared" si="30"/>
        <v>0.53398058252427183</v>
      </c>
      <c r="Q21">
        <f t="shared" si="30"/>
        <v>0.55792079207920797</v>
      </c>
      <c r="R21">
        <f t="shared" si="30"/>
        <v>0.55689964157706084</v>
      </c>
      <c r="S21">
        <f t="shared" si="30"/>
        <v>0.55736981465136803</v>
      </c>
      <c r="T21">
        <f t="shared" si="30"/>
        <v>0.54275587062472308</v>
      </c>
      <c r="U21">
        <f t="shared" si="30"/>
        <v>0.53473344103392573</v>
      </c>
      <c r="V21">
        <f t="shared" si="30"/>
        <v>0.52973568281938332</v>
      </c>
      <c r="W21">
        <f t="shared" si="30"/>
        <v>0.53345656192236601</v>
      </c>
      <c r="X21">
        <f t="shared" si="30"/>
        <v>0.53210084033613447</v>
      </c>
      <c r="Y21">
        <f t="shared" si="30"/>
        <v>0.53904208998548619</v>
      </c>
      <c r="Z21">
        <f t="shared" si="30"/>
        <v>0.5520175679385122</v>
      </c>
      <c r="AA21">
        <f t="shared" si="30"/>
        <v>0.55823605706874191</v>
      </c>
      <c r="AB21">
        <f t="shared" si="30"/>
        <v>0.55380237972064139</v>
      </c>
      <c r="AC21">
        <f t="shared" si="30"/>
        <v>0.5474833808167141</v>
      </c>
      <c r="AD21">
        <f t="shared" si="30"/>
        <v>0.56123367852318784</v>
      </c>
      <c r="AE21">
        <f t="shared" si="30"/>
        <v>0.56063193851409054</v>
      </c>
      <c r="AF21">
        <f t="shared" si="30"/>
        <v>0.55702861952861948</v>
      </c>
      <c r="AG21">
        <f t="shared" si="30"/>
        <v>0.55484371966608426</v>
      </c>
      <c r="AH21">
        <f t="shared" si="30"/>
        <v>0.56286194657201571</v>
      </c>
      <c r="AI21">
        <f t="shared" si="30"/>
        <v>0.56008661133164916</v>
      </c>
      <c r="AJ21">
        <f t="shared" si="30"/>
        <v>0.55785054575986559</v>
      </c>
      <c r="AK21">
        <f t="shared" si="30"/>
        <v>0.55769536845455991</v>
      </c>
      <c r="AL21">
        <f t="shared" si="30"/>
        <v>0.55728471913443012</v>
      </c>
      <c r="AM21">
        <f t="shared" si="30"/>
        <v>0.55443107221006571</v>
      </c>
      <c r="AN21">
        <f t="shared" si="30"/>
        <v>0.5610791906070447</v>
      </c>
      <c r="AO21">
        <f t="shared" si="30"/>
        <v>0.56950354609929077</v>
      </c>
      <c r="AP21">
        <f t="shared" si="30"/>
        <v>0.57377580802075445</v>
      </c>
      <c r="AQ21">
        <f t="shared" si="30"/>
        <v>0.58426629348260695</v>
      </c>
      <c r="AR21">
        <f t="shared" si="30"/>
        <v>0.59058176994504452</v>
      </c>
      <c r="AS21">
        <f t="shared" si="30"/>
        <v>0.58017797941022509</v>
      </c>
      <c r="AT21">
        <f t="shared" si="30"/>
        <v>0.58108859753675002</v>
      </c>
      <c r="AU21">
        <f t="shared" si="30"/>
        <v>0.57938261923433376</v>
      </c>
      <c r="AV21">
        <f t="shared" si="30"/>
        <v>0.5841284464038955</v>
      </c>
      <c r="AW21">
        <f t="shared" si="30"/>
        <v>0.57160098968076756</v>
      </c>
      <c r="AX21">
        <f t="shared" si="30"/>
        <v>0.56935694112535296</v>
      </c>
      <c r="AY21">
        <f t="shared" si="30"/>
        <v>0.56979472140762455</v>
      </c>
      <c r="AZ21">
        <f t="shared" si="30"/>
        <v>0.56974731741086881</v>
      </c>
      <c r="BA21">
        <f t="shared" si="30"/>
        <v>0.57273573200992556</v>
      </c>
      <c r="BB21">
        <f t="shared" si="30"/>
        <v>0.57875771522351849</v>
      </c>
      <c r="BC21">
        <f t="shared" si="30"/>
        <v>0.57046018713003632</v>
      </c>
      <c r="BD21">
        <f t="shared" si="30"/>
        <v>0.57870441136009287</v>
      </c>
      <c r="BE21">
        <f t="shared" si="30"/>
        <v>0.56647057167787884</v>
      </c>
      <c r="BF21">
        <f t="shared" si="30"/>
        <v>0.56204027798914424</v>
      </c>
      <c r="BG21">
        <f t="shared" si="30"/>
        <v>0.56388029383281768</v>
      </c>
      <c r="BH21">
        <f t="shared" si="30"/>
        <v>0.56919907749490606</v>
      </c>
      <c r="BI21">
        <f t="shared" si="30"/>
        <v>0.57494033916918341</v>
      </c>
      <c r="BJ21">
        <f t="shared" si="30"/>
        <v>0.57762015792464294</v>
      </c>
      <c r="BK21">
        <f t="shared" si="30"/>
        <v>0.57171993080214878</v>
      </c>
      <c r="BL21">
        <f t="shared" si="30"/>
        <v>0.57606015141324773</v>
      </c>
      <c r="BM21">
        <f t="shared" si="30"/>
        <v>0.57710319451413283</v>
      </c>
      <c r="BN21">
        <f t="shared" si="30"/>
        <v>0.57925654549474148</v>
      </c>
      <c r="BO21">
        <f t="shared" si="30"/>
        <v>0.57302190131648079</v>
      </c>
      <c r="BP21">
        <f t="shared" ref="BP21:CN21" si="31">BP12/BP17</f>
        <v>0.56572760008472778</v>
      </c>
      <c r="BQ21">
        <f t="shared" si="31"/>
        <v>0.56632357107205011</v>
      </c>
      <c r="BR21">
        <f t="shared" si="31"/>
        <v>0.56483541778562107</v>
      </c>
      <c r="BS21">
        <f t="shared" si="31"/>
        <v>0.5680370584829183</v>
      </c>
      <c r="BT21">
        <f t="shared" si="31"/>
        <v>0.57990554278591611</v>
      </c>
      <c r="BU21">
        <f t="shared" si="31"/>
        <v>0.58310309100328095</v>
      </c>
      <c r="BV21">
        <f t="shared" si="31"/>
        <v>0.59425871354537141</v>
      </c>
      <c r="BW21">
        <f t="shared" si="31"/>
        <v>0.59400204587480832</v>
      </c>
      <c r="BX21">
        <f t="shared" si="31"/>
        <v>0.58266699587852089</v>
      </c>
      <c r="BY21">
        <f t="shared" si="31"/>
        <v>0.57557860410344674</v>
      </c>
      <c r="BZ21">
        <f t="shared" si="31"/>
        <v>0.57066551176555502</v>
      </c>
      <c r="CA21">
        <f t="shared" si="31"/>
        <v>0.56247064910255906</v>
      </c>
      <c r="CB21">
        <f t="shared" si="31"/>
        <v>0.56204774464056262</v>
      </c>
      <c r="CC21">
        <f t="shared" si="31"/>
        <v>0.56653795543283647</v>
      </c>
      <c r="CD21">
        <f t="shared" si="31"/>
        <v>0.56986646296610655</v>
      </c>
      <c r="CE21">
        <f t="shared" si="31"/>
        <v>0.55878857719039221</v>
      </c>
      <c r="CF21">
        <f t="shared" si="31"/>
        <v>0.5498095588286307</v>
      </c>
      <c r="CG21">
        <f t="shared" si="31"/>
        <v>0.55130052476727276</v>
      </c>
      <c r="CH21">
        <f t="shared" si="31"/>
        <v>0.55122158377999275</v>
      </c>
      <c r="CI21">
        <f t="shared" si="31"/>
        <v>0.54894674703287138</v>
      </c>
      <c r="CJ21">
        <f t="shared" si="31"/>
        <v>0.55064655172413801</v>
      </c>
      <c r="CK21">
        <f t="shared" si="31"/>
        <v>0.55540474758754976</v>
      </c>
      <c r="CL21">
        <f t="shared" si="31"/>
        <v>0.55640403995262877</v>
      </c>
      <c r="CM21">
        <f t="shared" si="31"/>
        <v>0.55780811349463177</v>
      </c>
      <c r="CN21">
        <f t="shared" si="31"/>
        <v>0.55618323485554044</v>
      </c>
    </row>
    <row r="22" spans="1:92" x14ac:dyDescent="0.25">
      <c r="A22" t="s">
        <v>115</v>
      </c>
      <c r="B22" t="s">
        <v>124</v>
      </c>
      <c r="C22">
        <f>(C12/(C17-C8))</f>
        <v>0.5288065843621399</v>
      </c>
      <c r="D22">
        <f t="shared" ref="D22:BO22" si="32">(D12/(D17-D8))</f>
        <v>0.55726092089728452</v>
      </c>
      <c r="E22">
        <f t="shared" si="32"/>
        <v>0.57041251778093871</v>
      </c>
      <c r="F22">
        <f t="shared" si="32"/>
        <v>0.59505703422053235</v>
      </c>
      <c r="G22">
        <f t="shared" si="32"/>
        <v>0.59481037924151692</v>
      </c>
      <c r="H22">
        <f t="shared" si="32"/>
        <v>0.58445945945945954</v>
      </c>
      <c r="I22">
        <f t="shared" si="32"/>
        <v>0.56948640483383683</v>
      </c>
      <c r="J22">
        <f t="shared" si="32"/>
        <v>0.5697368421052631</v>
      </c>
      <c r="K22">
        <f t="shared" si="32"/>
        <v>0.57706093189964147</v>
      </c>
      <c r="L22">
        <f t="shared" si="32"/>
        <v>0.58056265984654731</v>
      </c>
      <c r="M22">
        <f t="shared" si="32"/>
        <v>0.57651245551601416</v>
      </c>
      <c r="N22">
        <f t="shared" si="32"/>
        <v>0.56666666666666665</v>
      </c>
      <c r="O22">
        <f t="shared" si="32"/>
        <v>0.56292517006802711</v>
      </c>
      <c r="P22">
        <f t="shared" si="32"/>
        <v>0.57217165149544857</v>
      </c>
      <c r="Q22">
        <f t="shared" si="32"/>
        <v>0.59253417455310209</v>
      </c>
      <c r="R22">
        <f t="shared" si="32"/>
        <v>0.59049881235154389</v>
      </c>
      <c r="S22">
        <f t="shared" si="32"/>
        <v>0.59407337723424269</v>
      </c>
      <c r="T22">
        <f t="shared" si="32"/>
        <v>0.58250118877793633</v>
      </c>
      <c r="U22">
        <f t="shared" si="32"/>
        <v>0.57590256633318837</v>
      </c>
      <c r="V22">
        <f t="shared" si="32"/>
        <v>0.56990521327014221</v>
      </c>
      <c r="W22">
        <f t="shared" si="32"/>
        <v>0.57696921231507403</v>
      </c>
      <c r="X22">
        <f t="shared" si="32"/>
        <v>0.57500908100254267</v>
      </c>
      <c r="Y22">
        <f t="shared" si="32"/>
        <v>0.57886533665835405</v>
      </c>
      <c r="Z22">
        <f t="shared" si="32"/>
        <v>0.59497041420118346</v>
      </c>
      <c r="AA22">
        <f t="shared" si="32"/>
        <v>0.60297001961333707</v>
      </c>
      <c r="AB22">
        <f t="shared" si="32"/>
        <v>0.59804469273743011</v>
      </c>
      <c r="AC22">
        <f t="shared" si="32"/>
        <v>0.59143370094896131</v>
      </c>
      <c r="AD22">
        <f t="shared" si="32"/>
        <v>0.60701241782322868</v>
      </c>
      <c r="AE22">
        <f t="shared" si="32"/>
        <v>0.6066066066066067</v>
      </c>
      <c r="AF22">
        <f t="shared" si="32"/>
        <v>0.60309865573023469</v>
      </c>
      <c r="AG22">
        <f t="shared" si="32"/>
        <v>0.60155756682803618</v>
      </c>
      <c r="AH22">
        <f t="shared" si="32"/>
        <v>0.61252287050213461</v>
      </c>
      <c r="AI22">
        <f t="shared" si="32"/>
        <v>0.6095836606441476</v>
      </c>
      <c r="AJ22">
        <f t="shared" si="32"/>
        <v>0.60686883449031792</v>
      </c>
      <c r="AK22">
        <f t="shared" si="32"/>
        <v>0.60717380003465604</v>
      </c>
      <c r="AL22">
        <f t="shared" si="32"/>
        <v>0.60635381390098364</v>
      </c>
      <c r="AM22">
        <f t="shared" si="32"/>
        <v>0.60193021529324431</v>
      </c>
      <c r="AN22">
        <f t="shared" si="32"/>
        <v>0.60596249831377302</v>
      </c>
      <c r="AO22">
        <f t="shared" si="32"/>
        <v>0.6161913288144264</v>
      </c>
      <c r="AP22">
        <f t="shared" si="32"/>
        <v>0.62234728573103526</v>
      </c>
      <c r="AQ22">
        <f t="shared" si="32"/>
        <v>0.63463626492942449</v>
      </c>
      <c r="AR22">
        <f t="shared" si="32"/>
        <v>0.64337324525185802</v>
      </c>
      <c r="AS22">
        <f t="shared" si="32"/>
        <v>0.63309215536938301</v>
      </c>
      <c r="AT22">
        <f t="shared" si="32"/>
        <v>0.63195644659522976</v>
      </c>
      <c r="AU22">
        <f t="shared" si="32"/>
        <v>0.62965832493995511</v>
      </c>
      <c r="AV22">
        <f t="shared" si="32"/>
        <v>0.63493312352478359</v>
      </c>
      <c r="AW22">
        <f t="shared" si="32"/>
        <v>0.62058573019720886</v>
      </c>
      <c r="AX22">
        <f t="shared" si="32"/>
        <v>0.61668333431378308</v>
      </c>
      <c r="AY22">
        <f t="shared" si="32"/>
        <v>0.61571775641702742</v>
      </c>
      <c r="AZ22">
        <f t="shared" si="32"/>
        <v>0.61269309510515546</v>
      </c>
      <c r="BA22">
        <f t="shared" si="32"/>
        <v>0.61355706928061138</v>
      </c>
      <c r="BB22">
        <f t="shared" si="32"/>
        <v>0.62096156790690549</v>
      </c>
      <c r="BC22">
        <f t="shared" si="32"/>
        <v>0.61426955895959701</v>
      </c>
      <c r="BD22">
        <f t="shared" si="32"/>
        <v>0.62163404702482594</v>
      </c>
      <c r="BE22">
        <f t="shared" si="32"/>
        <v>0.60787748814450115</v>
      </c>
      <c r="BF22">
        <f t="shared" si="32"/>
        <v>0.60314652004681679</v>
      </c>
      <c r="BG22">
        <f t="shared" si="32"/>
        <v>0.60483911831770965</v>
      </c>
      <c r="BH22">
        <f t="shared" si="32"/>
        <v>0.60996736730972256</v>
      </c>
      <c r="BI22">
        <f t="shared" si="32"/>
        <v>0.61622037619683567</v>
      </c>
      <c r="BJ22">
        <f t="shared" si="32"/>
        <v>0.61949692142812118</v>
      </c>
      <c r="BK22">
        <f t="shared" si="32"/>
        <v>0.61320312499999996</v>
      </c>
      <c r="BL22">
        <f t="shared" si="32"/>
        <v>0.61851241505730736</v>
      </c>
      <c r="BM22">
        <f t="shared" si="32"/>
        <v>0.62177893105560966</v>
      </c>
      <c r="BN22">
        <f t="shared" si="32"/>
        <v>0.62391781334512608</v>
      </c>
      <c r="BO22">
        <f t="shared" si="32"/>
        <v>0.6161606379029263</v>
      </c>
      <c r="BP22">
        <f t="shared" ref="BP22:CN22" si="33">(BP12/(BP17-BP8))</f>
        <v>0.60988308366824984</v>
      </c>
      <c r="BQ22">
        <f t="shared" si="33"/>
        <v>0.60932102528375287</v>
      </c>
      <c r="BR22">
        <f t="shared" si="33"/>
        <v>0.60720079183965237</v>
      </c>
      <c r="BS22">
        <f t="shared" si="33"/>
        <v>0.61059674784097095</v>
      </c>
      <c r="BT22">
        <f t="shared" si="33"/>
        <v>0.62286282794536718</v>
      </c>
      <c r="BU22">
        <f t="shared" si="33"/>
        <v>0.62552679108970499</v>
      </c>
      <c r="BV22">
        <f t="shared" si="33"/>
        <v>0.63717286613933011</v>
      </c>
      <c r="BW22">
        <f t="shared" si="33"/>
        <v>0.6358419844595592</v>
      </c>
      <c r="BX22">
        <f t="shared" si="33"/>
        <v>0.62534143258999564</v>
      </c>
      <c r="BY22">
        <f t="shared" si="33"/>
        <v>0.61792278517942234</v>
      </c>
      <c r="BZ22">
        <f t="shared" si="33"/>
        <v>0.61347245805261907</v>
      </c>
      <c r="CA22">
        <f t="shared" si="33"/>
        <v>0.60491354220167781</v>
      </c>
      <c r="CB22">
        <f t="shared" si="33"/>
        <v>0.60503284045685435</v>
      </c>
      <c r="CC22">
        <f t="shared" si="33"/>
        <v>0.60959078987071469</v>
      </c>
      <c r="CD22">
        <f t="shared" si="33"/>
        <v>0.61310524833920543</v>
      </c>
      <c r="CE22">
        <f t="shared" si="33"/>
        <v>0.60068906782285536</v>
      </c>
      <c r="CF22">
        <f t="shared" si="33"/>
        <v>0.59111929944952479</v>
      </c>
      <c r="CG22">
        <f t="shared" si="33"/>
        <v>0.59276366990459173</v>
      </c>
      <c r="CH22">
        <f t="shared" si="33"/>
        <v>0.59231013883511263</v>
      </c>
      <c r="CI22">
        <f t="shared" si="33"/>
        <v>0.59036353916065221</v>
      </c>
      <c r="CJ22">
        <f t="shared" si="33"/>
        <v>0.59235562728559454</v>
      </c>
      <c r="CK22">
        <f t="shared" si="33"/>
        <v>0.59711729683469095</v>
      </c>
      <c r="CL22">
        <f t="shared" si="33"/>
        <v>0.59820903052215579</v>
      </c>
      <c r="CM22">
        <f t="shared" si="33"/>
        <v>0.59968436452441576</v>
      </c>
      <c r="CN22">
        <f t="shared" si="33"/>
        <v>0.59811073955899008</v>
      </c>
    </row>
    <row r="23" spans="1:92" x14ac:dyDescent="0.25">
      <c r="A23" t="s">
        <v>116</v>
      </c>
      <c r="B23" t="s">
        <v>125</v>
      </c>
      <c r="C23">
        <f>(C12/(C17-C8-C4))</f>
        <v>0.61778846153846145</v>
      </c>
      <c r="D23">
        <f t="shared" ref="D23:BO23" si="34">(D12/(D17-D8-D4))</f>
        <v>0.63956639566395668</v>
      </c>
      <c r="E23">
        <f t="shared" si="34"/>
        <v>0.64677419354838694</v>
      </c>
      <c r="F23">
        <f t="shared" si="34"/>
        <v>0.65756302521008403</v>
      </c>
      <c r="G23">
        <f t="shared" si="34"/>
        <v>0.6651785714285714</v>
      </c>
      <c r="H23">
        <f t="shared" si="34"/>
        <v>0.66283524904214564</v>
      </c>
      <c r="I23">
        <f t="shared" si="34"/>
        <v>0.67201426024955435</v>
      </c>
      <c r="J23">
        <f t="shared" si="34"/>
        <v>0.66006097560975607</v>
      </c>
      <c r="K23">
        <f t="shared" si="34"/>
        <v>0.6783707865168539</v>
      </c>
      <c r="L23">
        <f t="shared" si="34"/>
        <v>0.67159763313609455</v>
      </c>
      <c r="M23">
        <f t="shared" si="34"/>
        <v>0.66393442622950805</v>
      </c>
      <c r="N23">
        <f t="shared" si="34"/>
        <v>0.65222772277227725</v>
      </c>
      <c r="O23">
        <f t="shared" si="34"/>
        <v>0.65609514370664013</v>
      </c>
      <c r="P23">
        <f t="shared" si="34"/>
        <v>0.67432950191570884</v>
      </c>
      <c r="Q23">
        <f t="shared" si="34"/>
        <v>0.69567901234567908</v>
      </c>
      <c r="R23">
        <f t="shared" si="34"/>
        <v>0.68598233995584978</v>
      </c>
      <c r="S23">
        <f t="shared" si="34"/>
        <v>0.69471947194719474</v>
      </c>
      <c r="T23">
        <f t="shared" si="34"/>
        <v>0.70160366552119147</v>
      </c>
      <c r="U23">
        <f t="shared" si="34"/>
        <v>0.677931387608807</v>
      </c>
      <c r="V23">
        <f t="shared" si="34"/>
        <v>0.67461430575035075</v>
      </c>
      <c r="W23">
        <f t="shared" si="34"/>
        <v>0.66991643454039007</v>
      </c>
      <c r="X23">
        <f t="shared" si="34"/>
        <v>0.66568544995794787</v>
      </c>
      <c r="Y23">
        <f t="shared" si="34"/>
        <v>0.66750539180445723</v>
      </c>
      <c r="Z23">
        <f t="shared" si="34"/>
        <v>0.68169491525423731</v>
      </c>
      <c r="AA23">
        <f t="shared" si="34"/>
        <v>0.68339155287392828</v>
      </c>
      <c r="AB23">
        <f t="shared" si="34"/>
        <v>0.67817548305353181</v>
      </c>
      <c r="AC23">
        <f t="shared" si="34"/>
        <v>0.66724537037037046</v>
      </c>
      <c r="AD23">
        <f t="shared" si="34"/>
        <v>0.6832008769525898</v>
      </c>
      <c r="AE23">
        <f t="shared" si="34"/>
        <v>0.68190080498571815</v>
      </c>
      <c r="AF23">
        <f t="shared" si="34"/>
        <v>0.68098790841265755</v>
      </c>
      <c r="AG23">
        <f t="shared" si="34"/>
        <v>0.67278719397363462</v>
      </c>
      <c r="AH23">
        <f t="shared" si="34"/>
        <v>0.68275549512803091</v>
      </c>
      <c r="AI23">
        <f t="shared" si="34"/>
        <v>0.68070175438596481</v>
      </c>
      <c r="AJ23">
        <f t="shared" si="34"/>
        <v>0.67492889069483952</v>
      </c>
      <c r="AK23">
        <f t="shared" si="34"/>
        <v>0.67294027270981371</v>
      </c>
      <c r="AL23">
        <f t="shared" si="34"/>
        <v>0.67023172905525852</v>
      </c>
      <c r="AM23">
        <f t="shared" si="34"/>
        <v>0.66480813381436554</v>
      </c>
      <c r="AN23">
        <f t="shared" si="34"/>
        <v>0.66706266706266693</v>
      </c>
      <c r="AO23">
        <f t="shared" si="34"/>
        <v>0.67630544637843915</v>
      </c>
      <c r="AP23">
        <f t="shared" si="34"/>
        <v>0.68129893466820679</v>
      </c>
      <c r="AQ23">
        <f t="shared" si="34"/>
        <v>0.69253554502369663</v>
      </c>
      <c r="AR23">
        <f t="shared" si="34"/>
        <v>0.69955106621773289</v>
      </c>
      <c r="AS23">
        <f t="shared" si="34"/>
        <v>0.68804966373512666</v>
      </c>
      <c r="AT23">
        <f t="shared" si="34"/>
        <v>0.68854156859052806</v>
      </c>
      <c r="AU23">
        <f t="shared" si="34"/>
        <v>0.68978102189781021</v>
      </c>
      <c r="AV23">
        <f t="shared" si="34"/>
        <v>0.69033361847733099</v>
      </c>
      <c r="AW23">
        <f t="shared" si="34"/>
        <v>0.67267949719480147</v>
      </c>
      <c r="AX23">
        <f t="shared" si="34"/>
        <v>0.66817515456689391</v>
      </c>
      <c r="AY23">
        <f t="shared" si="34"/>
        <v>0.66659042826919768</v>
      </c>
      <c r="AZ23">
        <f t="shared" si="34"/>
        <v>0.66397741024606705</v>
      </c>
      <c r="BA23">
        <f t="shared" si="34"/>
        <v>0.66295664662059051</v>
      </c>
      <c r="BB23">
        <f t="shared" si="34"/>
        <v>0.66461815798098978</v>
      </c>
      <c r="BC23">
        <f t="shared" si="34"/>
        <v>0.65457931638913236</v>
      </c>
      <c r="BD23">
        <f t="shared" si="34"/>
        <v>0.6586638830897702</v>
      </c>
      <c r="BE23">
        <f t="shared" si="34"/>
        <v>0.64412367174497509</v>
      </c>
      <c r="BF23">
        <f t="shared" si="34"/>
        <v>0.64309138926778298</v>
      </c>
      <c r="BG23">
        <f t="shared" si="34"/>
        <v>0.64418899592541623</v>
      </c>
      <c r="BH23">
        <f t="shared" si="34"/>
        <v>0.64997059650737632</v>
      </c>
      <c r="BI23">
        <f t="shared" si="34"/>
        <v>0.65895338142034188</v>
      </c>
      <c r="BJ23">
        <f t="shared" si="34"/>
        <v>0.66498240548587928</v>
      </c>
      <c r="BK23">
        <f t="shared" si="34"/>
        <v>0.6569712695390153</v>
      </c>
      <c r="BL23">
        <f t="shared" si="34"/>
        <v>0.66179296681525501</v>
      </c>
      <c r="BM23">
        <f t="shared" si="34"/>
        <v>0.66417077302125038</v>
      </c>
      <c r="BN23">
        <f t="shared" si="34"/>
        <v>0.66948951470131945</v>
      </c>
      <c r="BO23">
        <f t="shared" si="34"/>
        <v>0.66188684479739213</v>
      </c>
      <c r="BP23">
        <f t="shared" ref="BP23:CN23" si="35">(BP12/(BP17-BP8-BP4))</f>
        <v>0.65544321193678212</v>
      </c>
      <c r="BQ23">
        <f t="shared" si="35"/>
        <v>0.65507287082982257</v>
      </c>
      <c r="BR23">
        <f t="shared" si="35"/>
        <v>0.65626114346844155</v>
      </c>
      <c r="BS23">
        <f t="shared" si="35"/>
        <v>0.66062459664973761</v>
      </c>
      <c r="BT23">
        <f t="shared" si="35"/>
        <v>0.67602047617778027</v>
      </c>
      <c r="BU23">
        <f t="shared" si="35"/>
        <v>0.68038484787426956</v>
      </c>
      <c r="BV23">
        <f t="shared" si="35"/>
        <v>0.69419417637073699</v>
      </c>
      <c r="BW23">
        <f t="shared" si="35"/>
        <v>0.69680851063829796</v>
      </c>
      <c r="BX23">
        <f t="shared" si="35"/>
        <v>0.6861705696839564</v>
      </c>
      <c r="BY23">
        <f t="shared" si="35"/>
        <v>0.67696913521057733</v>
      </c>
      <c r="BZ23">
        <f t="shared" si="35"/>
        <v>0.6725345769700366</v>
      </c>
      <c r="CA23">
        <f t="shared" si="35"/>
        <v>0.66018310911808675</v>
      </c>
      <c r="CB23">
        <f t="shared" si="35"/>
        <v>0.66116571792242684</v>
      </c>
      <c r="CC23">
        <f t="shared" si="35"/>
        <v>0.66037767477725906</v>
      </c>
      <c r="CD23">
        <f t="shared" si="35"/>
        <v>0.66147252963777869</v>
      </c>
      <c r="CE23">
        <f t="shared" si="35"/>
        <v>0.6477562095595909</v>
      </c>
      <c r="CF23">
        <f t="shared" si="35"/>
        <v>0.64441083437009572</v>
      </c>
      <c r="CG23">
        <f t="shared" si="35"/>
        <v>0.65037674238411114</v>
      </c>
      <c r="CH23">
        <f t="shared" si="35"/>
        <v>0.65315380568622827</v>
      </c>
      <c r="CI23">
        <f t="shared" si="35"/>
        <v>0.65147045809858117</v>
      </c>
      <c r="CJ23">
        <f t="shared" si="35"/>
        <v>0.65288993675175078</v>
      </c>
      <c r="CK23">
        <f t="shared" si="35"/>
        <v>0.65442153918823176</v>
      </c>
      <c r="CL23">
        <f t="shared" si="35"/>
        <v>0.65414244901980101</v>
      </c>
      <c r="CM23">
        <f t="shared" si="35"/>
        <v>0.65714862783710781</v>
      </c>
      <c r="CN23">
        <f t="shared" si="35"/>
        <v>0.65507195991104661</v>
      </c>
    </row>
    <row r="24" spans="1:92" x14ac:dyDescent="0.25">
      <c r="A24" s="8" t="s">
        <v>129</v>
      </c>
    </row>
    <row r="25" spans="1:92" x14ac:dyDescent="0.25">
      <c r="A25" t="s">
        <v>130</v>
      </c>
      <c r="B25" t="s">
        <v>153</v>
      </c>
      <c r="C25">
        <v>49.6</v>
      </c>
      <c r="D25">
        <v>43.1</v>
      </c>
      <c r="E25">
        <v>33.1</v>
      </c>
      <c r="F25">
        <v>23.6</v>
      </c>
      <c r="G25">
        <v>22.9</v>
      </c>
      <c r="H25">
        <v>29.4</v>
      </c>
      <c r="I25">
        <v>33</v>
      </c>
      <c r="J25">
        <v>38.5</v>
      </c>
      <c r="K25">
        <v>43.6</v>
      </c>
      <c r="L25">
        <v>38.200000000000003</v>
      </c>
      <c r="M25">
        <v>42.5</v>
      </c>
      <c r="N25">
        <v>49.1</v>
      </c>
      <c r="O25">
        <v>64.400000000000006</v>
      </c>
      <c r="P25">
        <v>81.099999999999994</v>
      </c>
      <c r="Q25">
        <v>96.9</v>
      </c>
      <c r="R25">
        <v>100.5</v>
      </c>
      <c r="S25">
        <v>93.9</v>
      </c>
      <c r="T25">
        <v>97.8</v>
      </c>
      <c r="U25">
        <v>117.7</v>
      </c>
      <c r="V25">
        <v>134.6</v>
      </c>
      <c r="W25">
        <v>130.6</v>
      </c>
      <c r="X25">
        <v>148.80000000000001</v>
      </c>
      <c r="Y25">
        <v>170.7</v>
      </c>
      <c r="Z25">
        <v>178.9</v>
      </c>
      <c r="AA25">
        <v>191.9</v>
      </c>
      <c r="AB25">
        <v>188.5</v>
      </c>
      <c r="AC25">
        <v>213.5</v>
      </c>
      <c r="AD25">
        <v>228</v>
      </c>
      <c r="AE25">
        <v>237.1</v>
      </c>
      <c r="AF25">
        <v>230.4</v>
      </c>
      <c r="AG25">
        <v>259.8</v>
      </c>
      <c r="AH25">
        <v>271.39999999999998</v>
      </c>
      <c r="AI25">
        <v>279.2</v>
      </c>
      <c r="AJ25">
        <v>305.10000000000002</v>
      </c>
      <c r="AK25">
        <v>324.89999999999998</v>
      </c>
      <c r="AL25">
        <v>351.6</v>
      </c>
      <c r="AM25">
        <v>386.6</v>
      </c>
      <c r="AN25">
        <v>424.2</v>
      </c>
      <c r="AO25">
        <v>446.1</v>
      </c>
      <c r="AP25">
        <v>492.1</v>
      </c>
      <c r="AQ25">
        <v>534.9</v>
      </c>
      <c r="AR25">
        <v>550.29999999999995</v>
      </c>
      <c r="AS25">
        <v>593.29999999999995</v>
      </c>
      <c r="AT25">
        <v>659.5</v>
      </c>
      <c r="AU25">
        <v>738.2</v>
      </c>
      <c r="AV25">
        <v>793.5</v>
      </c>
      <c r="AW25">
        <v>852</v>
      </c>
      <c r="AX25">
        <v>962.3</v>
      </c>
      <c r="AY25">
        <v>1092.0999999999999</v>
      </c>
      <c r="AZ25">
        <v>1247.5999999999999</v>
      </c>
      <c r="BA25">
        <v>1380.9</v>
      </c>
      <c r="BB25">
        <v>1490.1</v>
      </c>
      <c r="BC25">
        <v>1689.9</v>
      </c>
      <c r="BD25">
        <v>1745.9</v>
      </c>
      <c r="BE25">
        <v>1886.5</v>
      </c>
      <c r="BF25">
        <v>2131.5</v>
      </c>
      <c r="BG25">
        <v>2274.4</v>
      </c>
      <c r="BH25">
        <v>2356.6999999999998</v>
      </c>
      <c r="BI25">
        <v>2523.6</v>
      </c>
      <c r="BJ25">
        <v>2742.5</v>
      </c>
      <c r="BK25">
        <v>2892.8</v>
      </c>
      <c r="BL25">
        <v>3012.5</v>
      </c>
      <c r="BM25">
        <v>3074.8</v>
      </c>
      <c r="BN25">
        <v>3247.6</v>
      </c>
      <c r="BO25">
        <v>3401.2</v>
      </c>
      <c r="BP25">
        <v>3661.8</v>
      </c>
      <c r="BQ25">
        <v>3882.9</v>
      </c>
      <c r="BR25">
        <v>4142.8</v>
      </c>
      <c r="BS25">
        <v>4471.8</v>
      </c>
      <c r="BT25">
        <v>4758.3999999999996</v>
      </c>
      <c r="BU25">
        <v>5032.5</v>
      </c>
      <c r="BV25">
        <v>5376</v>
      </c>
      <c r="BW25">
        <v>5313.4</v>
      </c>
      <c r="BX25">
        <v>5379</v>
      </c>
      <c r="BY25">
        <v>5583</v>
      </c>
      <c r="BZ25">
        <v>5975.3</v>
      </c>
      <c r="CA25">
        <v>6431.4</v>
      </c>
      <c r="CB25">
        <v>6889.5</v>
      </c>
      <c r="CC25">
        <v>6991.8</v>
      </c>
      <c r="CD25">
        <v>6837.7</v>
      </c>
      <c r="CE25">
        <v>6540.1</v>
      </c>
      <c r="CF25">
        <v>6960.9</v>
      </c>
      <c r="CG25">
        <v>7302.9</v>
      </c>
      <c r="CH25">
        <v>7790.3</v>
      </c>
      <c r="CI25">
        <v>8027.9</v>
      </c>
      <c r="CJ25">
        <v>8528.9</v>
      </c>
      <c r="CK25">
        <v>8902.7999999999993</v>
      </c>
      <c r="CL25">
        <v>9031.9</v>
      </c>
      <c r="CM25">
        <v>9326.5</v>
      </c>
      <c r="CN25">
        <v>9780</v>
      </c>
    </row>
    <row r="26" spans="1:92" x14ac:dyDescent="0.25">
      <c r="A26" t="s">
        <v>98</v>
      </c>
      <c r="B26" t="s">
        <v>152</v>
      </c>
      <c r="C26">
        <v>34.200000000000003</v>
      </c>
      <c r="D26">
        <v>30.8</v>
      </c>
      <c r="E26">
        <v>25.4</v>
      </c>
      <c r="F26">
        <v>19</v>
      </c>
      <c r="G26">
        <v>18</v>
      </c>
      <c r="H26">
        <v>21</v>
      </c>
      <c r="I26">
        <v>23.1</v>
      </c>
      <c r="J26">
        <v>26.3</v>
      </c>
      <c r="K26">
        <v>30.5</v>
      </c>
      <c r="L26">
        <v>27.3</v>
      </c>
      <c r="M26">
        <v>29.8</v>
      </c>
      <c r="N26">
        <v>32.9</v>
      </c>
      <c r="O26">
        <v>41.6</v>
      </c>
      <c r="P26">
        <v>52.8</v>
      </c>
      <c r="Q26">
        <v>64.099999999999994</v>
      </c>
      <c r="R26">
        <v>67.099999999999994</v>
      </c>
      <c r="S26">
        <v>64.099999999999994</v>
      </c>
      <c r="T26">
        <v>69.900000000000006</v>
      </c>
      <c r="U26">
        <v>82.1</v>
      </c>
      <c r="V26">
        <v>91.1</v>
      </c>
      <c r="W26">
        <v>88.8</v>
      </c>
      <c r="X26">
        <v>98.7</v>
      </c>
      <c r="Y26">
        <v>114.6</v>
      </c>
      <c r="Z26">
        <v>123</v>
      </c>
      <c r="AA26">
        <v>134</v>
      </c>
      <c r="AB26">
        <v>132.19999999999999</v>
      </c>
      <c r="AC26">
        <v>144.6</v>
      </c>
      <c r="AD26">
        <v>158.19999999999999</v>
      </c>
      <c r="AE26">
        <v>166.5</v>
      </c>
      <c r="AF26">
        <v>164</v>
      </c>
      <c r="AG26">
        <v>180.3</v>
      </c>
      <c r="AH26">
        <v>190.7</v>
      </c>
      <c r="AI26">
        <v>195.6</v>
      </c>
      <c r="AJ26">
        <v>211</v>
      </c>
      <c r="AK26">
        <v>222.7</v>
      </c>
      <c r="AL26">
        <v>239.2</v>
      </c>
      <c r="AM26">
        <v>259.89999999999998</v>
      </c>
      <c r="AN26">
        <v>288.5</v>
      </c>
      <c r="AO26">
        <v>308.39999999999998</v>
      </c>
      <c r="AP26">
        <v>340.2</v>
      </c>
      <c r="AQ26">
        <v>377.5</v>
      </c>
      <c r="AR26">
        <v>398</v>
      </c>
      <c r="AS26">
        <v>421.7</v>
      </c>
      <c r="AT26">
        <v>468.2</v>
      </c>
      <c r="AU26">
        <v>526.1</v>
      </c>
      <c r="AV26">
        <v>577.29999999999995</v>
      </c>
      <c r="AW26">
        <v>607.79999999999995</v>
      </c>
      <c r="AX26">
        <v>682.8</v>
      </c>
      <c r="AY26">
        <v>771.7</v>
      </c>
      <c r="AZ26">
        <v>884.7</v>
      </c>
      <c r="BA26">
        <v>1004.4</v>
      </c>
      <c r="BB26">
        <v>1102</v>
      </c>
      <c r="BC26">
        <v>1220.5999999999999</v>
      </c>
      <c r="BD26">
        <v>1275.0999999999999</v>
      </c>
      <c r="BE26">
        <v>1353</v>
      </c>
      <c r="BF26">
        <v>1501.1</v>
      </c>
      <c r="BG26">
        <v>1615.9</v>
      </c>
      <c r="BH26">
        <v>1723.4</v>
      </c>
      <c r="BI26">
        <v>1847.6</v>
      </c>
      <c r="BJ26">
        <v>2002.3</v>
      </c>
      <c r="BK26">
        <v>2119.3000000000002</v>
      </c>
      <c r="BL26">
        <v>2234.9</v>
      </c>
      <c r="BM26">
        <v>2277.8000000000002</v>
      </c>
      <c r="BN26">
        <v>2420.5</v>
      </c>
      <c r="BO26">
        <v>2515.6999999999998</v>
      </c>
      <c r="BP26">
        <v>2649</v>
      </c>
      <c r="BQ26">
        <v>2787.9</v>
      </c>
      <c r="BR26">
        <v>2953.7</v>
      </c>
      <c r="BS26">
        <v>3176.6</v>
      </c>
      <c r="BT26">
        <v>3447.5</v>
      </c>
      <c r="BU26">
        <v>3684.3</v>
      </c>
      <c r="BV26">
        <v>4008.9</v>
      </c>
      <c r="BW26">
        <v>4013.8</v>
      </c>
      <c r="BX26">
        <v>3972.7</v>
      </c>
      <c r="BY26">
        <v>4040.9</v>
      </c>
      <c r="BZ26">
        <v>4240.2</v>
      </c>
      <c r="CA26">
        <v>4443</v>
      </c>
      <c r="CB26">
        <v>4681.2</v>
      </c>
      <c r="CC26">
        <v>4894.2</v>
      </c>
      <c r="CD26">
        <v>4940.3</v>
      </c>
      <c r="CE26">
        <v>4607.5</v>
      </c>
      <c r="CF26">
        <v>4700.8</v>
      </c>
      <c r="CG26">
        <v>4928</v>
      </c>
      <c r="CH26">
        <v>5182.7</v>
      </c>
      <c r="CI26">
        <v>5352.4</v>
      </c>
      <c r="CJ26">
        <v>5645.2</v>
      </c>
      <c r="CK26">
        <v>5941.8</v>
      </c>
      <c r="CL26">
        <v>6095.5</v>
      </c>
      <c r="CM26">
        <v>6412.9</v>
      </c>
      <c r="CN26">
        <v>6750.3</v>
      </c>
    </row>
    <row r="27" spans="1:92" x14ac:dyDescent="0.25">
      <c r="A27" t="s">
        <v>94</v>
      </c>
      <c r="B27" t="s">
        <v>151</v>
      </c>
      <c r="C27">
        <v>3</v>
      </c>
      <c r="D27">
        <v>3</v>
      </c>
      <c r="E27">
        <v>2.8</v>
      </c>
      <c r="F27">
        <v>2.9</v>
      </c>
      <c r="G27">
        <v>3.5</v>
      </c>
      <c r="H27">
        <v>4.0999999999999996</v>
      </c>
      <c r="I27">
        <v>4.2</v>
      </c>
      <c r="J27">
        <v>4.4000000000000004</v>
      </c>
      <c r="K27">
        <v>4.5999999999999996</v>
      </c>
      <c r="L27">
        <v>4.5999999999999996</v>
      </c>
      <c r="M27">
        <v>4.8</v>
      </c>
      <c r="N27">
        <v>5.0999999999999996</v>
      </c>
      <c r="O27">
        <v>6.1</v>
      </c>
      <c r="P27">
        <v>6.4</v>
      </c>
      <c r="Q27">
        <v>6.8</v>
      </c>
      <c r="R27">
        <v>7.5</v>
      </c>
      <c r="S27">
        <v>8.3000000000000007</v>
      </c>
      <c r="T27">
        <v>9.8000000000000007</v>
      </c>
      <c r="U27">
        <v>11.5</v>
      </c>
      <c r="V27">
        <v>12.7</v>
      </c>
      <c r="W27">
        <v>13.4</v>
      </c>
      <c r="X27">
        <v>14.8</v>
      </c>
      <c r="Y27">
        <v>15.9</v>
      </c>
      <c r="Z27">
        <v>17.3</v>
      </c>
      <c r="AA27">
        <v>18.5</v>
      </c>
      <c r="AB27">
        <v>17.899999999999999</v>
      </c>
      <c r="AC27">
        <v>19.8</v>
      </c>
      <c r="AD27">
        <v>21.5</v>
      </c>
      <c r="AE27">
        <v>22.8</v>
      </c>
      <c r="AF27">
        <v>23.1</v>
      </c>
      <c r="AG27">
        <v>25.6</v>
      </c>
      <c r="AH27">
        <v>27.8</v>
      </c>
      <c r="AI27">
        <v>28.9</v>
      </c>
      <c r="AJ27">
        <v>31.2</v>
      </c>
      <c r="AK27">
        <v>33.200000000000003</v>
      </c>
      <c r="AL27">
        <v>35.6</v>
      </c>
      <c r="AM27">
        <v>37.799999999999997</v>
      </c>
      <c r="AN27">
        <v>38.9</v>
      </c>
      <c r="AO27">
        <v>41.4</v>
      </c>
      <c r="AP27">
        <v>47.8</v>
      </c>
      <c r="AQ27">
        <v>52.9</v>
      </c>
      <c r="AR27">
        <v>57</v>
      </c>
      <c r="AS27">
        <v>62.8</v>
      </c>
      <c r="AT27">
        <v>67.3</v>
      </c>
      <c r="AU27">
        <v>74.099999999999994</v>
      </c>
      <c r="AV27">
        <v>78.599999999999994</v>
      </c>
      <c r="AW27">
        <v>84.5</v>
      </c>
      <c r="AX27">
        <v>91.4</v>
      </c>
      <c r="AY27">
        <v>100</v>
      </c>
      <c r="AZ27">
        <v>108.7</v>
      </c>
      <c r="BA27">
        <v>115</v>
      </c>
      <c r="BB27">
        <v>128.6</v>
      </c>
      <c r="BC27">
        <v>154.4</v>
      </c>
      <c r="BD27">
        <v>161.30000000000001</v>
      </c>
      <c r="BE27">
        <v>177.4</v>
      </c>
      <c r="BF27">
        <v>195.6</v>
      </c>
      <c r="BG27">
        <v>209</v>
      </c>
      <c r="BH27">
        <v>219.6</v>
      </c>
      <c r="BI27">
        <v>233.4</v>
      </c>
      <c r="BJ27">
        <v>252</v>
      </c>
      <c r="BK27">
        <v>267.5</v>
      </c>
      <c r="BL27">
        <v>284.5</v>
      </c>
      <c r="BM27">
        <v>307.89999999999998</v>
      </c>
      <c r="BN27">
        <v>325.89999999999998</v>
      </c>
      <c r="BO27">
        <v>343.8</v>
      </c>
      <c r="BP27">
        <v>376.1</v>
      </c>
      <c r="BQ27">
        <v>384.8</v>
      </c>
      <c r="BR27">
        <v>398.4</v>
      </c>
      <c r="BS27">
        <v>416.9</v>
      </c>
      <c r="BT27">
        <v>430.8</v>
      </c>
      <c r="BU27">
        <v>454</v>
      </c>
      <c r="BV27">
        <v>479.8</v>
      </c>
      <c r="BW27">
        <v>469.4</v>
      </c>
      <c r="BX27">
        <v>497.5</v>
      </c>
      <c r="BY27">
        <v>524.29999999999995</v>
      </c>
      <c r="BZ27">
        <v>569.4</v>
      </c>
      <c r="CA27">
        <v>616.29999999999995</v>
      </c>
      <c r="CB27">
        <v>654.5</v>
      </c>
      <c r="CC27">
        <v>676.3</v>
      </c>
      <c r="CD27">
        <v>685</v>
      </c>
      <c r="CE27">
        <v>655.5</v>
      </c>
      <c r="CF27">
        <v>684.9</v>
      </c>
      <c r="CG27">
        <v>718.7</v>
      </c>
      <c r="CH27">
        <v>743.2</v>
      </c>
      <c r="CI27">
        <v>793.1</v>
      </c>
      <c r="CJ27">
        <v>828.3</v>
      </c>
      <c r="CK27">
        <v>850.6</v>
      </c>
      <c r="CL27">
        <v>869.4</v>
      </c>
      <c r="CM27">
        <v>897</v>
      </c>
      <c r="CN27">
        <v>953.6</v>
      </c>
    </row>
    <row r="28" spans="1:92" x14ac:dyDescent="0.25">
      <c r="A28" t="s">
        <v>92</v>
      </c>
      <c r="B28" t="s">
        <v>150</v>
      </c>
      <c r="C28">
        <v>1.4</v>
      </c>
      <c r="D28">
        <v>1.5</v>
      </c>
      <c r="E28">
        <v>1.5</v>
      </c>
      <c r="F28">
        <v>1.4</v>
      </c>
      <c r="G28">
        <v>1.2</v>
      </c>
      <c r="H28">
        <v>1.4</v>
      </c>
      <c r="I28">
        <v>1.5</v>
      </c>
      <c r="J28">
        <v>1.4</v>
      </c>
      <c r="K28">
        <v>1.3</v>
      </c>
      <c r="L28">
        <v>1.3</v>
      </c>
      <c r="M28">
        <v>1.3</v>
      </c>
      <c r="N28">
        <v>1.1000000000000001</v>
      </c>
      <c r="O28">
        <v>1</v>
      </c>
      <c r="P28">
        <v>1</v>
      </c>
      <c r="Q28">
        <v>0.9</v>
      </c>
      <c r="R28">
        <v>0.7</v>
      </c>
      <c r="S28">
        <v>0.6</v>
      </c>
      <c r="T28">
        <v>0.1</v>
      </c>
      <c r="U28">
        <v>0.3</v>
      </c>
      <c r="V28">
        <v>0</v>
      </c>
      <c r="W28">
        <v>0</v>
      </c>
      <c r="X28">
        <v>-0.1</v>
      </c>
      <c r="Y28">
        <v>-0.2</v>
      </c>
      <c r="Z28">
        <v>-0.2</v>
      </c>
      <c r="AA28">
        <v>0</v>
      </c>
      <c r="AB28">
        <v>0.2</v>
      </c>
      <c r="AC28">
        <v>0.1</v>
      </c>
      <c r="AD28">
        <v>0</v>
      </c>
      <c r="AE28">
        <v>0.2</v>
      </c>
      <c r="AF28">
        <v>0.6</v>
      </c>
      <c r="AG28">
        <v>-0.2</v>
      </c>
      <c r="AH28">
        <v>-0.2</v>
      </c>
      <c r="AI28">
        <v>0.4</v>
      </c>
      <c r="AJ28">
        <v>0.8</v>
      </c>
      <c r="AK28">
        <v>0.4</v>
      </c>
      <c r="AL28">
        <v>0.8</v>
      </c>
      <c r="AM28">
        <v>1.2</v>
      </c>
      <c r="AN28">
        <v>2.2999999999999998</v>
      </c>
      <c r="AO28">
        <v>4</v>
      </c>
      <c r="AP28">
        <v>4.3</v>
      </c>
      <c r="AQ28">
        <v>8.5</v>
      </c>
      <c r="AR28">
        <v>12.5</v>
      </c>
      <c r="AS28">
        <v>12.6</v>
      </c>
      <c r="AT28">
        <v>12.4</v>
      </c>
      <c r="AU28">
        <v>14.7</v>
      </c>
      <c r="AV28">
        <v>23.1</v>
      </c>
      <c r="AW28">
        <v>27.2</v>
      </c>
      <c r="AX28">
        <v>22.7</v>
      </c>
      <c r="AY28">
        <v>27.7</v>
      </c>
      <c r="AZ28">
        <v>30.6</v>
      </c>
      <c r="BA28">
        <v>36.299999999999997</v>
      </c>
      <c r="BB28">
        <v>59.4</v>
      </c>
      <c r="BC28">
        <v>82.8</v>
      </c>
      <c r="BD28">
        <v>95.5</v>
      </c>
      <c r="BE28">
        <v>91.9</v>
      </c>
      <c r="BF28">
        <v>106.6</v>
      </c>
      <c r="BG28">
        <v>102.2</v>
      </c>
      <c r="BH28">
        <v>99.5</v>
      </c>
      <c r="BI28">
        <v>99.7</v>
      </c>
      <c r="BJ28">
        <v>104.4</v>
      </c>
      <c r="BK28">
        <v>125.2</v>
      </c>
      <c r="BL28">
        <v>117.4</v>
      </c>
      <c r="BM28">
        <v>79.3</v>
      </c>
      <c r="BN28">
        <v>63.2</v>
      </c>
      <c r="BO28">
        <v>62.3</v>
      </c>
      <c r="BP28">
        <v>57.7</v>
      </c>
      <c r="BQ28">
        <v>60.2</v>
      </c>
      <c r="BR28">
        <v>59.4</v>
      </c>
      <c r="BS28">
        <v>81.7</v>
      </c>
      <c r="BT28">
        <v>121.6</v>
      </c>
      <c r="BU28">
        <v>127.2</v>
      </c>
      <c r="BV28">
        <v>174</v>
      </c>
      <c r="BW28">
        <v>155.4</v>
      </c>
      <c r="BX28">
        <v>92.3</v>
      </c>
      <c r="BY28">
        <v>70</v>
      </c>
      <c r="BZ28">
        <v>16.899999999999999</v>
      </c>
      <c r="CA28">
        <v>50.3</v>
      </c>
      <c r="CB28">
        <v>98.9</v>
      </c>
      <c r="CC28">
        <v>156.5</v>
      </c>
      <c r="CD28">
        <v>220.8</v>
      </c>
      <c r="CE28">
        <v>141.4</v>
      </c>
      <c r="CF28">
        <v>132</v>
      </c>
      <c r="CG28">
        <v>151</v>
      </c>
      <c r="CH28">
        <v>210.2</v>
      </c>
      <c r="CI28">
        <v>202.4</v>
      </c>
      <c r="CJ28">
        <v>245.1</v>
      </c>
      <c r="CK28">
        <v>326.8</v>
      </c>
      <c r="CL28">
        <v>324.39999999999998</v>
      </c>
      <c r="CM28">
        <v>352.8</v>
      </c>
      <c r="CN28">
        <v>381.3</v>
      </c>
    </row>
    <row r="29" spans="1:92" x14ac:dyDescent="0.25">
      <c r="A29" t="s">
        <v>158</v>
      </c>
      <c r="B29" t="s">
        <v>154</v>
      </c>
      <c r="C29" s="4">
        <f>C26/C25</f>
        <v>0.68951612903225812</v>
      </c>
      <c r="D29" s="4">
        <f t="shared" ref="D29:BO29" si="36">D26/D25</f>
        <v>0.71461716937354991</v>
      </c>
      <c r="E29" s="4">
        <f t="shared" si="36"/>
        <v>0.76737160120845915</v>
      </c>
      <c r="F29" s="4">
        <f t="shared" si="36"/>
        <v>0.80508474576271183</v>
      </c>
      <c r="G29" s="4">
        <f t="shared" si="36"/>
        <v>0.7860262008733625</v>
      </c>
      <c r="H29" s="4">
        <f t="shared" si="36"/>
        <v>0.7142857142857143</v>
      </c>
      <c r="I29" s="4">
        <f t="shared" si="36"/>
        <v>0.70000000000000007</v>
      </c>
      <c r="J29" s="4">
        <f t="shared" si="36"/>
        <v>0.68311688311688312</v>
      </c>
      <c r="K29" s="4">
        <f t="shared" si="36"/>
        <v>0.69954128440366969</v>
      </c>
      <c r="L29" s="4">
        <f t="shared" si="36"/>
        <v>0.71465968586387429</v>
      </c>
      <c r="M29" s="4">
        <f t="shared" si="36"/>
        <v>0.70117647058823529</v>
      </c>
      <c r="N29" s="4">
        <f t="shared" si="36"/>
        <v>0.67006109979633399</v>
      </c>
      <c r="O29" s="4">
        <f t="shared" si="36"/>
        <v>0.64596273291925466</v>
      </c>
      <c r="P29" s="4">
        <f t="shared" si="36"/>
        <v>0.65104808877928488</v>
      </c>
      <c r="Q29" s="4">
        <f t="shared" si="36"/>
        <v>0.66150670794633637</v>
      </c>
      <c r="R29" s="4">
        <f t="shared" si="36"/>
        <v>0.66766169154228849</v>
      </c>
      <c r="S29" s="4">
        <f t="shared" si="36"/>
        <v>0.68264110756123531</v>
      </c>
      <c r="T29" s="4">
        <f t="shared" si="36"/>
        <v>0.71472392638036819</v>
      </c>
      <c r="U29" s="4">
        <f t="shared" si="36"/>
        <v>0.69753610875106198</v>
      </c>
      <c r="V29" s="4">
        <f t="shared" si="36"/>
        <v>0.67682020802377418</v>
      </c>
      <c r="W29" s="4">
        <f t="shared" si="36"/>
        <v>0.67993874425727407</v>
      </c>
      <c r="X29" s="4">
        <f t="shared" si="36"/>
        <v>0.66330645161290325</v>
      </c>
      <c r="Y29" s="4">
        <f t="shared" si="36"/>
        <v>0.67135325131810197</v>
      </c>
      <c r="Z29" s="4">
        <f t="shared" si="36"/>
        <v>0.68753493571827839</v>
      </c>
      <c r="AA29" s="4">
        <f t="shared" si="36"/>
        <v>0.6982803543512246</v>
      </c>
      <c r="AB29" s="4">
        <f t="shared" si="36"/>
        <v>0.70132625994694953</v>
      </c>
      <c r="AC29" s="4">
        <f t="shared" si="36"/>
        <v>0.67728337236533953</v>
      </c>
      <c r="AD29" s="4">
        <f t="shared" si="36"/>
        <v>0.69385964912280695</v>
      </c>
      <c r="AE29" s="4">
        <f t="shared" si="36"/>
        <v>0.70223534373681995</v>
      </c>
      <c r="AF29" s="4">
        <f t="shared" si="36"/>
        <v>0.71180555555555558</v>
      </c>
      <c r="AG29" s="4">
        <f t="shared" si="36"/>
        <v>0.6939953810623557</v>
      </c>
      <c r="AH29" s="4">
        <f t="shared" si="36"/>
        <v>0.7026529108327193</v>
      </c>
      <c r="AI29" s="4">
        <f t="shared" si="36"/>
        <v>0.70057306590257884</v>
      </c>
      <c r="AJ29" s="4">
        <f t="shared" si="36"/>
        <v>0.69157653228449678</v>
      </c>
      <c r="AK29" s="4">
        <f t="shared" si="36"/>
        <v>0.68544167436134196</v>
      </c>
      <c r="AL29" s="4">
        <f t="shared" si="36"/>
        <v>0.68031854379977241</v>
      </c>
      <c r="AM29" s="4">
        <f t="shared" si="36"/>
        <v>0.67227108122090007</v>
      </c>
      <c r="AN29" s="4">
        <f t="shared" si="36"/>
        <v>0.68010372465818014</v>
      </c>
      <c r="AO29" s="4">
        <f t="shared" si="36"/>
        <v>0.69132481506388699</v>
      </c>
      <c r="AP29" s="4">
        <f t="shared" si="36"/>
        <v>0.69132290184921763</v>
      </c>
      <c r="AQ29" s="4">
        <f t="shared" si="36"/>
        <v>0.70573939054028789</v>
      </c>
      <c r="AR29" s="4">
        <f t="shared" si="36"/>
        <v>0.72324186807196078</v>
      </c>
      <c r="AS29" s="4">
        <f t="shared" si="36"/>
        <v>0.71077026799258392</v>
      </c>
      <c r="AT29" s="4">
        <f t="shared" si="36"/>
        <v>0.70993176648976497</v>
      </c>
      <c r="AU29" s="4">
        <f t="shared" si="36"/>
        <v>0.71267949065293956</v>
      </c>
      <c r="AV29" s="4">
        <f t="shared" si="36"/>
        <v>0.72753623188405792</v>
      </c>
      <c r="AW29" s="4">
        <f t="shared" si="36"/>
        <v>0.71338028169014078</v>
      </c>
      <c r="AX29" s="4">
        <f t="shared" si="36"/>
        <v>0.70955003637119396</v>
      </c>
      <c r="AY29" s="4">
        <f t="shared" si="36"/>
        <v>0.70662027286878504</v>
      </c>
      <c r="AZ29" s="4">
        <f t="shared" si="36"/>
        <v>0.70912151330554674</v>
      </c>
      <c r="BA29" s="4">
        <f t="shared" si="36"/>
        <v>0.72735172713447749</v>
      </c>
      <c r="BB29" s="4">
        <f t="shared" si="36"/>
        <v>0.73954768136366689</v>
      </c>
      <c r="BC29" s="4">
        <f t="shared" si="36"/>
        <v>0.72229125983786013</v>
      </c>
      <c r="BD29" s="4">
        <f t="shared" si="36"/>
        <v>0.73033965290108249</v>
      </c>
      <c r="BE29" s="4">
        <f t="shared" si="36"/>
        <v>0.71720116618075802</v>
      </c>
      <c r="BF29" s="4">
        <f t="shared" si="36"/>
        <v>0.7042458362655406</v>
      </c>
      <c r="BG29" s="4">
        <f t="shared" si="36"/>
        <v>0.71047309180443197</v>
      </c>
      <c r="BH29" s="4">
        <f t="shared" si="36"/>
        <v>0.73127678533542673</v>
      </c>
      <c r="BI29" s="4">
        <f t="shared" si="36"/>
        <v>0.73212870502456806</v>
      </c>
      <c r="BJ29" s="4">
        <f t="shared" si="36"/>
        <v>0.73010027347310846</v>
      </c>
      <c r="BK29" s="4">
        <f t="shared" si="36"/>
        <v>0.73261200221238942</v>
      </c>
      <c r="BL29" s="4">
        <f t="shared" si="36"/>
        <v>0.74187551867219925</v>
      </c>
      <c r="BM29" s="4">
        <f t="shared" si="36"/>
        <v>0.74079614934304672</v>
      </c>
      <c r="BN29" s="4">
        <f t="shared" si="36"/>
        <v>0.74531962064293633</v>
      </c>
      <c r="BO29" s="4">
        <f t="shared" si="36"/>
        <v>0.73965071151358341</v>
      </c>
      <c r="BP29" s="4">
        <f t="shared" ref="BP29:CN29" si="37">BP26/BP25</f>
        <v>0.72341471407504498</v>
      </c>
      <c r="BQ29" s="4">
        <f t="shared" si="37"/>
        <v>0.71799428262381215</v>
      </c>
      <c r="BR29" s="4">
        <f t="shared" si="37"/>
        <v>0.71297190306073177</v>
      </c>
      <c r="BS29" s="4">
        <f t="shared" si="37"/>
        <v>0.71036271747394775</v>
      </c>
      <c r="BT29" s="4">
        <f t="shared" si="37"/>
        <v>0.72450823806321463</v>
      </c>
      <c r="BU29" s="4">
        <f t="shared" si="37"/>
        <v>0.73210134128166915</v>
      </c>
      <c r="BV29" s="4">
        <f t="shared" si="37"/>
        <v>0.74570312500000002</v>
      </c>
      <c r="BW29" s="4">
        <f t="shared" si="37"/>
        <v>0.75541084804456671</v>
      </c>
      <c r="BX29" s="4">
        <f t="shared" si="37"/>
        <v>0.73855735266778211</v>
      </c>
      <c r="BY29" s="4">
        <f t="shared" si="37"/>
        <v>0.72378649471610246</v>
      </c>
      <c r="BZ29" s="4">
        <f t="shared" si="37"/>
        <v>0.70962127424564447</v>
      </c>
      <c r="CA29" s="4">
        <f t="shared" si="37"/>
        <v>0.69082936841123244</v>
      </c>
      <c r="CB29" s="4">
        <f t="shared" si="37"/>
        <v>0.6794687568038319</v>
      </c>
      <c r="CC29" s="4">
        <f t="shared" si="37"/>
        <v>0.69999141851883628</v>
      </c>
      <c r="CD29" s="4">
        <f t="shared" si="37"/>
        <v>0.72250903081445517</v>
      </c>
      <c r="CE29" s="4">
        <f t="shared" si="37"/>
        <v>0.70449993119371257</v>
      </c>
      <c r="CF29" s="4">
        <f t="shared" si="37"/>
        <v>0.67531497363846638</v>
      </c>
      <c r="CG29" s="4">
        <f t="shared" si="37"/>
        <v>0.67480042175026367</v>
      </c>
      <c r="CH29" s="4">
        <f t="shared" si="37"/>
        <v>0.66527604841918797</v>
      </c>
      <c r="CI29" s="4">
        <f t="shared" si="37"/>
        <v>0.6667247972695225</v>
      </c>
      <c r="CJ29" s="4">
        <f t="shared" si="37"/>
        <v>0.66189074792763425</v>
      </c>
      <c r="CK29" s="4">
        <f t="shared" si="37"/>
        <v>0.66740800646987475</v>
      </c>
      <c r="CL29" s="4">
        <f t="shared" si="37"/>
        <v>0.67488568296814622</v>
      </c>
      <c r="CM29" s="4">
        <f t="shared" si="37"/>
        <v>0.68759984989009804</v>
      </c>
      <c r="CN29" s="4">
        <f t="shared" si="37"/>
        <v>0.69021472392638039</v>
      </c>
    </row>
    <row r="30" spans="1:92" x14ac:dyDescent="0.25">
      <c r="A30" t="s">
        <v>159</v>
      </c>
      <c r="B30" t="s">
        <v>142</v>
      </c>
      <c r="C30" s="4">
        <f>C26/(C25-C27)</f>
        <v>0.73390557939914169</v>
      </c>
      <c r="D30" s="4">
        <f>D26/(D25-D27)</f>
        <v>0.76807980049875313</v>
      </c>
      <c r="E30" s="4">
        <f>E26/(E25-E27)</f>
        <v>0.83828382838283821</v>
      </c>
      <c r="F30" s="4">
        <f>F26/(F25-F27)</f>
        <v>0.91787439613526556</v>
      </c>
      <c r="G30" s="4">
        <f>G26/(G25-G27)</f>
        <v>0.92783505154639179</v>
      </c>
      <c r="H30" s="4">
        <f>H26/(H25-H27)</f>
        <v>0.8300395256916997</v>
      </c>
      <c r="I30" s="4">
        <f>I26/(I25-I27)</f>
        <v>0.80208333333333337</v>
      </c>
      <c r="J30" s="4">
        <f>J26/(J25-J27)</f>
        <v>0.77126099706744866</v>
      </c>
      <c r="K30" s="4">
        <f>K26/(K25-K27)</f>
        <v>0.78205128205128205</v>
      </c>
      <c r="L30" s="4">
        <f>L26/(L25-L27)</f>
        <v>0.8125</v>
      </c>
      <c r="M30" s="4">
        <f>M26/(M25-M27)</f>
        <v>0.79045092838196285</v>
      </c>
      <c r="N30" s="4">
        <f>N26/(N25-N27)</f>
        <v>0.74772727272727268</v>
      </c>
      <c r="O30" s="4">
        <f>O26/(O25-O27)</f>
        <v>0.71355060034305318</v>
      </c>
      <c r="P30" s="4">
        <f>P26/(P25-P27)</f>
        <v>0.70682730923694781</v>
      </c>
      <c r="Q30" s="4">
        <f>Q26/(Q25-Q27)</f>
        <v>0.71143174250832397</v>
      </c>
      <c r="R30" s="4">
        <f>R26/(R25-R27)</f>
        <v>0.72150537634408596</v>
      </c>
      <c r="S30" s="4">
        <f>S26/(S25-S27)</f>
        <v>0.7488317757009344</v>
      </c>
      <c r="T30" s="4">
        <f>T26/(T25-T27)</f>
        <v>0.79431818181818192</v>
      </c>
      <c r="U30" s="4">
        <f>U26/(U25-U27)</f>
        <v>0.77306967984934083</v>
      </c>
      <c r="V30" s="4">
        <f>V26/(V25-V27)</f>
        <v>0.74733388022969649</v>
      </c>
      <c r="W30" s="4">
        <f>W26/(W25-W27)</f>
        <v>0.75767918088737207</v>
      </c>
      <c r="X30" s="4">
        <f>X26/(X25-X27)</f>
        <v>0.73656716417910451</v>
      </c>
      <c r="Y30" s="4">
        <f>Y26/(Y25-Y27)</f>
        <v>0.74031007751937994</v>
      </c>
      <c r="Z30" s="4">
        <f>Z26/(Z25-Z27)</f>
        <v>0.76113861386138615</v>
      </c>
      <c r="AA30" s="4">
        <f>AA26/(AA25-AA27)</f>
        <v>0.77277970011534025</v>
      </c>
      <c r="AB30" s="4">
        <f>AB26/(AB25-AB27)</f>
        <v>0.77491207502930826</v>
      </c>
      <c r="AC30" s="4">
        <f>AC26/(AC25-AC27)</f>
        <v>0.74651522973670625</v>
      </c>
      <c r="AD30" s="4">
        <f>AD26/(AD25-AD27)</f>
        <v>0.76610169491525415</v>
      </c>
      <c r="AE30" s="4">
        <f>AE26/(AE25-AE27)</f>
        <v>0.77694820345310323</v>
      </c>
      <c r="AF30" s="4">
        <f>AF26/(AF25-AF27)</f>
        <v>0.79112397491558129</v>
      </c>
      <c r="AG30" s="4">
        <f>AG26/(AG25-AG27)</f>
        <v>0.76985482493595214</v>
      </c>
      <c r="AH30" s="4">
        <f>AH26/(AH25-AH27)</f>
        <v>0.78284072249589498</v>
      </c>
      <c r="AI30" s="4">
        <f>AI26/(AI25-AI27)</f>
        <v>0.78146224530563324</v>
      </c>
      <c r="AJ30" s="4">
        <f>AJ26/(AJ25-AJ27)</f>
        <v>0.77035414384811962</v>
      </c>
      <c r="AK30" s="4">
        <f>AK26/(AK25-AK27)</f>
        <v>0.7634556050737058</v>
      </c>
      <c r="AL30" s="4">
        <f>AL26/(AL25-AL27)</f>
        <v>0.75696202531645562</v>
      </c>
      <c r="AM30" s="4">
        <f>AM26/(AM25-AM27)</f>
        <v>0.7451261467889907</v>
      </c>
      <c r="AN30" s="4">
        <f>AN26/(AN25-AN27)</f>
        <v>0.74876719439397865</v>
      </c>
      <c r="AO30" s="4">
        <f>AO26/(AO25-AO27)</f>
        <v>0.7620459599703483</v>
      </c>
      <c r="AP30" s="4">
        <f>AP26/(AP25-AP27)</f>
        <v>0.76569885212694122</v>
      </c>
      <c r="AQ30" s="4">
        <f>AQ26/(AQ25-AQ27)</f>
        <v>0.78319502074688796</v>
      </c>
      <c r="AR30" s="4">
        <f>AR26/(AR25-AR27)</f>
        <v>0.80681127103182659</v>
      </c>
      <c r="AS30" s="4">
        <f>AS26/(AS25-AS27)</f>
        <v>0.7949104618284637</v>
      </c>
      <c r="AT30" s="4">
        <f>AT26/(AT25-AT27)</f>
        <v>0.79061127997298197</v>
      </c>
      <c r="AU30" s="4">
        <f>AU26/(AU25-AU27)</f>
        <v>0.79219996988405361</v>
      </c>
      <c r="AV30" s="4">
        <f>AV26/(AV25-AV27)</f>
        <v>0.80752552804588051</v>
      </c>
      <c r="AW30" s="4">
        <f>AW26/(AW25-AW27)</f>
        <v>0.79192182410423451</v>
      </c>
      <c r="AX30" s="4">
        <f>AX26/(AX25-AX27)</f>
        <v>0.78401653461935927</v>
      </c>
      <c r="AY30" s="4">
        <f>AY26/(AY25-AY27)</f>
        <v>0.77784497530490893</v>
      </c>
      <c r="AZ30" s="4">
        <f>AZ26/(AZ25-AZ27)</f>
        <v>0.77680217753973146</v>
      </c>
      <c r="BA30" s="4">
        <f>BA26/(BA25-BA27)</f>
        <v>0.79342760091634401</v>
      </c>
      <c r="BB30" s="4">
        <f>BB26/(BB25-BB27)</f>
        <v>0.8094013955196474</v>
      </c>
      <c r="BC30" s="4">
        <f>BC26/(BC25-BC27)</f>
        <v>0.79492022142624541</v>
      </c>
      <c r="BD30" s="4">
        <f>BD26/(BD25-BD27)</f>
        <v>0.80468256973368657</v>
      </c>
      <c r="BE30" s="4">
        <f>BE26/(BE25-BE27)</f>
        <v>0.79164472529401442</v>
      </c>
      <c r="BF30" s="4">
        <f>BF26/(BF25-BF27)</f>
        <v>0.7754016219846066</v>
      </c>
      <c r="BG30" s="4">
        <f>BG26/(BG25-BG27)</f>
        <v>0.78236661179432554</v>
      </c>
      <c r="BH30" s="4">
        <f>BH26/(BH25-BH27)</f>
        <v>0.80641991483786446</v>
      </c>
      <c r="BI30" s="4">
        <f>BI26/(BI25-BI27)</f>
        <v>0.8067417692777924</v>
      </c>
      <c r="BJ30" s="4">
        <f>BJ26/(BJ25-BJ27)</f>
        <v>0.80397510540052197</v>
      </c>
      <c r="BK30" s="4">
        <f>BK26/(BK25-BK27)</f>
        <v>0.80726012265264924</v>
      </c>
      <c r="BL30" s="4">
        <f>BL26/(BL25-BL27)</f>
        <v>0.8192448680351907</v>
      </c>
      <c r="BM30" s="4">
        <f>BM26/(BM25-BM27)</f>
        <v>0.82323177563338035</v>
      </c>
      <c r="BN30" s="4">
        <f>BN26/(BN25-BN27)</f>
        <v>0.8284560358695281</v>
      </c>
      <c r="BO30" s="4">
        <f>BO26/(BO25-BO27)</f>
        <v>0.82282331392686603</v>
      </c>
      <c r="BP30" s="4">
        <f>BP26/(BP25-BP27)</f>
        <v>0.80622089661259388</v>
      </c>
      <c r="BQ30" s="4">
        <f>BQ26/(BQ25-BQ27)</f>
        <v>0.7969755009862497</v>
      </c>
      <c r="BR30" s="4">
        <f>BR26/(BR25-BR27)</f>
        <v>0.788831321440017</v>
      </c>
      <c r="BS30" s="4">
        <f>BS26/(BS25-BS27)</f>
        <v>0.78339786431231351</v>
      </c>
      <c r="BT30" s="4">
        <f>BT26/(BT25-BT27)</f>
        <v>0.79663092707274252</v>
      </c>
      <c r="BU30" s="4">
        <f>BU26/(BU25-BU27)</f>
        <v>0.80469586108987667</v>
      </c>
      <c r="BV30" s="4">
        <f>BV26/(BV25-BV27)</f>
        <v>0.8187778277031168</v>
      </c>
      <c r="BW30" s="4">
        <f>BW26/(BW25-BW27)</f>
        <v>0.82861271676300585</v>
      </c>
      <c r="BX30" s="4">
        <f>BX26/(BX25-BX27)</f>
        <v>0.81382771689030009</v>
      </c>
      <c r="BY30" s="4">
        <f>BY26/(BY25-BY27)</f>
        <v>0.79880206377132468</v>
      </c>
      <c r="BZ30" s="4">
        <f>BZ26/(BZ25-BZ27)</f>
        <v>0.78436523058140173</v>
      </c>
      <c r="CA30" s="4">
        <f>CA26/(CA25-CA27)</f>
        <v>0.76404533026087262</v>
      </c>
      <c r="CB30" s="4">
        <f>CB26/(CB25-CB27)</f>
        <v>0.75079390537289492</v>
      </c>
      <c r="CC30" s="4">
        <f>CC26/(CC25-CC27)</f>
        <v>0.77495051856543418</v>
      </c>
      <c r="CD30" s="4">
        <f>CD26/(CD25-CD27)</f>
        <v>0.80294829912071131</v>
      </c>
      <c r="CE30" s="4">
        <f>CE26/(CE25-CE27)</f>
        <v>0.78297590320497568</v>
      </c>
      <c r="CF30" s="4">
        <f>CF26/(CF25-CF27)</f>
        <v>0.74901210962396436</v>
      </c>
      <c r="CG30" s="4">
        <f>CG26/(CG25-CG27)</f>
        <v>0.74845843078885821</v>
      </c>
      <c r="CH30" s="4">
        <f>CH26/(CH25-CH27)</f>
        <v>0.73543727206936182</v>
      </c>
      <c r="CI30" s="4">
        <f>CI26/(CI25-CI27)</f>
        <v>0.73981312544921773</v>
      </c>
      <c r="CJ30" s="4">
        <f>CJ26/(CJ25-CJ27)</f>
        <v>0.7330857335792017</v>
      </c>
      <c r="CK30" s="4">
        <f>CK26/(CK25-CK27)</f>
        <v>0.73791013636024949</v>
      </c>
      <c r="CL30" s="4">
        <f>CL26/(CL25-CL27)</f>
        <v>0.74676875957120981</v>
      </c>
      <c r="CM30" s="4">
        <f>CM26/(CM25-CM27)</f>
        <v>0.76076872886885338</v>
      </c>
      <c r="CN30" s="4">
        <f>CN26/(CN25-CN27)</f>
        <v>0.76478518988489086</v>
      </c>
    </row>
    <row r="31" spans="1:92" x14ac:dyDescent="0.25">
      <c r="A31" t="s">
        <v>160</v>
      </c>
      <c r="B31" t="s">
        <v>149</v>
      </c>
      <c r="C31" s="4">
        <f>(C26/(C25-C27-C28))</f>
        <v>0.75663716814159299</v>
      </c>
      <c r="D31" s="4">
        <f t="shared" ref="D31:BO31" si="38">(D26/(D25-D27-D28))</f>
        <v>0.79792746113989632</v>
      </c>
      <c r="E31" s="4">
        <f t="shared" si="38"/>
        <v>0.88194444444444442</v>
      </c>
      <c r="F31" s="4">
        <f t="shared" si="38"/>
        <v>0.98445595854922263</v>
      </c>
      <c r="G31" s="4">
        <f t="shared" si="38"/>
        <v>0.98901098901098905</v>
      </c>
      <c r="H31" s="4">
        <f t="shared" si="38"/>
        <v>0.87866108786610886</v>
      </c>
      <c r="I31" s="4">
        <f t="shared" si="38"/>
        <v>0.84615384615384615</v>
      </c>
      <c r="J31" s="4">
        <f t="shared" si="38"/>
        <v>0.80428134556574915</v>
      </c>
      <c r="K31" s="4">
        <f t="shared" si="38"/>
        <v>0.80901856763925728</v>
      </c>
      <c r="L31" s="4">
        <f t="shared" si="38"/>
        <v>0.84520123839009276</v>
      </c>
      <c r="M31" s="4">
        <f t="shared" si="38"/>
        <v>0.81868131868131855</v>
      </c>
      <c r="N31" s="4">
        <f t="shared" si="38"/>
        <v>0.76689976689976691</v>
      </c>
      <c r="O31" s="4">
        <f t="shared" si="38"/>
        <v>0.72600349040139611</v>
      </c>
      <c r="P31" s="4">
        <f t="shared" si="38"/>
        <v>0.71641791044776126</v>
      </c>
      <c r="Q31" s="4">
        <f t="shared" si="38"/>
        <v>0.71860986547085193</v>
      </c>
      <c r="R31" s="4">
        <f t="shared" si="38"/>
        <v>0.72697724810400866</v>
      </c>
      <c r="S31" s="4">
        <f t="shared" si="38"/>
        <v>0.75411764705882334</v>
      </c>
      <c r="T31" s="4">
        <f t="shared" si="38"/>
        <v>0.79522184300341303</v>
      </c>
      <c r="U31" s="4">
        <f t="shared" si="38"/>
        <v>0.77525967894239844</v>
      </c>
      <c r="V31" s="4">
        <f t="shared" si="38"/>
        <v>0.74733388022969649</v>
      </c>
      <c r="W31" s="4">
        <f t="shared" si="38"/>
        <v>0.75767918088737207</v>
      </c>
      <c r="X31" s="4">
        <f t="shared" si="38"/>
        <v>0.73601789709172261</v>
      </c>
      <c r="Y31" s="4">
        <f t="shared" si="38"/>
        <v>0.73935483870967755</v>
      </c>
      <c r="Z31" s="4">
        <f t="shared" si="38"/>
        <v>0.76019777503090247</v>
      </c>
      <c r="AA31" s="4">
        <f t="shared" si="38"/>
        <v>0.77277970011534025</v>
      </c>
      <c r="AB31" s="4">
        <f t="shared" si="38"/>
        <v>0.77582159624413138</v>
      </c>
      <c r="AC31" s="4">
        <f t="shared" si="38"/>
        <v>0.74690082644628097</v>
      </c>
      <c r="AD31" s="4">
        <f t="shared" si="38"/>
        <v>0.76610169491525415</v>
      </c>
      <c r="AE31" s="4">
        <f t="shared" si="38"/>
        <v>0.77767398411957034</v>
      </c>
      <c r="AF31" s="4">
        <f t="shared" si="38"/>
        <v>0.79342041606192548</v>
      </c>
      <c r="AG31" s="4">
        <f t="shared" si="38"/>
        <v>0.76919795221843001</v>
      </c>
      <c r="AH31" s="4">
        <f t="shared" si="38"/>
        <v>0.78219852337981965</v>
      </c>
      <c r="AI31" s="4">
        <f t="shared" si="38"/>
        <v>0.78271308523409366</v>
      </c>
      <c r="AJ31" s="4">
        <f t="shared" si="38"/>
        <v>0.77261076528744044</v>
      </c>
      <c r="AK31" s="4">
        <f t="shared" si="38"/>
        <v>0.76450394782011666</v>
      </c>
      <c r="AL31" s="4">
        <f t="shared" si="38"/>
        <v>0.75888324873096447</v>
      </c>
      <c r="AM31" s="4">
        <f t="shared" si="38"/>
        <v>0.74769850402761784</v>
      </c>
      <c r="AN31" s="4">
        <f t="shared" si="38"/>
        <v>0.75326370757180161</v>
      </c>
      <c r="AO31" s="4">
        <f t="shared" si="38"/>
        <v>0.76965310706264023</v>
      </c>
      <c r="AP31" s="4">
        <f t="shared" si="38"/>
        <v>0.77318181818181819</v>
      </c>
      <c r="AQ31" s="4">
        <f t="shared" si="38"/>
        <v>0.79725448785638864</v>
      </c>
      <c r="AR31" s="4">
        <f t="shared" si="38"/>
        <v>0.82778702163061568</v>
      </c>
      <c r="AS31" s="4">
        <f t="shared" si="38"/>
        <v>0.81424985518439852</v>
      </c>
      <c r="AT31" s="4">
        <f t="shared" si="38"/>
        <v>0.80751983442566388</v>
      </c>
      <c r="AU31" s="4">
        <f t="shared" si="38"/>
        <v>0.81013242993532497</v>
      </c>
      <c r="AV31" s="4">
        <f t="shared" si="38"/>
        <v>0.8344897369181844</v>
      </c>
      <c r="AW31" s="4">
        <f t="shared" si="38"/>
        <v>0.82101850601107662</v>
      </c>
      <c r="AX31" s="4">
        <f t="shared" si="38"/>
        <v>0.80499882103277531</v>
      </c>
      <c r="AY31" s="4">
        <f t="shared" si="38"/>
        <v>0.80018664454583177</v>
      </c>
      <c r="AZ31" s="4">
        <f t="shared" si="38"/>
        <v>0.79824957141568176</v>
      </c>
      <c r="BA31" s="4">
        <f t="shared" si="38"/>
        <v>0.81685100845803504</v>
      </c>
      <c r="BB31" s="4">
        <f t="shared" si="38"/>
        <v>0.84632516703786198</v>
      </c>
      <c r="BC31" s="4">
        <f t="shared" si="38"/>
        <v>0.84022853996007429</v>
      </c>
      <c r="BD31" s="4">
        <f t="shared" si="38"/>
        <v>0.85628903364448306</v>
      </c>
      <c r="BE31" s="4">
        <f t="shared" si="38"/>
        <v>0.83663121444471933</v>
      </c>
      <c r="BF31" s="4">
        <f t="shared" si="38"/>
        <v>0.82058710982342964</v>
      </c>
      <c r="BG31" s="4">
        <f t="shared" si="38"/>
        <v>0.82309494702526487</v>
      </c>
      <c r="BH31" s="4">
        <f t="shared" si="38"/>
        <v>0.84579897919120539</v>
      </c>
      <c r="BI31" s="4">
        <f t="shared" si="38"/>
        <v>0.84346039716959598</v>
      </c>
      <c r="BJ31" s="4">
        <f t="shared" si="38"/>
        <v>0.83915175390805086</v>
      </c>
      <c r="BK31" s="4">
        <f t="shared" si="38"/>
        <v>0.84768609255629768</v>
      </c>
      <c r="BL31" s="4">
        <f t="shared" si="38"/>
        <v>0.85608672335861491</v>
      </c>
      <c r="BM31" s="4">
        <f t="shared" si="38"/>
        <v>0.84752195267152863</v>
      </c>
      <c r="BN31" s="4">
        <f t="shared" si="38"/>
        <v>0.8467727829281092</v>
      </c>
      <c r="BO31" s="4">
        <f t="shared" si="38"/>
        <v>0.83993856632499764</v>
      </c>
      <c r="BP31" s="4">
        <f t="shared" ref="BP31:CN31" si="39">(BP26/(BP25-BP27-BP28))</f>
        <v>0.82063197026022294</v>
      </c>
      <c r="BQ31" s="4">
        <f t="shared" si="39"/>
        <v>0.81093109165478927</v>
      </c>
      <c r="BR31" s="4">
        <f t="shared" si="39"/>
        <v>0.80154681139755757</v>
      </c>
      <c r="BS31" s="4">
        <f t="shared" si="39"/>
        <v>0.79950669485553194</v>
      </c>
      <c r="BT31" s="4">
        <f t="shared" si="39"/>
        <v>0.81966238706609618</v>
      </c>
      <c r="BU31" s="4">
        <f t="shared" si="39"/>
        <v>0.82769078696111253</v>
      </c>
      <c r="BV31" s="4">
        <f t="shared" si="39"/>
        <v>0.84894752445893873</v>
      </c>
      <c r="BW31" s="4">
        <f t="shared" si="39"/>
        <v>0.85607644072857569</v>
      </c>
      <c r="BX31" s="4">
        <f t="shared" si="39"/>
        <v>0.82951223586402734</v>
      </c>
      <c r="BY31" s="4">
        <f t="shared" si="39"/>
        <v>0.81001062401026325</v>
      </c>
      <c r="BZ31" s="4">
        <f t="shared" si="39"/>
        <v>0.78682501391723869</v>
      </c>
      <c r="CA31" s="4">
        <f t="shared" si="39"/>
        <v>0.77071190674437973</v>
      </c>
      <c r="CB31" s="4">
        <f t="shared" si="39"/>
        <v>0.76289499845178521</v>
      </c>
      <c r="CC31" s="4">
        <f t="shared" si="39"/>
        <v>0.79464198733560643</v>
      </c>
      <c r="CD31" s="4">
        <f t="shared" si="39"/>
        <v>0.83283602218513464</v>
      </c>
      <c r="CE31" s="4">
        <f t="shared" si="39"/>
        <v>0.80225309931745359</v>
      </c>
      <c r="CF31" s="4">
        <f t="shared" si="39"/>
        <v>0.7651041666666667</v>
      </c>
      <c r="CG31" s="4">
        <f t="shared" si="39"/>
        <v>0.76602623888578003</v>
      </c>
      <c r="CH31" s="4">
        <f t="shared" si="39"/>
        <v>0.75804823823662759</v>
      </c>
      <c r="CI31" s="4">
        <f t="shared" si="39"/>
        <v>0.76110573915021895</v>
      </c>
      <c r="CJ31" s="4">
        <f t="shared" si="39"/>
        <v>0.75718597008919597</v>
      </c>
      <c r="CK31" s="4">
        <f t="shared" si="39"/>
        <v>0.76912522328940913</v>
      </c>
      <c r="CL31" s="4">
        <f t="shared" si="39"/>
        <v>0.77767571222617726</v>
      </c>
      <c r="CM31" s="4">
        <f t="shared" si="39"/>
        <v>0.79400002476258869</v>
      </c>
      <c r="CN31" s="4">
        <f t="shared" si="39"/>
        <v>0.79931557944843756</v>
      </c>
    </row>
    <row r="32" spans="1:92" x14ac:dyDescent="0.25">
      <c r="A32" s="8" t="s">
        <v>140</v>
      </c>
    </row>
    <row r="33" spans="1:92" x14ac:dyDescent="0.25">
      <c r="A33" t="s">
        <v>143</v>
      </c>
      <c r="B33" s="11" t="s">
        <v>148</v>
      </c>
      <c r="C33" s="11">
        <v>333.6</v>
      </c>
      <c r="D33" s="11">
        <v>318.60000000000002</v>
      </c>
      <c r="E33" s="11">
        <v>277.7</v>
      </c>
      <c r="F33" s="11">
        <v>250.8</v>
      </c>
      <c r="G33" s="11">
        <v>264.10000000000002</v>
      </c>
      <c r="H33" s="11">
        <v>273.8</v>
      </c>
      <c r="I33" s="11">
        <v>275</v>
      </c>
      <c r="J33" s="11">
        <v>304.39999999999998</v>
      </c>
      <c r="K33" s="11">
        <v>320.7</v>
      </c>
      <c r="L33" s="11">
        <v>323.3</v>
      </c>
      <c r="M33" s="11">
        <v>329.7</v>
      </c>
      <c r="N33" s="11">
        <v>355</v>
      </c>
      <c r="O33" s="11">
        <v>405.4</v>
      </c>
      <c r="P33" s="11">
        <v>469.9</v>
      </c>
      <c r="Q33" s="11">
        <v>528.29999999999995</v>
      </c>
      <c r="R33" s="11">
        <v>566.1</v>
      </c>
      <c r="S33" s="11">
        <v>608.9</v>
      </c>
      <c r="T33" s="11">
        <v>701.5</v>
      </c>
      <c r="U33" s="11">
        <v>807.6</v>
      </c>
      <c r="V33" s="11">
        <v>863.1</v>
      </c>
      <c r="W33" s="11">
        <v>876.8</v>
      </c>
      <c r="X33" s="11">
        <v>979.6</v>
      </c>
      <c r="Y33" s="11">
        <v>1077.4000000000001</v>
      </c>
      <c r="Z33" s="11">
        <v>1140</v>
      </c>
      <c r="AA33" s="11">
        <v>1186.5</v>
      </c>
      <c r="AB33" s="11">
        <v>1238.7</v>
      </c>
      <c r="AC33" s="11">
        <v>1345.3</v>
      </c>
      <c r="AD33" s="11">
        <v>1460.7</v>
      </c>
      <c r="AE33" s="11">
        <v>1538</v>
      </c>
      <c r="AF33" s="11">
        <v>1587.7</v>
      </c>
      <c r="AG33" s="11">
        <v>1651.4</v>
      </c>
      <c r="AH33" s="11">
        <v>1706</v>
      </c>
      <c r="AI33" s="11">
        <v>1768.6</v>
      </c>
      <c r="AJ33" s="11">
        <v>1847.5</v>
      </c>
      <c r="AK33" s="11">
        <v>1922.4</v>
      </c>
      <c r="AL33" s="11">
        <v>2045.1</v>
      </c>
      <c r="AM33" s="11">
        <v>2182.1999999999998</v>
      </c>
      <c r="AN33" s="11">
        <v>2369.4</v>
      </c>
      <c r="AO33" s="11">
        <v>2557.3000000000002</v>
      </c>
      <c r="AP33" s="11">
        <v>2813.4</v>
      </c>
      <c r="AQ33" s="11">
        <v>3073.9</v>
      </c>
      <c r="AR33" s="11">
        <v>3345.2</v>
      </c>
      <c r="AS33" s="11">
        <v>3672.5</v>
      </c>
      <c r="AT33" s="11">
        <v>4031.3</v>
      </c>
      <c r="AU33" s="11">
        <v>4564.8</v>
      </c>
      <c r="AV33" s="11">
        <v>5413.5</v>
      </c>
      <c r="AW33" s="11">
        <v>5855.1</v>
      </c>
      <c r="AX33" s="11">
        <v>6382.9</v>
      </c>
      <c r="AY33" s="11">
        <v>7120.5</v>
      </c>
      <c r="AZ33" s="11">
        <v>8056.2</v>
      </c>
      <c r="BA33" s="11">
        <v>9256.4</v>
      </c>
      <c r="BB33" s="11">
        <v>10503.7</v>
      </c>
      <c r="BC33" s="11">
        <v>11551.4</v>
      </c>
      <c r="BD33" s="11">
        <v>12186.2</v>
      </c>
      <c r="BE33" s="11">
        <v>12643.9</v>
      </c>
      <c r="BF33" s="11">
        <v>13409.7</v>
      </c>
      <c r="BG33" s="11">
        <v>14135.9</v>
      </c>
      <c r="BH33" s="11">
        <v>15070.3</v>
      </c>
      <c r="BI33" s="11">
        <v>15995.2</v>
      </c>
      <c r="BJ33" s="11">
        <v>17053.400000000001</v>
      </c>
      <c r="BK33" s="11">
        <v>18046.400000000001</v>
      </c>
      <c r="BL33" s="11">
        <v>18924.599999999999</v>
      </c>
      <c r="BM33" s="11">
        <v>19422.400000000001</v>
      </c>
      <c r="BN33" s="11">
        <v>20227.400000000001</v>
      </c>
      <c r="BO33" s="11">
        <v>21239.599999999999</v>
      </c>
      <c r="BP33" s="11">
        <v>22491</v>
      </c>
      <c r="BQ33" s="11">
        <v>23571.3</v>
      </c>
      <c r="BR33" s="11">
        <v>24674.6</v>
      </c>
      <c r="BS33" s="11">
        <v>25937.1</v>
      </c>
      <c r="BT33" s="11">
        <v>27359.200000000001</v>
      </c>
      <c r="BU33" s="11">
        <v>29092.1</v>
      </c>
      <c r="BV33" s="11">
        <v>31025.3</v>
      </c>
      <c r="BW33" s="11">
        <v>32740.799999999999</v>
      </c>
      <c r="BX33" s="11">
        <v>34331.599999999999</v>
      </c>
      <c r="BY33" s="11">
        <v>36145.9</v>
      </c>
      <c r="BZ33" s="11">
        <v>39685.800000000003</v>
      </c>
      <c r="CA33" s="11">
        <v>43481.1</v>
      </c>
      <c r="CB33" s="11">
        <v>46894.5</v>
      </c>
      <c r="CC33" s="11">
        <v>48983.4</v>
      </c>
      <c r="CD33" s="11">
        <v>50584.6</v>
      </c>
      <c r="CE33" s="11">
        <v>49751.4</v>
      </c>
      <c r="CF33" s="11">
        <v>50634.9</v>
      </c>
      <c r="CG33" s="11">
        <v>52335</v>
      </c>
      <c r="CH33" s="11">
        <v>53943.4</v>
      </c>
      <c r="CI33" s="11">
        <v>56422.400000000001</v>
      </c>
      <c r="CJ33" s="11">
        <v>58583.199999999997</v>
      </c>
      <c r="CK33" s="11">
        <v>60044.6</v>
      </c>
      <c r="CL33" s="11">
        <v>62451.4</v>
      </c>
      <c r="CM33" s="11">
        <v>65109.1</v>
      </c>
      <c r="CN33" s="11">
        <v>68408.7</v>
      </c>
    </row>
    <row r="34" spans="1:92" x14ac:dyDescent="0.25">
      <c r="A34" t="s">
        <v>147</v>
      </c>
      <c r="B34" s="16" t="s">
        <v>167</v>
      </c>
      <c r="C34" s="17">
        <v>251.7</v>
      </c>
      <c r="D34" s="17">
        <v>239.4</v>
      </c>
      <c r="E34" s="17">
        <v>205.4</v>
      </c>
      <c r="F34" s="17">
        <v>187.6</v>
      </c>
      <c r="G34" s="17">
        <v>196.5</v>
      </c>
      <c r="H34" s="17">
        <v>198.6</v>
      </c>
      <c r="I34" s="17">
        <v>199.5</v>
      </c>
      <c r="J34" s="17">
        <v>220.4</v>
      </c>
      <c r="K34" s="17">
        <v>231.7</v>
      </c>
      <c r="L34" s="17">
        <v>232</v>
      </c>
      <c r="M34" s="17">
        <v>235.6</v>
      </c>
      <c r="N34" s="17">
        <v>254.4</v>
      </c>
      <c r="O34" s="17">
        <v>282.8</v>
      </c>
      <c r="P34" s="17">
        <v>302.3</v>
      </c>
      <c r="Q34" s="17">
        <v>317.10000000000002</v>
      </c>
      <c r="R34" s="17">
        <v>329.3</v>
      </c>
      <c r="S34" s="17">
        <v>353</v>
      </c>
      <c r="T34" s="17">
        <v>434</v>
      </c>
      <c r="U34" s="17">
        <v>516.6</v>
      </c>
      <c r="V34" s="17">
        <v>562.20000000000005</v>
      </c>
      <c r="W34" s="17">
        <v>581.1</v>
      </c>
      <c r="X34" s="17">
        <v>655.8</v>
      </c>
      <c r="Y34" s="17">
        <v>713.9</v>
      </c>
      <c r="Z34" s="17">
        <v>751.9</v>
      </c>
      <c r="AA34" s="17">
        <v>783.3</v>
      </c>
      <c r="AB34" s="17">
        <v>815.2</v>
      </c>
      <c r="AC34" s="17">
        <v>888.8</v>
      </c>
      <c r="AD34" s="17">
        <v>958.5</v>
      </c>
      <c r="AE34" s="17">
        <v>1008.9</v>
      </c>
      <c r="AF34" s="17">
        <v>1034</v>
      </c>
      <c r="AG34" s="17">
        <v>1078.0999999999999</v>
      </c>
      <c r="AH34" s="17">
        <v>1111</v>
      </c>
      <c r="AI34" s="17">
        <v>1147.5999999999999</v>
      </c>
      <c r="AJ34" s="17">
        <v>1190.4000000000001</v>
      </c>
      <c r="AK34" s="17">
        <v>1228.7</v>
      </c>
      <c r="AL34" s="17">
        <v>1314</v>
      </c>
      <c r="AM34" s="17">
        <v>1402.9</v>
      </c>
      <c r="AN34" s="17">
        <v>1522.1</v>
      </c>
      <c r="AO34" s="17">
        <v>1636.6</v>
      </c>
      <c r="AP34" s="17">
        <v>1804.7</v>
      </c>
      <c r="AQ34" s="17">
        <v>1962.9</v>
      </c>
      <c r="AR34" s="17">
        <v>2121</v>
      </c>
      <c r="AS34" s="17">
        <v>2352.6999999999998</v>
      </c>
      <c r="AT34" s="17">
        <v>2594</v>
      </c>
      <c r="AU34" s="17">
        <v>2946.9</v>
      </c>
      <c r="AV34" s="17">
        <v>3468.3</v>
      </c>
      <c r="AW34" s="17">
        <v>3786.4</v>
      </c>
      <c r="AX34" s="17">
        <v>4168.8999999999996</v>
      </c>
      <c r="AY34" s="17">
        <v>4735.7</v>
      </c>
      <c r="AZ34" s="17">
        <v>5412.9</v>
      </c>
      <c r="BA34" s="17">
        <v>6264.5</v>
      </c>
      <c r="BB34" s="17">
        <v>7118</v>
      </c>
      <c r="BC34" s="17">
        <v>7860.3</v>
      </c>
      <c r="BD34" s="17">
        <v>8297</v>
      </c>
      <c r="BE34" s="17">
        <v>8599.6</v>
      </c>
      <c r="BF34" s="17">
        <v>9112.5</v>
      </c>
      <c r="BG34" s="17">
        <v>9619</v>
      </c>
      <c r="BH34" s="17">
        <v>10230.6</v>
      </c>
      <c r="BI34" s="17">
        <v>10843.5</v>
      </c>
      <c r="BJ34" s="17">
        <v>11560.9</v>
      </c>
      <c r="BK34" s="17">
        <v>12230</v>
      </c>
      <c r="BL34" s="17">
        <v>12802.8</v>
      </c>
      <c r="BM34" s="17">
        <v>13090.9</v>
      </c>
      <c r="BN34" s="17">
        <v>13643.6</v>
      </c>
      <c r="BO34" s="17">
        <v>14358</v>
      </c>
      <c r="BP34" s="17">
        <v>15242.3</v>
      </c>
      <c r="BQ34" s="17">
        <v>15993.5</v>
      </c>
      <c r="BR34" s="17">
        <v>16812.900000000001</v>
      </c>
      <c r="BS34" s="17">
        <v>17752.7</v>
      </c>
      <c r="BT34" s="17">
        <v>18828.3</v>
      </c>
      <c r="BU34" s="17">
        <v>20085.2</v>
      </c>
      <c r="BV34" s="17">
        <v>21482.6</v>
      </c>
      <c r="BW34" s="17">
        <v>22772.5</v>
      </c>
      <c r="BX34" s="17">
        <v>23906.799999999999</v>
      </c>
      <c r="BY34" s="17">
        <v>25270.5</v>
      </c>
      <c r="BZ34" s="17">
        <v>27811.3</v>
      </c>
      <c r="CA34" s="17">
        <v>30662.1</v>
      </c>
      <c r="CB34" s="17">
        <v>32986.800000000003</v>
      </c>
      <c r="CC34" s="17">
        <v>34154.6</v>
      </c>
      <c r="CD34" s="17">
        <v>34981.300000000003</v>
      </c>
      <c r="CE34" s="17">
        <v>34101.1</v>
      </c>
      <c r="CF34" s="17">
        <v>34582.199999999997</v>
      </c>
      <c r="CG34" s="17">
        <v>35557.699999999997</v>
      </c>
      <c r="CH34" s="17">
        <v>36693.1</v>
      </c>
      <c r="CI34" s="17">
        <v>38699.599999999999</v>
      </c>
      <c r="CJ34" s="17">
        <v>40485</v>
      </c>
      <c r="CK34" s="17">
        <v>41605.699999999997</v>
      </c>
      <c r="CL34" s="17">
        <v>43475</v>
      </c>
      <c r="CM34" s="17">
        <v>45443.4</v>
      </c>
      <c r="CN34" s="17">
        <v>47831.7</v>
      </c>
    </row>
    <row r="35" spans="1:92" x14ac:dyDescent="0.25">
      <c r="A35" t="s">
        <v>144</v>
      </c>
      <c r="B35" t="s">
        <v>155</v>
      </c>
      <c r="C35">
        <f>((1-C13)*C3)/C33</f>
        <v>0.15947242206235007</v>
      </c>
      <c r="D35">
        <f>((1-D13)*D3)/D33</f>
        <v>0.14124293785310735</v>
      </c>
      <c r="E35">
        <f>((1-E13)*E3)/E33</f>
        <v>0.13431760893050057</v>
      </c>
      <c r="F35">
        <f>((1-F13)*F3)/F33</f>
        <v>0.1124401913875598</v>
      </c>
      <c r="G35">
        <f>((1-G13)*G3)/G33</f>
        <v>0.10374858008330178</v>
      </c>
      <c r="H35">
        <f>((1-H13)*H3)/H33</f>
        <v>0.11760409057706353</v>
      </c>
      <c r="I35">
        <f>((1-I13)*I3)/I33</f>
        <v>0.13272727272727272</v>
      </c>
      <c r="J35">
        <f>((1-J13)*J3)/J33</f>
        <v>0.13633377135348226</v>
      </c>
      <c r="K35">
        <f>((1-K13)*K3)/K33</f>
        <v>0.13938260056127222</v>
      </c>
      <c r="L35">
        <f>((1-L13)*L3)/L33</f>
        <v>0.12991030003093101</v>
      </c>
      <c r="M35">
        <f>((1-M13)*M3)/M33</f>
        <v>0.1358811040339703</v>
      </c>
      <c r="N35">
        <f>((1-N13)*N3)/N33</f>
        <v>0.14140845070422536</v>
      </c>
      <c r="O35">
        <f>((1-O13)*O3)/O33</f>
        <v>0.15564874198322648</v>
      </c>
      <c r="P35">
        <f>((1-P13)*P3)/P33</f>
        <v>0.16599276441796126</v>
      </c>
      <c r="Q35">
        <f>((1-Q13)*Q3)/Q33</f>
        <v>0.17111489683891731</v>
      </c>
      <c r="R35">
        <f>((1-R13)*R3)/R33</f>
        <v>0.17682388270623567</v>
      </c>
      <c r="S35">
        <f>((1-S13)*S3)/S33</f>
        <v>0.16702249958942356</v>
      </c>
      <c r="T35">
        <f>((1-T13)*T3)/T33</f>
        <v>0.14967925873129009</v>
      </c>
      <c r="U35">
        <f>((1-U13)*U3)/U33</f>
        <v>0.14512134720158495</v>
      </c>
      <c r="V35">
        <f>((1-V13)*V3)/V33</f>
        <v>0.1508515815085158</v>
      </c>
      <c r="W35">
        <f>((1-W13)*W3)/W33</f>
        <v>0.14621350364963503</v>
      </c>
      <c r="X35">
        <f>((1-X13)*X3)/X33</f>
        <v>0.14444671294405881</v>
      </c>
      <c r="Y35">
        <f>((1-Y13)*Y3)/Y33</f>
        <v>0.14961945424169293</v>
      </c>
      <c r="Z35">
        <f>((1-Z13)*Z3)/Z33</f>
        <v>0.14578947368421055</v>
      </c>
      <c r="AA35">
        <f>((1-AA13)*AA3)/AA33</f>
        <v>0.14664981036662456</v>
      </c>
      <c r="AB35">
        <f>((1-AB13)*AB3)/AB33</f>
        <v>0.14240736255751998</v>
      </c>
      <c r="AC35">
        <f>((1-AC13)*AC3)/AC33</f>
        <v>0.1448747491265889</v>
      </c>
      <c r="AD35">
        <f>((1-AD13)*AD3)/AD33</f>
        <v>0.13698911480796874</v>
      </c>
      <c r="AE35">
        <f>((1-AE13)*AE3)/AE33</f>
        <v>0.13745123537061116</v>
      </c>
      <c r="AF35">
        <f>((1-AF13)*AF3)/AF33</f>
        <v>0.13636077344586506</v>
      </c>
      <c r="AG35">
        <f>((1-AG13)*AG3)/AG33</f>
        <v>0.14284849218844617</v>
      </c>
      <c r="AH35">
        <f>((1-AH13)*AH3)/AH33</f>
        <v>0.14132473622508793</v>
      </c>
      <c r="AI35">
        <f>((1-AI13)*AI3)/AI33</f>
        <v>0.14237249802103363</v>
      </c>
      <c r="AJ35">
        <f>((1-AJ13)*AJ3)/AJ33</f>
        <v>0.14706359945872802</v>
      </c>
      <c r="AK35">
        <f>((1-AK13)*AK3)/AK33</f>
        <v>0.14934456928838952</v>
      </c>
      <c r="AL35">
        <f>((1-AL13)*AL3)/AL33</f>
        <v>0.15084836927289622</v>
      </c>
      <c r="AM35">
        <f>((1-AM13)*AM3)/AM33</f>
        <v>0.1543854825405554</v>
      </c>
      <c r="AN35">
        <f>((1-AN13)*AN3)/AN33</f>
        <v>0.15370979994935424</v>
      </c>
      <c r="AO35">
        <f>((1-AO13)*AO3)/AO33</f>
        <v>0.1478903531067923</v>
      </c>
      <c r="AP35">
        <f>((1-AP13)*AP3)/AP33</f>
        <v>0.14569559963034057</v>
      </c>
      <c r="AQ35">
        <f>((1-AQ13)*AQ3)/AQ33</f>
        <v>0.14089593025147207</v>
      </c>
      <c r="AR35">
        <f>((1-AR13)*AR3)/AR33</f>
        <v>0.13452110486667465</v>
      </c>
      <c r="AS35">
        <f>((1-AS13)*AS3)/AS33</f>
        <v>0.1361198093941457</v>
      </c>
      <c r="AT35">
        <f>((1-AT13)*AT3)/AT33</f>
        <v>0.13588668667675435</v>
      </c>
      <c r="AU35">
        <f>((1-AU13)*AU3)/AU33</f>
        <v>0.13422274798457764</v>
      </c>
      <c r="AV35">
        <f>((1-AV13)*AV3)/AV33</f>
        <v>0.12145562020873742</v>
      </c>
      <c r="AW35">
        <f>((1-AW13)*AW3)/AW33</f>
        <v>0.12599272429164318</v>
      </c>
      <c r="AX35">
        <f>((1-AX13)*AX3)/AX33</f>
        <v>0.12926726096288524</v>
      </c>
      <c r="AY35">
        <f>((1-AY13)*AY3)/AY33</f>
        <v>0.12864265149919252</v>
      </c>
      <c r="AZ35">
        <f>((1-AZ13)*AZ3)/AZ33</f>
        <v>0.128447655222065</v>
      </c>
      <c r="BA35">
        <f>((1-BA13)*BA3)/BA33</f>
        <v>0.12424916814312262</v>
      </c>
      <c r="BB35">
        <f>((1-BB13)*BB3)/BB33</f>
        <v>0.11758713596161351</v>
      </c>
      <c r="BC35">
        <f>((1-BC13)*BC3)/BC33</f>
        <v>0.12245268971726371</v>
      </c>
      <c r="BD35">
        <f>((1-BD13)*BD3)/BD33</f>
        <v>0.11905269895455518</v>
      </c>
      <c r="BE35">
        <f>((1-BE13)*BE3)/BE33</f>
        <v>0.12824365899761941</v>
      </c>
      <c r="BF35">
        <f>((1-BF13)*BF3)/BF33</f>
        <v>0.13584942243301487</v>
      </c>
      <c r="BG35">
        <f>((1-BG13)*BG3)/BG33</f>
        <v>0.13806690766063712</v>
      </c>
      <c r="BH35">
        <f>((1-BH13)*BH3)/BH33</f>
        <v>0.13519969741810056</v>
      </c>
      <c r="BI35">
        <f>((1-BI13)*BI3)/BI33</f>
        <v>0.13334000200060014</v>
      </c>
      <c r="BJ35">
        <f>((1-BJ13)*BJ3)/BJ33</f>
        <v>0.1341902494517222</v>
      </c>
      <c r="BK35">
        <f>((1-BK13)*BK3)/BK33</f>
        <v>0.13864261016047524</v>
      </c>
      <c r="BL35">
        <f>((1-BL13)*BL3)/BL33</f>
        <v>0.13858681293131694</v>
      </c>
      <c r="BM35">
        <f>((1-BM13)*BM3)/BM33</f>
        <v>0.13940604662657552</v>
      </c>
      <c r="BN35">
        <f>((1-BN13)*BN3)/BN33</f>
        <v>0.14100180942681709</v>
      </c>
      <c r="BO35">
        <f>((1-BO13)*BO3)/BO33</f>
        <v>0.14319007890920732</v>
      </c>
      <c r="BP35">
        <f>((1-BP13)*BP3)/BP33</f>
        <v>0.145880574452003</v>
      </c>
      <c r="BQ35">
        <f>((1-BQ13)*BQ3)/BQ33</f>
        <v>0.14600806913492254</v>
      </c>
      <c r="BR35">
        <f>((1-BR13)*BR3)/BR33</f>
        <v>0.14817666750423519</v>
      </c>
      <c r="BS35">
        <f>((1-BS13)*BS3)/BS33</f>
        <v>0.14916085452884095</v>
      </c>
      <c r="BT35">
        <f>((1-BT13)*BT3)/BT33</f>
        <v>0.14589973391034822</v>
      </c>
      <c r="BU35">
        <f>((1-BU13)*BU3)/BU33</f>
        <v>0.14532811313036875</v>
      </c>
      <c r="BV35">
        <f>((1-BV13)*BV3)/BV33</f>
        <v>0.14195511405208006</v>
      </c>
      <c r="BW35">
        <f>((1-BW13)*BW3)/BW33</f>
        <v>0.13874737330792158</v>
      </c>
      <c r="BX35">
        <f>((1-BX13)*BX3)/BX33</f>
        <v>0.13983618590453109</v>
      </c>
      <c r="BY35">
        <f>((1-BY13)*BY3)/BY33</f>
        <v>0.14120826981760035</v>
      </c>
      <c r="BZ35">
        <f>((1-BZ13)*BZ3)/BZ33</f>
        <v>0.13842734680918614</v>
      </c>
      <c r="CA35">
        <f>((1-CA13)*CA3)/CA33</f>
        <v>0.13730103424246398</v>
      </c>
      <c r="CB35">
        <f>((1-CB13)*CB3)/CB33</f>
        <v>0.13508407169284245</v>
      </c>
      <c r="CC35">
        <f>((1-CC13)*CC3)/CC33</f>
        <v>0.13418831685836427</v>
      </c>
      <c r="CD35">
        <f>((1-CD13)*CD3)/CD33</f>
        <v>0.1315775947620422</v>
      </c>
      <c r="CE35">
        <f>((1-CE13)*CE3)/CE33</f>
        <v>0.13447661774342026</v>
      </c>
      <c r="CF35">
        <f>((1-CF13)*CF3)/CF33</f>
        <v>0.13957171832076296</v>
      </c>
      <c r="CG35">
        <f>((1-CG13)*CG3)/CG33</f>
        <v>0.13980510174835195</v>
      </c>
      <c r="CH35">
        <f>((1-CH13)*CH3)/CH33</f>
        <v>0.14145011252535061</v>
      </c>
      <c r="CI35">
        <f>((1-CI13)*CI3)/CI33</f>
        <v>0.14091389235480947</v>
      </c>
      <c r="CJ35">
        <f>((1-CJ13)*CJ3)/CJ33</f>
        <v>0.1413067227464529</v>
      </c>
      <c r="CK35">
        <f>((1-CK13)*CK3)/CK33</f>
        <v>0.14200444336376625</v>
      </c>
      <c r="CL35">
        <f>((1-CL13)*CL3)/CL33</f>
        <v>0.14018420723954947</v>
      </c>
      <c r="CM35">
        <f>((1-CM13)*CM3)/CM33</f>
        <v>0.13988520805847418</v>
      </c>
      <c r="CN35">
        <f>((1-CN13)*CN3)/CN33</f>
        <v>0.1410887796435249</v>
      </c>
    </row>
    <row r="36" spans="1:92" x14ac:dyDescent="0.25">
      <c r="A36" t="s">
        <v>145</v>
      </c>
      <c r="B36" t="s">
        <v>156</v>
      </c>
      <c r="C36">
        <f>((1-C14)*C3)/C33</f>
        <v>0.14875951999136885</v>
      </c>
      <c r="D36">
        <f>((1-D14)*D3)/D33</f>
        <v>0.12925908999587143</v>
      </c>
      <c r="E36">
        <f>((1-E14)*E3)/E33</f>
        <v>0.12085655169888247</v>
      </c>
      <c r="F36">
        <f>((1-F14)*F3)/F33</f>
        <v>9.7134452770003904E-2</v>
      </c>
      <c r="G36">
        <f>((1-G14)*G3)/G33</f>
        <v>8.8778253061958981E-2</v>
      </c>
      <c r="H36">
        <f>((1-H14)*H3)/H33</f>
        <v>0.10257520864610363</v>
      </c>
      <c r="I36">
        <f>((1-I14)*I3)/I33</f>
        <v>0.11754055525313008</v>
      </c>
      <c r="J36">
        <f>((1-J14)*J3)/J33</f>
        <v>0.12110628107169694</v>
      </c>
      <c r="K36">
        <f>((1-K14)*K3)/K33</f>
        <v>0.12403628318976413</v>
      </c>
      <c r="L36">
        <f>((1-L14)*L3)/L33</f>
        <v>0.11497883769826202</v>
      </c>
      <c r="M36">
        <f>((1-M14)*M3)/M33</f>
        <v>0.12150418409072523</v>
      </c>
      <c r="N36">
        <f>((1-N14)*N3)/N33</f>
        <v>0.12700651671221358</v>
      </c>
      <c r="O36">
        <f>((1-O14)*O3)/O33</f>
        <v>0.14106632907309871</v>
      </c>
      <c r="P36">
        <f>((1-P14)*P3)/P33</f>
        <v>0.15270235945877297</v>
      </c>
      <c r="Q36">
        <f>((1-Q14)*Q3)/Q33</f>
        <v>0.15795627692173428</v>
      </c>
      <c r="R36">
        <f>((1-R14)*R3)/R33</f>
        <v>0.16365160625906969</v>
      </c>
      <c r="S36">
        <f>((1-S14)*S3)/S33</f>
        <v>0.15345275608075234</v>
      </c>
      <c r="T36">
        <f>((1-T14)*T3)/T33</f>
        <v>0.13700015760663736</v>
      </c>
      <c r="U36">
        <f>((1-U14)*U3)/U33</f>
        <v>0.13260826802555536</v>
      </c>
      <c r="V36">
        <f>((1-V14)*V3)/V33</f>
        <v>0.13827809765607288</v>
      </c>
      <c r="W36">
        <f>((1-W14)*W3)/W33</f>
        <v>0.13289599119223341</v>
      </c>
      <c r="X36">
        <f>((1-X14)*X3)/X33</f>
        <v>0.13152364430344443</v>
      </c>
      <c r="Y36">
        <f>((1-Y14)*Y3)/Y33</f>
        <v>0.13698047715714581</v>
      </c>
      <c r="Z36">
        <f>((1-Z14)*Z3)/Z33</f>
        <v>0.13218415907804701</v>
      </c>
      <c r="AA36">
        <f>((1-AA14)*AA3)/AA33</f>
        <v>0.13226464578046748</v>
      </c>
      <c r="AB36">
        <f>((1-AB14)*AB3)/AB33</f>
        <v>0.1287480771462777</v>
      </c>
      <c r="AC36">
        <f>((1-AC14)*AC3)/AC33</f>
        <v>0.13126444347672184</v>
      </c>
      <c r="AD36">
        <f>((1-AD14)*AD3)/AD33</f>
        <v>0.12324182348879915</v>
      </c>
      <c r="AE36">
        <f>((1-AE14)*AE3)/AE33</f>
        <v>0.12362839980842599</v>
      </c>
      <c r="AF36">
        <f>((1-AF14)*AF3)/AF33</f>
        <v>0.12275792949941244</v>
      </c>
      <c r="AG36">
        <f>((1-AG14)*AG3)/AG33</f>
        <v>0.12847728372292944</v>
      </c>
      <c r="AH36">
        <f>((1-AH14)*AH3)/AH33</f>
        <v>0.12596409700996367</v>
      </c>
      <c r="AI36">
        <f>((1-AI14)*AI3)/AI33</f>
        <v>0.12710225005267189</v>
      </c>
      <c r="AJ36">
        <f>((1-AJ14)*AJ3)/AJ33</f>
        <v>0.1315024485302245</v>
      </c>
      <c r="AK36">
        <f>((1-AK14)*AK3)/AK33</f>
        <v>0.13342723246121438</v>
      </c>
      <c r="AL36">
        <f>((1-AL14)*AL3)/AL33</f>
        <v>0.13491181850540357</v>
      </c>
      <c r="AM36">
        <f>((1-AM14)*AM3)/AM33</f>
        <v>0.13872777736678241</v>
      </c>
      <c r="AN36">
        <f>((1-AN14)*AN3)/AN33</f>
        <v>0.13880153453235647</v>
      </c>
      <c r="AO36">
        <f>((1-AO14)*AO3)/AO33</f>
        <v>0.13271689248795293</v>
      </c>
      <c r="AP36">
        <f>((1-AP14)*AP3)/AP33</f>
        <v>0.13001123949170146</v>
      </c>
      <c r="AQ36">
        <f>((1-AQ14)*AQ3)/AQ33</f>
        <v>0.12480356599687696</v>
      </c>
      <c r="AR36">
        <f>((1-AR14)*AR3)/AR33</f>
        <v>0.11816771454461278</v>
      </c>
      <c r="AS36">
        <f>((1-AS14)*AS3)/AS33</f>
        <v>0.11989397570047247</v>
      </c>
      <c r="AT36">
        <f>((1-AT14)*AT3)/AT33</f>
        <v>0.12028439651946309</v>
      </c>
      <c r="AU36">
        <f>((1-AU14)*AU3)/AU33</f>
        <v>0.11904072948946372</v>
      </c>
      <c r="AV36">
        <f>((1-AV14)*AV3)/AV33</f>
        <v>0.10744898963086288</v>
      </c>
      <c r="AW36">
        <f>((1-AW14)*AW3)/AW33</f>
        <v>0.11237714398370872</v>
      </c>
      <c r="AX36">
        <f>((1-AX14)*AX3)/AX33</f>
        <v>0.11586936054516059</v>
      </c>
      <c r="AY36">
        <f>((1-AY14)*AY3)/AY33</f>
        <v>0.11569202314419755</v>
      </c>
      <c r="AZ36">
        <f>((1-AZ14)*AZ3)/AZ33</f>
        <v>0.1163544949488339</v>
      </c>
      <c r="BA36">
        <f>((1-BA14)*BA3)/BA33</f>
        <v>0.11309751741967886</v>
      </c>
      <c r="BB36">
        <f>((1-BB14)*BB3)/BB33</f>
        <v>0.10655482177765213</v>
      </c>
      <c r="BC36">
        <f>((1-BC14)*BC3)/BC33</f>
        <v>0.11079459165838525</v>
      </c>
      <c r="BD36">
        <f>((1-BD14)*BD3)/BD33</f>
        <v>0.10779793576745973</v>
      </c>
      <c r="BE36">
        <f>((1-BE14)*BE3)/BE33</f>
        <v>0.1168879472717622</v>
      </c>
      <c r="BF36">
        <f>((1-BF14)*BF3)/BF33</f>
        <v>0.12406836841116915</v>
      </c>
      <c r="BG36">
        <f>((1-BG14)*BG3)/BG33</f>
        <v>0.12611851085197978</v>
      </c>
      <c r="BH36">
        <f>((1-BH14)*BH3)/BH33</f>
        <v>0.1234382791236216</v>
      </c>
      <c r="BI36">
        <f>((1-BI14)*BI3)/BI33</f>
        <v>0.12144318041996995</v>
      </c>
      <c r="BJ36">
        <f>((1-BJ14)*BJ3)/BJ33</f>
        <v>0.12199747847847406</v>
      </c>
      <c r="BK36">
        <f>((1-BK14)*BK3)/BK33</f>
        <v>0.12637884845687813</v>
      </c>
      <c r="BL36">
        <f>((1-BL14)*BL3)/BL33</f>
        <v>0.12596325243550849</v>
      </c>
      <c r="BM36">
        <f>((1-BM14)*BM3)/BM33</f>
        <v>0.12608303236053722</v>
      </c>
      <c r="BN36">
        <f>((1-BN14)*BN3)/BN33</f>
        <v>0.12745226579298566</v>
      </c>
      <c r="BO36">
        <f>((1-BO14)*BO3)/BO33</f>
        <v>0.13007659324679358</v>
      </c>
      <c r="BP36">
        <f>((1-BP14)*BP3)/BP33</f>
        <v>0.1323999524445463</v>
      </c>
      <c r="BQ36">
        <f>((1-BQ14)*BQ3)/BQ33</f>
        <v>0.13291681035478747</v>
      </c>
      <c r="BR36">
        <f>((1-BR14)*BR3)/BR33</f>
        <v>0.13520215517066519</v>
      </c>
      <c r="BS36">
        <f>((1-BS14)*BS3)/BS33</f>
        <v>0.1360483021409655</v>
      </c>
      <c r="BT36">
        <f>((1-BT14)*BT3)/BT33</f>
        <v>0.13268576907425145</v>
      </c>
      <c r="BU36">
        <f>((1-BU14)*BU3)/BU33</f>
        <v>0.13236448650237284</v>
      </c>
      <c r="BV36">
        <f>((1-BV14)*BV3)/BV33</f>
        <v>0.12892688645425482</v>
      </c>
      <c r="BW36">
        <f>((1-BW14)*BW3)/BW33</f>
        <v>0.12629899701155201</v>
      </c>
      <c r="BX36">
        <f>((1-BX14)*BX3)/BX33</f>
        <v>0.1272674150056087</v>
      </c>
      <c r="BY36">
        <f>((1-BY14)*BY3)/BY33</f>
        <v>0.12878170290291729</v>
      </c>
      <c r="BZ36">
        <f>((1-BZ14)*BZ3)/BZ33</f>
        <v>0.12621345954689678</v>
      </c>
      <c r="CA36">
        <f>((1-CA14)*CA3)/CA33</f>
        <v>0.12551483530839197</v>
      </c>
      <c r="CB36">
        <f>((1-CB14)*CB3)/CB33</f>
        <v>0.12336516113360066</v>
      </c>
      <c r="CC36">
        <f>((1-CC14)*CC3)/CC33</f>
        <v>0.12245937946032215</v>
      </c>
      <c r="CD36">
        <f>((1-CD14)*CD3)/CD33</f>
        <v>0.11999846869198248</v>
      </c>
      <c r="CE36">
        <f>((1-CE14)*CE3)/CE33</f>
        <v>0.12327271567218172</v>
      </c>
      <c r="CF36">
        <f>((1-CF14)*CF3)/CF33</f>
        <v>0.12829853918128206</v>
      </c>
      <c r="CG36">
        <f>((1-CG14)*CG3)/CG33</f>
        <v>0.12849069399263646</v>
      </c>
      <c r="CH36">
        <f>((1-CH14)*CH3)/CH33</f>
        <v>0.13012574139708505</v>
      </c>
      <c r="CI36">
        <f>((1-CI14)*CI3)/CI33</f>
        <v>0.12962291399796369</v>
      </c>
      <c r="CJ36">
        <f>((1-CJ14)*CJ3)/CJ33</f>
        <v>0.12988249941041333</v>
      </c>
      <c r="CK36">
        <f>((1-CK14)*CK3)/CK33</f>
        <v>0.13041855944809144</v>
      </c>
      <c r="CL36">
        <f>((1-CL14)*CL3)/CL33</f>
        <v>0.12875953294098716</v>
      </c>
      <c r="CM36">
        <f>((1-CM14)*CM3)/CM33</f>
        <v>0.12844324657124082</v>
      </c>
      <c r="CN36">
        <f>((1-CN14)*CN3)/CN33</f>
        <v>0.12962983189395513</v>
      </c>
    </row>
    <row r="37" spans="1:92" x14ac:dyDescent="0.25">
      <c r="A37" t="s">
        <v>146</v>
      </c>
      <c r="B37" t="s">
        <v>157</v>
      </c>
      <c r="C37">
        <f>((1-C15)*C3)/C33</f>
        <v>0.12122903109493313</v>
      </c>
      <c r="D37">
        <f>((1-D15)*D3)/D33</f>
        <v>0.10579889165637293</v>
      </c>
      <c r="E37">
        <f>((1-E15)*E3)/E33</f>
        <v>9.9892545912855651E-2</v>
      </c>
      <c r="F37">
        <f>((1-F15)*F3)/F33</f>
        <v>8.2540038543328004E-2</v>
      </c>
      <c r="G37">
        <f>((1-G15)*G3)/G33</f>
        <v>7.379210744120121E-2</v>
      </c>
      <c r="H37">
        <f>((1-H15)*H3)/H33</f>
        <v>8.3793624898296906E-2</v>
      </c>
      <c r="I37">
        <f>((1-I15)*I3)/I33</f>
        <v>9.0415263748597055E-2</v>
      </c>
      <c r="J37">
        <f>((1-J15)*J3)/J33</f>
        <v>9.6367079411332671E-2</v>
      </c>
      <c r="K37">
        <f>((1-K15)*K3)/K33</f>
        <v>9.5184690304978753E-2</v>
      </c>
      <c r="L37">
        <f>((1-L15)*L3)/L33</f>
        <v>9.0902842217410768E-2</v>
      </c>
      <c r="M37">
        <f>((1-M15)*M3)/M33</f>
        <v>9.7236636090139328E-2</v>
      </c>
      <c r="N37">
        <f>((1-N15)*N3)/N33</f>
        <v>0.10265845070422537</v>
      </c>
      <c r="O37">
        <f>((1-O15)*O3)/O33</f>
        <v>0.11194317885022785</v>
      </c>
      <c r="P37">
        <f>((1-P15)*P3)/P33</f>
        <v>0.11721907906866562</v>
      </c>
      <c r="Q37">
        <f>((1-Q15)*Q3)/Q33</f>
        <v>0.11879711342316716</v>
      </c>
      <c r="R37">
        <f>((1-R15)*R3)/R33</f>
        <v>0.12626442231705393</v>
      </c>
      <c r="S37">
        <f>((1-S15)*S3)/S33</f>
        <v>0.11629891686705424</v>
      </c>
      <c r="T37">
        <f>((1-T15)*T3)/T33</f>
        <v>9.9093212956363322E-2</v>
      </c>
      <c r="U37">
        <f>((1-U15)*U3)/U33</f>
        <v>0.10166369314121017</v>
      </c>
      <c r="V37">
        <f>((1-V15)*V3)/V33</f>
        <v>0.1055714865021434</v>
      </c>
      <c r="W37">
        <f>((1-W15)*W3)/W33</f>
        <v>0.1045018076101773</v>
      </c>
      <c r="X37">
        <f>((1-X15)*X3)/X33</f>
        <v>0.10426630798484844</v>
      </c>
      <c r="Y37">
        <f>((1-Y15)*Y3)/Y33</f>
        <v>0.10889448225520081</v>
      </c>
      <c r="Z37">
        <f>((1-Z15)*Z3)/Z33</f>
        <v>0.10476677852348992</v>
      </c>
      <c r="AA37">
        <f>((1-AA15)*AA3)/AA33</f>
        <v>0.10645838078466445</v>
      </c>
      <c r="AB37">
        <f>((1-AB15)*AB3)/AB33</f>
        <v>0.10406401781996608</v>
      </c>
      <c r="AC37">
        <f>((1-AC15)*AC3)/AC33</f>
        <v>0.10783926605103873</v>
      </c>
      <c r="AD37">
        <f>((1-AD15)*AD3)/AD33</f>
        <v>0.1004199239196924</v>
      </c>
      <c r="AE37">
        <f>((1-AE15)*AE3)/AE33</f>
        <v>0.1010480006044301</v>
      </c>
      <c r="AF37">
        <f>((1-AF15)*AF3)/AF33</f>
        <v>9.9823639478044082E-2</v>
      </c>
      <c r="AG37">
        <f>((1-AG15)*AG3)/AG33</f>
        <v>0.10662272816776358</v>
      </c>
      <c r="AH37">
        <f>((1-AH15)*AH3)/AH33</f>
        <v>0.10430082000558452</v>
      </c>
      <c r="AI37">
        <f>((1-AI15)*AI3)/AI33</f>
        <v>0.10522876071858907</v>
      </c>
      <c r="AJ37">
        <f>((1-AJ15)*AJ3)/AJ33</f>
        <v>0.10995926403876916</v>
      </c>
      <c r="AK37">
        <f>((1-AK15)*AK3)/AK33</f>
        <v>0.11233289841745751</v>
      </c>
      <c r="AL37">
        <f>((1-AL15)*AL3)/AL33</f>
        <v>0.11422571674472941</v>
      </c>
      <c r="AM37">
        <f>((1-AM15)*AM3)/AM33</f>
        <v>0.11806210541168391</v>
      </c>
      <c r="AN37">
        <f>((1-AN15)*AN3)/AN33</f>
        <v>0.11856688665061287</v>
      </c>
      <c r="AO37">
        <f>((1-AO15)*AO3)/AO33</f>
        <v>0.11323935572881019</v>
      </c>
      <c r="AP37">
        <f>((1-AP15)*AP3)/AP33</f>
        <v>0.11103396230209257</v>
      </c>
      <c r="AQ37">
        <f>((1-AQ15)*AQ3)/AQ33</f>
        <v>0.10636347099088023</v>
      </c>
      <c r="AR37">
        <f>((1-AR15)*AR3)/AR33</f>
        <v>0.10081871108991719</v>
      </c>
      <c r="AS37">
        <f>((1-AS15)*AS3)/AS33</f>
        <v>0.10309171517906823</v>
      </c>
      <c r="AT37">
        <f>((1-AT15)*AT3)/AT33</f>
        <v>0.10298002686106919</v>
      </c>
      <c r="AU37">
        <f>((1-AU15)*AU3)/AU33</f>
        <v>0.10094008971014469</v>
      </c>
      <c r="AV37">
        <f>((1-AV15)*AV3)/AV33</f>
        <v>9.2221003363461396E-2</v>
      </c>
      <c r="AW37">
        <f>((1-AW15)*AW3)/AW33</f>
        <v>9.7939516787054787E-2</v>
      </c>
      <c r="AX37">
        <f>((1-AX15)*AX3)/AX33</f>
        <v>0.10133560210522014</v>
      </c>
      <c r="AY37">
        <f>((1-AY15)*AY3)/AY33</f>
        <v>0.10138735013832499</v>
      </c>
      <c r="AZ37">
        <f>((1-AZ15)*AZ3)/AZ33</f>
        <v>0.10195419086432733</v>
      </c>
      <c r="BA37">
        <f>((1-BA15)*BA3)/BA33</f>
        <v>9.964125397079672E-2</v>
      </c>
      <c r="BB37">
        <f>((1-BB15)*BB3)/BB33</f>
        <v>9.5174896659188213E-2</v>
      </c>
      <c r="BC37">
        <f>((1-BC15)*BC3)/BC33</f>
        <v>0.10009964063835235</v>
      </c>
      <c r="BD37">
        <f>((1-BD15)*BD3)/BD33</f>
        <v>9.8118985437963754E-2</v>
      </c>
      <c r="BE37">
        <f>((1-BE15)*BE3)/BE33</f>
        <v>0.10697794181207632</v>
      </c>
      <c r="BF37">
        <f>((1-BF15)*BF3)/BF33</f>
        <v>0.1126588771029816</v>
      </c>
      <c r="BG37">
        <f>((1-BG15)*BG3)/BG33</f>
        <v>0.11467901026469285</v>
      </c>
      <c r="BH37">
        <f>((1-BH15)*BH3)/BH33</f>
        <v>0.11193802191293133</v>
      </c>
      <c r="BI37">
        <f>((1-BI15)*BI3)/BI33</f>
        <v>0.10917197186675698</v>
      </c>
      <c r="BJ37">
        <f>((1-BJ15)*BJ3)/BJ33</f>
        <v>0.10880456444221405</v>
      </c>
      <c r="BK37">
        <f>((1-BK15)*BK3)/BK33</f>
        <v>0.11349071344522309</v>
      </c>
      <c r="BL37">
        <f>((1-BL15)*BL3)/BL33</f>
        <v>0.11314598321517164</v>
      </c>
      <c r="BM37">
        <f>((1-BM15)*BM3)/BM33</f>
        <v>0.1134963402594687</v>
      </c>
      <c r="BN37">
        <f>((1-BN15)*BN3)/BN33</f>
        <v>0.11368823213317909</v>
      </c>
      <c r="BO37">
        <f>((1-BO15)*BO3)/BO33</f>
        <v>0.11623816871200243</v>
      </c>
      <c r="BP37">
        <f>((1-BP15)*BP3)/BP33</f>
        <v>0.1185524814996952</v>
      </c>
      <c r="BQ37">
        <f>((1-BQ15)*BQ3)/BQ33</f>
        <v>0.11905143909346383</v>
      </c>
      <c r="BR37">
        <f>((1-BR15)*BR3)/BR33</f>
        <v>0.12025320680467799</v>
      </c>
      <c r="BS37">
        <f>((1-BS15)*BS3)/BS33</f>
        <v>0.12071871963561971</v>
      </c>
      <c r="BT37">
        <f>((1-BT15)*BT3)/BT33</f>
        <v>0.11642867570176986</v>
      </c>
      <c r="BU37">
        <f>((1-BU15)*BU3)/BU33</f>
        <v>0.11570658626319608</v>
      </c>
      <c r="BV37">
        <f>((1-BV15)*BV3)/BV33</f>
        <v>0.11173189992797614</v>
      </c>
      <c r="BW37">
        <f>((1-BW15)*BW3)/BW33</f>
        <v>0.10828229774936042</v>
      </c>
      <c r="BX37">
        <f>((1-BX15)*BX3)/BX33</f>
        <v>0.10946902647322854</v>
      </c>
      <c r="BY37">
        <f>((1-BY15)*BY3)/BY33</f>
        <v>0.11156444782825221</v>
      </c>
      <c r="BZ37">
        <f>((1-BZ15)*BZ3)/BZ33</f>
        <v>0.10946871092856243</v>
      </c>
      <c r="CA37">
        <f>((1-CA15)*CA3)/CA33</f>
        <v>0.11026288052567323</v>
      </c>
      <c r="CB37">
        <f>((1-CB15)*CB3)/CB33</f>
        <v>0.10816008013458539</v>
      </c>
      <c r="CC37">
        <f>((1-CC15)*CC3)/CC33</f>
        <v>0.1087093019016501</v>
      </c>
      <c r="CD37">
        <f>((1-CD15)*CD3)/CD33</f>
        <v>0.1071267382030224</v>
      </c>
      <c r="CE37">
        <f>((1-CE15)*CE3)/CE33</f>
        <v>0.11076507466363959</v>
      </c>
      <c r="CF37">
        <f>((1-CF15)*CF3)/CF33</f>
        <v>0.1138514700356924</v>
      </c>
      <c r="CG37">
        <f>((1-CG15)*CG3)/CG33</f>
        <v>0.11288152211365109</v>
      </c>
      <c r="CH37">
        <f>((1-CH15)*CH3)/CH33</f>
        <v>0.11348128791350802</v>
      </c>
      <c r="CI37">
        <f>((1-CI15)*CI3)/CI33</f>
        <v>0.11309131754294381</v>
      </c>
      <c r="CJ37">
        <f>((1-CJ15)*CJ3)/CJ33</f>
        <v>0.11342932202296123</v>
      </c>
      <c r="CK37">
        <f>((1-CK15)*CK3)/CK33</f>
        <v>0.11461996348695432</v>
      </c>
      <c r="CL37">
        <f>((1-CL15)*CL3)/CL33</f>
        <v>0.11358964586251509</v>
      </c>
      <c r="CM37">
        <f>((1-CM15)*CM3)/CM33</f>
        <v>0.11286355122331841</v>
      </c>
      <c r="CN37">
        <f>((1-CN15)*CN3)/CN33</f>
        <v>0.11418634049374546</v>
      </c>
    </row>
    <row r="38" spans="1:92" x14ac:dyDescent="0.25">
      <c r="A38" t="s">
        <v>161</v>
      </c>
      <c r="B38" t="s">
        <v>164</v>
      </c>
      <c r="C38">
        <f>(((1-C29)*C25)/C34)</f>
        <v>6.1183949145808499E-2</v>
      </c>
      <c r="D38">
        <f t="shared" ref="D38:BO38" si="40">(((1-D29)*D25)/D33)</f>
        <v>3.8606403013182668E-2</v>
      </c>
      <c r="E38">
        <f t="shared" si="40"/>
        <v>2.772776377385669E-2</v>
      </c>
      <c r="F38">
        <f t="shared" si="40"/>
        <v>1.834130781499203E-2</v>
      </c>
      <c r="G38">
        <f t="shared" si="40"/>
        <v>1.8553578190079509E-2</v>
      </c>
      <c r="H38">
        <f t="shared" si="40"/>
        <v>3.0679327976625266E-2</v>
      </c>
      <c r="I38">
        <f t="shared" si="40"/>
        <v>3.5999999999999997E-2</v>
      </c>
      <c r="J38">
        <f t="shared" si="40"/>
        <v>4.0078843626806832E-2</v>
      </c>
      <c r="K38">
        <f t="shared" si="40"/>
        <v>4.0848144683504839E-2</v>
      </c>
      <c r="L38">
        <f t="shared" si="40"/>
        <v>3.3714815960408297E-2</v>
      </c>
      <c r="M38">
        <f t="shared" si="40"/>
        <v>3.8519866545344249E-2</v>
      </c>
      <c r="N38">
        <f t="shared" si="40"/>
        <v>4.5633802816901416E-2</v>
      </c>
      <c r="O38">
        <f t="shared" si="40"/>
        <v>5.6240749876665025E-2</v>
      </c>
      <c r="P38">
        <f t="shared" si="40"/>
        <v>6.0225579910619269E-2</v>
      </c>
      <c r="Q38">
        <f t="shared" si="40"/>
        <v>6.2085936021200092E-2</v>
      </c>
      <c r="R38">
        <f t="shared" si="40"/>
        <v>5.9000176647235482E-2</v>
      </c>
      <c r="S38">
        <f t="shared" si="40"/>
        <v>4.8940712760716057E-2</v>
      </c>
      <c r="T38">
        <f t="shared" si="40"/>
        <v>3.9771917320028501E-2</v>
      </c>
      <c r="U38">
        <f t="shared" si="40"/>
        <v>4.408122833085687E-2</v>
      </c>
      <c r="V38">
        <f t="shared" si="40"/>
        <v>5.0399721932568635E-2</v>
      </c>
      <c r="W38">
        <f t="shared" si="40"/>
        <v>4.7673357664233584E-2</v>
      </c>
      <c r="X38">
        <f t="shared" si="40"/>
        <v>5.1143323805634952E-2</v>
      </c>
      <c r="Y38">
        <f t="shared" si="40"/>
        <v>5.206979766103581E-2</v>
      </c>
      <c r="Z38">
        <f t="shared" si="40"/>
        <v>4.9035087719298244E-2</v>
      </c>
      <c r="AA38">
        <f t="shared" si="40"/>
        <v>4.8798988621997469E-2</v>
      </c>
      <c r="AB38">
        <f t="shared" si="40"/>
        <v>4.545087591830145E-2</v>
      </c>
      <c r="AC38">
        <f t="shared" si="40"/>
        <v>5.121534230283209E-2</v>
      </c>
      <c r="AD38">
        <f t="shared" si="40"/>
        <v>4.7785308413774222E-2</v>
      </c>
      <c r="AE38">
        <f t="shared" si="40"/>
        <v>4.5903771131339401E-2</v>
      </c>
      <c r="AF38">
        <f t="shared" si="40"/>
        <v>4.1821502802796492E-2</v>
      </c>
      <c r="AG38">
        <f t="shared" si="40"/>
        <v>4.814097129708126E-2</v>
      </c>
      <c r="AH38">
        <f t="shared" si="40"/>
        <v>4.7303634232121909E-2</v>
      </c>
      <c r="AI38">
        <f t="shared" si="40"/>
        <v>4.726902634852425E-2</v>
      </c>
      <c r="AJ38">
        <f t="shared" si="40"/>
        <v>5.0933694181326136E-2</v>
      </c>
      <c r="AK38">
        <f t="shared" si="40"/>
        <v>5.3162713275072819E-2</v>
      </c>
      <c r="AL38">
        <f t="shared" si="40"/>
        <v>5.4960637621632204E-2</v>
      </c>
      <c r="AM38">
        <f t="shared" si="40"/>
        <v>5.8060672715608129E-2</v>
      </c>
      <c r="AN38">
        <f t="shared" si="40"/>
        <v>5.7271883177175652E-2</v>
      </c>
      <c r="AO38">
        <f t="shared" si="40"/>
        <v>5.3845853048136709E-2</v>
      </c>
      <c r="AP38">
        <f t="shared" si="40"/>
        <v>5.3991611573185473E-2</v>
      </c>
      <c r="AQ38">
        <f t="shared" si="40"/>
        <v>5.120530921630502E-2</v>
      </c>
      <c r="AR38">
        <f t="shared" si="40"/>
        <v>4.5527920602654544E-2</v>
      </c>
      <c r="AS38">
        <f t="shared" si="40"/>
        <v>4.6725663716814143E-2</v>
      </c>
      <c r="AT38">
        <f t="shared" si="40"/>
        <v>4.7453674993178381E-2</v>
      </c>
      <c r="AU38">
        <f t="shared" si="40"/>
        <v>4.6464248159831759E-2</v>
      </c>
      <c r="AV38">
        <f t="shared" si="40"/>
        <v>3.9937194051907279E-2</v>
      </c>
      <c r="AW38">
        <f t="shared" si="40"/>
        <v>4.1707229594712306E-2</v>
      </c>
      <c r="AX38">
        <f t="shared" si="40"/>
        <v>4.3788873396105231E-2</v>
      </c>
      <c r="AY38">
        <f t="shared" si="40"/>
        <v>4.4996840109542843E-2</v>
      </c>
      <c r="AZ38">
        <f t="shared" si="40"/>
        <v>4.5046051488294714E-2</v>
      </c>
      <c r="BA38">
        <f t="shared" si="40"/>
        <v>4.0674560304221952E-2</v>
      </c>
      <c r="BB38">
        <f t="shared" si="40"/>
        <v>3.6948884678732252E-2</v>
      </c>
      <c r="BC38">
        <f t="shared" si="40"/>
        <v>4.0627110133836609E-2</v>
      </c>
      <c r="BD38">
        <f t="shared" si="40"/>
        <v>3.8633864535294028E-2</v>
      </c>
      <c r="BE38">
        <f t="shared" si="40"/>
        <v>4.2194259682534666E-2</v>
      </c>
      <c r="BF38">
        <f t="shared" si="40"/>
        <v>4.7010745952556741E-2</v>
      </c>
      <c r="BG38">
        <f t="shared" si="40"/>
        <v>4.6583521388804394E-2</v>
      </c>
      <c r="BH38">
        <f t="shared" si="40"/>
        <v>4.2023051963132774E-2</v>
      </c>
      <c r="BI38">
        <f t="shared" si="40"/>
        <v>4.2262678803641089E-2</v>
      </c>
      <c r="BJ38">
        <f t="shared" si="40"/>
        <v>4.3404834226605835E-2</v>
      </c>
      <c r="BK38">
        <f t="shared" si="40"/>
        <v>4.2861734196293987E-2</v>
      </c>
      <c r="BL38">
        <f t="shared" si="40"/>
        <v>4.1089375733172687E-2</v>
      </c>
      <c r="BM38">
        <f t="shared" si="40"/>
        <v>4.1035093500288326E-2</v>
      </c>
      <c r="BN38">
        <f t="shared" si="40"/>
        <v>4.0890079792756349E-2</v>
      </c>
      <c r="BO38">
        <f t="shared" si="40"/>
        <v>4.1690992297406734E-2</v>
      </c>
      <c r="BP38">
        <f t="shared" ref="BP38:CN38" si="41">(((1-BP29)*BP25)/BP33)</f>
        <v>4.5031345871682019E-2</v>
      </c>
      <c r="BQ38">
        <f t="shared" si="41"/>
        <v>4.6454798844357326E-2</v>
      </c>
      <c r="BR38">
        <f t="shared" si="41"/>
        <v>4.819125740640174E-2</v>
      </c>
      <c r="BS38">
        <f t="shared" si="41"/>
        <v>4.9936191787054086E-2</v>
      </c>
      <c r="BT38">
        <f t="shared" si="41"/>
        <v>4.7914412702125771E-2</v>
      </c>
      <c r="BU38">
        <f t="shared" si="41"/>
        <v>4.6342477854812825E-2</v>
      </c>
      <c r="BV38">
        <f t="shared" si="41"/>
        <v>4.4064038059261311E-2</v>
      </c>
      <c r="BW38">
        <f t="shared" si="41"/>
        <v>3.9693593314763208E-2</v>
      </c>
      <c r="BX38">
        <f t="shared" si="41"/>
        <v>4.0962262172459192E-2</v>
      </c>
      <c r="BY38">
        <f t="shared" si="41"/>
        <v>4.2663206615411425E-2</v>
      </c>
      <c r="BZ38">
        <f t="shared" si="41"/>
        <v>4.3720927888564687E-2</v>
      </c>
      <c r="CA38">
        <f t="shared" si="41"/>
        <v>4.5730213817037742E-2</v>
      </c>
      <c r="CB38">
        <f t="shared" si="41"/>
        <v>4.7090810222947255E-2</v>
      </c>
      <c r="CC38">
        <f t="shared" si="41"/>
        <v>4.2822670537365728E-2</v>
      </c>
      <c r="CD38">
        <f t="shared" si="41"/>
        <v>3.7509439631824702E-2</v>
      </c>
      <c r="CE38">
        <f t="shared" si="41"/>
        <v>3.8845138026266608E-2</v>
      </c>
      <c r="CF38">
        <f t="shared" si="41"/>
        <v>4.4635221951657839E-2</v>
      </c>
      <c r="CG38">
        <f t="shared" si="41"/>
        <v>4.5378809592051192E-2</v>
      </c>
      <c r="CH38">
        <f t="shared" si="41"/>
        <v>4.8339555904892903E-2</v>
      </c>
      <c r="CI38">
        <f t="shared" si="41"/>
        <v>4.7419110140653364E-2</v>
      </c>
      <c r="CJ38">
        <f t="shared" si="41"/>
        <v>4.9224009613677649E-2</v>
      </c>
      <c r="CK38">
        <f t="shared" si="41"/>
        <v>4.9313343747814105E-2</v>
      </c>
      <c r="CL38">
        <f t="shared" si="41"/>
        <v>4.7018961944808285E-2</v>
      </c>
      <c r="CM38">
        <f t="shared" si="41"/>
        <v>4.474950506150447E-2</v>
      </c>
      <c r="CN38">
        <f t="shared" si="41"/>
        <v>4.4288226497506897E-2</v>
      </c>
    </row>
    <row r="39" spans="1:92" x14ac:dyDescent="0.25">
      <c r="A39" t="s">
        <v>162</v>
      </c>
      <c r="B39" t="s">
        <v>165</v>
      </c>
      <c r="C39">
        <f>(((1-C30)*C25)/C34)</f>
        <v>5.2436564409227546E-2</v>
      </c>
      <c r="D39">
        <f t="shared" ref="D39:BO39" si="42">(((1-D30)*D25)/D34)</f>
        <v>4.1753385958662237E-2</v>
      </c>
      <c r="E39">
        <f t="shared" si="42"/>
        <v>2.606039571824759E-2</v>
      </c>
      <c r="F39">
        <f t="shared" si="42"/>
        <v>1.0331365944604121E-2</v>
      </c>
      <c r="G39">
        <f t="shared" si="42"/>
        <v>8.4100626951024316E-3</v>
      </c>
      <c r="H39">
        <f t="shared" si="42"/>
        <v>2.5160311906666812E-2</v>
      </c>
      <c r="I39">
        <f t="shared" si="42"/>
        <v>3.2738095238095233E-2</v>
      </c>
      <c r="J39">
        <f t="shared" si="42"/>
        <v>3.9956677009542765E-2</v>
      </c>
      <c r="K39">
        <f t="shared" si="42"/>
        <v>4.1012361254053102E-2</v>
      </c>
      <c r="L39">
        <f t="shared" si="42"/>
        <v>3.0872844827586208E-2</v>
      </c>
      <c r="M39">
        <f t="shared" si="42"/>
        <v>3.7800660202744391E-2</v>
      </c>
      <c r="N39">
        <f t="shared" si="42"/>
        <v>4.8689429674099491E-2</v>
      </c>
      <c r="O39">
        <f t="shared" si="42"/>
        <v>6.5231051407027507E-2</v>
      </c>
      <c r="P39">
        <f t="shared" si="42"/>
        <v>7.8651356999283925E-2</v>
      </c>
      <c r="Q39">
        <f t="shared" si="42"/>
        <v>8.8181217757626634E-2</v>
      </c>
      <c r="R39">
        <f t="shared" si="42"/>
        <v>8.4994563247553473E-2</v>
      </c>
      <c r="S39">
        <f t="shared" si="42"/>
        <v>6.6812170712980914E-2</v>
      </c>
      <c r="T39">
        <f t="shared" si="42"/>
        <v>4.6349497276916611E-2</v>
      </c>
      <c r="U39">
        <f t="shared" si="42"/>
        <v>5.1702862333977133E-2</v>
      </c>
      <c r="V39">
        <f t="shared" si="42"/>
        <v>6.0492457703811536E-2</v>
      </c>
      <c r="W39">
        <f t="shared" si="42"/>
        <v>5.4460676262449159E-2</v>
      </c>
      <c r="X39">
        <f t="shared" si="42"/>
        <v>5.9772500716909503E-2</v>
      </c>
      <c r="Y39">
        <f t="shared" si="42"/>
        <v>6.2094228557839817E-2</v>
      </c>
      <c r="Z39">
        <f t="shared" si="42"/>
        <v>5.6832427158130097E-2</v>
      </c>
      <c r="AA39">
        <f t="shared" si="42"/>
        <v>5.5666507784841321E-2</v>
      </c>
      <c r="AB39">
        <f t="shared" si="42"/>
        <v>5.2047440943296601E-2</v>
      </c>
      <c r="AC39">
        <f t="shared" si="42"/>
        <v>6.0889962253840253E-2</v>
      </c>
      <c r="AD39">
        <f t="shared" si="42"/>
        <v>5.5637781491207156E-2</v>
      </c>
      <c r="AE39">
        <f t="shared" si="42"/>
        <v>5.2419051403775625E-2</v>
      </c>
      <c r="AF39">
        <f t="shared" si="42"/>
        <v>4.6542588181286336E-2</v>
      </c>
      <c r="AG39">
        <f t="shared" si="42"/>
        <v>5.5460269438493318E-2</v>
      </c>
      <c r="AH39">
        <f t="shared" si="42"/>
        <v>5.3048629986151306E-2</v>
      </c>
      <c r="AI39">
        <f t="shared" si="42"/>
        <v>5.3168125749971422E-2</v>
      </c>
      <c r="AJ39">
        <f t="shared" si="42"/>
        <v>5.8858325530862482E-2</v>
      </c>
      <c r="AK39">
        <f t="shared" si="42"/>
        <v>6.2548444625663682E-2</v>
      </c>
      <c r="AL39">
        <f t="shared" si="42"/>
        <v>6.5032079070573984E-2</v>
      </c>
      <c r="AM39">
        <f t="shared" si="42"/>
        <v>7.0236104962132867E-2</v>
      </c>
      <c r="AN39">
        <f t="shared" si="42"/>
        <v>7.0017052846773703E-2</v>
      </c>
      <c r="AO39">
        <f t="shared" si="42"/>
        <v>6.4860868420645021E-2</v>
      </c>
      <c r="AP39">
        <f t="shared" si="42"/>
        <v>6.3888510482812785E-2</v>
      </c>
      <c r="AQ39">
        <f t="shared" si="42"/>
        <v>5.9080433747256418E-2</v>
      </c>
      <c r="AR39">
        <f t="shared" si="42"/>
        <v>5.012341232964914E-2</v>
      </c>
      <c r="AS39">
        <f t="shared" si="42"/>
        <v>5.1719140985749347E-2</v>
      </c>
      <c r="AT39">
        <f t="shared" si="42"/>
        <v>5.3235104417046403E-2</v>
      </c>
      <c r="AU39">
        <f t="shared" si="42"/>
        <v>5.2054016841966692E-2</v>
      </c>
      <c r="AV39">
        <f t="shared" si="42"/>
        <v>4.4035548682522796E-2</v>
      </c>
      <c r="AW39">
        <f t="shared" si="42"/>
        <v>4.682088682209809E-2</v>
      </c>
      <c r="AX39">
        <f t="shared" si="42"/>
        <v>4.9855090967830987E-2</v>
      </c>
      <c r="AY39">
        <f t="shared" si="42"/>
        <v>5.1231180706022124E-2</v>
      </c>
      <c r="AZ39">
        <f t="shared" si="42"/>
        <v>5.1444069408529816E-2</v>
      </c>
      <c r="BA39">
        <f t="shared" si="42"/>
        <v>4.5535290269713556E-2</v>
      </c>
      <c r="BB39">
        <f t="shared" si="42"/>
        <v>3.9900390634472239E-2</v>
      </c>
      <c r="BC39">
        <f t="shared" si="42"/>
        <v>4.4090469551007962E-2</v>
      </c>
      <c r="BD39">
        <f t="shared" si="42"/>
        <v>4.1099759130041776E-2</v>
      </c>
      <c r="BE39">
        <f t="shared" si="42"/>
        <v>4.5707035877580557E-2</v>
      </c>
      <c r="BF39">
        <f t="shared" si="42"/>
        <v>5.2535686446069797E-2</v>
      </c>
      <c r="BG39">
        <f t="shared" si="42"/>
        <v>5.1459130692898016E-2</v>
      </c>
      <c r="BH39">
        <f t="shared" si="42"/>
        <v>4.4592710760034092E-2</v>
      </c>
      <c r="BI39">
        <f t="shared" si="42"/>
        <v>4.497684982252622E-2</v>
      </c>
      <c r="BJ39">
        <f t="shared" si="42"/>
        <v>4.6501420602121681E-2</v>
      </c>
      <c r="BK39">
        <f t="shared" si="42"/>
        <v>4.5589363629633388E-2</v>
      </c>
      <c r="BL39">
        <f t="shared" si="42"/>
        <v>4.2531698928670918E-2</v>
      </c>
      <c r="BM39">
        <f t="shared" si="42"/>
        <v>4.1519447576750426E-2</v>
      </c>
      <c r="BN39">
        <f t="shared" si="42"/>
        <v>4.0832784449127836E-2</v>
      </c>
      <c r="BO39">
        <f t="shared" si="42"/>
        <v>4.1970563077862039E-2</v>
      </c>
      <c r="BP39">
        <f t="shared" ref="BP39:CN39" si="43">(((1-BP30)*BP25)/BP34)</f>
        <v>4.6553362732921134E-2</v>
      </c>
      <c r="BQ39">
        <f t="shared" si="43"/>
        <v>4.9290263370775071E-2</v>
      </c>
      <c r="BR39">
        <f t="shared" si="43"/>
        <v>5.2033236475462152E-2</v>
      </c>
      <c r="BS39">
        <f t="shared" si="43"/>
        <v>5.4560795280052976E-2</v>
      </c>
      <c r="BT39">
        <f t="shared" si="43"/>
        <v>5.1396642108796971E-2</v>
      </c>
      <c r="BU39">
        <f t="shared" si="43"/>
        <v>4.8934941104156075E-2</v>
      </c>
      <c r="BV39">
        <f t="shared" si="43"/>
        <v>4.5350674418740945E-2</v>
      </c>
      <c r="BW39">
        <f t="shared" si="43"/>
        <v>3.9988986310306056E-2</v>
      </c>
      <c r="BX39">
        <f t="shared" si="43"/>
        <v>4.1888530077094213E-2</v>
      </c>
      <c r="BY39">
        <f t="shared" si="43"/>
        <v>4.4450567973118631E-2</v>
      </c>
      <c r="BZ39">
        <f t="shared" si="43"/>
        <v>4.6329457368298153E-2</v>
      </c>
      <c r="CA39">
        <f t="shared" si="43"/>
        <v>4.9491680705503659E-2</v>
      </c>
      <c r="CB39">
        <f t="shared" si="43"/>
        <v>5.2048255330418236E-2</v>
      </c>
      <c r="CC39">
        <f t="shared" si="43"/>
        <v>4.6069957320366728E-2</v>
      </c>
      <c r="CD39">
        <f t="shared" si="43"/>
        <v>3.8517162458293779E-2</v>
      </c>
      <c r="CE39">
        <f t="shared" si="43"/>
        <v>4.1622097100948025E-2</v>
      </c>
      <c r="CF39">
        <f t="shared" si="43"/>
        <v>5.0520256262428259E-2</v>
      </c>
      <c r="CG39">
        <f t="shared" si="43"/>
        <v>5.166202892178199E-2</v>
      </c>
      <c r="CH39">
        <f t="shared" si="43"/>
        <v>5.6169225805343531E-2</v>
      </c>
      <c r="CI39">
        <f t="shared" si="43"/>
        <v>5.3973534873906319E-2</v>
      </c>
      <c r="CJ39">
        <f t="shared" si="43"/>
        <v>5.6230334367700294E-2</v>
      </c>
      <c r="CK39">
        <f t="shared" si="43"/>
        <v>5.6082066592124905E-2</v>
      </c>
      <c r="CL39">
        <f t="shared" si="43"/>
        <v>5.260860817547533E-2</v>
      </c>
      <c r="CM39">
        <f t="shared" si="43"/>
        <v>4.9098228790201419E-2</v>
      </c>
      <c r="CN39">
        <f t="shared" si="43"/>
        <v>4.809364590691461E-2</v>
      </c>
    </row>
    <row r="40" spans="1:92" x14ac:dyDescent="0.25">
      <c r="A40" t="s">
        <v>163</v>
      </c>
      <c r="B40" t="s">
        <v>166</v>
      </c>
      <c r="C40">
        <f>(((1-C31)*C25)/C34)</f>
        <v>4.7957077712264554E-2</v>
      </c>
      <c r="D40">
        <f t="shared" ref="D40:BO40" si="44">(((1-D31)*D25)/D34)</f>
        <v>3.6379809627696193E-2</v>
      </c>
      <c r="E40">
        <f t="shared" si="44"/>
        <v>1.9024532078329551E-2</v>
      </c>
      <c r="F40">
        <f t="shared" si="44"/>
        <v>1.9554337859186881E-3</v>
      </c>
      <c r="G40">
        <f t="shared" si="44"/>
        <v>1.2806531890501311E-3</v>
      </c>
      <c r="H40">
        <f t="shared" si="44"/>
        <v>1.7962557989609263E-2</v>
      </c>
      <c r="I40">
        <f t="shared" si="44"/>
        <v>2.5448235974551769E-2</v>
      </c>
      <c r="J40">
        <f t="shared" si="44"/>
        <v>3.4188603428850536E-2</v>
      </c>
      <c r="K40">
        <f t="shared" si="44"/>
        <v>3.5937809455884262E-2</v>
      </c>
      <c r="L40">
        <f t="shared" si="44"/>
        <v>2.5488416782320937E-2</v>
      </c>
      <c r="M40">
        <f t="shared" si="44"/>
        <v>3.2708166197130566E-2</v>
      </c>
      <c r="N40">
        <f t="shared" si="44"/>
        <v>4.498907800794593E-2</v>
      </c>
      <c r="O40">
        <f t="shared" si="44"/>
        <v>6.2395244760078121E-2</v>
      </c>
      <c r="P40">
        <f t="shared" si="44"/>
        <v>7.6078423627808672E-2</v>
      </c>
      <c r="Q40">
        <f t="shared" si="44"/>
        <v>8.5987713768131344E-2</v>
      </c>
      <c r="R40">
        <f t="shared" si="44"/>
        <v>8.3324587201782957E-2</v>
      </c>
      <c r="S40">
        <f t="shared" si="44"/>
        <v>6.5406098983502803E-2</v>
      </c>
      <c r="T40">
        <f t="shared" si="44"/>
        <v>4.6145861184945174E-2</v>
      </c>
      <c r="U40">
        <f t="shared" si="44"/>
        <v>5.120390202957744E-2</v>
      </c>
      <c r="V40">
        <f t="shared" si="44"/>
        <v>6.0492457703811536E-2</v>
      </c>
      <c r="W40">
        <f t="shared" si="44"/>
        <v>5.4460676262449159E-2</v>
      </c>
      <c r="X40">
        <f t="shared" si="44"/>
        <v>5.9897128564732664E-2</v>
      </c>
      <c r="Y40">
        <f t="shared" si="44"/>
        <v>6.2322634867989973E-2</v>
      </c>
      <c r="Z40">
        <f t="shared" si="44"/>
        <v>5.7056281482872125E-2</v>
      </c>
      <c r="AA40">
        <f t="shared" si="44"/>
        <v>5.5666507784841321E-2</v>
      </c>
      <c r="AB40">
        <f t="shared" si="44"/>
        <v>5.1837130897916132E-2</v>
      </c>
      <c r="AC40">
        <f t="shared" si="44"/>
        <v>6.0797337481682062E-2</v>
      </c>
      <c r="AD40">
        <f t="shared" si="44"/>
        <v>5.5637781491207156E-2</v>
      </c>
      <c r="AE40">
        <f t="shared" si="44"/>
        <v>5.2248486832441141E-2</v>
      </c>
      <c r="AF40">
        <f t="shared" si="44"/>
        <v>4.6030886014828215E-2</v>
      </c>
      <c r="AG40">
        <f t="shared" si="44"/>
        <v>5.561856229816519E-2</v>
      </c>
      <c r="AH40">
        <f t="shared" si="44"/>
        <v>5.3205509230168264E-2</v>
      </c>
      <c r="AI40">
        <f t="shared" si="44"/>
        <v>5.2863808472151497E-2</v>
      </c>
      <c r="AJ40">
        <f t="shared" si="44"/>
        <v>5.8279952546036566E-2</v>
      </c>
      <c r="AK40">
        <f t="shared" si="44"/>
        <v>6.2271235739598023E-2</v>
      </c>
      <c r="AL40">
        <f t="shared" si="44"/>
        <v>6.4517998284773892E-2</v>
      </c>
      <c r="AM40">
        <f t="shared" si="44"/>
        <v>6.9527235257625594E-2</v>
      </c>
      <c r="AN40">
        <f t="shared" si="44"/>
        <v>6.8763902009093852E-2</v>
      </c>
      <c r="AO40">
        <f t="shared" si="44"/>
        <v>6.2787332848195168E-2</v>
      </c>
      <c r="AP40">
        <f t="shared" si="44"/>
        <v>6.1848078502093021E-2</v>
      </c>
      <c r="AQ40">
        <f t="shared" si="44"/>
        <v>5.5249159124569618E-2</v>
      </c>
      <c r="AR40">
        <f t="shared" si="44"/>
        <v>4.4681189060194332E-2</v>
      </c>
      <c r="AS40">
        <f t="shared" si="44"/>
        <v>4.6842164712498989E-2</v>
      </c>
      <c r="AT40">
        <f t="shared" si="44"/>
        <v>4.893626414659779E-2</v>
      </c>
      <c r="AU40">
        <f t="shared" si="44"/>
        <v>4.7561926167071542E-2</v>
      </c>
      <c r="AV40">
        <f t="shared" si="44"/>
        <v>3.7866503403806089E-2</v>
      </c>
      <c r="AW40">
        <f t="shared" si="44"/>
        <v>4.0273672321614919E-2</v>
      </c>
      <c r="AX40">
        <f t="shared" si="44"/>
        <v>4.5011785967559864E-2</v>
      </c>
      <c r="AY40">
        <f t="shared" si="44"/>
        <v>4.6078967310323099E-2</v>
      </c>
      <c r="AZ40">
        <f t="shared" si="44"/>
        <v>4.6500736149161344E-2</v>
      </c>
      <c r="BA40">
        <f t="shared" si="44"/>
        <v>4.0372007729315894E-2</v>
      </c>
      <c r="BB40">
        <f t="shared" si="44"/>
        <v>3.2170675554493093E-2</v>
      </c>
      <c r="BC40">
        <f t="shared" si="44"/>
        <v>3.4349552856948268E-2</v>
      </c>
      <c r="BD40">
        <f t="shared" si="44"/>
        <v>3.0240445481511034E-2</v>
      </c>
      <c r="BE40">
        <f t="shared" si="44"/>
        <v>3.5838319683477948E-2</v>
      </c>
      <c r="BF40">
        <f t="shared" si="44"/>
        <v>4.1966373158996949E-2</v>
      </c>
      <c r="BG40">
        <f t="shared" si="44"/>
        <v>4.1828968966185424E-2</v>
      </c>
      <c r="BH40">
        <f t="shared" si="44"/>
        <v>3.5521430389232909E-2</v>
      </c>
      <c r="BI40">
        <f t="shared" si="44"/>
        <v>3.6431349813511101E-2</v>
      </c>
      <c r="BJ40">
        <f t="shared" si="44"/>
        <v>3.8156745141569477E-2</v>
      </c>
      <c r="BK40">
        <f t="shared" si="44"/>
        <v>3.6027283029692735E-2</v>
      </c>
      <c r="BL40">
        <f t="shared" si="44"/>
        <v>3.3862807033006266E-2</v>
      </c>
      <c r="BM40">
        <f t="shared" si="44"/>
        <v>3.5814153337477471E-2</v>
      </c>
      <c r="BN40">
        <f t="shared" si="44"/>
        <v>3.6472830496545816E-2</v>
      </c>
      <c r="BO40">
        <f t="shared" si="44"/>
        <v>3.7916210350704693E-2</v>
      </c>
      <c r="BP40">
        <f t="shared" ref="BP40:CN40" si="45">(((1-BP31)*BP25)/BP34)</f>
        <v>4.3091255998183725E-2</v>
      </c>
      <c r="BQ40">
        <f t="shared" si="45"/>
        <v>4.5902126752344313E-2</v>
      </c>
      <c r="BR40">
        <f t="shared" si="45"/>
        <v>4.8900063031493586E-2</v>
      </c>
      <c r="BS40">
        <f t="shared" si="45"/>
        <v>5.0503076261359248E-2</v>
      </c>
      <c r="BT40">
        <f t="shared" si="45"/>
        <v>4.557599450745356E-2</v>
      </c>
      <c r="BU40">
        <f t="shared" si="45"/>
        <v>4.3173387101856149E-2</v>
      </c>
      <c r="BV40">
        <f t="shared" si="45"/>
        <v>3.7800736806007908E-2</v>
      </c>
      <c r="BW40">
        <f t="shared" si="45"/>
        <v>3.358100515238932E-2</v>
      </c>
      <c r="BX40">
        <f t="shared" si="45"/>
        <v>3.8359532990086376E-2</v>
      </c>
      <c r="BY40">
        <f t="shared" si="45"/>
        <v>4.197426588910786E-2</v>
      </c>
      <c r="BZ40">
        <f t="shared" si="45"/>
        <v>4.5800969186637217E-2</v>
      </c>
      <c r="CA40">
        <f t="shared" si="45"/>
        <v>4.8093360955844384E-2</v>
      </c>
      <c r="CB40">
        <f t="shared" si="45"/>
        <v>4.9520866169692895E-2</v>
      </c>
      <c r="CC40">
        <f t="shared" si="45"/>
        <v>4.2038909925658827E-2</v>
      </c>
      <c r="CD40">
        <f t="shared" si="45"/>
        <v>3.2675090151158041E-2</v>
      </c>
      <c r="CE40">
        <f t="shared" si="45"/>
        <v>3.7925008435326778E-2</v>
      </c>
      <c r="CF40">
        <f t="shared" si="45"/>
        <v>4.7281156382474217E-2</v>
      </c>
      <c r="CG40">
        <f t="shared" si="45"/>
        <v>4.8053923061419528E-2</v>
      </c>
      <c r="CH40">
        <f t="shared" si="45"/>
        <v>5.1368699010582379E-2</v>
      </c>
      <c r="CI40">
        <f t="shared" si="45"/>
        <v>4.95565648398422E-2</v>
      </c>
      <c r="CJ40">
        <f t="shared" si="45"/>
        <v>5.1153182158978794E-2</v>
      </c>
      <c r="CK40">
        <f t="shared" si="45"/>
        <v>4.9402653052323317E-2</v>
      </c>
      <c r="CL40">
        <f t="shared" si="45"/>
        <v>4.6187710977444264E-2</v>
      </c>
      <c r="CM40">
        <f t="shared" si="45"/>
        <v>4.2278059499326996E-2</v>
      </c>
      <c r="CN40">
        <f t="shared" si="45"/>
        <v>4.1033323778880554E-2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CC9A-F005-48F8-BA29-89D7B0F39731}">
  <dimension ref="A1:N177"/>
  <sheetViews>
    <sheetView workbookViewId="0"/>
  </sheetViews>
  <sheetFormatPr defaultRowHeight="15" x14ac:dyDescent="0.25"/>
  <sheetData>
    <row r="1" spans="2:14" ht="15" customHeight="1" x14ac:dyDescent="0.25">
      <c r="B1" s="12" t="s">
        <v>132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2:14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2:14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2:14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2:14" x14ac:dyDescent="0.25">
      <c r="C5" s="3"/>
    </row>
    <row r="16" spans="2:14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2:14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27" spans="2:14" x14ac:dyDescent="0.25">
      <c r="B27" s="12" t="s">
        <v>133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2:14" x14ac:dyDescent="0.2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2:14" x14ac:dyDescent="0.2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2:14" x14ac:dyDescent="0.2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2" spans="2:14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2:12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48" spans="2:12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4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3" spans="2:14" x14ac:dyDescent="0.25">
      <c r="B53" s="14" t="s">
        <v>134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2:14" x14ac:dyDescent="0.25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2:14" x14ac:dyDescent="0.2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2:14" x14ac:dyDescent="0.25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63" spans="2:14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2:14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2:14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79" spans="2:14" x14ac:dyDescent="0.25">
      <c r="B79" s="12" t="s">
        <v>135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2:14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2:14" x14ac:dyDescent="0.25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2:14" x14ac:dyDescent="0.25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97" spans="1:14" ht="1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101" spans="1:14" x14ac:dyDescent="0.25">
      <c r="C101" s="3"/>
    </row>
    <row r="105" spans="1:14" x14ac:dyDescent="0.25">
      <c r="B105" s="13" t="s">
        <v>141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x14ac:dyDescent="0.25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x14ac:dyDescent="0.25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x14ac:dyDescent="0.25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12" spans="1:14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2:12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28" spans="2:12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2:14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2:14" ht="15" customHeight="1" x14ac:dyDescent="0.25">
      <c r="B130" s="12" t="s">
        <v>168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2:14" x14ac:dyDescent="0.25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2:14" x14ac:dyDescent="0.25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2:14" x14ac:dyDescent="0.25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44" spans="2:14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2:14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55" spans="2:14" x14ac:dyDescent="0.25">
      <c r="B155" s="12" t="s">
        <v>169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2:14" x14ac:dyDescent="0.25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2:14" x14ac:dyDescent="0.25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2:14" x14ac:dyDescent="0.25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</row>
    <row r="159" spans="2:14" x14ac:dyDescent="0.2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2:14" x14ac:dyDescent="0.2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2:12" x14ac:dyDescent="0.2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77" spans="2:12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</sheetData>
  <mergeCells count="7">
    <mergeCell ref="B130:N133"/>
    <mergeCell ref="B155:N158"/>
    <mergeCell ref="B1:N4"/>
    <mergeCell ref="B27:N30"/>
    <mergeCell ref="B53:N56"/>
    <mergeCell ref="B79:N82"/>
    <mergeCell ref="B105:N10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2019-09-17T17:45:02Z</dcterms:created>
  <dcterms:modified xsi:type="dcterms:W3CDTF">2019-09-21T20:18:35Z</dcterms:modified>
</cp:coreProperties>
</file>