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75" windowWidth="28755" windowHeight="12600"/>
  </bookViews>
  <sheets>
    <sheet name="3-sigma" sheetId="1" r:id="rId1"/>
  </sheets>
  <calcPr calcId="145621"/>
</workbook>
</file>

<file path=xl/calcChain.xml><?xml version="1.0" encoding="utf-8"?>
<calcChain xmlns="http://schemas.openxmlformats.org/spreadsheetml/2006/main">
  <c r="D4" i="1" l="1"/>
  <c r="D5" i="1" s="1"/>
  <c r="D3" i="1"/>
  <c r="D2" i="1"/>
  <c r="M3" i="1" s="1"/>
  <c r="B9" i="1" l="1"/>
  <c r="N2" i="1"/>
  <c r="B12" i="1"/>
  <c r="B6" i="1"/>
  <c r="B13" i="1"/>
  <c r="B11" i="1"/>
  <c r="B8" i="1"/>
  <c r="B15" i="1"/>
  <c r="B7" i="1"/>
  <c r="B3" i="1"/>
  <c r="D7" i="1"/>
  <c r="B2" i="1"/>
  <c r="B10" i="1"/>
  <c r="B14" i="1"/>
  <c r="B5" i="1"/>
  <c r="B4" i="1"/>
  <c r="D6" i="1"/>
  <c r="N3" i="1"/>
  <c r="D11" i="1" l="1"/>
  <c r="P2" i="1"/>
  <c r="P3" i="1"/>
  <c r="O2" i="1"/>
  <c r="O3" i="1"/>
</calcChain>
</file>

<file path=xl/sharedStrings.xml><?xml version="1.0" encoding="utf-8"?>
<sst xmlns="http://schemas.openxmlformats.org/spreadsheetml/2006/main" count="11" uniqueCount="11">
  <si>
    <t>Data</t>
  </si>
  <si>
    <t>standardní odchylka</t>
  </si>
  <si>
    <t>3*standarní odchylka</t>
  </si>
  <si>
    <t>mean-3s</t>
  </si>
  <si>
    <t>mean+3s</t>
  </si>
  <si>
    <t>počet hrubých chyb</t>
  </si>
  <si>
    <t>počet</t>
  </si>
  <si>
    <t>aritmetický průměr</t>
  </si>
  <si>
    <t>průměr-3sigma</t>
  </si>
  <si>
    <t>průpměr+3sigma</t>
  </si>
  <si>
    <t>hrubá chyba?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</si>
</sst>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829690681188224"/>
          <c:y val="5.7094614510084685E-2"/>
          <c:w val="0.69303701523290862"/>
          <c:h val="0.76131823094305762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yVal>
            <c:numRef>
              <c:f>'3-sigma'!$A$2:$A$15</c:f>
              <c:numCache>
                <c:formatCode>General</c:formatCode>
                <c:ptCount val="14"/>
                <c:pt idx="0">
                  <c:v>1.9</c:v>
                </c:pt>
                <c:pt idx="1">
                  <c:v>1.8</c:v>
                </c:pt>
                <c:pt idx="2">
                  <c:v>1.71</c:v>
                </c:pt>
                <c:pt idx="3">
                  <c:v>1.7</c:v>
                </c:pt>
                <c:pt idx="4">
                  <c:v>1.74</c:v>
                </c:pt>
                <c:pt idx="5">
                  <c:v>1.59</c:v>
                </c:pt>
                <c:pt idx="6">
                  <c:v>1.78</c:v>
                </c:pt>
                <c:pt idx="7">
                  <c:v>1.75</c:v>
                </c:pt>
                <c:pt idx="8">
                  <c:v>1.78</c:v>
                </c:pt>
                <c:pt idx="9">
                  <c:v>1.9</c:v>
                </c:pt>
                <c:pt idx="10">
                  <c:v>1.65</c:v>
                </c:pt>
                <c:pt idx="11">
                  <c:v>1.5</c:v>
                </c:pt>
                <c:pt idx="12">
                  <c:v>1.78</c:v>
                </c:pt>
                <c:pt idx="13">
                  <c:v>5</c:v>
                </c:pt>
              </c:numCache>
            </c:numRef>
          </c:yVal>
          <c:smooth val="0"/>
        </c:ser>
        <c:ser>
          <c:idx val="1"/>
          <c:order val="1"/>
          <c:tx>
            <c:v>prumer-3sigma</c:v>
          </c:tx>
          <c:spPr>
            <a:ln w="28575">
              <a:solidFill>
                <a:srgbClr val="C00000"/>
              </a:solidFill>
            </a:ln>
          </c:spPr>
          <c:xVal>
            <c:numRef>
              <c:f>'3-sigma'!$M$2:$M$3</c:f>
              <c:numCache>
                <c:formatCode>General</c:formatCode>
                <c:ptCount val="2"/>
                <c:pt idx="0">
                  <c:v>0</c:v>
                </c:pt>
                <c:pt idx="1">
                  <c:v>14</c:v>
                </c:pt>
              </c:numCache>
            </c:numRef>
          </c:xVal>
          <c:yVal>
            <c:numRef>
              <c:f>'3-sigma'!$O$2:$O$3</c:f>
              <c:numCache>
                <c:formatCode>General</c:formatCode>
                <c:ptCount val="2"/>
                <c:pt idx="0">
                  <c:v>-0.66608976151595134</c:v>
                </c:pt>
                <c:pt idx="1">
                  <c:v>-0.66608976151595134</c:v>
                </c:pt>
              </c:numCache>
            </c:numRef>
          </c:yVal>
          <c:smooth val="0"/>
        </c:ser>
        <c:ser>
          <c:idx val="2"/>
          <c:order val="2"/>
          <c:tx>
            <c:v>prumer+3sigma</c:v>
          </c:tx>
          <c:spPr>
            <a:ln w="28575">
              <a:solidFill>
                <a:srgbClr val="C00000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C00000"/>
              </a:solidFill>
            </c:spPr>
          </c:marker>
          <c:xVal>
            <c:numRef>
              <c:f>'3-sigma'!$M$2:$M$3</c:f>
              <c:numCache>
                <c:formatCode>General</c:formatCode>
                <c:ptCount val="2"/>
                <c:pt idx="0">
                  <c:v>0</c:v>
                </c:pt>
                <c:pt idx="1">
                  <c:v>14</c:v>
                </c:pt>
              </c:numCache>
            </c:numRef>
          </c:xVal>
          <c:yVal>
            <c:numRef>
              <c:f>'3-sigma'!$P$2:$P$3</c:f>
              <c:numCache>
                <c:formatCode>General</c:formatCode>
                <c:ptCount val="2"/>
                <c:pt idx="0">
                  <c:v>4.6060897615159515</c:v>
                </c:pt>
                <c:pt idx="1">
                  <c:v>4.6060897615159515</c:v>
                </c:pt>
              </c:numCache>
            </c:numRef>
          </c:yVal>
          <c:smooth val="0"/>
        </c:ser>
        <c:ser>
          <c:idx val="3"/>
          <c:order val="3"/>
          <c:tx>
            <c:v>prumer</c:v>
          </c:tx>
          <c:spPr>
            <a:ln w="28575">
              <a:solidFill>
                <a:schemeClr val="bg1">
                  <a:lumMod val="50000"/>
                </a:schemeClr>
              </a:solidFill>
              <a:prstDash val="dash"/>
            </a:ln>
          </c:spPr>
          <c:xVal>
            <c:numRef>
              <c:f>'3-sigma'!$M$2:$M$3</c:f>
              <c:numCache>
                <c:formatCode>General</c:formatCode>
                <c:ptCount val="2"/>
                <c:pt idx="0">
                  <c:v>0</c:v>
                </c:pt>
                <c:pt idx="1">
                  <c:v>14</c:v>
                </c:pt>
              </c:numCache>
            </c:numRef>
          </c:xVal>
          <c:yVal>
            <c:numRef>
              <c:f>'3-sigma'!$N$2:$N$3</c:f>
              <c:numCache>
                <c:formatCode>General</c:formatCode>
                <c:ptCount val="2"/>
                <c:pt idx="0">
                  <c:v>1.97</c:v>
                </c:pt>
                <c:pt idx="1">
                  <c:v>1.97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321728"/>
        <c:axId val="56326336"/>
      </c:scatterChart>
      <c:valAx>
        <c:axId val="56321728"/>
        <c:scaling>
          <c:orientation val="minMax"/>
        </c:scaling>
        <c:delete val="0"/>
        <c:axPos val="b"/>
        <c:majorTickMark val="out"/>
        <c:minorTickMark val="none"/>
        <c:tickLblPos val="low"/>
        <c:crossAx val="56326336"/>
        <c:crosses val="autoZero"/>
        <c:crossBetween val="midCat"/>
      </c:valAx>
      <c:valAx>
        <c:axId val="56326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6321728"/>
        <c:crosses val="autoZero"/>
        <c:crossBetween val="midCat"/>
      </c:valAx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71281359923467513"/>
          <c:y val="0.56173228346456694"/>
          <c:w val="0.25342065886623982"/>
          <c:h val="0.19340014316392273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70000000000000029" r="0.70000000000000029" t="0.78740157499999996" header="0.30000000000000016" footer="0.30000000000000016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1085849</xdr:colOff>
      <xdr:row>0</xdr:row>
      <xdr:rowOff>180975</xdr:rowOff>
    </xdr:from>
    <xdr:to>
      <xdr:col>11</xdr:col>
      <xdr:colOff>314324</xdr:colOff>
      <xdr:row>19</xdr:row>
      <xdr:rowOff>123825</xdr:rowOff>
    </xdr:to>
    <xdr:graphicFrame macro="">
      <xdr:nvGraphicFramePr>
        <xdr:cNvPr id="2" name="Graf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0.39712</cdr:x>
      <cdr:y>0.88291</cdr:y>
    </cdr:from>
    <cdr:to>
      <cdr:x>0.59712</cdr:x>
      <cdr:y>1</cdr:y>
    </cdr:to>
    <cdr:sp macro="" textlink="">
      <cdr:nvSpPr>
        <cdr:cNvPr id="2" name="TextovéPole 1"/>
        <cdr:cNvSpPr txBox="1"/>
      </cdr:nvSpPr>
      <cdr:spPr>
        <a:xfrm xmlns:a="http://schemas.openxmlformats.org/drawingml/2006/main">
          <a:off x="2023666" y="3159286"/>
          <a:ext cx="1019175" cy="41711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cs-CZ" sz="1100"/>
            <a:t>číslo měření</a:t>
          </a:r>
        </a:p>
      </cdr:txBody>
    </cdr:sp>
  </cdr:relSizeAnchor>
  <cdr:relSizeAnchor xmlns:cdr="http://schemas.openxmlformats.org/drawingml/2006/chartDrawing">
    <cdr:from>
      <cdr:x>0.00935</cdr:x>
      <cdr:y>0.3984</cdr:y>
    </cdr:from>
    <cdr:to>
      <cdr:x>0.0912</cdr:x>
      <cdr:y>0.59999</cdr:y>
    </cdr:to>
    <cdr:sp macro="" textlink="">
      <cdr:nvSpPr>
        <cdr:cNvPr id="3" name="TextovéPole 1"/>
        <cdr:cNvSpPr txBox="1"/>
      </cdr:nvSpPr>
      <cdr:spPr>
        <a:xfrm xmlns:a="http://schemas.openxmlformats.org/drawingml/2006/main" rot="16200000">
          <a:off x="-102891" y="1569741"/>
          <a:ext cx="718142" cy="41711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cs-CZ" sz="1100"/>
            <a:t>tloušťka (mm)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"/>
  <sheetViews>
    <sheetView tabSelected="1" workbookViewId="0">
      <selection activeCell="D6" sqref="D6"/>
    </sheetView>
  </sheetViews>
  <sheetFormatPr defaultRowHeight="15" x14ac:dyDescent="0.25"/>
  <cols>
    <col min="2" max="2" width="13.42578125" customWidth="1"/>
    <col min="3" max="3" width="28.85546875" customWidth="1"/>
    <col min="5" max="5" width="30.28515625" customWidth="1"/>
    <col min="6" max="6" width="12" bestFit="1" customWidth="1"/>
  </cols>
  <sheetData>
    <row r="1" spans="1:16" x14ac:dyDescent="0.25">
      <c r="A1" s="1" t="s">
        <v>0</v>
      </c>
      <c r="B1" s="1" t="s">
        <v>10</v>
      </c>
      <c r="O1" t="s">
        <v>3</v>
      </c>
      <c r="P1" t="s">
        <v>4</v>
      </c>
    </row>
    <row r="2" spans="1:16" x14ac:dyDescent="0.25">
      <c r="A2">
        <v>1.9</v>
      </c>
      <c r="B2">
        <f>IF(ABS(A2-$D$3)&gt;$D$5,1,0)</f>
        <v>0</v>
      </c>
      <c r="C2" s="1" t="s">
        <v>6</v>
      </c>
      <c r="D2">
        <f>COUNT(A2:A100)</f>
        <v>14</v>
      </c>
      <c r="M2">
        <v>0</v>
      </c>
      <c r="N2">
        <f>D3</f>
        <v>1.97</v>
      </c>
      <c r="O2">
        <f>D6</f>
        <v>-0.66608976151595134</v>
      </c>
      <c r="P2">
        <f>D7</f>
        <v>4.6060897615159515</v>
      </c>
    </row>
    <row r="3" spans="1:16" x14ac:dyDescent="0.25">
      <c r="A3">
        <v>1.8</v>
      </c>
      <c r="B3">
        <f t="shared" ref="B3:B15" si="0">IF(ABS(A3-$D$3)&gt;$D$5,1,0)</f>
        <v>0</v>
      </c>
      <c r="C3" s="1" t="s">
        <v>7</v>
      </c>
      <c r="D3" s="2">
        <f>AVERAGE(A1:A100)</f>
        <v>1.97</v>
      </c>
      <c r="M3">
        <f>D2</f>
        <v>14</v>
      </c>
      <c r="N3">
        <f>D3</f>
        <v>1.97</v>
      </c>
      <c r="O3">
        <f>D6</f>
        <v>-0.66608976151595134</v>
      </c>
      <c r="P3">
        <f>D7</f>
        <v>4.6060897615159515</v>
      </c>
    </row>
    <row r="4" spans="1:16" x14ac:dyDescent="0.25">
      <c r="A4">
        <v>1.71</v>
      </c>
      <c r="B4">
        <f t="shared" si="0"/>
        <v>0</v>
      </c>
      <c r="C4" s="1" t="s">
        <v>1</v>
      </c>
      <c r="D4" s="2">
        <f>STDEVA(A2:A100)</f>
        <v>0.87869658717198373</v>
      </c>
    </row>
    <row r="5" spans="1:16" x14ac:dyDescent="0.25">
      <c r="A5">
        <v>1.7</v>
      </c>
      <c r="B5">
        <f t="shared" si="0"/>
        <v>0</v>
      </c>
      <c r="C5" t="s">
        <v>2</v>
      </c>
      <c r="D5" s="2">
        <f>3*D4</f>
        <v>2.6360897615159513</v>
      </c>
    </row>
    <row r="6" spans="1:16" x14ac:dyDescent="0.25">
      <c r="A6">
        <v>1.74</v>
      </c>
      <c r="B6">
        <f t="shared" si="0"/>
        <v>0</v>
      </c>
      <c r="C6" t="s">
        <v>8</v>
      </c>
      <c r="D6" s="2">
        <f>D3-D5</f>
        <v>-0.66608976151595134</v>
      </c>
    </row>
    <row r="7" spans="1:16" x14ac:dyDescent="0.25">
      <c r="A7">
        <v>1.59</v>
      </c>
      <c r="B7">
        <f t="shared" si="0"/>
        <v>0</v>
      </c>
      <c r="C7" t="s">
        <v>9</v>
      </c>
      <c r="D7" s="2">
        <f>D3+D5</f>
        <v>4.6060897615159515</v>
      </c>
    </row>
    <row r="8" spans="1:16" x14ac:dyDescent="0.25">
      <c r="A8">
        <v>1.78</v>
      </c>
      <c r="B8">
        <f t="shared" si="0"/>
        <v>0</v>
      </c>
    </row>
    <row r="9" spans="1:16" x14ac:dyDescent="0.25">
      <c r="A9">
        <v>1.75</v>
      </c>
      <c r="B9">
        <f t="shared" si="0"/>
        <v>0</v>
      </c>
    </row>
    <row r="10" spans="1:16" x14ac:dyDescent="0.25">
      <c r="A10">
        <v>1.78</v>
      </c>
      <c r="B10">
        <f t="shared" si="0"/>
        <v>0</v>
      </c>
    </row>
    <row r="11" spans="1:16" x14ac:dyDescent="0.25">
      <c r="A11">
        <v>1.9</v>
      </c>
      <c r="B11">
        <f t="shared" si="0"/>
        <v>0</v>
      </c>
      <c r="C11" s="1" t="s">
        <v>5</v>
      </c>
      <c r="D11" s="1">
        <f>SUM(B2:B100)</f>
        <v>1</v>
      </c>
    </row>
    <row r="12" spans="1:16" x14ac:dyDescent="0.25">
      <c r="A12">
        <v>1.65</v>
      </c>
      <c r="B12">
        <f t="shared" si="0"/>
        <v>0</v>
      </c>
    </row>
    <row r="13" spans="1:16" x14ac:dyDescent="0.25">
      <c r="A13">
        <v>1.5</v>
      </c>
      <c r="B13">
        <f t="shared" si="0"/>
        <v>0</v>
      </c>
    </row>
    <row r="14" spans="1:16" x14ac:dyDescent="0.25">
      <c r="A14">
        <v>1.78</v>
      </c>
      <c r="B14">
        <f t="shared" si="0"/>
        <v>0</v>
      </c>
    </row>
    <row r="15" spans="1:16" x14ac:dyDescent="0.25">
      <c r="A15">
        <v>5</v>
      </c>
      <c r="B15">
        <f t="shared" si="0"/>
        <v>1</v>
      </c>
    </row>
  </sheetData>
  <pageMargins left="0.7" right="0.7" top="0.78740157499999996" bottom="0.78740157499999996" header="0.3" footer="0.3"/>
  <pageSetup paperSize="9" orientation="portrait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3-sigma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Jakub</dc:creator>
  <cp:lastModifiedBy>Vojtěch Chlan</cp:lastModifiedBy>
  <dcterms:created xsi:type="dcterms:W3CDTF">2019-09-16T14:52:27Z</dcterms:created>
  <dcterms:modified xsi:type="dcterms:W3CDTF">2022-10-11T09:40:45Z</dcterms:modified>
</cp:coreProperties>
</file>