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DFBC83C4-1F16-4867-A69E-56B1F6E894C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1" l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O17" i="1"/>
  <c r="P17" i="1"/>
  <c r="Q17" i="1"/>
  <c r="N17" i="1"/>
  <c r="I48" i="1"/>
  <c r="G8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F5" i="1"/>
  <c r="F20" i="1"/>
  <c r="F12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4" i="1"/>
  <c r="J17" i="1" s="1"/>
  <c r="J122" i="1" l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2" i="1"/>
  <c r="J31" i="1"/>
  <c r="J30" i="1"/>
  <c r="J29" i="1"/>
  <c r="J28" i="1"/>
  <c r="J27" i="1"/>
  <c r="J26" i="1"/>
  <c r="J24" i="1"/>
  <c r="J23" i="1"/>
  <c r="J22" i="1"/>
  <c r="J21" i="1"/>
  <c r="J20" i="1"/>
  <c r="J19" i="1"/>
  <c r="J25" i="1"/>
  <c r="J33" i="1"/>
  <c r="J18" i="1"/>
  <c r="M122" i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L61" i="1"/>
  <c r="K61" i="1"/>
  <c r="M60" i="1"/>
  <c r="L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9" i="1"/>
  <c r="L39" i="1"/>
  <c r="K39" i="1"/>
  <c r="M38" i="1"/>
  <c r="L38" i="1"/>
  <c r="K38" i="1"/>
  <c r="M37" i="1"/>
  <c r="L37" i="1"/>
  <c r="K37" i="1"/>
  <c r="M36" i="1"/>
  <c r="L36" i="1"/>
  <c r="K36" i="1"/>
  <c r="M35" i="1"/>
  <c r="L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K17" i="1"/>
  <c r="K96" i="1"/>
  <c r="M61" i="1"/>
</calcChain>
</file>

<file path=xl/sharedStrings.xml><?xml version="1.0" encoding="utf-8"?>
<sst xmlns="http://schemas.openxmlformats.org/spreadsheetml/2006/main" count="148" uniqueCount="128">
  <si>
    <t>Dziennie</t>
  </si>
  <si>
    <t>Narastająco</t>
  </si>
  <si>
    <t>Średnia z dwóch tygodni</t>
  </si>
  <si>
    <t>logarytm średnich</t>
  </si>
  <si>
    <t xml:space="preserve">Italy </t>
  </si>
  <si>
    <t>German</t>
  </si>
  <si>
    <t>Cases</t>
  </si>
  <si>
    <t>Deaths</t>
  </si>
  <si>
    <t xml:space="preserve">I 23 </t>
  </si>
  <si>
    <t xml:space="preserve">I 24 </t>
  </si>
  <si>
    <t xml:space="preserve">I 25 </t>
  </si>
  <si>
    <t xml:space="preserve">I 26 </t>
  </si>
  <si>
    <t xml:space="preserve">I 27 </t>
  </si>
  <si>
    <t xml:space="preserve">I 28 </t>
  </si>
  <si>
    <t xml:space="preserve">I 29 </t>
  </si>
  <si>
    <t xml:space="preserve">I 30 </t>
  </si>
  <si>
    <t xml:space="preserve">I 31 </t>
  </si>
  <si>
    <t xml:space="preserve">II 1 </t>
  </si>
  <si>
    <t xml:space="preserve">II 2 </t>
  </si>
  <si>
    <t xml:space="preserve">II 3 </t>
  </si>
  <si>
    <t xml:space="preserve">II 4 </t>
  </si>
  <si>
    <t xml:space="preserve">II 5 </t>
  </si>
  <si>
    <t xml:space="preserve">II 6 </t>
  </si>
  <si>
    <t xml:space="preserve">II 7 </t>
  </si>
  <si>
    <t xml:space="preserve">II 8 </t>
  </si>
  <si>
    <t xml:space="preserve">II 9 </t>
  </si>
  <si>
    <t xml:space="preserve">II 10 </t>
  </si>
  <si>
    <t xml:space="preserve">II 11 </t>
  </si>
  <si>
    <t xml:space="preserve">II 12 </t>
  </si>
  <si>
    <t xml:space="preserve">II 13 </t>
  </si>
  <si>
    <t xml:space="preserve">II 14 </t>
  </si>
  <si>
    <t xml:space="preserve">II 15 </t>
  </si>
  <si>
    <t xml:space="preserve">II 16 </t>
  </si>
  <si>
    <t xml:space="preserve">II 17 </t>
  </si>
  <si>
    <t xml:space="preserve">II 18 </t>
  </si>
  <si>
    <t xml:space="preserve">II 19 </t>
  </si>
  <si>
    <t xml:space="preserve">II 20 </t>
  </si>
  <si>
    <t xml:space="preserve">II 21 </t>
  </si>
  <si>
    <t xml:space="preserve">II 22 </t>
  </si>
  <si>
    <t xml:space="preserve">II 23 </t>
  </si>
  <si>
    <t xml:space="preserve">II 24 </t>
  </si>
  <si>
    <t xml:space="preserve">II 25 </t>
  </si>
  <si>
    <t xml:space="preserve">II 26 </t>
  </si>
  <si>
    <t xml:space="preserve">II 27 </t>
  </si>
  <si>
    <t xml:space="preserve">II 28 </t>
  </si>
  <si>
    <t xml:space="preserve">II 29 </t>
  </si>
  <si>
    <t xml:space="preserve">III 1 </t>
  </si>
  <si>
    <t xml:space="preserve">III 2 </t>
  </si>
  <si>
    <t xml:space="preserve">III 3 </t>
  </si>
  <si>
    <t xml:space="preserve">III 4 </t>
  </si>
  <si>
    <t xml:space="preserve">III 5 </t>
  </si>
  <si>
    <t xml:space="preserve">III 6 </t>
  </si>
  <si>
    <t xml:space="preserve">III 7 </t>
  </si>
  <si>
    <t xml:space="preserve">III 8 </t>
  </si>
  <si>
    <t xml:space="preserve">III 9 </t>
  </si>
  <si>
    <t xml:space="preserve">III 10 </t>
  </si>
  <si>
    <t xml:space="preserve">III 11 </t>
  </si>
  <si>
    <t xml:space="preserve">III 12 </t>
  </si>
  <si>
    <t xml:space="preserve">III 13 </t>
  </si>
  <si>
    <t xml:space="preserve">III 14 </t>
  </si>
  <si>
    <t xml:space="preserve">III 15 </t>
  </si>
  <si>
    <t xml:space="preserve">III 16 </t>
  </si>
  <si>
    <t xml:space="preserve">III 17 </t>
  </si>
  <si>
    <t xml:space="preserve">III 18 </t>
  </si>
  <si>
    <t xml:space="preserve">III 19 </t>
  </si>
  <si>
    <t xml:space="preserve">III 20 </t>
  </si>
  <si>
    <t xml:space="preserve">III 21 </t>
  </si>
  <si>
    <t xml:space="preserve">III 22 </t>
  </si>
  <si>
    <t xml:space="preserve">III 23 </t>
  </si>
  <si>
    <t xml:space="preserve">III 24 </t>
  </si>
  <si>
    <t xml:space="preserve">III 25 </t>
  </si>
  <si>
    <t xml:space="preserve">III 26 </t>
  </si>
  <si>
    <t xml:space="preserve">III 27 </t>
  </si>
  <si>
    <t xml:space="preserve">III 28 </t>
  </si>
  <si>
    <t xml:space="preserve">III 29 </t>
  </si>
  <si>
    <t xml:space="preserve">III 30 </t>
  </si>
  <si>
    <t xml:space="preserve">III 31 </t>
  </si>
  <si>
    <t xml:space="preserve">IV 1 </t>
  </si>
  <si>
    <t xml:space="preserve">IV 2 </t>
  </si>
  <si>
    <t xml:space="preserve">IV 3 </t>
  </si>
  <si>
    <t xml:space="preserve"> 668 </t>
  </si>
  <si>
    <t xml:space="preserve">IV 4 </t>
  </si>
  <si>
    <t xml:space="preserve">IV 5 </t>
  </si>
  <si>
    <t xml:space="preserve">IV 6 </t>
  </si>
  <si>
    <t xml:space="preserve">IV 7 </t>
  </si>
  <si>
    <t xml:space="preserve">IV 8 </t>
  </si>
  <si>
    <t xml:space="preserve">IV 9 </t>
  </si>
  <si>
    <t xml:space="preserve">IV 10 </t>
  </si>
  <si>
    <t xml:space="preserve">IV 11 </t>
  </si>
  <si>
    <t xml:space="preserve">IV 12 </t>
  </si>
  <si>
    <t xml:space="preserve">IV 13 </t>
  </si>
  <si>
    <t xml:space="preserve">IV 14 </t>
  </si>
  <si>
    <t xml:space="preserve">IV 15 </t>
  </si>
  <si>
    <t xml:space="preserve">IV 16 </t>
  </si>
  <si>
    <t xml:space="preserve">IV 17 </t>
  </si>
  <si>
    <t xml:space="preserve">IV 18 </t>
  </si>
  <si>
    <t xml:space="preserve">IV 19 </t>
  </si>
  <si>
    <t xml:space="preserve">IV 20 </t>
  </si>
  <si>
    <t xml:space="preserve">IV 21 </t>
  </si>
  <si>
    <t xml:space="preserve">IV 22 </t>
  </si>
  <si>
    <t xml:space="preserve">IV 23 </t>
  </si>
  <si>
    <t xml:space="preserve">IV 24 </t>
  </si>
  <si>
    <t xml:space="preserve">IV 25 </t>
  </si>
  <si>
    <t xml:space="preserve">IV 26 </t>
  </si>
  <si>
    <t xml:space="preserve">IV 27 </t>
  </si>
  <si>
    <t xml:space="preserve">IV 28 </t>
  </si>
  <si>
    <t xml:space="preserve">IV 29 </t>
  </si>
  <si>
    <t xml:space="preserve">IV 30 </t>
  </si>
  <si>
    <t xml:space="preserve">V 1 </t>
  </si>
  <si>
    <t xml:space="preserve">V 2 </t>
  </si>
  <si>
    <t xml:space="preserve">V 3 </t>
  </si>
  <si>
    <t xml:space="preserve">V 4 </t>
  </si>
  <si>
    <t xml:space="preserve">V 5 </t>
  </si>
  <si>
    <t xml:space="preserve">V 6 </t>
  </si>
  <si>
    <t xml:space="preserve">V 7 </t>
  </si>
  <si>
    <t xml:space="preserve">V 8 </t>
  </si>
  <si>
    <t xml:space="preserve">V 9 </t>
  </si>
  <si>
    <t xml:space="preserve">V 10 </t>
  </si>
  <si>
    <t xml:space="preserve">V 11 </t>
  </si>
  <si>
    <t xml:space="preserve">V 12 </t>
  </si>
  <si>
    <t xml:space="preserve">V 13 </t>
  </si>
  <si>
    <t xml:space="preserve">V 14 </t>
  </si>
  <si>
    <t xml:space="preserve">V 15 </t>
  </si>
  <si>
    <t xml:space="preserve">V 16 </t>
  </si>
  <si>
    <t xml:space="preserve">V 17 </t>
  </si>
  <si>
    <t xml:space="preserve">V 18 </t>
  </si>
  <si>
    <t xml:space="preserve">V 19 </t>
  </si>
  <si>
    <t xml:space="preserve">V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</si>
</sst>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NumberForma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Włochy zachorowania logarytmicznie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Arkusz1!$N$19:$N$122</c:f>
              <c:numCache>
                <c:formatCode>General</c:formatCode>
                <c:ptCount val="104"/>
                <c:pt idx="0">
                  <c:v>0.1941560144409574</c:v>
                </c:pt>
                <c:pt idx="1">
                  <c:v>0.35667494393873239</c:v>
                </c:pt>
                <c:pt idx="2">
                  <c:v>0.49643688631389105</c:v>
                </c:pt>
                <c:pt idx="3">
                  <c:v>0.61903920840622351</c:v>
                </c:pt>
                <c:pt idx="4">
                  <c:v>0.72823850037121551</c:v>
                </c:pt>
                <c:pt idx="5">
                  <c:v>0.82667857318446791</c:v>
                </c:pt>
                <c:pt idx="6">
                  <c:v>0.91629073187415511</c:v>
                </c:pt>
                <c:pt idx="7">
                  <c:v>0.94446160884085151</c:v>
                </c:pt>
                <c:pt idx="8">
                  <c:v>0.97186058302896583</c:v>
                </c:pt>
                <c:pt idx="9">
                  <c:v>0.99852883011112725</c:v>
                </c:pt>
                <c:pt idx="10">
                  <c:v>1.0245043165143877</c:v>
                </c:pt>
                <c:pt idx="11">
                  <c:v>1.0498221244986776</c:v>
                </c:pt>
                <c:pt idx="12">
                  <c:v>1.0745147370890491</c:v>
                </c:pt>
                <c:pt idx="13">
                  <c:v>1.0986122886681098</c:v>
                </c:pt>
                <c:pt idx="14">
                  <c:v>1.0986122886681098</c:v>
                </c:pt>
                <c:pt idx="15">
                  <c:v>1.2321436812926323</c:v>
                </c:pt>
                <c:pt idx="16">
                  <c:v>2.1567332159814825</c:v>
                </c:pt>
                <c:pt idx="17">
                  <c:v>2.8498803965414279</c:v>
                </c:pt>
                <c:pt idx="18">
                  <c:v>3.5094109663023882</c:v>
                </c:pt>
                <c:pt idx="19">
                  <c:v>4.0291709188021443</c:v>
                </c:pt>
                <c:pt idx="20">
                  <c:v>4.437596485828692</c:v>
                </c:pt>
                <c:pt idx="21">
                  <c:v>4.8735602150592516</c:v>
                </c:pt>
                <c:pt idx="22">
                  <c:v>5.2678581590633282</c:v>
                </c:pt>
                <c:pt idx="23">
                  <c:v>5.6144306987306463</c:v>
                </c:pt>
                <c:pt idx="24">
                  <c:v>5.9783431222180043</c:v>
                </c:pt>
                <c:pt idx="25">
                  <c:v>6.2915691395583204</c:v>
                </c:pt>
                <c:pt idx="26">
                  <c:v>6.5771657055190795</c:v>
                </c:pt>
                <c:pt idx="27">
                  <c:v>6.8447394075487233</c:v>
                </c:pt>
                <c:pt idx="28">
                  <c:v>7.1019112934230941</c:v>
                </c:pt>
                <c:pt idx="29">
                  <c:v>7.3426404834574299</c:v>
                </c:pt>
                <c:pt idx="30">
                  <c:v>7.5804810694230937</c:v>
                </c:pt>
                <c:pt idx="31">
                  <c:v>7.8150052662041434</c:v>
                </c:pt>
                <c:pt idx="32">
                  <c:v>8.044397095433375</c:v>
                </c:pt>
                <c:pt idx="33">
                  <c:v>8.2475381278323425</c:v>
                </c:pt>
                <c:pt idx="34">
                  <c:v>8.4510076003176238</c:v>
                </c:pt>
                <c:pt idx="35">
                  <c:v>8.6504745527855516</c:v>
                </c:pt>
                <c:pt idx="36">
                  <c:v>8.8408489528977352</c:v>
                </c:pt>
                <c:pt idx="37">
                  <c:v>9.0289983352957286</c:v>
                </c:pt>
                <c:pt idx="38">
                  <c:v>9.2091897102187872</c:v>
                </c:pt>
                <c:pt idx="39">
                  <c:v>9.3793776536386915</c:v>
                </c:pt>
                <c:pt idx="40">
                  <c:v>9.5406046032354901</c:v>
                </c:pt>
                <c:pt idx="41">
                  <c:v>9.6954569024245529</c:v>
                </c:pt>
                <c:pt idx="42">
                  <c:v>9.8468718485454012</c:v>
                </c:pt>
                <c:pt idx="43">
                  <c:v>9.9954577452036979</c:v>
                </c:pt>
                <c:pt idx="44">
                  <c:v>10.139880089991788</c:v>
                </c:pt>
                <c:pt idx="45">
                  <c:v>10.276112122249575</c:v>
                </c:pt>
                <c:pt idx="46">
                  <c:v>10.40249938170694</c:v>
                </c:pt>
                <c:pt idx="47">
                  <c:v>10.522936292457487</c:v>
                </c:pt>
                <c:pt idx="48">
                  <c:v>10.635403764586219</c:v>
                </c:pt>
                <c:pt idx="49">
                  <c:v>10.741914035504793</c:v>
                </c:pt>
                <c:pt idx="50">
                  <c:v>10.842938015420691</c:v>
                </c:pt>
                <c:pt idx="51">
                  <c:v>10.937835568171502</c:v>
                </c:pt>
                <c:pt idx="52">
                  <c:v>11.026395162341256</c:v>
                </c:pt>
                <c:pt idx="53">
                  <c:v>11.108620754768491</c:v>
                </c:pt>
                <c:pt idx="54">
                  <c:v>11.185118575548357</c:v>
                </c:pt>
                <c:pt idx="55">
                  <c:v>11.256708836434575</c:v>
                </c:pt>
                <c:pt idx="56">
                  <c:v>11.318909797822986</c:v>
                </c:pt>
                <c:pt idx="57">
                  <c:v>11.376320783198251</c:v>
                </c:pt>
                <c:pt idx="58">
                  <c:v>11.429254217816787</c:v>
                </c:pt>
                <c:pt idx="59">
                  <c:v>11.478606831254032</c:v>
                </c:pt>
                <c:pt idx="60">
                  <c:v>11.524798274822952</c:v>
                </c:pt>
                <c:pt idx="61">
                  <c:v>11.567456262982727</c:v>
                </c:pt>
                <c:pt idx="62">
                  <c:v>11.607476265610075</c:v>
                </c:pt>
                <c:pt idx="63">
                  <c:v>11.644736628849332</c:v>
                </c:pt>
                <c:pt idx="64">
                  <c:v>11.679444846265465</c:v>
                </c:pt>
                <c:pt idx="65">
                  <c:v>11.712239916473855</c:v>
                </c:pt>
                <c:pt idx="66">
                  <c:v>11.74335554777541</c:v>
                </c:pt>
                <c:pt idx="67">
                  <c:v>11.773038295763021</c:v>
                </c:pt>
                <c:pt idx="68">
                  <c:v>11.801286770976375</c:v>
                </c:pt>
                <c:pt idx="69">
                  <c:v>11.827656952451942</c:v>
                </c:pt>
                <c:pt idx="70">
                  <c:v>11.855271742116351</c:v>
                </c:pt>
                <c:pt idx="71">
                  <c:v>11.881605063836291</c:v>
                </c:pt>
                <c:pt idx="72">
                  <c:v>11.906629780518504</c:v>
                </c:pt>
                <c:pt idx="73">
                  <c:v>11.93044665322414</c:v>
                </c:pt>
                <c:pt idx="74">
                  <c:v>11.953091931807251</c:v>
                </c:pt>
                <c:pt idx="75">
                  <c:v>11.975096265407803</c:v>
                </c:pt>
                <c:pt idx="76">
                  <c:v>11.996421588325223</c:v>
                </c:pt>
                <c:pt idx="77">
                  <c:v>12.016629360754198</c:v>
                </c:pt>
                <c:pt idx="78">
                  <c:v>12.03604322986545</c:v>
                </c:pt>
                <c:pt idx="79">
                  <c:v>12.054116223224774</c:v>
                </c:pt>
                <c:pt idx="80">
                  <c:v>12.07114599427058</c:v>
                </c:pt>
                <c:pt idx="81">
                  <c:v>12.087322088404377</c:v>
                </c:pt>
                <c:pt idx="82">
                  <c:v>12.102891895313711</c:v>
                </c:pt>
                <c:pt idx="83">
                  <c:v>12.117996416072057</c:v>
                </c:pt>
                <c:pt idx="84">
                  <c:v>12.13214042716162</c:v>
                </c:pt>
                <c:pt idx="85">
                  <c:v>12.145507553191825</c:v>
                </c:pt>
                <c:pt idx="86">
                  <c:v>12.158102395139554</c:v>
                </c:pt>
                <c:pt idx="87">
                  <c:v>12.169926828605668</c:v>
                </c:pt>
                <c:pt idx="88">
                  <c:v>12.181234209808126</c:v>
                </c:pt>
                <c:pt idx="89">
                  <c:v>12.191816145711105</c:v>
                </c:pt>
                <c:pt idx="90">
                  <c:v>12.20159657141167</c:v>
                </c:pt>
                <c:pt idx="91">
                  <c:v>12.210839835828923</c:v>
                </c:pt>
                <c:pt idx="92">
                  <c:v>12.219401632869923</c:v>
                </c:pt>
                <c:pt idx="93">
                  <c:v>12.227445467995871</c:v>
                </c:pt>
                <c:pt idx="94">
                  <c:v>12.2348971282945</c:v>
                </c:pt>
                <c:pt idx="95">
                  <c:v>12.241950897008794</c:v>
                </c:pt>
                <c:pt idx="96">
                  <c:v>12.248719488287325</c:v>
                </c:pt>
                <c:pt idx="97">
                  <c:v>12.255035243811582</c:v>
                </c:pt>
                <c:pt idx="98">
                  <c:v>12.261013920794166</c:v>
                </c:pt>
                <c:pt idx="99">
                  <c:v>12.266561795985904</c:v>
                </c:pt>
                <c:pt idx="100">
                  <c:v>12.271736314701231</c:v>
                </c:pt>
                <c:pt idx="101">
                  <c:v>12.276646599780108</c:v>
                </c:pt>
                <c:pt idx="102">
                  <c:v>12.281277847140087</c:v>
                </c:pt>
                <c:pt idx="103">
                  <c:v>12.285801347865238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43-4C81-9C61-548903D2F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771512"/>
        <c:axId val="523773592"/>
      </c:lineChart>
      <c:catAx>
        <c:axId val="523771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773592"/>
        <c:crosses val="autoZero"/>
        <c:auto val="1"/>
        <c:lblAlgn val="ctr"/>
        <c:lblOffset val="100"/>
        <c:noMultiLvlLbl val="0"/>
      </c:catAx>
      <c:valAx>
        <c:axId val="52377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77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Włochy zgony logarytmicznie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Arkusz1!$O$38:$O$122</c:f>
              <c:numCache>
                <c:formatCode>General</c:formatCode>
                <c:ptCount val="85"/>
                <c:pt idx="0">
                  <c:v>0.40546510810816438</c:v>
                </c:pt>
                <c:pt idx="1">
                  <c:v>0.8574502318512216</c:v>
                </c:pt>
                <c:pt idx="2">
                  <c:v>1.2729656758128876</c:v>
                </c:pt>
                <c:pt idx="3">
                  <c:v>1.6236225474260568</c:v>
                </c:pt>
                <c:pt idx="4">
                  <c:v>1.9661128563728327</c:v>
                </c:pt>
                <c:pt idx="5">
                  <c:v>2.2662174488231708</c:v>
                </c:pt>
                <c:pt idx="6">
                  <c:v>2.592051287239328</c:v>
                </c:pt>
                <c:pt idx="7">
                  <c:v>2.9481913287849908</c:v>
                </c:pt>
                <c:pt idx="8">
                  <c:v>3.2851984677992734</c:v>
                </c:pt>
                <c:pt idx="9">
                  <c:v>3.6186102582673803</c:v>
                </c:pt>
                <c:pt idx="10">
                  <c:v>3.9388040281057881</c:v>
                </c:pt>
                <c:pt idx="11">
                  <c:v>4.2184567329301315</c:v>
                </c:pt>
                <c:pt idx="12">
                  <c:v>4.5425346149966064</c:v>
                </c:pt>
                <c:pt idx="13">
                  <c:v>4.8408068015497676</c:v>
                </c:pt>
                <c:pt idx="14">
                  <c:v>5.1408277854552642</c:v>
                </c:pt>
                <c:pt idx="15">
                  <c:v>5.4340338700778963</c:v>
                </c:pt>
                <c:pt idx="16">
                  <c:v>5.7052100266473866</c:v>
                </c:pt>
                <c:pt idx="17">
                  <c:v>5.9648638653108028</c:v>
                </c:pt>
                <c:pt idx="18">
                  <c:v>6.1951339885868126</c:v>
                </c:pt>
                <c:pt idx="19">
                  <c:v>6.4249847847436259</c:v>
                </c:pt>
                <c:pt idx="20">
                  <c:v>6.6431384794613519</c:v>
                </c:pt>
                <c:pt idx="21">
                  <c:v>6.8464875933015925</c:v>
                </c:pt>
                <c:pt idx="22">
                  <c:v>7.0435965018935498</c:v>
                </c:pt>
                <c:pt idx="23">
                  <c:v>7.228595769911653</c:v>
                </c:pt>
                <c:pt idx="24">
                  <c:v>7.409871658571042</c:v>
                </c:pt>
                <c:pt idx="25">
                  <c:v>7.5909964134226167</c:v>
                </c:pt>
                <c:pt idx="26">
                  <c:v>7.7601625132392051</c:v>
                </c:pt>
                <c:pt idx="27">
                  <c:v>7.9180046283609915</c:v>
                </c:pt>
                <c:pt idx="28">
                  <c:v>8.0672610608805488</c:v>
                </c:pt>
                <c:pt idx="29">
                  <c:v>8.2066810564645554</c:v>
                </c:pt>
                <c:pt idx="30">
                  <c:v>8.3371091295624744</c:v>
                </c:pt>
                <c:pt idx="31">
                  <c:v>8.4633703847187309</c:v>
                </c:pt>
                <c:pt idx="32">
                  <c:v>8.5850387383113045</c:v>
                </c:pt>
                <c:pt idx="33">
                  <c:v>8.6981566836006206</c:v>
                </c:pt>
                <c:pt idx="34">
                  <c:v>8.8047216806461481</c:v>
                </c:pt>
                <c:pt idx="35">
                  <c:v>8.905812439537474</c:v>
                </c:pt>
                <c:pt idx="36">
                  <c:v>8.9998574075584532</c:v>
                </c:pt>
                <c:pt idx="37">
                  <c:v>9.0884713213472779</c:v>
                </c:pt>
                <c:pt idx="38">
                  <c:v>9.1709013492808218</c:v>
                </c:pt>
                <c:pt idx="39">
                  <c:v>9.2462658265589148</c:v>
                </c:pt>
                <c:pt idx="40">
                  <c:v>9.31556230660353</c:v>
                </c:pt>
                <c:pt idx="41">
                  <c:v>9.3805772981091202</c:v>
                </c:pt>
                <c:pt idx="42">
                  <c:v>9.4408339881199375</c:v>
                </c:pt>
                <c:pt idx="43">
                  <c:v>9.4968878724731187</c:v>
                </c:pt>
                <c:pt idx="44">
                  <c:v>9.5497216385699186</c:v>
                </c:pt>
                <c:pt idx="45">
                  <c:v>9.5979615048049283</c:v>
                </c:pt>
                <c:pt idx="46">
                  <c:v>9.642739481324428</c:v>
                </c:pt>
                <c:pt idx="47">
                  <c:v>9.6841448047227399</c:v>
                </c:pt>
                <c:pt idx="48">
                  <c:v>9.7228517169725723</c:v>
                </c:pt>
                <c:pt idx="49">
                  <c:v>9.7591469296977174</c:v>
                </c:pt>
                <c:pt idx="50">
                  <c:v>9.7935770186875928</c:v>
                </c:pt>
                <c:pt idx="51">
                  <c:v>9.8259544906844845</c:v>
                </c:pt>
                <c:pt idx="52">
                  <c:v>9.856609309480147</c:v>
                </c:pt>
                <c:pt idx="53">
                  <c:v>9.8856217626445542</c:v>
                </c:pt>
                <c:pt idx="54">
                  <c:v>9.9134838512153625</c:v>
                </c:pt>
                <c:pt idx="55">
                  <c:v>9.9399641193461452</c:v>
                </c:pt>
                <c:pt idx="56">
                  <c:v>9.9655263000557479</c:v>
                </c:pt>
                <c:pt idx="57">
                  <c:v>9.9901140340344199</c:v>
                </c:pt>
                <c:pt idx="58">
                  <c:v>10.013638362107976</c:v>
                </c:pt>
                <c:pt idx="59">
                  <c:v>10.036152945290983</c:v>
                </c:pt>
                <c:pt idx="60">
                  <c:v>10.057547411912804</c:v>
                </c:pt>
                <c:pt idx="61">
                  <c:v>10.07798092988182</c:v>
                </c:pt>
                <c:pt idx="62">
                  <c:v>10.097325869457748</c:v>
                </c:pt>
                <c:pt idx="63">
                  <c:v>10.11566259768971</c:v>
                </c:pt>
                <c:pt idx="64">
                  <c:v>10.132945412293649</c:v>
                </c:pt>
                <c:pt idx="65">
                  <c:v>10.149264454758884</c:v>
                </c:pt>
                <c:pt idx="66">
                  <c:v>10.164479997368305</c:v>
                </c:pt>
                <c:pt idx="67">
                  <c:v>10.17945123203371</c:v>
                </c:pt>
                <c:pt idx="68">
                  <c:v>10.193509741920083</c:v>
                </c:pt>
                <c:pt idx="69">
                  <c:v>10.206690514681078</c:v>
                </c:pt>
                <c:pt idx="70">
                  <c:v>10.218923748458263</c:v>
                </c:pt>
                <c:pt idx="71">
                  <c:v>10.230834092689554</c:v>
                </c:pt>
                <c:pt idx="72">
                  <c:v>10.242120717974096</c:v>
                </c:pt>
                <c:pt idx="73">
                  <c:v>10.252835721088399</c:v>
                </c:pt>
                <c:pt idx="74">
                  <c:v>10.262886283596453</c:v>
                </c:pt>
                <c:pt idx="75">
                  <c:v>10.272602300274668</c:v>
                </c:pt>
                <c:pt idx="76">
                  <c:v>10.28184815367846</c:v>
                </c:pt>
                <c:pt idx="77">
                  <c:v>10.29050012156873</c:v>
                </c:pt>
                <c:pt idx="78">
                  <c:v>10.298770040909389</c:v>
                </c:pt>
                <c:pt idx="79">
                  <c:v>10.306917257282223</c:v>
                </c:pt>
                <c:pt idx="80">
                  <c:v>10.31493473232184</c:v>
                </c:pt>
                <c:pt idx="81">
                  <c:v>10.322134445532297</c:v>
                </c:pt>
                <c:pt idx="82">
                  <c:v>10.329215032848493</c:v>
                </c:pt>
                <c:pt idx="83">
                  <c:v>10.336023395639632</c:v>
                </c:pt>
                <c:pt idx="84">
                  <c:v>10.34261537427663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8-42C5-87B2-532956205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052696"/>
        <c:axId val="554066424"/>
      </c:lineChart>
      <c:catAx>
        <c:axId val="5540526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66424"/>
        <c:crosses val="autoZero"/>
        <c:auto val="1"/>
        <c:lblAlgn val="ctr"/>
        <c:lblOffset val="100"/>
        <c:noMultiLvlLbl val="0"/>
      </c:catAx>
      <c:valAx>
        <c:axId val="5540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52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Niemcy zachorowania logarytmicznie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Arkusz1!$P$17:$P$122</c:f>
              <c:numCache>
                <c:formatCode>General</c:formatCode>
                <c:ptCount val="106"/>
                <c:pt idx="0">
                  <c:v>1.5040773967762742</c:v>
                </c:pt>
                <c:pt idx="1">
                  <c:v>1.6784307839210517</c:v>
                </c:pt>
                <c:pt idx="2">
                  <c:v>1.8382794848629478</c:v>
                </c:pt>
                <c:pt idx="3">
                  <c:v>1.9859154836690125</c:v>
                </c:pt>
                <c:pt idx="4">
                  <c:v>2.1145328614911061</c:v>
                </c:pt>
                <c:pt idx="5">
                  <c:v>2.2284771208403238</c:v>
                </c:pt>
                <c:pt idx="6">
                  <c:v>2.3237873006446486</c:v>
                </c:pt>
                <c:pt idx="7">
                  <c:v>2.4043677873039879</c:v>
                </c:pt>
                <c:pt idx="8">
                  <c:v>2.4789364828014966</c:v>
                </c:pt>
                <c:pt idx="9">
                  <c:v>2.5427262206768266</c:v>
                </c:pt>
                <c:pt idx="10">
                  <c:v>2.592051287239328</c:v>
                </c:pt>
                <c:pt idx="11">
                  <c:v>2.6339422289484884</c:v>
                </c:pt>
                <c:pt idx="12">
                  <c:v>2.6642475784438173</c:v>
                </c:pt>
                <c:pt idx="13">
                  <c:v>2.6839526495231496</c:v>
                </c:pt>
                <c:pt idx="14">
                  <c:v>2.7032769223495525</c:v>
                </c:pt>
                <c:pt idx="15">
                  <c:v>2.7222348360941666</c:v>
                </c:pt>
                <c:pt idx="16">
                  <c:v>2.7362210780689065</c:v>
                </c:pt>
                <c:pt idx="17">
                  <c:v>2.7454377331738304</c:v>
                </c:pt>
                <c:pt idx="18">
                  <c:v>2.7545702167371027</c:v>
                </c:pt>
                <c:pt idx="19">
                  <c:v>2.7636200522570209</c:v>
                </c:pt>
                <c:pt idx="20">
                  <c:v>2.7725887222397811</c:v>
                </c:pt>
                <c:pt idx="21">
                  <c:v>2.7814776696570274</c:v>
                </c:pt>
                <c:pt idx="22">
                  <c:v>2.8033603809065348</c:v>
                </c:pt>
                <c:pt idx="23">
                  <c:v>2.8457396038753964</c:v>
                </c:pt>
                <c:pt idx="24">
                  <c:v>3.002849741322855</c:v>
                </c:pt>
                <c:pt idx="25">
                  <c:v>3.138594993607398</c:v>
                </c:pt>
                <c:pt idx="26">
                  <c:v>3.4385849137337758</c:v>
                </c:pt>
                <c:pt idx="27">
                  <c:v>3.718784936892841</c:v>
                </c:pt>
                <c:pt idx="28">
                  <c:v>3.9903059238221901</c:v>
                </c:pt>
                <c:pt idx="29">
                  <c:v>4.271693458346677</c:v>
                </c:pt>
                <c:pt idx="30">
                  <c:v>4.6880659626440346</c:v>
                </c:pt>
                <c:pt idx="31">
                  <c:v>5.0313711925754339</c:v>
                </c:pt>
                <c:pt idx="32">
                  <c:v>5.3413084354959874</c:v>
                </c:pt>
                <c:pt idx="33">
                  <c:v>5.6597310648339425</c:v>
                </c:pt>
                <c:pt idx="34">
                  <c:v>5.9061400582105765</c:v>
                </c:pt>
                <c:pt idx="35">
                  <c:v>6.1281160670687482</c:v>
                </c:pt>
                <c:pt idx="36">
                  <c:v>6.3438804341263308</c:v>
                </c:pt>
                <c:pt idx="37">
                  <c:v>6.601715249481126</c:v>
                </c:pt>
                <c:pt idx="38">
                  <c:v>6.8575140625453903</c:v>
                </c:pt>
                <c:pt idx="39">
                  <c:v>7.1049654482698426</c:v>
                </c:pt>
                <c:pt idx="40">
                  <c:v>7.3488173261810337</c:v>
                </c:pt>
                <c:pt idx="41">
                  <c:v>7.5870932642678959</c:v>
                </c:pt>
                <c:pt idx="42">
                  <c:v>7.8118577491314083</c:v>
                </c:pt>
                <c:pt idx="43">
                  <c:v>8.0184843383843365</c:v>
                </c:pt>
                <c:pt idx="44">
                  <c:v>8.2385558064659747</c:v>
                </c:pt>
                <c:pt idx="45">
                  <c:v>8.526591743476251</c:v>
                </c:pt>
                <c:pt idx="46">
                  <c:v>8.7831663207058028</c:v>
                </c:pt>
                <c:pt idx="47">
                  <c:v>9.0135518137980224</c:v>
                </c:pt>
                <c:pt idx="48">
                  <c:v>9.2396494897898016</c:v>
                </c:pt>
                <c:pt idx="49">
                  <c:v>9.4364623405417323</c:v>
                </c:pt>
                <c:pt idx="50">
                  <c:v>9.6232207758384796</c:v>
                </c:pt>
                <c:pt idx="51">
                  <c:v>9.8004338978368697</c:v>
                </c:pt>
                <c:pt idx="52">
                  <c:v>9.9698168799368379</c:v>
                </c:pt>
                <c:pt idx="53">
                  <c:v>10.123924587393892</c:v>
                </c:pt>
                <c:pt idx="54">
                  <c:v>10.266676235937169</c:v>
                </c:pt>
                <c:pt idx="55">
                  <c:v>10.399087131884619</c:v>
                </c:pt>
                <c:pt idx="56">
                  <c:v>10.524304026823142</c:v>
                </c:pt>
                <c:pt idx="57">
                  <c:v>10.644317141072968</c:v>
                </c:pt>
                <c:pt idx="58">
                  <c:v>10.75660416538601</c:v>
                </c:pt>
                <c:pt idx="59">
                  <c:v>10.855836033629902</c:v>
                </c:pt>
                <c:pt idx="60">
                  <c:v>10.949617870696256</c:v>
                </c:pt>
                <c:pt idx="61">
                  <c:v>11.035775216510322</c:v>
                </c:pt>
                <c:pt idx="62">
                  <c:v>11.113281239747067</c:v>
                </c:pt>
                <c:pt idx="63">
                  <c:v>11.186854942461945</c:v>
                </c:pt>
                <c:pt idx="64">
                  <c:v>11.255403031327416</c:v>
                </c:pt>
                <c:pt idx="65">
                  <c:v>11.319156059459877</c:v>
                </c:pt>
                <c:pt idx="66">
                  <c:v>11.377320904409215</c:v>
                </c:pt>
                <c:pt idx="67">
                  <c:v>11.431401601402857</c:v>
                </c:pt>
                <c:pt idx="68">
                  <c:v>11.481075747728523</c:v>
                </c:pt>
                <c:pt idx="69">
                  <c:v>11.526615611525743</c:v>
                </c:pt>
                <c:pt idx="70">
                  <c:v>11.568168235613014</c:v>
                </c:pt>
                <c:pt idx="71">
                  <c:v>11.60592388380398</c:v>
                </c:pt>
                <c:pt idx="72">
                  <c:v>11.640550700535616</c:v>
                </c:pt>
                <c:pt idx="73">
                  <c:v>11.672513782989459</c:v>
                </c:pt>
                <c:pt idx="74">
                  <c:v>11.701431430255118</c:v>
                </c:pt>
                <c:pt idx="75">
                  <c:v>11.728441716532517</c:v>
                </c:pt>
                <c:pt idx="76">
                  <c:v>11.753591735640168</c:v>
                </c:pt>
                <c:pt idx="77">
                  <c:v>11.777211508011405</c:v>
                </c:pt>
                <c:pt idx="78">
                  <c:v>11.798880153495926</c:v>
                </c:pt>
                <c:pt idx="79">
                  <c:v>11.818519197293426</c:v>
                </c:pt>
                <c:pt idx="80">
                  <c:v>11.836706797366773</c:v>
                </c:pt>
                <c:pt idx="81">
                  <c:v>11.854019149090426</c:v>
                </c:pt>
                <c:pt idx="82">
                  <c:v>11.870278179170796</c:v>
                </c:pt>
                <c:pt idx="83">
                  <c:v>11.885815727146214</c:v>
                </c:pt>
                <c:pt idx="84">
                  <c:v>11.900542719680482</c:v>
                </c:pt>
                <c:pt idx="85">
                  <c:v>11.914392591791094</c:v>
                </c:pt>
                <c:pt idx="86">
                  <c:v>11.926457944156152</c:v>
                </c:pt>
                <c:pt idx="87">
                  <c:v>11.937900907427725</c:v>
                </c:pt>
                <c:pt idx="88">
                  <c:v>11.948445322590526</c:v>
                </c:pt>
                <c:pt idx="89">
                  <c:v>11.95837839119881</c:v>
                </c:pt>
                <c:pt idx="90">
                  <c:v>11.96771528822754</c:v>
                </c:pt>
                <c:pt idx="91">
                  <c:v>11.976381814624228</c:v>
                </c:pt>
                <c:pt idx="92">
                  <c:v>11.984457835809135</c:v>
                </c:pt>
                <c:pt idx="93">
                  <c:v>11.991970242439461</c:v>
                </c:pt>
                <c:pt idx="94">
                  <c:v>11.999073515318473</c:v>
                </c:pt>
                <c:pt idx="95">
                  <c:v>12.005659853316057</c:v>
                </c:pt>
                <c:pt idx="96">
                  <c:v>12.011916478027979</c:v>
                </c:pt>
                <c:pt idx="97">
                  <c:v>12.018043258593881</c:v>
                </c:pt>
                <c:pt idx="98">
                  <c:v>12.023915932291631</c:v>
                </c:pt>
                <c:pt idx="99">
                  <c:v>12.029522118549293</c:v>
                </c:pt>
                <c:pt idx="100">
                  <c:v>12.035483847094378</c:v>
                </c:pt>
                <c:pt idx="101">
                  <c:v>12.040582921032922</c:v>
                </c:pt>
                <c:pt idx="102">
                  <c:v>12.045568072408278</c:v>
                </c:pt>
                <c:pt idx="103">
                  <c:v>12.050387872917414</c:v>
                </c:pt>
                <c:pt idx="104">
                  <c:v>12.055113118554171</c:v>
                </c:pt>
                <c:pt idx="105">
                  <c:v>12.059716922600307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2-471A-8ACA-A2A82EDFD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330104"/>
        <c:axId val="498328440"/>
      </c:lineChart>
      <c:catAx>
        <c:axId val="498330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28440"/>
        <c:crosses val="autoZero"/>
        <c:auto val="1"/>
        <c:lblAlgn val="ctr"/>
        <c:lblOffset val="100"/>
        <c:noMultiLvlLbl val="0"/>
      </c:catAx>
      <c:valAx>
        <c:axId val="49832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33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Niemcy zgony logarytmicznie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Arkusz1!$Q$55:$Q$122</c:f>
              <c:numCache>
                <c:formatCode>General</c:formatCode>
                <c:ptCount val="68"/>
                <c:pt idx="0">
                  <c:v>0.30538164955118191</c:v>
                </c:pt>
                <c:pt idx="1">
                  <c:v>0.6567795363890705</c:v>
                </c:pt>
                <c:pt idx="2">
                  <c:v>1.0245043165143877</c:v>
                </c:pt>
                <c:pt idx="3">
                  <c:v>1.3121863889661687</c:v>
                </c:pt>
                <c:pt idx="4">
                  <c:v>1.5353299402803786</c:v>
                </c:pt>
                <c:pt idx="5">
                  <c:v>1.7176514970743331</c:v>
                </c:pt>
                <c:pt idx="6">
                  <c:v>1.9560625205193314</c:v>
                </c:pt>
                <c:pt idx="7">
                  <c:v>2.3376764128053158</c:v>
                </c:pt>
                <c:pt idx="8">
                  <c:v>2.7175289450567539</c:v>
                </c:pt>
                <c:pt idx="9">
                  <c:v>3.0845277723371223</c:v>
                </c:pt>
                <c:pt idx="10">
                  <c:v>3.4247278790723494</c:v>
                </c:pt>
                <c:pt idx="11">
                  <c:v>3.718784936892841</c:v>
                </c:pt>
                <c:pt idx="12">
                  <c:v>4.0099272204095175</c:v>
                </c:pt>
                <c:pt idx="13">
                  <c:v>4.2875197036074661</c:v>
                </c:pt>
                <c:pt idx="14">
                  <c:v>4.5598739110729154</c:v>
                </c:pt>
                <c:pt idx="15">
                  <c:v>4.810440675767591</c:v>
                </c:pt>
                <c:pt idx="16">
                  <c:v>5.0397316685838947</c:v>
                </c:pt>
                <c:pt idx="17">
                  <c:v>5.2737318910754221</c:v>
                </c:pt>
                <c:pt idx="18">
                  <c:v>5.5073619934827445</c:v>
                </c:pt>
                <c:pt idx="19">
                  <c:v>5.7296358534825345</c:v>
                </c:pt>
                <c:pt idx="20">
                  <c:v>5.9375362050824263</c:v>
                </c:pt>
                <c:pt idx="21">
                  <c:v>6.127804492054544</c:v>
                </c:pt>
                <c:pt idx="22">
                  <c:v>6.3090087738436758</c:v>
                </c:pt>
                <c:pt idx="23">
                  <c:v>6.4695824875345851</c:v>
                </c:pt>
                <c:pt idx="24">
                  <c:v>6.6214056517641344</c:v>
                </c:pt>
                <c:pt idx="25">
                  <c:v>6.7722627809734117</c:v>
                </c:pt>
                <c:pt idx="26">
                  <c:v>6.9173519405124324</c:v>
                </c:pt>
                <c:pt idx="27">
                  <c:v>7.0570985031227469</c:v>
                </c:pt>
                <c:pt idx="28">
                  <c:v>7.1850622875372965</c:v>
                </c:pt>
                <c:pt idx="29">
                  <c:v>7.301629663909976</c:v>
                </c:pt>
                <c:pt idx="30">
                  <c:v>7.408617143233367</c:v>
                </c:pt>
                <c:pt idx="31">
                  <c:v>7.5069057025345716</c:v>
                </c:pt>
                <c:pt idx="32">
                  <c:v>7.6012595386388959</c:v>
                </c:pt>
                <c:pt idx="33">
                  <c:v>7.693188590998326</c:v>
                </c:pt>
                <c:pt idx="34">
                  <c:v>7.7819732344343846</c:v>
                </c:pt>
                <c:pt idx="35">
                  <c:v>7.8662841450344239</c:v>
                </c:pt>
                <c:pt idx="36">
                  <c:v>7.9440361329141478</c:v>
                </c:pt>
                <c:pt idx="37">
                  <c:v>8.016600743930276</c:v>
                </c:pt>
                <c:pt idx="38">
                  <c:v>8.0847165340612239</c:v>
                </c:pt>
                <c:pt idx="39">
                  <c:v>8.1490445119344717</c:v>
                </c:pt>
                <c:pt idx="40">
                  <c:v>8.2088807205888816</c:v>
                </c:pt>
                <c:pt idx="41">
                  <c:v>8.264620829411216</c:v>
                </c:pt>
                <c:pt idx="42">
                  <c:v>8.3175568814278478</c:v>
                </c:pt>
                <c:pt idx="43">
                  <c:v>8.3680134692145796</c:v>
                </c:pt>
                <c:pt idx="44">
                  <c:v>8.4157930769745075</c:v>
                </c:pt>
                <c:pt idx="45">
                  <c:v>8.4612877737612049</c:v>
                </c:pt>
                <c:pt idx="46">
                  <c:v>8.5036012378967705</c:v>
                </c:pt>
                <c:pt idx="47">
                  <c:v>8.5422202428492238</c:v>
                </c:pt>
                <c:pt idx="48">
                  <c:v>8.5753812337369695</c:v>
                </c:pt>
                <c:pt idx="49">
                  <c:v>8.6080649646216312</c:v>
                </c:pt>
                <c:pt idx="50">
                  <c:v>8.6383230013230161</c:v>
                </c:pt>
                <c:pt idx="51">
                  <c:v>8.6668685658640641</c:v>
                </c:pt>
                <c:pt idx="52">
                  <c:v>8.6939636550766206</c:v>
                </c:pt>
                <c:pt idx="53">
                  <c:v>8.7189905247108488</c:v>
                </c:pt>
                <c:pt idx="54">
                  <c:v>8.7423575566527596</c:v>
                </c:pt>
                <c:pt idx="55">
                  <c:v>8.7642987749230894</c:v>
                </c:pt>
                <c:pt idx="56">
                  <c:v>8.7849385561548896</c:v>
                </c:pt>
                <c:pt idx="57">
                  <c:v>8.8039391115284076</c:v>
                </c:pt>
                <c:pt idx="58">
                  <c:v>8.8216586319023644</c:v>
                </c:pt>
                <c:pt idx="59">
                  <c:v>8.8385828681656946</c:v>
                </c:pt>
                <c:pt idx="60">
                  <c:v>8.8541958995574497</c:v>
                </c:pt>
                <c:pt idx="61">
                  <c:v>8.8687249317292132</c:v>
                </c:pt>
                <c:pt idx="62">
                  <c:v>8.8840461630555208</c:v>
                </c:pt>
                <c:pt idx="63">
                  <c:v>8.8968910621125055</c:v>
                </c:pt>
                <c:pt idx="64">
                  <c:v>8.9091773624572035</c:v>
                </c:pt>
                <c:pt idx="65">
                  <c:v>8.9211047123802363</c:v>
                </c:pt>
                <c:pt idx="66">
                  <c:v>8.9322596774685241</c:v>
                </c:pt>
                <c:pt idx="67">
                  <c:v>8.9425262841618682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3-43B1-B1D9-52569BBF0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0956824"/>
        <c:axId val="1170978456"/>
      </c:lineChart>
      <c:catAx>
        <c:axId val="11709568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978456"/>
        <c:crosses val="autoZero"/>
        <c:auto val="1"/>
        <c:lblAlgn val="ctr"/>
        <c:lblOffset val="100"/>
        <c:noMultiLvlLbl val="0"/>
      </c:catAx>
      <c:valAx>
        <c:axId val="117097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956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0</xdr:row>
      <xdr:rowOff>161925</xdr:rowOff>
    </xdr:from>
    <xdr:to>
      <xdr:col>33</xdr:col>
      <xdr:colOff>561975</xdr:colOff>
      <xdr:row>29</xdr:row>
      <xdr:rowOff>95250</xdr:rowOff>
    </xdr:to>
    <xdr:graphicFrame macro="">
      <xdr:nvGraphicFramePr>
        <xdr:cNvPr id="71" name="Wykres 21">
          <a:extLst>
            <a:ext uri="{FF2B5EF4-FFF2-40B4-BE49-F238E27FC236}">
              <a16:creationId xmlns:a16="http://schemas.microsoft.com/office/drawing/2014/main" id="{4813E05E-DBAF-4C0D-891F-29E523B977F6}"/>
            </a:ext>
            <a:ext uri="{147F2762-F138-4A5C-976F-8EAC2B608ADB}">
              <a16:predDERef xmlns:a16="http://schemas.microsoft.com/office/drawing/2014/main" pred="{C43E0AFC-458B-484C-B9CC-E8C72376E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600075</xdr:colOff>
      <xdr:row>29</xdr:row>
      <xdr:rowOff>180975</xdr:rowOff>
    </xdr:from>
    <xdr:to>
      <xdr:col>33</xdr:col>
      <xdr:colOff>504825</xdr:colOff>
      <xdr:row>61</xdr:row>
      <xdr:rowOff>9525</xdr:rowOff>
    </xdr:to>
    <xdr:graphicFrame macro="">
      <xdr:nvGraphicFramePr>
        <xdr:cNvPr id="72" name="Wykres 30">
          <a:extLst>
            <a:ext uri="{FF2B5EF4-FFF2-40B4-BE49-F238E27FC236}">
              <a16:creationId xmlns:a16="http://schemas.microsoft.com/office/drawing/2014/main" id="{1AE582D6-AC07-441B-9AE1-B315450566D9}"/>
            </a:ext>
            <a:ext uri="{147F2762-F138-4A5C-976F-8EAC2B608ADB}">
              <a16:predDERef xmlns:a16="http://schemas.microsoft.com/office/drawing/2014/main" pred="{4813E05E-DBAF-4C0D-891F-29E523B97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61</xdr:row>
      <xdr:rowOff>171450</xdr:rowOff>
    </xdr:from>
    <xdr:to>
      <xdr:col>33</xdr:col>
      <xdr:colOff>352425</xdr:colOff>
      <xdr:row>99</xdr:row>
      <xdr:rowOff>57150</xdr:rowOff>
    </xdr:to>
    <xdr:graphicFrame macro="">
      <xdr:nvGraphicFramePr>
        <xdr:cNvPr id="74" name="Wykres 33">
          <a:extLst>
            <a:ext uri="{FF2B5EF4-FFF2-40B4-BE49-F238E27FC236}">
              <a16:creationId xmlns:a16="http://schemas.microsoft.com/office/drawing/2014/main" id="{183036F8-F409-4422-A908-66FEF14933D4}"/>
            </a:ext>
            <a:ext uri="{147F2762-F138-4A5C-976F-8EAC2B608ADB}">
              <a16:predDERef xmlns:a16="http://schemas.microsoft.com/office/drawing/2014/main" pred="{1AE582D6-AC07-441B-9AE1-B31545056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600075</xdr:colOff>
      <xdr:row>100</xdr:row>
      <xdr:rowOff>47625</xdr:rowOff>
    </xdr:from>
    <xdr:to>
      <xdr:col>33</xdr:col>
      <xdr:colOff>390525</xdr:colOff>
      <xdr:row>130</xdr:row>
      <xdr:rowOff>76200</xdr:rowOff>
    </xdr:to>
    <xdr:graphicFrame macro="">
      <xdr:nvGraphicFramePr>
        <xdr:cNvPr id="75" name="Wykres 34">
          <a:extLst>
            <a:ext uri="{FF2B5EF4-FFF2-40B4-BE49-F238E27FC236}">
              <a16:creationId xmlns:a16="http://schemas.microsoft.com/office/drawing/2014/main" id="{3876C022-9179-4F91-9462-BBF3AC333391}"/>
            </a:ext>
            <a:ext uri="{147F2762-F138-4A5C-976F-8EAC2B608ADB}">
              <a16:predDERef xmlns:a16="http://schemas.microsoft.com/office/drawing/2014/main" pred="{183036F8-F409-4422-A908-66FEF1493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workbookViewId="0">
      <selection activeCell="R3" sqref="R3"/>
    </sheetView>
  </sheetViews>
  <sheetFormatPr defaultRowHeight="15"/>
  <cols>
    <col min="15" max="15" width="8.85546875" bestFit="1" customWidth="1"/>
  </cols>
  <sheetData>
    <row r="1" spans="1:17">
      <c r="B1" t="s">
        <v>0</v>
      </c>
      <c r="F1" t="s">
        <v>1</v>
      </c>
      <c r="J1" t="s">
        <v>2</v>
      </c>
      <c r="N1" t="s">
        <v>3</v>
      </c>
    </row>
    <row r="2" spans="1:17">
      <c r="B2" t="s">
        <v>4</v>
      </c>
      <c r="D2" t="s">
        <v>5</v>
      </c>
      <c r="F2" t="s">
        <v>4</v>
      </c>
      <c r="H2" t="s">
        <v>5</v>
      </c>
      <c r="J2" t="s">
        <v>4</v>
      </c>
      <c r="L2" t="s">
        <v>5</v>
      </c>
      <c r="N2" t="s">
        <v>4</v>
      </c>
      <c r="P2" t="s">
        <v>5</v>
      </c>
    </row>
    <row r="3" spans="1:17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  <c r="N3" t="s">
        <v>6</v>
      </c>
      <c r="O3" t="s">
        <v>7</v>
      </c>
      <c r="P3" t="s">
        <v>6</v>
      </c>
      <c r="Q3" t="s">
        <v>7</v>
      </c>
    </row>
    <row r="4" spans="1:17">
      <c r="A4" t="s">
        <v>8</v>
      </c>
      <c r="B4" s="2"/>
      <c r="C4" s="2"/>
      <c r="D4" s="2"/>
      <c r="E4" s="2"/>
      <c r="F4">
        <f>SUM(B4)</f>
        <v>0</v>
      </c>
      <c r="G4">
        <f t="shared" ref="G4:I4" si="0">SUM(C4)</f>
        <v>0</v>
      </c>
      <c r="H4">
        <f t="shared" si="0"/>
        <v>0</v>
      </c>
      <c r="I4">
        <f t="shared" si="0"/>
        <v>0</v>
      </c>
    </row>
    <row r="5" spans="1:17">
      <c r="A5" t="s">
        <v>9</v>
      </c>
      <c r="B5" s="2"/>
      <c r="C5" s="2"/>
      <c r="D5" s="2"/>
      <c r="E5" s="2"/>
      <c r="F5">
        <f>SUM(B$4:B5)</f>
        <v>0</v>
      </c>
      <c r="G5">
        <f>SUM(C$4:C5)</f>
        <v>0</v>
      </c>
      <c r="H5">
        <f>SUM(D$4:D5)</f>
        <v>0</v>
      </c>
      <c r="I5">
        <f>SUM(E$4:E5)</f>
        <v>0</v>
      </c>
    </row>
    <row r="6" spans="1:17">
      <c r="A6" t="s">
        <v>10</v>
      </c>
      <c r="B6" s="2"/>
      <c r="C6" s="2"/>
      <c r="D6" s="2"/>
      <c r="E6" s="2"/>
      <c r="F6">
        <f>SUM(B$4:B6)</f>
        <v>0</v>
      </c>
      <c r="G6">
        <f>SUM(C$4:C6)</f>
        <v>0</v>
      </c>
      <c r="H6">
        <f>SUM(D$4:D6)</f>
        <v>0</v>
      </c>
      <c r="I6">
        <f>SUM(E$4:E6)</f>
        <v>0</v>
      </c>
    </row>
    <row r="7" spans="1:17">
      <c r="A7" t="s">
        <v>11</v>
      </c>
      <c r="B7" s="2"/>
      <c r="C7" s="2"/>
      <c r="D7" s="2"/>
      <c r="E7" s="2"/>
      <c r="F7">
        <f>SUM(B$4:B7)</f>
        <v>0</v>
      </c>
      <c r="G7">
        <f>SUM(C$4:C7)</f>
        <v>0</v>
      </c>
      <c r="H7">
        <f>SUM(D$4:D7)</f>
        <v>0</v>
      </c>
      <c r="I7">
        <f>SUM(E$4:E7)</f>
        <v>0</v>
      </c>
    </row>
    <row r="8" spans="1:17">
      <c r="A8" t="s">
        <v>12</v>
      </c>
      <c r="B8" s="2"/>
      <c r="C8" s="2"/>
      <c r="D8" s="2"/>
      <c r="E8" s="2"/>
      <c r="F8">
        <f>SUM(B$4:B8)</f>
        <v>0</v>
      </c>
      <c r="G8">
        <f>SUM(C$4:C8)</f>
        <v>0</v>
      </c>
      <c r="H8">
        <f>SUM(D$4:D8)</f>
        <v>0</v>
      </c>
      <c r="I8">
        <f>SUM(E$4:E8)</f>
        <v>0</v>
      </c>
    </row>
    <row r="9" spans="1:17">
      <c r="A9" t="s">
        <v>13</v>
      </c>
      <c r="B9" s="2"/>
      <c r="C9" s="2"/>
      <c r="D9" s="2">
        <v>1</v>
      </c>
      <c r="E9" s="2"/>
      <c r="F9">
        <f>SUM(B$4:B9)</f>
        <v>0</v>
      </c>
      <c r="G9">
        <f>SUM(C$4:C9)</f>
        <v>0</v>
      </c>
      <c r="H9">
        <f>SUM(D$4:D9)</f>
        <v>1</v>
      </c>
      <c r="I9">
        <f>SUM(E$4:E9)</f>
        <v>0</v>
      </c>
    </row>
    <row r="10" spans="1:17">
      <c r="A10" t="s">
        <v>14</v>
      </c>
      <c r="B10" s="2"/>
      <c r="C10" s="2"/>
      <c r="D10" s="2">
        <v>3</v>
      </c>
      <c r="E10" s="2"/>
      <c r="F10">
        <f>SUM(B$4:B10)</f>
        <v>0</v>
      </c>
      <c r="G10">
        <f>SUM(C$4:C10)</f>
        <v>0</v>
      </c>
      <c r="H10">
        <f>SUM(D$4:D10)</f>
        <v>4</v>
      </c>
      <c r="I10">
        <f>SUM(E$4:E10)</f>
        <v>0</v>
      </c>
      <c r="K10" s="1"/>
      <c r="L10" s="1"/>
      <c r="M10" s="1"/>
    </row>
    <row r="11" spans="1:17">
      <c r="A11" t="s">
        <v>15</v>
      </c>
      <c r="B11" s="2"/>
      <c r="C11" s="2"/>
      <c r="D11" s="2"/>
      <c r="E11" s="2"/>
      <c r="F11">
        <f>SUM(B$4:B11)</f>
        <v>0</v>
      </c>
      <c r="G11">
        <f>SUM(C$4:C11)</f>
        <v>0</v>
      </c>
      <c r="H11">
        <f>SUM(D$4:D11)</f>
        <v>4</v>
      </c>
      <c r="I11">
        <f>SUM(E$4:E11)</f>
        <v>0</v>
      </c>
      <c r="K11" s="1"/>
      <c r="L11" s="1"/>
      <c r="M11" s="1"/>
    </row>
    <row r="12" spans="1:17">
      <c r="A12" t="s">
        <v>16</v>
      </c>
      <c r="B12" s="2">
        <v>2</v>
      </c>
      <c r="C12" s="2"/>
      <c r="D12" s="2">
        <v>1</v>
      </c>
      <c r="E12" s="2"/>
      <c r="F12">
        <f>SUM(B$4:B12)</f>
        <v>2</v>
      </c>
      <c r="G12">
        <f>SUM(C$4:C12)</f>
        <v>0</v>
      </c>
      <c r="H12">
        <f>SUM(D$4:D12)</f>
        <v>5</v>
      </c>
      <c r="I12">
        <f>SUM(E$4:E12)</f>
        <v>0</v>
      </c>
      <c r="K12" s="1"/>
      <c r="L12" s="1"/>
      <c r="M12" s="1"/>
    </row>
    <row r="13" spans="1:17">
      <c r="A13" t="s">
        <v>17</v>
      </c>
      <c r="B13" s="2"/>
      <c r="C13" s="2"/>
      <c r="D13" s="2">
        <v>2</v>
      </c>
      <c r="E13" s="2"/>
      <c r="F13">
        <f>SUM(B$4:B13)</f>
        <v>2</v>
      </c>
      <c r="G13">
        <f>SUM(C$4:C13)</f>
        <v>0</v>
      </c>
      <c r="H13">
        <f>SUM(D$4:D13)</f>
        <v>7</v>
      </c>
      <c r="I13">
        <f>SUM(E$4:E13)</f>
        <v>0</v>
      </c>
    </row>
    <row r="14" spans="1:17">
      <c r="A14" t="s">
        <v>18</v>
      </c>
      <c r="B14" s="2"/>
      <c r="C14" s="2"/>
      <c r="D14" s="2">
        <v>1</v>
      </c>
      <c r="E14" s="2"/>
      <c r="F14">
        <f>SUM(B$4:B14)</f>
        <v>2</v>
      </c>
      <c r="G14">
        <f>SUM(C$4:C14)</f>
        <v>0</v>
      </c>
      <c r="H14">
        <f>SUM(D$4:D14)</f>
        <v>8</v>
      </c>
      <c r="I14">
        <f>SUM(E$4:E14)</f>
        <v>0</v>
      </c>
    </row>
    <row r="15" spans="1:17">
      <c r="A15" t="s">
        <v>19</v>
      </c>
      <c r="B15" s="2"/>
      <c r="C15" s="2"/>
      <c r="D15" s="2">
        <v>2</v>
      </c>
      <c r="E15" s="2"/>
      <c r="F15">
        <f>SUM(B$4:B15)</f>
        <v>2</v>
      </c>
      <c r="G15">
        <f>SUM(C$4:C15)</f>
        <v>0</v>
      </c>
      <c r="H15">
        <f>SUM(D$4:D15)</f>
        <v>10</v>
      </c>
      <c r="I15">
        <f>SUM(E$4:E15)</f>
        <v>0</v>
      </c>
    </row>
    <row r="16" spans="1:17">
      <c r="A16" t="s">
        <v>20</v>
      </c>
      <c r="B16" s="2"/>
      <c r="C16" s="2"/>
      <c r="D16" s="2">
        <v>2</v>
      </c>
      <c r="E16" s="2"/>
      <c r="F16">
        <f>SUM(B$4:B16)</f>
        <v>2</v>
      </c>
      <c r="G16">
        <f>SUM(C$4:C16)</f>
        <v>0</v>
      </c>
      <c r="H16">
        <f>SUM(D$4:D16)</f>
        <v>12</v>
      </c>
      <c r="I16">
        <f>SUM(E$4:E16)</f>
        <v>0</v>
      </c>
    </row>
    <row r="17" spans="1:17">
      <c r="A17" t="s">
        <v>21</v>
      </c>
      <c r="B17" s="2"/>
      <c r="C17" s="2"/>
      <c r="D17" s="2"/>
      <c r="E17" s="2"/>
      <c r="F17">
        <f>SUM(B$4:B17)</f>
        <v>2</v>
      </c>
      <c r="G17">
        <f>SUM(C$4:C17)</f>
        <v>0</v>
      </c>
      <c r="H17">
        <f>SUM(D$4:D17)</f>
        <v>12</v>
      </c>
      <c r="I17">
        <f>SUM(E$4:E17)</f>
        <v>0</v>
      </c>
      <c r="J17">
        <f>AVERAGE(F4:F17)</f>
        <v>0.8571428571428571</v>
      </c>
      <c r="K17">
        <f t="shared" ref="K17:M32" si="1">AVERAGE(G4:G17)</f>
        <v>0</v>
      </c>
      <c r="L17">
        <f>AVERAGE(H4:H17)</f>
        <v>4.5</v>
      </c>
      <c r="M17">
        <f t="shared" si="1"/>
        <v>0</v>
      </c>
      <c r="N17">
        <f>LN(J17)</f>
        <v>-0.15415067982725836</v>
      </c>
      <c r="O17" t="e">
        <f t="shared" ref="O17:Q17" si="2">LN(K17)</f>
        <v>#NUM!</v>
      </c>
      <c r="P17">
        <f t="shared" si="2"/>
        <v>1.5040773967762742</v>
      </c>
      <c r="Q17" t="e">
        <f t="shared" si="2"/>
        <v>#NUM!</v>
      </c>
    </row>
    <row r="18" spans="1:17">
      <c r="A18" t="s">
        <v>22</v>
      </c>
      <c r="B18" s="2"/>
      <c r="C18" s="2"/>
      <c r="D18" s="2"/>
      <c r="E18" s="2"/>
      <c r="F18">
        <f>SUM(B$4:B18)</f>
        <v>2</v>
      </c>
      <c r="G18">
        <f>SUM(C$4:C18)</f>
        <v>0</v>
      </c>
      <c r="H18">
        <f>SUM(D$4:D18)</f>
        <v>12</v>
      </c>
      <c r="I18">
        <f>SUM(E$4:E18)</f>
        <v>0</v>
      </c>
      <c r="J18">
        <f t="shared" ref="J18:J81" si="3">AVERAGE(F5:F18)</f>
        <v>1</v>
      </c>
      <c r="K18">
        <f t="shared" si="1"/>
        <v>0</v>
      </c>
      <c r="L18">
        <f t="shared" si="1"/>
        <v>5.3571428571428568</v>
      </c>
      <c r="M18">
        <f t="shared" si="1"/>
        <v>0</v>
      </c>
      <c r="N18">
        <f t="shared" ref="N18:N81" si="4">LN(J18)</f>
        <v>0</v>
      </c>
      <c r="O18" t="e">
        <f t="shared" ref="O18:O81" si="5">LN(K18)</f>
        <v>#NUM!</v>
      </c>
      <c r="P18">
        <f t="shared" ref="P18:P81" si="6">LN(L18)</f>
        <v>1.6784307839210517</v>
      </c>
      <c r="Q18" t="e">
        <f t="shared" ref="Q18:Q81" si="7">LN(M18)</f>
        <v>#NUM!</v>
      </c>
    </row>
    <row r="19" spans="1:17">
      <c r="A19" t="s">
        <v>23</v>
      </c>
      <c r="B19" s="2">
        <v>1</v>
      </c>
      <c r="C19" s="2"/>
      <c r="D19" s="2">
        <v>1</v>
      </c>
      <c r="E19" s="2"/>
      <c r="F19">
        <f>SUM(B$4:B19)</f>
        <v>3</v>
      </c>
      <c r="G19">
        <f>SUM(C$4:C19)</f>
        <v>0</v>
      </c>
      <c r="H19">
        <f>SUM(D$4:D19)</f>
        <v>13</v>
      </c>
      <c r="I19">
        <f>SUM(E$4:E19)</f>
        <v>0</v>
      </c>
      <c r="J19">
        <f t="shared" si="3"/>
        <v>1.2142857142857142</v>
      </c>
      <c r="K19">
        <f t="shared" si="1"/>
        <v>0</v>
      </c>
      <c r="L19">
        <f t="shared" si="1"/>
        <v>6.2857142857142856</v>
      </c>
      <c r="M19">
        <f t="shared" si="1"/>
        <v>0</v>
      </c>
      <c r="N19">
        <f t="shared" si="4"/>
        <v>0.1941560144409574</v>
      </c>
      <c r="O19" t="e">
        <f t="shared" si="5"/>
        <v>#NUM!</v>
      </c>
      <c r="P19">
        <f t="shared" si="6"/>
        <v>1.8382794848629478</v>
      </c>
      <c r="Q19" t="e">
        <f t="shared" si="7"/>
        <v>#NUM!</v>
      </c>
    </row>
    <row r="20" spans="1:17">
      <c r="A20" t="s">
        <v>24</v>
      </c>
      <c r="B20" s="2"/>
      <c r="C20" s="2"/>
      <c r="D20" s="2">
        <v>1</v>
      </c>
      <c r="E20" s="2"/>
      <c r="F20">
        <f>SUM(B$4:B20)</f>
        <v>3</v>
      </c>
      <c r="G20">
        <f>SUM(C$4:C20)</f>
        <v>0</v>
      </c>
      <c r="H20">
        <f>SUM(D$4:D20)</f>
        <v>14</v>
      </c>
      <c r="I20">
        <f>SUM(E$4:E20)</f>
        <v>0</v>
      </c>
      <c r="J20">
        <f t="shared" si="3"/>
        <v>1.4285714285714286</v>
      </c>
      <c r="K20">
        <f t="shared" si="1"/>
        <v>0</v>
      </c>
      <c r="L20">
        <f t="shared" si="1"/>
        <v>7.2857142857142856</v>
      </c>
      <c r="M20">
        <f t="shared" si="1"/>
        <v>0</v>
      </c>
      <c r="N20">
        <f t="shared" si="4"/>
        <v>0.35667494393873239</v>
      </c>
      <c r="O20" t="e">
        <f t="shared" si="5"/>
        <v>#NUM!</v>
      </c>
      <c r="P20">
        <f t="shared" si="6"/>
        <v>1.9859154836690125</v>
      </c>
      <c r="Q20" t="e">
        <f t="shared" si="7"/>
        <v>#NUM!</v>
      </c>
    </row>
    <row r="21" spans="1:17">
      <c r="A21" t="s">
        <v>25</v>
      </c>
      <c r="B21" s="2"/>
      <c r="C21" s="2"/>
      <c r="D21" s="2"/>
      <c r="E21" s="2"/>
      <c r="F21">
        <f>SUM(B$4:B21)</f>
        <v>3</v>
      </c>
      <c r="G21">
        <f>SUM(C$4:C21)</f>
        <v>0</v>
      </c>
      <c r="H21">
        <f>SUM(D$4:D21)</f>
        <v>14</v>
      </c>
      <c r="I21">
        <f>SUM(E$4:E21)</f>
        <v>0</v>
      </c>
      <c r="J21">
        <f t="shared" si="3"/>
        <v>1.6428571428571428</v>
      </c>
      <c r="K21">
        <f t="shared" si="1"/>
        <v>0</v>
      </c>
      <c r="L21">
        <f t="shared" si="1"/>
        <v>8.2857142857142865</v>
      </c>
      <c r="M21">
        <f t="shared" si="1"/>
        <v>0</v>
      </c>
      <c r="N21">
        <f t="shared" si="4"/>
        <v>0.49643688631389105</v>
      </c>
      <c r="O21" t="e">
        <f t="shared" si="5"/>
        <v>#NUM!</v>
      </c>
      <c r="P21">
        <f t="shared" si="6"/>
        <v>2.1145328614911061</v>
      </c>
      <c r="Q21" t="e">
        <f t="shared" si="7"/>
        <v>#NUM!</v>
      </c>
    </row>
    <row r="22" spans="1:17">
      <c r="A22" t="s">
        <v>26</v>
      </c>
      <c r="B22" s="2"/>
      <c r="C22" s="2"/>
      <c r="D22" s="2"/>
      <c r="E22" s="2"/>
      <c r="F22">
        <f>SUM(B$4:B22)</f>
        <v>3</v>
      </c>
      <c r="G22">
        <f>SUM(C$4:C22)</f>
        <v>0</v>
      </c>
      <c r="H22">
        <f>SUM(D$4:D22)</f>
        <v>14</v>
      </c>
      <c r="I22">
        <f>SUM(E$4:E22)</f>
        <v>0</v>
      </c>
      <c r="J22">
        <f t="shared" si="3"/>
        <v>1.8571428571428572</v>
      </c>
      <c r="K22">
        <f t="shared" si="1"/>
        <v>0</v>
      </c>
      <c r="L22">
        <f t="shared" si="1"/>
        <v>9.2857142857142865</v>
      </c>
      <c r="M22">
        <f t="shared" si="1"/>
        <v>0</v>
      </c>
      <c r="N22">
        <f t="shared" si="4"/>
        <v>0.61903920840622351</v>
      </c>
      <c r="O22" t="e">
        <f t="shared" si="5"/>
        <v>#NUM!</v>
      </c>
      <c r="P22">
        <f t="shared" si="6"/>
        <v>2.2284771208403238</v>
      </c>
      <c r="Q22" t="e">
        <f t="shared" si="7"/>
        <v>#NUM!</v>
      </c>
    </row>
    <row r="23" spans="1:17">
      <c r="A23" t="s">
        <v>27</v>
      </c>
      <c r="B23" s="2"/>
      <c r="C23" s="2"/>
      <c r="D23" s="2"/>
      <c r="E23" s="2"/>
      <c r="F23">
        <f>SUM(B$4:B23)</f>
        <v>3</v>
      </c>
      <c r="G23">
        <f>SUM(C$4:C23)</f>
        <v>0</v>
      </c>
      <c r="H23">
        <f>SUM(D$4:D23)</f>
        <v>14</v>
      </c>
      <c r="I23">
        <f>SUM(E$4:E23)</f>
        <v>0</v>
      </c>
      <c r="J23">
        <f t="shared" si="3"/>
        <v>2.0714285714285716</v>
      </c>
      <c r="K23">
        <f t="shared" si="1"/>
        <v>0</v>
      </c>
      <c r="L23">
        <f t="shared" si="1"/>
        <v>10.214285714285714</v>
      </c>
      <c r="M23">
        <f t="shared" si="1"/>
        <v>0</v>
      </c>
      <c r="N23">
        <f t="shared" si="4"/>
        <v>0.72823850037121551</v>
      </c>
      <c r="O23" t="e">
        <f t="shared" si="5"/>
        <v>#NUM!</v>
      </c>
      <c r="P23">
        <f t="shared" si="6"/>
        <v>2.3237873006446486</v>
      </c>
      <c r="Q23" t="e">
        <f t="shared" si="7"/>
        <v>#NUM!</v>
      </c>
    </row>
    <row r="24" spans="1:17">
      <c r="A24" t="s">
        <v>28</v>
      </c>
      <c r="B24" s="2"/>
      <c r="C24" s="2"/>
      <c r="D24" s="2">
        <v>2</v>
      </c>
      <c r="E24" s="2"/>
      <c r="F24">
        <f>SUM(B$4:B24)</f>
        <v>3</v>
      </c>
      <c r="G24">
        <f>SUM(C$4:C24)</f>
        <v>0</v>
      </c>
      <c r="H24">
        <f>SUM(D$4:D24)</f>
        <v>16</v>
      </c>
      <c r="I24">
        <f>SUM(E$4:E24)</f>
        <v>0</v>
      </c>
      <c r="J24">
        <f t="shared" si="3"/>
        <v>2.2857142857142856</v>
      </c>
      <c r="K24">
        <f t="shared" si="1"/>
        <v>0</v>
      </c>
      <c r="L24">
        <f t="shared" si="1"/>
        <v>11.071428571428571</v>
      </c>
      <c r="M24">
        <f t="shared" si="1"/>
        <v>0</v>
      </c>
      <c r="N24">
        <f t="shared" si="4"/>
        <v>0.82667857318446791</v>
      </c>
      <c r="O24" t="e">
        <f t="shared" si="5"/>
        <v>#NUM!</v>
      </c>
      <c r="P24">
        <f t="shared" si="6"/>
        <v>2.4043677873039879</v>
      </c>
      <c r="Q24" t="e">
        <f t="shared" si="7"/>
        <v>#NUM!</v>
      </c>
    </row>
    <row r="25" spans="1:17">
      <c r="A25" t="s">
        <v>29</v>
      </c>
      <c r="B25" s="2"/>
      <c r="C25" s="2"/>
      <c r="D25" s="2"/>
      <c r="E25" s="2"/>
      <c r="F25">
        <f>SUM(B$4:B25)</f>
        <v>3</v>
      </c>
      <c r="G25">
        <f>SUM(C$4:C25)</f>
        <v>0</v>
      </c>
      <c r="H25">
        <f>SUM(D$4:D25)</f>
        <v>16</v>
      </c>
      <c r="I25">
        <f>SUM(E$4:E25)</f>
        <v>0</v>
      </c>
      <c r="J25">
        <f t="shared" si="3"/>
        <v>2.5</v>
      </c>
      <c r="K25">
        <f t="shared" si="1"/>
        <v>0</v>
      </c>
      <c r="L25">
        <f t="shared" si="1"/>
        <v>11.928571428571429</v>
      </c>
      <c r="M25">
        <f t="shared" si="1"/>
        <v>0</v>
      </c>
      <c r="N25">
        <f t="shared" si="4"/>
        <v>0.91629073187415511</v>
      </c>
      <c r="O25" t="e">
        <f t="shared" si="5"/>
        <v>#NUM!</v>
      </c>
      <c r="P25">
        <f t="shared" si="6"/>
        <v>2.4789364828014966</v>
      </c>
      <c r="Q25" t="e">
        <f t="shared" si="7"/>
        <v>#NUM!</v>
      </c>
    </row>
    <row r="26" spans="1:17">
      <c r="A26" t="s">
        <v>30</v>
      </c>
      <c r="B26" s="2"/>
      <c r="C26" s="2"/>
      <c r="D26" s="2"/>
      <c r="E26" s="2"/>
      <c r="F26">
        <f>SUM(B$4:B26)</f>
        <v>3</v>
      </c>
      <c r="G26">
        <f>SUM(C$4:C26)</f>
        <v>0</v>
      </c>
      <c r="H26">
        <f>SUM(D$4:D26)</f>
        <v>16</v>
      </c>
      <c r="I26">
        <f>SUM(E$4:E26)</f>
        <v>0</v>
      </c>
      <c r="J26">
        <f t="shared" si="3"/>
        <v>2.5714285714285716</v>
      </c>
      <c r="K26">
        <f t="shared" si="1"/>
        <v>0</v>
      </c>
      <c r="L26">
        <f t="shared" si="1"/>
        <v>12.714285714285714</v>
      </c>
      <c r="M26">
        <f t="shared" si="1"/>
        <v>0</v>
      </c>
      <c r="N26">
        <f t="shared" si="4"/>
        <v>0.94446160884085151</v>
      </c>
      <c r="O26" t="e">
        <f t="shared" si="5"/>
        <v>#NUM!</v>
      </c>
      <c r="P26">
        <f t="shared" si="6"/>
        <v>2.5427262206768266</v>
      </c>
      <c r="Q26" t="e">
        <f t="shared" si="7"/>
        <v>#NUM!</v>
      </c>
    </row>
    <row r="27" spans="1:17">
      <c r="A27" t="s">
        <v>31</v>
      </c>
      <c r="B27" s="2"/>
      <c r="C27" s="2"/>
      <c r="D27" s="2"/>
      <c r="E27" s="2"/>
      <c r="F27">
        <f>SUM(B$4:B27)</f>
        <v>3</v>
      </c>
      <c r="G27">
        <f>SUM(C$4:C27)</f>
        <v>0</v>
      </c>
      <c r="H27">
        <f>SUM(D$4:D27)</f>
        <v>16</v>
      </c>
      <c r="I27">
        <f>SUM(E$4:E27)</f>
        <v>0</v>
      </c>
      <c r="J27">
        <f t="shared" si="3"/>
        <v>2.6428571428571428</v>
      </c>
      <c r="K27">
        <f t="shared" si="1"/>
        <v>0</v>
      </c>
      <c r="L27">
        <f t="shared" si="1"/>
        <v>13.357142857142858</v>
      </c>
      <c r="M27">
        <f t="shared" si="1"/>
        <v>0</v>
      </c>
      <c r="N27">
        <f t="shared" si="4"/>
        <v>0.97186058302896583</v>
      </c>
      <c r="O27" t="e">
        <f t="shared" si="5"/>
        <v>#NUM!</v>
      </c>
      <c r="P27">
        <f t="shared" si="6"/>
        <v>2.592051287239328</v>
      </c>
      <c r="Q27" t="e">
        <f t="shared" si="7"/>
        <v>#NUM!</v>
      </c>
    </row>
    <row r="28" spans="1:17">
      <c r="A28" t="s">
        <v>32</v>
      </c>
      <c r="B28" s="2"/>
      <c r="C28" s="2"/>
      <c r="D28" s="2"/>
      <c r="E28" s="2"/>
      <c r="F28">
        <f>SUM(B$4:B28)</f>
        <v>3</v>
      </c>
      <c r="G28">
        <f>SUM(C$4:C28)</f>
        <v>0</v>
      </c>
      <c r="H28">
        <f>SUM(D$4:D28)</f>
        <v>16</v>
      </c>
      <c r="I28">
        <f>SUM(E$4:E28)</f>
        <v>0</v>
      </c>
      <c r="J28">
        <f t="shared" si="3"/>
        <v>2.7142857142857144</v>
      </c>
      <c r="K28">
        <f t="shared" si="1"/>
        <v>0</v>
      </c>
      <c r="L28">
        <f t="shared" si="1"/>
        <v>13.928571428571429</v>
      </c>
      <c r="M28">
        <f t="shared" si="1"/>
        <v>0</v>
      </c>
      <c r="N28">
        <f t="shared" si="4"/>
        <v>0.99852883011112725</v>
      </c>
      <c r="O28" t="e">
        <f t="shared" si="5"/>
        <v>#NUM!</v>
      </c>
      <c r="P28">
        <f t="shared" si="6"/>
        <v>2.6339422289484884</v>
      </c>
      <c r="Q28" t="e">
        <f t="shared" si="7"/>
        <v>#NUM!</v>
      </c>
    </row>
    <row r="29" spans="1:17">
      <c r="A29" t="s">
        <v>33</v>
      </c>
      <c r="B29" s="2"/>
      <c r="C29" s="2"/>
      <c r="D29" s="2"/>
      <c r="E29" s="2"/>
      <c r="F29">
        <f>SUM(B$4:B29)</f>
        <v>3</v>
      </c>
      <c r="G29">
        <f>SUM(C$4:C29)</f>
        <v>0</v>
      </c>
      <c r="H29">
        <f>SUM(D$4:D29)</f>
        <v>16</v>
      </c>
      <c r="I29">
        <f>SUM(E$4:E29)</f>
        <v>0</v>
      </c>
      <c r="J29">
        <f t="shared" si="3"/>
        <v>2.7857142857142856</v>
      </c>
      <c r="K29">
        <f t="shared" si="1"/>
        <v>0</v>
      </c>
      <c r="L29">
        <f t="shared" si="1"/>
        <v>14.357142857142858</v>
      </c>
      <c r="M29">
        <f t="shared" si="1"/>
        <v>0</v>
      </c>
      <c r="N29">
        <f t="shared" si="4"/>
        <v>1.0245043165143877</v>
      </c>
      <c r="O29" t="e">
        <f t="shared" si="5"/>
        <v>#NUM!</v>
      </c>
      <c r="P29">
        <f t="shared" si="6"/>
        <v>2.6642475784438173</v>
      </c>
      <c r="Q29" t="e">
        <f t="shared" si="7"/>
        <v>#NUM!</v>
      </c>
    </row>
    <row r="30" spans="1:17">
      <c r="A30" t="s">
        <v>34</v>
      </c>
      <c r="B30" s="2"/>
      <c r="C30" s="2"/>
      <c r="D30" s="2"/>
      <c r="E30" s="2"/>
      <c r="F30">
        <f>SUM(B$4:B30)</f>
        <v>3</v>
      </c>
      <c r="G30">
        <f>SUM(C$4:C30)</f>
        <v>0</v>
      </c>
      <c r="H30">
        <f>SUM(D$4:D30)</f>
        <v>16</v>
      </c>
      <c r="I30">
        <f>SUM(E$4:E30)</f>
        <v>0</v>
      </c>
      <c r="J30">
        <f t="shared" si="3"/>
        <v>2.8571428571428572</v>
      </c>
      <c r="K30">
        <f t="shared" si="1"/>
        <v>0</v>
      </c>
      <c r="L30">
        <f t="shared" si="1"/>
        <v>14.642857142857142</v>
      </c>
      <c r="M30">
        <f t="shared" si="1"/>
        <v>0</v>
      </c>
      <c r="N30">
        <f t="shared" si="4"/>
        <v>1.0498221244986776</v>
      </c>
      <c r="O30" t="e">
        <f t="shared" si="5"/>
        <v>#NUM!</v>
      </c>
      <c r="P30">
        <f t="shared" si="6"/>
        <v>2.6839526495231496</v>
      </c>
      <c r="Q30" t="e">
        <f t="shared" si="7"/>
        <v>#NUM!</v>
      </c>
    </row>
    <row r="31" spans="1:17">
      <c r="A31" t="s">
        <v>35</v>
      </c>
      <c r="B31" s="2"/>
      <c r="C31" s="2"/>
      <c r="D31" s="2"/>
      <c r="E31" s="2"/>
      <c r="F31">
        <f>SUM(B$4:B31)</f>
        <v>3</v>
      </c>
      <c r="G31">
        <f>SUM(C$4:C31)</f>
        <v>0</v>
      </c>
      <c r="H31">
        <f>SUM(D$4:D31)</f>
        <v>16</v>
      </c>
      <c r="I31">
        <f>SUM(E$4:E31)</f>
        <v>0</v>
      </c>
      <c r="J31">
        <f t="shared" si="3"/>
        <v>2.9285714285714284</v>
      </c>
      <c r="K31">
        <f t="shared" si="1"/>
        <v>0</v>
      </c>
      <c r="L31">
        <f t="shared" si="1"/>
        <v>14.928571428571429</v>
      </c>
      <c r="M31">
        <f t="shared" si="1"/>
        <v>0</v>
      </c>
      <c r="N31">
        <f t="shared" si="4"/>
        <v>1.0745147370890491</v>
      </c>
      <c r="O31" t="e">
        <f t="shared" si="5"/>
        <v>#NUM!</v>
      </c>
      <c r="P31">
        <f t="shared" si="6"/>
        <v>2.7032769223495525</v>
      </c>
      <c r="Q31" t="e">
        <f t="shared" si="7"/>
        <v>#NUM!</v>
      </c>
    </row>
    <row r="32" spans="1:17">
      <c r="A32" t="s">
        <v>36</v>
      </c>
      <c r="B32" s="2"/>
      <c r="C32" s="2"/>
      <c r="D32" s="2"/>
      <c r="E32" s="2"/>
      <c r="F32">
        <f>SUM(B$4:B32)</f>
        <v>3</v>
      </c>
      <c r="G32">
        <f>SUM(C$4:C32)</f>
        <v>0</v>
      </c>
      <c r="H32">
        <f>SUM(D$4:D32)</f>
        <v>16</v>
      </c>
      <c r="I32">
        <f>SUM(E$4:E32)</f>
        <v>0</v>
      </c>
      <c r="J32">
        <f t="shared" si="3"/>
        <v>3</v>
      </c>
      <c r="K32">
        <f t="shared" si="1"/>
        <v>0</v>
      </c>
      <c r="L32">
        <f t="shared" si="1"/>
        <v>15.214285714285714</v>
      </c>
      <c r="M32">
        <f t="shared" si="1"/>
        <v>0</v>
      </c>
      <c r="N32">
        <f t="shared" si="4"/>
        <v>1.0986122886681098</v>
      </c>
      <c r="O32" t="e">
        <f t="shared" si="5"/>
        <v>#NUM!</v>
      </c>
      <c r="P32">
        <f t="shared" si="6"/>
        <v>2.7222348360941666</v>
      </c>
      <c r="Q32" t="e">
        <f t="shared" si="7"/>
        <v>#NUM!</v>
      </c>
    </row>
    <row r="33" spans="1:17">
      <c r="A33" t="s">
        <v>37</v>
      </c>
      <c r="B33" s="2"/>
      <c r="C33" s="2"/>
      <c r="D33" s="2"/>
      <c r="E33" s="2"/>
      <c r="F33">
        <f>SUM(B$4:B33)</f>
        <v>3</v>
      </c>
      <c r="G33">
        <f>SUM(C$4:C33)</f>
        <v>0</v>
      </c>
      <c r="H33">
        <f>SUM(D$4:D33)</f>
        <v>16</v>
      </c>
      <c r="I33">
        <f>SUM(E$4:E33)</f>
        <v>0</v>
      </c>
      <c r="J33">
        <f t="shared" si="3"/>
        <v>3</v>
      </c>
      <c r="K33">
        <f t="shared" ref="K33:K96" si="8">AVERAGE(G20:G33)</f>
        <v>0</v>
      </c>
      <c r="L33">
        <f t="shared" ref="L33:L96" si="9">AVERAGE(H20:H33)</f>
        <v>15.428571428571429</v>
      </c>
      <c r="M33">
        <f t="shared" ref="M33:M96" si="10">AVERAGE(I20:I33)</f>
        <v>0</v>
      </c>
      <c r="N33">
        <f t="shared" si="4"/>
        <v>1.0986122886681098</v>
      </c>
      <c r="O33" t="e">
        <f t="shared" si="5"/>
        <v>#NUM!</v>
      </c>
      <c r="P33">
        <f t="shared" si="6"/>
        <v>2.7362210780689065</v>
      </c>
      <c r="Q33" t="e">
        <f t="shared" si="7"/>
        <v>#NUM!</v>
      </c>
    </row>
    <row r="34" spans="1:17">
      <c r="A34" t="s">
        <v>38</v>
      </c>
      <c r="B34" s="2">
        <v>6</v>
      </c>
      <c r="C34" s="2"/>
      <c r="D34" s="2"/>
      <c r="E34" s="2"/>
      <c r="F34">
        <f>SUM(B$4:B34)</f>
        <v>9</v>
      </c>
      <c r="G34">
        <f>SUM(C$4:C34)</f>
        <v>0</v>
      </c>
      <c r="H34">
        <f>SUM(D$4:D34)</f>
        <v>16</v>
      </c>
      <c r="I34">
        <f>SUM(E$4:E34)</f>
        <v>0</v>
      </c>
      <c r="J34">
        <f t="shared" si="3"/>
        <v>3.4285714285714284</v>
      </c>
      <c r="K34">
        <f t="shared" si="8"/>
        <v>0</v>
      </c>
      <c r="L34">
        <f t="shared" si="9"/>
        <v>15.571428571428571</v>
      </c>
      <c r="M34">
        <f t="shared" si="10"/>
        <v>0</v>
      </c>
      <c r="N34">
        <f t="shared" si="4"/>
        <v>1.2321436812926323</v>
      </c>
      <c r="O34" t="e">
        <f t="shared" si="5"/>
        <v>#NUM!</v>
      </c>
      <c r="P34">
        <f t="shared" si="6"/>
        <v>2.7454377331738304</v>
      </c>
      <c r="Q34" t="e">
        <f t="shared" si="7"/>
        <v>#NUM!</v>
      </c>
    </row>
    <row r="35" spans="1:17">
      <c r="A35" t="s">
        <v>39</v>
      </c>
      <c r="B35" s="2">
        <v>67</v>
      </c>
      <c r="C35" s="2">
        <v>2</v>
      </c>
      <c r="D35" s="2"/>
      <c r="E35" s="2"/>
      <c r="F35">
        <f>SUM(B$4:B35)</f>
        <v>76</v>
      </c>
      <c r="G35">
        <f>SUM(C$4:C35)</f>
        <v>2</v>
      </c>
      <c r="H35">
        <f>SUM(D$4:D35)</f>
        <v>16</v>
      </c>
      <c r="I35">
        <f>SUM(E$4:E35)</f>
        <v>0</v>
      </c>
      <c r="J35">
        <f t="shared" si="3"/>
        <v>8.6428571428571423</v>
      </c>
      <c r="K35">
        <f t="shared" si="8"/>
        <v>0.14285714285714285</v>
      </c>
      <c r="L35">
        <f t="shared" si="9"/>
        <v>15.714285714285714</v>
      </c>
      <c r="M35">
        <f t="shared" si="10"/>
        <v>0</v>
      </c>
      <c r="N35">
        <f t="shared" si="4"/>
        <v>2.1567332159814825</v>
      </c>
      <c r="O35">
        <f t="shared" si="5"/>
        <v>-1.9459101490553135</v>
      </c>
      <c r="P35">
        <f t="shared" si="6"/>
        <v>2.7545702167371027</v>
      </c>
      <c r="Q35" t="e">
        <f t="shared" si="7"/>
        <v>#NUM!</v>
      </c>
    </row>
    <row r="36" spans="1:17">
      <c r="A36" t="s">
        <v>40</v>
      </c>
      <c r="B36" s="2">
        <v>48</v>
      </c>
      <c r="C36" s="2"/>
      <c r="D36" s="2"/>
      <c r="E36" s="2"/>
      <c r="F36">
        <f>SUM(B$4:B36)</f>
        <v>124</v>
      </c>
      <c r="G36">
        <f>SUM(C$4:C36)</f>
        <v>2</v>
      </c>
      <c r="H36">
        <f>SUM(D$4:D36)</f>
        <v>16</v>
      </c>
      <c r="I36">
        <f>SUM(E$4:E36)</f>
        <v>0</v>
      </c>
      <c r="J36">
        <f t="shared" si="3"/>
        <v>17.285714285714285</v>
      </c>
      <c r="K36">
        <f t="shared" si="8"/>
        <v>0.2857142857142857</v>
      </c>
      <c r="L36">
        <f t="shared" si="9"/>
        <v>15.857142857142858</v>
      </c>
      <c r="M36">
        <f t="shared" si="10"/>
        <v>0</v>
      </c>
      <c r="N36">
        <f t="shared" si="4"/>
        <v>2.8498803965414279</v>
      </c>
      <c r="O36">
        <f t="shared" si="5"/>
        <v>-1.2527629684953681</v>
      </c>
      <c r="P36">
        <f t="shared" si="6"/>
        <v>2.7636200522570209</v>
      </c>
      <c r="Q36" t="e">
        <f t="shared" si="7"/>
        <v>#NUM!</v>
      </c>
    </row>
    <row r="37" spans="1:17">
      <c r="A37" t="s">
        <v>41</v>
      </c>
      <c r="B37" s="2">
        <v>105</v>
      </c>
      <c r="C37" s="2">
        <v>4</v>
      </c>
      <c r="D37" s="2"/>
      <c r="E37" s="2"/>
      <c r="F37">
        <f>SUM(B$4:B37)</f>
        <v>229</v>
      </c>
      <c r="G37">
        <f>SUM(C$4:C37)</f>
        <v>6</v>
      </c>
      <c r="H37">
        <f>SUM(D$4:D37)</f>
        <v>16</v>
      </c>
      <c r="I37">
        <f>SUM(E$4:E37)</f>
        <v>0</v>
      </c>
      <c r="J37">
        <f t="shared" si="3"/>
        <v>33.428571428571431</v>
      </c>
      <c r="K37">
        <f t="shared" si="8"/>
        <v>0.7142857142857143</v>
      </c>
      <c r="L37">
        <f t="shared" si="9"/>
        <v>16</v>
      </c>
      <c r="M37">
        <f t="shared" si="10"/>
        <v>0</v>
      </c>
      <c r="N37">
        <f t="shared" si="4"/>
        <v>3.5094109663023882</v>
      </c>
      <c r="O37">
        <f t="shared" si="5"/>
        <v>-0.33647223662121289</v>
      </c>
      <c r="P37">
        <f t="shared" si="6"/>
        <v>2.7725887222397811</v>
      </c>
      <c r="Q37" t="e">
        <f t="shared" si="7"/>
        <v>#NUM!</v>
      </c>
    </row>
    <row r="38" spans="1:17">
      <c r="A38" t="s">
        <v>42</v>
      </c>
      <c r="B38" s="2">
        <v>93</v>
      </c>
      <c r="C38" s="2">
        <v>5</v>
      </c>
      <c r="D38" s="2">
        <v>2</v>
      </c>
      <c r="E38" s="2"/>
      <c r="F38">
        <f>SUM(B$4:B38)</f>
        <v>322</v>
      </c>
      <c r="G38">
        <f>SUM(C$4:C38)</f>
        <v>11</v>
      </c>
      <c r="H38">
        <f>SUM(D$4:D38)</f>
        <v>18</v>
      </c>
      <c r="I38">
        <f>SUM(E$4:E38)</f>
        <v>0</v>
      </c>
      <c r="J38">
        <f t="shared" si="3"/>
        <v>56.214285714285715</v>
      </c>
      <c r="K38">
        <f t="shared" si="8"/>
        <v>1.5</v>
      </c>
      <c r="L38">
        <f t="shared" si="9"/>
        <v>16.142857142857142</v>
      </c>
      <c r="M38">
        <f t="shared" si="10"/>
        <v>0</v>
      </c>
      <c r="N38">
        <f t="shared" si="4"/>
        <v>4.0291709188021443</v>
      </c>
      <c r="O38">
        <f t="shared" si="5"/>
        <v>0.40546510810816438</v>
      </c>
      <c r="P38">
        <f t="shared" si="6"/>
        <v>2.7814776696570274</v>
      </c>
      <c r="Q38" t="e">
        <f t="shared" si="7"/>
        <v>#NUM!</v>
      </c>
    </row>
    <row r="39" spans="1:17">
      <c r="A39" t="s">
        <v>43</v>
      </c>
      <c r="B39" s="2">
        <v>78</v>
      </c>
      <c r="C39" s="2">
        <v>1</v>
      </c>
      <c r="D39" s="2">
        <v>3</v>
      </c>
      <c r="E39" s="2"/>
      <c r="F39">
        <f>SUM(B$4:B39)</f>
        <v>400</v>
      </c>
      <c r="G39">
        <f>SUM(C$4:C39)</f>
        <v>12</v>
      </c>
      <c r="H39">
        <f>SUM(D$4:D39)</f>
        <v>21</v>
      </c>
      <c r="I39">
        <f>SUM(E$4:E39)</f>
        <v>0</v>
      </c>
      <c r="J39">
        <f t="shared" si="3"/>
        <v>84.571428571428569</v>
      </c>
      <c r="K39">
        <f t="shared" si="8"/>
        <v>2.3571428571428572</v>
      </c>
      <c r="L39">
        <f t="shared" si="9"/>
        <v>16.5</v>
      </c>
      <c r="M39">
        <f t="shared" si="10"/>
        <v>0</v>
      </c>
      <c r="N39">
        <f t="shared" si="4"/>
        <v>4.437596485828692</v>
      </c>
      <c r="O39">
        <f t="shared" si="5"/>
        <v>0.8574502318512216</v>
      </c>
      <c r="P39">
        <f t="shared" si="6"/>
        <v>2.8033603809065348</v>
      </c>
      <c r="Q39" t="e">
        <f t="shared" si="7"/>
        <v>#NUM!</v>
      </c>
    </row>
    <row r="40" spans="1:17">
      <c r="A40" t="s">
        <v>44</v>
      </c>
      <c r="B40" s="2">
        <v>250</v>
      </c>
      <c r="C40" s="2">
        <v>5</v>
      </c>
      <c r="D40" s="2">
        <v>5</v>
      </c>
      <c r="E40" s="2"/>
      <c r="F40">
        <f>SUM(B$4:B40)</f>
        <v>650</v>
      </c>
      <c r="G40">
        <f>SUM(C$4:C40)</f>
        <v>17</v>
      </c>
      <c r="H40">
        <f>SUM(D$4:D40)</f>
        <v>26</v>
      </c>
      <c r="I40">
        <f>SUM(E$4:E40)</f>
        <v>0</v>
      </c>
      <c r="J40">
        <f t="shared" si="3"/>
        <v>130.78571428571428</v>
      </c>
      <c r="K40">
        <f t="shared" si="8"/>
        <v>3.5714285714285716</v>
      </c>
      <c r="L40">
        <f t="shared" si="9"/>
        <v>17.214285714285715</v>
      </c>
      <c r="M40">
        <f t="shared" si="10"/>
        <v>0</v>
      </c>
      <c r="N40">
        <f t="shared" si="4"/>
        <v>4.8735602150592516</v>
      </c>
      <c r="O40">
        <f t="shared" si="5"/>
        <v>1.2729656758128876</v>
      </c>
      <c r="P40">
        <f t="shared" si="6"/>
        <v>2.8457396038753964</v>
      </c>
      <c r="Q40" t="e">
        <f t="shared" si="7"/>
        <v>#NUM!</v>
      </c>
    </row>
    <row r="41" spans="1:17">
      <c r="A41" t="s">
        <v>45</v>
      </c>
      <c r="B41" s="2">
        <v>238</v>
      </c>
      <c r="C41" s="2">
        <v>4</v>
      </c>
      <c r="D41" s="2">
        <v>31</v>
      </c>
      <c r="E41" s="2"/>
      <c r="F41">
        <f>SUM(B$4:B41)</f>
        <v>888</v>
      </c>
      <c r="G41">
        <f>SUM(C$4:C41)</f>
        <v>21</v>
      </c>
      <c r="H41">
        <f>SUM(D$4:D41)</f>
        <v>57</v>
      </c>
      <c r="I41">
        <f>SUM(E$4:E41)</f>
        <v>0</v>
      </c>
      <c r="J41">
        <f t="shared" si="3"/>
        <v>194</v>
      </c>
      <c r="K41">
        <f t="shared" si="8"/>
        <v>5.0714285714285712</v>
      </c>
      <c r="L41">
        <f t="shared" si="9"/>
        <v>20.142857142857142</v>
      </c>
      <c r="M41">
        <f t="shared" si="10"/>
        <v>0</v>
      </c>
      <c r="N41">
        <f t="shared" si="4"/>
        <v>5.2678581590633282</v>
      </c>
      <c r="O41">
        <f t="shared" si="5"/>
        <v>1.6236225474260568</v>
      </c>
      <c r="P41">
        <f t="shared" si="6"/>
        <v>3.002849741322855</v>
      </c>
      <c r="Q41" t="e">
        <f t="shared" si="7"/>
        <v>#NUM!</v>
      </c>
    </row>
    <row r="42" spans="1:17">
      <c r="A42" t="s">
        <v>46</v>
      </c>
      <c r="B42" s="2">
        <v>240</v>
      </c>
      <c r="C42" s="2">
        <v>8</v>
      </c>
      <c r="D42" s="2"/>
      <c r="E42" s="2"/>
      <c r="F42">
        <f>SUM(B$4:B42)</f>
        <v>1128</v>
      </c>
      <c r="G42">
        <f>SUM(C$4:C42)</f>
        <v>29</v>
      </c>
      <c r="H42">
        <f>SUM(D$4:D42)</f>
        <v>57</v>
      </c>
      <c r="I42">
        <f>SUM(E$4:E42)</f>
        <v>0</v>
      </c>
      <c r="J42">
        <f t="shared" si="3"/>
        <v>274.35714285714283</v>
      </c>
      <c r="K42">
        <f t="shared" si="8"/>
        <v>7.1428571428571432</v>
      </c>
      <c r="L42">
        <f t="shared" si="9"/>
        <v>23.071428571428573</v>
      </c>
      <c r="M42">
        <f t="shared" si="10"/>
        <v>0</v>
      </c>
      <c r="N42">
        <f t="shared" si="4"/>
        <v>5.6144306987306463</v>
      </c>
      <c r="O42">
        <f t="shared" si="5"/>
        <v>1.9661128563728327</v>
      </c>
      <c r="P42">
        <f t="shared" si="6"/>
        <v>3.138594993607398</v>
      </c>
      <c r="Q42" t="e">
        <f t="shared" si="7"/>
        <v>#NUM!</v>
      </c>
    </row>
    <row r="43" spans="1:17">
      <c r="A43" t="s">
        <v>47</v>
      </c>
      <c r="B43" s="2">
        <v>561</v>
      </c>
      <c r="C43" s="2">
        <v>6</v>
      </c>
      <c r="D43" s="2">
        <v>72</v>
      </c>
      <c r="E43" s="2"/>
      <c r="F43">
        <f>SUM(B$4:B43)</f>
        <v>1689</v>
      </c>
      <c r="G43">
        <f>SUM(C$4:C43)</f>
        <v>35</v>
      </c>
      <c r="H43">
        <f>SUM(D$4:D43)</f>
        <v>129</v>
      </c>
      <c r="I43">
        <f>SUM(E$4:E43)</f>
        <v>0</v>
      </c>
      <c r="J43">
        <f t="shared" si="3"/>
        <v>394.78571428571428</v>
      </c>
      <c r="K43">
        <f t="shared" si="8"/>
        <v>9.6428571428571423</v>
      </c>
      <c r="L43">
        <f t="shared" si="9"/>
        <v>31.142857142857142</v>
      </c>
      <c r="M43">
        <f t="shared" si="10"/>
        <v>0</v>
      </c>
      <c r="N43">
        <f t="shared" si="4"/>
        <v>5.9783431222180043</v>
      </c>
      <c r="O43">
        <f t="shared" si="5"/>
        <v>2.2662174488231708</v>
      </c>
      <c r="P43">
        <f t="shared" si="6"/>
        <v>3.4385849137337758</v>
      </c>
      <c r="Q43" t="e">
        <f t="shared" si="7"/>
        <v>#NUM!</v>
      </c>
    </row>
    <row r="44" spans="1:17">
      <c r="A44" t="s">
        <v>48</v>
      </c>
      <c r="B44" s="2">
        <v>347</v>
      </c>
      <c r="C44" s="2">
        <v>17</v>
      </c>
      <c r="D44" s="2">
        <v>28</v>
      </c>
      <c r="E44" s="2"/>
      <c r="F44">
        <f>SUM(B$4:B44)</f>
        <v>2036</v>
      </c>
      <c r="G44">
        <f>SUM(C$4:C44)</f>
        <v>52</v>
      </c>
      <c r="H44">
        <f>SUM(D$4:D44)</f>
        <v>157</v>
      </c>
      <c r="I44">
        <f>SUM(E$4:E44)</f>
        <v>0</v>
      </c>
      <c r="J44">
        <f t="shared" si="3"/>
        <v>540</v>
      </c>
      <c r="K44">
        <f t="shared" si="8"/>
        <v>13.357142857142858</v>
      </c>
      <c r="L44">
        <f t="shared" si="9"/>
        <v>41.214285714285715</v>
      </c>
      <c r="M44">
        <f t="shared" si="10"/>
        <v>0</v>
      </c>
      <c r="N44">
        <f t="shared" si="4"/>
        <v>6.2915691395583204</v>
      </c>
      <c r="O44">
        <f t="shared" si="5"/>
        <v>2.592051287239328</v>
      </c>
      <c r="P44">
        <f t="shared" si="6"/>
        <v>3.718784936892841</v>
      </c>
      <c r="Q44" t="e">
        <f t="shared" si="7"/>
        <v>#NUM!</v>
      </c>
    </row>
    <row r="45" spans="1:17">
      <c r="A45" t="s">
        <v>49</v>
      </c>
      <c r="B45" s="2">
        <v>466</v>
      </c>
      <c r="C45" s="2">
        <v>28</v>
      </c>
      <c r="D45" s="2">
        <v>39</v>
      </c>
      <c r="E45" s="2"/>
      <c r="F45">
        <f>SUM(B$4:B45)</f>
        <v>2502</v>
      </c>
      <c r="G45">
        <f>SUM(C$4:C45)</f>
        <v>80</v>
      </c>
      <c r="H45">
        <f>SUM(D$4:D45)</f>
        <v>196</v>
      </c>
      <c r="I45">
        <f>SUM(E$4:E45)</f>
        <v>0</v>
      </c>
      <c r="J45">
        <f t="shared" si="3"/>
        <v>718.5</v>
      </c>
      <c r="K45">
        <f t="shared" si="8"/>
        <v>19.071428571428573</v>
      </c>
      <c r="L45">
        <f t="shared" si="9"/>
        <v>54.071428571428569</v>
      </c>
      <c r="M45">
        <f t="shared" si="10"/>
        <v>0</v>
      </c>
      <c r="N45">
        <f t="shared" si="4"/>
        <v>6.5771657055190795</v>
      </c>
      <c r="O45">
        <f t="shared" si="5"/>
        <v>2.9481913287849908</v>
      </c>
      <c r="P45">
        <f t="shared" si="6"/>
        <v>3.9903059238221901</v>
      </c>
      <c r="Q45" t="e">
        <f t="shared" si="7"/>
        <v>#NUM!</v>
      </c>
    </row>
    <row r="46" spans="1:17">
      <c r="A46" t="s">
        <v>50</v>
      </c>
      <c r="B46" s="2">
        <v>587</v>
      </c>
      <c r="C46" s="2">
        <v>27</v>
      </c>
      <c r="D46" s="2">
        <v>66</v>
      </c>
      <c r="E46" s="2"/>
      <c r="F46">
        <f>SUM(B$4:B46)</f>
        <v>3089</v>
      </c>
      <c r="G46">
        <f>SUM(C$4:C46)</f>
        <v>107</v>
      </c>
      <c r="H46">
        <f>SUM(D$4:D46)</f>
        <v>262</v>
      </c>
      <c r="I46">
        <f>SUM(E$4:E46)</f>
        <v>0</v>
      </c>
      <c r="J46">
        <f t="shared" si="3"/>
        <v>938.92857142857144</v>
      </c>
      <c r="K46">
        <f t="shared" si="8"/>
        <v>26.714285714285715</v>
      </c>
      <c r="L46">
        <f t="shared" si="9"/>
        <v>71.642857142857139</v>
      </c>
      <c r="M46">
        <f t="shared" si="10"/>
        <v>0</v>
      </c>
      <c r="N46">
        <f t="shared" si="4"/>
        <v>6.8447394075487233</v>
      </c>
      <c r="O46">
        <f t="shared" si="5"/>
        <v>3.2851984677992734</v>
      </c>
      <c r="P46">
        <f t="shared" si="6"/>
        <v>4.271693458346677</v>
      </c>
      <c r="Q46" t="e">
        <f t="shared" si="7"/>
        <v>#NUM!</v>
      </c>
    </row>
    <row r="47" spans="1:17">
      <c r="A47" t="s">
        <v>51</v>
      </c>
      <c r="B47" s="2">
        <v>769</v>
      </c>
      <c r="C47" s="2">
        <v>41</v>
      </c>
      <c r="D47" s="2">
        <v>272</v>
      </c>
      <c r="E47" s="2"/>
      <c r="F47">
        <f>SUM(B$4:B47)</f>
        <v>3858</v>
      </c>
      <c r="G47">
        <f>SUM(C$4:C47)</f>
        <v>148</v>
      </c>
      <c r="H47">
        <f>SUM(D$4:D47)</f>
        <v>534</v>
      </c>
      <c r="I47">
        <f>SUM(E$4:E47)</f>
        <v>0</v>
      </c>
      <c r="J47">
        <f t="shared" si="3"/>
        <v>1214.2857142857142</v>
      </c>
      <c r="K47">
        <f t="shared" si="8"/>
        <v>37.285714285714285</v>
      </c>
      <c r="L47">
        <f t="shared" si="9"/>
        <v>108.64285714285714</v>
      </c>
      <c r="M47">
        <f t="shared" si="10"/>
        <v>0</v>
      </c>
      <c r="N47">
        <f t="shared" si="4"/>
        <v>7.1019112934230941</v>
      </c>
      <c r="O47">
        <f t="shared" si="5"/>
        <v>3.6186102582673803</v>
      </c>
      <c r="P47">
        <f t="shared" si="6"/>
        <v>4.6880659626440346</v>
      </c>
      <c r="Q47" t="e">
        <f t="shared" si="7"/>
        <v>#NUM!</v>
      </c>
    </row>
    <row r="48" spans="1:17">
      <c r="A48" t="s">
        <v>52</v>
      </c>
      <c r="B48" s="2">
        <v>778</v>
      </c>
      <c r="C48" s="2">
        <v>49</v>
      </c>
      <c r="D48" s="2">
        <v>105</v>
      </c>
      <c r="E48" s="2"/>
      <c r="F48">
        <f>SUM(B$4:B48)</f>
        <v>4636</v>
      </c>
      <c r="G48">
        <f>SUM(C$4:C48)</f>
        <v>197</v>
      </c>
      <c r="H48">
        <f>SUM(D$4:D48)</f>
        <v>639</v>
      </c>
      <c r="I48">
        <f>SUM(E$4:E48)</f>
        <v>0</v>
      </c>
      <c r="J48">
        <f t="shared" si="3"/>
        <v>1544.7857142857142</v>
      </c>
      <c r="K48">
        <f t="shared" si="8"/>
        <v>51.357142857142854</v>
      </c>
      <c r="L48">
        <f t="shared" si="9"/>
        <v>153.14285714285714</v>
      </c>
      <c r="M48">
        <f t="shared" si="10"/>
        <v>0</v>
      </c>
      <c r="N48">
        <f t="shared" si="4"/>
        <v>7.3426404834574299</v>
      </c>
      <c r="O48">
        <f t="shared" si="5"/>
        <v>3.9388040281057881</v>
      </c>
      <c r="P48">
        <f t="shared" si="6"/>
        <v>5.0313711925754339</v>
      </c>
      <c r="Q48" t="e">
        <f t="shared" si="7"/>
        <v>#NUM!</v>
      </c>
    </row>
    <row r="49" spans="1:17">
      <c r="A49" t="s">
        <v>53</v>
      </c>
      <c r="B49" s="2">
        <v>1247</v>
      </c>
      <c r="C49" s="2">
        <v>37</v>
      </c>
      <c r="D49" s="2">
        <v>156</v>
      </c>
      <c r="E49" s="2"/>
      <c r="F49">
        <f>SUM(B$4:B49)</f>
        <v>5883</v>
      </c>
      <c r="G49">
        <f>SUM(C$4:C49)</f>
        <v>234</v>
      </c>
      <c r="H49">
        <f>SUM(D$4:D49)</f>
        <v>795</v>
      </c>
      <c r="I49">
        <f>SUM(E$4:E49)</f>
        <v>0</v>
      </c>
      <c r="J49">
        <f t="shared" si="3"/>
        <v>1959.5714285714287</v>
      </c>
      <c r="K49">
        <f t="shared" si="8"/>
        <v>67.928571428571431</v>
      </c>
      <c r="L49">
        <f t="shared" si="9"/>
        <v>208.78571428571428</v>
      </c>
      <c r="M49">
        <f t="shared" si="10"/>
        <v>0</v>
      </c>
      <c r="N49">
        <f t="shared" si="4"/>
        <v>7.5804810694230937</v>
      </c>
      <c r="O49">
        <f t="shared" si="5"/>
        <v>4.2184567329301315</v>
      </c>
      <c r="P49">
        <f t="shared" si="6"/>
        <v>5.3413084354959874</v>
      </c>
      <c r="Q49" t="e">
        <f t="shared" si="7"/>
        <v>#NUM!</v>
      </c>
    </row>
    <row r="50" spans="1:17">
      <c r="A50" t="s">
        <v>54</v>
      </c>
      <c r="B50" s="2">
        <v>1492</v>
      </c>
      <c r="C50" s="2">
        <v>132</v>
      </c>
      <c r="D50" s="2">
        <v>317</v>
      </c>
      <c r="E50" s="2"/>
      <c r="F50">
        <f>SUM(B$4:B50)</f>
        <v>7375</v>
      </c>
      <c r="G50">
        <f>SUM(C$4:C50)</f>
        <v>366</v>
      </c>
      <c r="H50">
        <f>SUM(D$4:D50)</f>
        <v>1112</v>
      </c>
      <c r="I50">
        <f>SUM(E$4:E50)</f>
        <v>0</v>
      </c>
      <c r="J50">
        <f t="shared" si="3"/>
        <v>2477.5</v>
      </c>
      <c r="K50">
        <f t="shared" si="8"/>
        <v>93.928571428571431</v>
      </c>
      <c r="L50">
        <f t="shared" si="9"/>
        <v>287.07142857142856</v>
      </c>
      <c r="M50">
        <f t="shared" si="10"/>
        <v>0</v>
      </c>
      <c r="N50">
        <f t="shared" si="4"/>
        <v>7.8150052662041434</v>
      </c>
      <c r="O50">
        <f t="shared" si="5"/>
        <v>4.5425346149966064</v>
      </c>
      <c r="P50">
        <f t="shared" si="6"/>
        <v>5.6597310648339425</v>
      </c>
      <c r="Q50" t="e">
        <f t="shared" si="7"/>
        <v>#NUM!</v>
      </c>
    </row>
    <row r="51" spans="1:17">
      <c r="A51" t="s">
        <v>55</v>
      </c>
      <c r="B51" s="2">
        <v>1797</v>
      </c>
      <c r="C51" s="2">
        <v>97</v>
      </c>
      <c r="D51" s="2">
        <v>27</v>
      </c>
      <c r="E51" s="2">
        <v>2</v>
      </c>
      <c r="F51">
        <f>SUM(B$4:B51)</f>
        <v>9172</v>
      </c>
      <c r="G51">
        <f>SUM(C$4:C51)</f>
        <v>463</v>
      </c>
      <c r="H51">
        <f>SUM(D$4:D51)</f>
        <v>1139</v>
      </c>
      <c r="I51">
        <f>SUM(E$4:E51)</f>
        <v>2</v>
      </c>
      <c r="J51">
        <f t="shared" si="3"/>
        <v>3116.2857142857142</v>
      </c>
      <c r="K51">
        <f t="shared" si="8"/>
        <v>126.57142857142857</v>
      </c>
      <c r="L51">
        <f t="shared" si="9"/>
        <v>367.28571428571428</v>
      </c>
      <c r="M51">
        <f t="shared" si="10"/>
        <v>0.14285714285714285</v>
      </c>
      <c r="N51">
        <f t="shared" si="4"/>
        <v>8.044397095433375</v>
      </c>
      <c r="O51">
        <f t="shared" si="5"/>
        <v>4.8408068015497676</v>
      </c>
      <c r="P51">
        <f t="shared" si="6"/>
        <v>5.9061400582105765</v>
      </c>
      <c r="Q51">
        <f t="shared" si="7"/>
        <v>-1.9459101490553135</v>
      </c>
    </row>
    <row r="52" spans="1:17">
      <c r="A52" t="s">
        <v>56</v>
      </c>
      <c r="B52" s="2">
        <v>977</v>
      </c>
      <c r="C52" s="2">
        <v>168</v>
      </c>
      <c r="D52" s="2">
        <v>157</v>
      </c>
      <c r="E52" s="2"/>
      <c r="F52">
        <f>SUM(B$4:B52)</f>
        <v>10149</v>
      </c>
      <c r="G52">
        <f>SUM(C$4:C52)</f>
        <v>631</v>
      </c>
      <c r="H52">
        <f>SUM(D$4:D52)</f>
        <v>1296</v>
      </c>
      <c r="I52">
        <f>SUM(E$4:E52)</f>
        <v>2</v>
      </c>
      <c r="J52">
        <f t="shared" si="3"/>
        <v>3818.2142857142858</v>
      </c>
      <c r="K52">
        <f t="shared" si="8"/>
        <v>170.85714285714286</v>
      </c>
      <c r="L52">
        <f t="shared" si="9"/>
        <v>458.57142857142856</v>
      </c>
      <c r="M52">
        <f t="shared" si="10"/>
        <v>0.2857142857142857</v>
      </c>
      <c r="N52">
        <f t="shared" si="4"/>
        <v>8.2475381278323425</v>
      </c>
      <c r="O52">
        <f t="shared" si="5"/>
        <v>5.1408277854552642</v>
      </c>
      <c r="P52">
        <f t="shared" si="6"/>
        <v>6.1281160670687482</v>
      </c>
      <c r="Q52">
        <f t="shared" si="7"/>
        <v>-1.2527629684953681</v>
      </c>
    </row>
    <row r="53" spans="1:17">
      <c r="A53" t="s">
        <v>57</v>
      </c>
      <c r="B53" s="2">
        <v>2313</v>
      </c>
      <c r="C53" s="2">
        <v>196</v>
      </c>
      <c r="D53" s="2">
        <v>271</v>
      </c>
      <c r="E53" s="2">
        <v>1</v>
      </c>
      <c r="F53">
        <f>SUM(B$4:B53)</f>
        <v>12462</v>
      </c>
      <c r="G53">
        <f>SUM(C$4:C53)</f>
        <v>827</v>
      </c>
      <c r="H53">
        <f>SUM(D$4:D53)</f>
        <v>1567</v>
      </c>
      <c r="I53">
        <f>SUM(E$4:E53)</f>
        <v>3</v>
      </c>
      <c r="J53">
        <f t="shared" si="3"/>
        <v>4679.7857142857147</v>
      </c>
      <c r="K53">
        <f t="shared" si="8"/>
        <v>229.07142857142858</v>
      </c>
      <c r="L53">
        <f t="shared" si="9"/>
        <v>569</v>
      </c>
      <c r="M53">
        <f t="shared" si="10"/>
        <v>0.5</v>
      </c>
      <c r="N53">
        <f t="shared" si="4"/>
        <v>8.4510076003176238</v>
      </c>
      <c r="O53">
        <f t="shared" si="5"/>
        <v>5.4340338700778963</v>
      </c>
      <c r="P53">
        <f t="shared" si="6"/>
        <v>6.3438804341263308</v>
      </c>
      <c r="Q53">
        <f t="shared" si="7"/>
        <v>-0.69314718055994529</v>
      </c>
    </row>
    <row r="54" spans="1:17">
      <c r="A54" t="s">
        <v>58</v>
      </c>
      <c r="B54" s="2">
        <v>2651</v>
      </c>
      <c r="C54" s="2">
        <v>189</v>
      </c>
      <c r="D54" s="2">
        <v>802</v>
      </c>
      <c r="E54" s="2">
        <v>3</v>
      </c>
      <c r="F54">
        <f>SUM(B$4:B54)</f>
        <v>15113</v>
      </c>
      <c r="G54">
        <f>SUM(C$4:C54)</f>
        <v>1016</v>
      </c>
      <c r="H54">
        <f>SUM(D$4:D54)</f>
        <v>2369</v>
      </c>
      <c r="I54">
        <f>SUM(E$4:E54)</f>
        <v>6</v>
      </c>
      <c r="J54">
        <f t="shared" si="3"/>
        <v>5712.8571428571431</v>
      </c>
      <c r="K54">
        <f t="shared" si="8"/>
        <v>300.42857142857144</v>
      </c>
      <c r="L54">
        <f t="shared" si="9"/>
        <v>736.35714285714289</v>
      </c>
      <c r="M54">
        <f t="shared" si="10"/>
        <v>0.9285714285714286</v>
      </c>
      <c r="N54">
        <f t="shared" si="4"/>
        <v>8.6504745527855516</v>
      </c>
      <c r="O54">
        <f t="shared" si="5"/>
        <v>5.7052100266473866</v>
      </c>
      <c r="P54">
        <f t="shared" si="6"/>
        <v>6.601715249481126</v>
      </c>
      <c r="Q54">
        <f t="shared" si="7"/>
        <v>-7.4107972153721849E-2</v>
      </c>
    </row>
    <row r="55" spans="1:17">
      <c r="A55" t="s">
        <v>59</v>
      </c>
      <c r="B55" s="2">
        <v>2547</v>
      </c>
      <c r="C55" s="2">
        <v>252</v>
      </c>
      <c r="D55" s="2">
        <v>693</v>
      </c>
      <c r="E55" s="2"/>
      <c r="F55">
        <f>SUM(B$4:B55)</f>
        <v>17660</v>
      </c>
      <c r="G55">
        <f>SUM(C$4:C55)</f>
        <v>1268</v>
      </c>
      <c r="H55">
        <f>SUM(D$4:D55)</f>
        <v>3062</v>
      </c>
      <c r="I55">
        <f>SUM(E$4:E55)</f>
        <v>6</v>
      </c>
      <c r="J55">
        <f t="shared" si="3"/>
        <v>6910.8571428571431</v>
      </c>
      <c r="K55">
        <f t="shared" si="8"/>
        <v>389.5</v>
      </c>
      <c r="L55">
        <f t="shared" si="9"/>
        <v>951</v>
      </c>
      <c r="M55">
        <f t="shared" si="10"/>
        <v>1.3571428571428572</v>
      </c>
      <c r="N55">
        <f t="shared" si="4"/>
        <v>8.8408489528977352</v>
      </c>
      <c r="O55">
        <f t="shared" si="5"/>
        <v>5.9648638653108028</v>
      </c>
      <c r="P55">
        <f t="shared" si="6"/>
        <v>6.8575140625453903</v>
      </c>
      <c r="Q55">
        <f t="shared" si="7"/>
        <v>0.30538164955118191</v>
      </c>
    </row>
    <row r="56" spans="1:17">
      <c r="A56" t="s">
        <v>60</v>
      </c>
      <c r="B56" s="2">
        <v>3497</v>
      </c>
      <c r="C56" s="2">
        <v>173</v>
      </c>
      <c r="D56" s="2">
        <v>733</v>
      </c>
      <c r="E56" s="2">
        <v>2</v>
      </c>
      <c r="F56">
        <f>SUM(B$4:B56)</f>
        <v>21157</v>
      </c>
      <c r="G56">
        <f>SUM(C$4:C56)</f>
        <v>1441</v>
      </c>
      <c r="H56">
        <f>SUM(D$4:D56)</f>
        <v>3795</v>
      </c>
      <c r="I56">
        <f>SUM(E$4:E56)</f>
        <v>8</v>
      </c>
      <c r="J56">
        <f t="shared" si="3"/>
        <v>8341.5</v>
      </c>
      <c r="K56">
        <f t="shared" si="8"/>
        <v>490.35714285714283</v>
      </c>
      <c r="L56">
        <f t="shared" si="9"/>
        <v>1218</v>
      </c>
      <c r="M56">
        <f t="shared" si="10"/>
        <v>1.9285714285714286</v>
      </c>
      <c r="N56">
        <f t="shared" si="4"/>
        <v>9.0289983352957286</v>
      </c>
      <c r="O56">
        <f t="shared" si="5"/>
        <v>6.1951339885868126</v>
      </c>
      <c r="P56">
        <f t="shared" si="6"/>
        <v>7.1049654482698426</v>
      </c>
      <c r="Q56">
        <f t="shared" si="7"/>
        <v>0.6567795363890705</v>
      </c>
    </row>
    <row r="57" spans="1:17">
      <c r="A57" t="s">
        <v>61</v>
      </c>
      <c r="B57" s="2">
        <v>3590</v>
      </c>
      <c r="C57" s="2">
        <v>368</v>
      </c>
      <c r="D57" s="2">
        <v>1043</v>
      </c>
      <c r="E57" s="2">
        <v>4</v>
      </c>
      <c r="F57">
        <f>SUM(B$4:B57)</f>
        <v>24747</v>
      </c>
      <c r="G57">
        <f>SUM(C$4:C57)</f>
        <v>1809</v>
      </c>
      <c r="H57">
        <f>SUM(D$4:D57)</f>
        <v>4838</v>
      </c>
      <c r="I57">
        <f>SUM(E$4:E57)</f>
        <v>12</v>
      </c>
      <c r="J57">
        <f t="shared" si="3"/>
        <v>9988.5</v>
      </c>
      <c r="K57">
        <f t="shared" si="8"/>
        <v>617.07142857142856</v>
      </c>
      <c r="L57">
        <f t="shared" si="9"/>
        <v>1554.3571428571429</v>
      </c>
      <c r="M57">
        <f t="shared" si="10"/>
        <v>2.7857142857142856</v>
      </c>
      <c r="N57">
        <f t="shared" si="4"/>
        <v>9.2091897102187872</v>
      </c>
      <c r="O57">
        <f t="shared" si="5"/>
        <v>6.4249847847436259</v>
      </c>
      <c r="P57">
        <f t="shared" si="6"/>
        <v>7.3488173261810337</v>
      </c>
      <c r="Q57">
        <f t="shared" si="7"/>
        <v>1.0245043165143877</v>
      </c>
    </row>
    <row r="58" spans="1:17">
      <c r="A58" t="s">
        <v>62</v>
      </c>
      <c r="B58" s="2">
        <v>3233</v>
      </c>
      <c r="C58" s="2">
        <v>349</v>
      </c>
      <c r="D58" s="2">
        <v>1174</v>
      </c>
      <c r="E58" s="2">
        <v>1</v>
      </c>
      <c r="F58">
        <f>SUM(B$4:B58)</f>
        <v>27980</v>
      </c>
      <c r="G58">
        <f>SUM(C$4:C58)</f>
        <v>2158</v>
      </c>
      <c r="H58">
        <f>SUM(D$4:D58)</f>
        <v>6012</v>
      </c>
      <c r="I58">
        <f>SUM(E$4:E58)</f>
        <v>13</v>
      </c>
      <c r="J58">
        <f t="shared" si="3"/>
        <v>11841.642857142857</v>
      </c>
      <c r="K58">
        <f t="shared" si="8"/>
        <v>767.5</v>
      </c>
      <c r="L58">
        <f t="shared" si="9"/>
        <v>1972.5714285714287</v>
      </c>
      <c r="M58">
        <f t="shared" si="10"/>
        <v>3.7142857142857144</v>
      </c>
      <c r="N58">
        <f t="shared" si="4"/>
        <v>9.3793776536386915</v>
      </c>
      <c r="O58">
        <f t="shared" si="5"/>
        <v>6.6431384794613519</v>
      </c>
      <c r="P58">
        <f t="shared" si="6"/>
        <v>7.5870932642678959</v>
      </c>
      <c r="Q58">
        <f t="shared" si="7"/>
        <v>1.3121863889661687</v>
      </c>
    </row>
    <row r="59" spans="1:17">
      <c r="A59" t="s">
        <v>63</v>
      </c>
      <c r="B59" s="2">
        <v>3526</v>
      </c>
      <c r="C59" s="2">
        <v>345</v>
      </c>
      <c r="D59" s="2">
        <v>1144</v>
      </c>
      <c r="E59" s="2"/>
      <c r="F59">
        <f>SUM(B$4:B59)</f>
        <v>31506</v>
      </c>
      <c r="G59">
        <f>SUM(C$4:C59)</f>
        <v>2503</v>
      </c>
      <c r="H59">
        <f>SUM(D$4:D59)</f>
        <v>7156</v>
      </c>
      <c r="I59">
        <f>SUM(E$4:E59)</f>
        <v>13</v>
      </c>
      <c r="J59">
        <f t="shared" si="3"/>
        <v>13913.357142857143</v>
      </c>
      <c r="K59">
        <f t="shared" si="8"/>
        <v>940.57142857142856</v>
      </c>
      <c r="L59">
        <f t="shared" si="9"/>
        <v>2469.7142857142858</v>
      </c>
      <c r="M59">
        <f t="shared" si="10"/>
        <v>4.6428571428571432</v>
      </c>
      <c r="N59">
        <f t="shared" si="4"/>
        <v>9.5406046032354901</v>
      </c>
      <c r="O59">
        <f t="shared" si="5"/>
        <v>6.8464875933015925</v>
      </c>
      <c r="P59">
        <f t="shared" si="6"/>
        <v>7.8118577491314083</v>
      </c>
      <c r="Q59">
        <f t="shared" si="7"/>
        <v>1.5353299402803786</v>
      </c>
    </row>
    <row r="60" spans="1:17">
      <c r="A60" t="s">
        <v>64</v>
      </c>
      <c r="B60" s="2">
        <v>4207</v>
      </c>
      <c r="C60" s="2">
        <v>473</v>
      </c>
      <c r="D60" s="2">
        <v>1042</v>
      </c>
      <c r="E60" s="2"/>
      <c r="F60">
        <f>SUM(B$4:B60)</f>
        <v>35713</v>
      </c>
      <c r="G60">
        <f>SUM(C$4:C60)</f>
        <v>2976</v>
      </c>
      <c r="H60">
        <f>SUM(D$4:D60)</f>
        <v>8198</v>
      </c>
      <c r="I60">
        <f>SUM(E$4:E60)</f>
        <v>13</v>
      </c>
      <c r="J60">
        <f t="shared" si="3"/>
        <v>16243.642857142857</v>
      </c>
      <c r="K60">
        <f t="shared" si="8"/>
        <v>1145.5</v>
      </c>
      <c r="L60">
        <f t="shared" si="9"/>
        <v>3036.5714285714284</v>
      </c>
      <c r="M60">
        <f t="shared" si="10"/>
        <v>5.5714285714285712</v>
      </c>
      <c r="N60">
        <f t="shared" si="4"/>
        <v>9.6954569024245529</v>
      </c>
      <c r="O60">
        <f t="shared" si="5"/>
        <v>7.0435965018935498</v>
      </c>
      <c r="P60">
        <f t="shared" si="6"/>
        <v>8.0184843383843365</v>
      </c>
      <c r="Q60">
        <f t="shared" si="7"/>
        <v>1.7176514970743331</v>
      </c>
    </row>
    <row r="61" spans="1:17">
      <c r="A61" t="s">
        <v>65</v>
      </c>
      <c r="B61" s="2">
        <v>5322</v>
      </c>
      <c r="C61" s="2">
        <v>431</v>
      </c>
      <c r="D61" s="2">
        <v>2801</v>
      </c>
      <c r="E61" s="2">
        <v>8</v>
      </c>
      <c r="F61">
        <f>SUM(B$4:B61)</f>
        <v>41035</v>
      </c>
      <c r="G61">
        <f>SUM(C$4:C61)</f>
        <v>3407</v>
      </c>
      <c r="H61">
        <f>SUM(D$4:D61)</f>
        <v>10999</v>
      </c>
      <c r="I61">
        <f>SUM(E$4:E61)</f>
        <v>21</v>
      </c>
      <c r="J61">
        <f t="shared" si="3"/>
        <v>18899.142857142859</v>
      </c>
      <c r="K61">
        <f t="shared" si="8"/>
        <v>1378.2857142857142</v>
      </c>
      <c r="L61">
        <f t="shared" si="9"/>
        <v>3784.0714285714284</v>
      </c>
      <c r="M61">
        <f t="shared" si="10"/>
        <v>7.0714285714285712</v>
      </c>
      <c r="N61">
        <f t="shared" si="4"/>
        <v>9.8468718485454012</v>
      </c>
      <c r="O61">
        <f t="shared" si="5"/>
        <v>7.228595769911653</v>
      </c>
      <c r="P61">
        <f t="shared" si="6"/>
        <v>8.2385558064659747</v>
      </c>
      <c r="Q61">
        <f t="shared" si="7"/>
        <v>1.9560625205193314</v>
      </c>
    </row>
    <row r="62" spans="1:17">
      <c r="A62" t="s">
        <v>66</v>
      </c>
      <c r="B62" s="2">
        <v>5986</v>
      </c>
      <c r="C62" s="2">
        <v>625</v>
      </c>
      <c r="D62" s="2">
        <v>7324</v>
      </c>
      <c r="E62" s="2">
        <v>25</v>
      </c>
      <c r="F62">
        <f>SUM(B$4:B62)</f>
        <v>47021</v>
      </c>
      <c r="G62">
        <f>SUM(C$4:C62)</f>
        <v>4032</v>
      </c>
      <c r="H62">
        <f>SUM(D$4:D62)</f>
        <v>18323</v>
      </c>
      <c r="I62">
        <f>SUM(E$4:E62)</f>
        <v>46</v>
      </c>
      <c r="J62">
        <f t="shared" si="3"/>
        <v>21926.642857142859</v>
      </c>
      <c r="K62">
        <f t="shared" si="8"/>
        <v>1652.2142857142858</v>
      </c>
      <c r="L62">
        <f t="shared" si="9"/>
        <v>5047.2142857142853</v>
      </c>
      <c r="M62">
        <f t="shared" si="10"/>
        <v>10.357142857142858</v>
      </c>
      <c r="N62">
        <f t="shared" si="4"/>
        <v>9.9954577452036979</v>
      </c>
      <c r="O62">
        <f t="shared" si="5"/>
        <v>7.409871658571042</v>
      </c>
      <c r="P62">
        <f t="shared" si="6"/>
        <v>8.526591743476251</v>
      </c>
      <c r="Q62">
        <f t="shared" si="7"/>
        <v>2.3376764128053158</v>
      </c>
    </row>
    <row r="63" spans="1:17">
      <c r="A63" t="s">
        <v>67</v>
      </c>
      <c r="B63" s="2">
        <v>6557</v>
      </c>
      <c r="C63" s="2">
        <v>795</v>
      </c>
      <c r="D63" s="2">
        <v>3140</v>
      </c>
      <c r="E63" s="2">
        <v>21</v>
      </c>
      <c r="F63">
        <f>SUM(B$4:B63)</f>
        <v>53578</v>
      </c>
      <c r="G63">
        <f>SUM(C$4:C63)</f>
        <v>4827</v>
      </c>
      <c r="H63">
        <f>SUM(D$4:D63)</f>
        <v>21463</v>
      </c>
      <c r="I63">
        <f>SUM(E$4:E63)</f>
        <v>67</v>
      </c>
      <c r="J63">
        <f t="shared" si="3"/>
        <v>25333.428571428572</v>
      </c>
      <c r="K63">
        <f t="shared" si="8"/>
        <v>1980.2857142857142</v>
      </c>
      <c r="L63">
        <f t="shared" si="9"/>
        <v>6523.5</v>
      </c>
      <c r="M63">
        <f t="shared" si="10"/>
        <v>15.142857142857142</v>
      </c>
      <c r="N63">
        <f t="shared" si="4"/>
        <v>10.139880089991788</v>
      </c>
      <c r="O63">
        <f t="shared" si="5"/>
        <v>7.5909964134226167</v>
      </c>
      <c r="P63">
        <f t="shared" si="6"/>
        <v>8.7831663207058028</v>
      </c>
      <c r="Q63">
        <f t="shared" si="7"/>
        <v>2.7175289450567539</v>
      </c>
    </row>
    <row r="64" spans="1:17">
      <c r="A64" t="s">
        <v>68</v>
      </c>
      <c r="B64" s="2">
        <v>5560</v>
      </c>
      <c r="C64" s="2">
        <v>649</v>
      </c>
      <c r="D64" s="2">
        <v>3311</v>
      </c>
      <c r="E64" s="2">
        <v>27</v>
      </c>
      <c r="F64">
        <f>SUM(B$4:B64)</f>
        <v>59138</v>
      </c>
      <c r="G64">
        <f>SUM(C$4:C64)</f>
        <v>5476</v>
      </c>
      <c r="H64">
        <f>SUM(D$4:D64)</f>
        <v>24774</v>
      </c>
      <c r="I64">
        <f>SUM(E$4:E64)</f>
        <v>94</v>
      </c>
      <c r="J64">
        <f t="shared" si="3"/>
        <v>29030.785714285714</v>
      </c>
      <c r="K64">
        <f t="shared" si="8"/>
        <v>2345.2857142857142</v>
      </c>
      <c r="L64">
        <f t="shared" si="9"/>
        <v>8213.6428571428569</v>
      </c>
      <c r="M64">
        <f t="shared" si="10"/>
        <v>21.857142857142858</v>
      </c>
      <c r="N64">
        <f t="shared" si="4"/>
        <v>10.276112122249575</v>
      </c>
      <c r="O64">
        <f t="shared" si="5"/>
        <v>7.7601625132392051</v>
      </c>
      <c r="P64">
        <f t="shared" si="6"/>
        <v>9.0135518137980224</v>
      </c>
      <c r="Q64">
        <f t="shared" si="7"/>
        <v>3.0845277723371223</v>
      </c>
    </row>
    <row r="65" spans="1:17">
      <c r="A65" t="s">
        <v>69</v>
      </c>
      <c r="B65" s="2">
        <v>4789</v>
      </c>
      <c r="C65" s="2">
        <v>601</v>
      </c>
      <c r="D65" s="2">
        <v>5538</v>
      </c>
      <c r="E65" s="2">
        <v>32</v>
      </c>
      <c r="F65">
        <f>SUM(B$4:B65)</f>
        <v>63927</v>
      </c>
      <c r="G65">
        <f>SUM(C$4:C65)</f>
        <v>6077</v>
      </c>
      <c r="H65">
        <f>SUM(D$4:D65)</f>
        <v>30312</v>
      </c>
      <c r="I65">
        <f>SUM(E$4:E65)</f>
        <v>126</v>
      </c>
      <c r="J65">
        <f t="shared" si="3"/>
        <v>32941.857142857145</v>
      </c>
      <c r="K65">
        <f t="shared" si="8"/>
        <v>2746.2857142857142</v>
      </c>
      <c r="L65">
        <f t="shared" si="9"/>
        <v>10297.428571428571</v>
      </c>
      <c r="M65">
        <f t="shared" si="10"/>
        <v>30.714285714285715</v>
      </c>
      <c r="N65">
        <f t="shared" si="4"/>
        <v>10.40249938170694</v>
      </c>
      <c r="O65">
        <f t="shared" si="5"/>
        <v>7.9180046283609915</v>
      </c>
      <c r="P65">
        <f t="shared" si="6"/>
        <v>9.2396494897898016</v>
      </c>
      <c r="Q65">
        <f t="shared" si="7"/>
        <v>3.4247278790723494</v>
      </c>
    </row>
    <row r="66" spans="1:17">
      <c r="A66" t="s">
        <v>70</v>
      </c>
      <c r="B66" s="2">
        <v>5249</v>
      </c>
      <c r="C66" s="2">
        <v>743</v>
      </c>
      <c r="D66" s="2">
        <v>2342</v>
      </c>
      <c r="E66" s="2">
        <v>23</v>
      </c>
      <c r="F66">
        <f>SUM(B$4:B66)</f>
        <v>69176</v>
      </c>
      <c r="G66">
        <f>SUM(C$4:C66)</f>
        <v>6820</v>
      </c>
      <c r="H66">
        <f>SUM(D$4:D66)</f>
        <v>32654</v>
      </c>
      <c r="I66">
        <f>SUM(E$4:E66)</f>
        <v>149</v>
      </c>
      <c r="J66">
        <f t="shared" si="3"/>
        <v>37158.071428571428</v>
      </c>
      <c r="K66">
        <f t="shared" si="8"/>
        <v>3188.3571428571427</v>
      </c>
      <c r="L66">
        <f t="shared" si="9"/>
        <v>12537.285714285714</v>
      </c>
      <c r="M66">
        <f t="shared" si="10"/>
        <v>41.214285714285715</v>
      </c>
      <c r="N66">
        <f t="shared" si="4"/>
        <v>10.522936292457487</v>
      </c>
      <c r="O66">
        <f t="shared" si="5"/>
        <v>8.0672610608805488</v>
      </c>
      <c r="P66">
        <f t="shared" si="6"/>
        <v>9.4364623405417323</v>
      </c>
      <c r="Q66">
        <f t="shared" si="7"/>
        <v>3.718784936892841</v>
      </c>
    </row>
    <row r="67" spans="1:17">
      <c r="A67" t="s">
        <v>71</v>
      </c>
      <c r="B67" s="2">
        <v>5210</v>
      </c>
      <c r="C67" s="2">
        <v>685</v>
      </c>
      <c r="D67" s="2">
        <v>4954</v>
      </c>
      <c r="E67" s="2">
        <v>49</v>
      </c>
      <c r="F67">
        <f>SUM(B$4:B67)</f>
        <v>74386</v>
      </c>
      <c r="G67">
        <f>SUM(C$4:C67)</f>
        <v>7505</v>
      </c>
      <c r="H67">
        <f>SUM(D$4:D67)</f>
        <v>37608</v>
      </c>
      <c r="I67">
        <f>SUM(E$4:E67)</f>
        <v>198</v>
      </c>
      <c r="J67">
        <f t="shared" si="3"/>
        <v>41581.214285714283</v>
      </c>
      <c r="K67">
        <f t="shared" si="8"/>
        <v>3665.3571428571427</v>
      </c>
      <c r="L67">
        <f t="shared" si="9"/>
        <v>15111.642857142857</v>
      </c>
      <c r="M67">
        <f t="shared" si="10"/>
        <v>55.142857142857146</v>
      </c>
      <c r="N67">
        <f t="shared" si="4"/>
        <v>10.635403764586219</v>
      </c>
      <c r="O67">
        <f t="shared" si="5"/>
        <v>8.2066810564645554</v>
      </c>
      <c r="P67">
        <f t="shared" si="6"/>
        <v>9.6232207758384796</v>
      </c>
      <c r="Q67">
        <f t="shared" si="7"/>
        <v>4.0099272204095175</v>
      </c>
    </row>
    <row r="68" spans="1:17">
      <c r="A68" t="s">
        <v>72</v>
      </c>
      <c r="B68" s="2">
        <v>6153</v>
      </c>
      <c r="C68" s="2">
        <v>660</v>
      </c>
      <c r="D68" s="2">
        <v>5780</v>
      </c>
      <c r="E68" s="2">
        <v>55</v>
      </c>
      <c r="F68">
        <f>SUM(B$4:B68)</f>
        <v>80539</v>
      </c>
      <c r="G68">
        <f>SUM(C$4:C68)</f>
        <v>8165</v>
      </c>
      <c r="H68">
        <f>SUM(D$4:D68)</f>
        <v>43388</v>
      </c>
      <c r="I68">
        <f>SUM(E$4:E68)</f>
        <v>253</v>
      </c>
      <c r="J68">
        <f t="shared" si="3"/>
        <v>46254.5</v>
      </c>
      <c r="K68">
        <f t="shared" si="8"/>
        <v>4176</v>
      </c>
      <c r="L68">
        <f t="shared" si="9"/>
        <v>18041.571428571428</v>
      </c>
      <c r="M68">
        <f t="shared" si="10"/>
        <v>72.785714285714292</v>
      </c>
      <c r="N68">
        <f t="shared" si="4"/>
        <v>10.741914035504793</v>
      </c>
      <c r="O68">
        <f t="shared" si="5"/>
        <v>8.3371091295624744</v>
      </c>
      <c r="P68">
        <f t="shared" si="6"/>
        <v>9.8004338978368697</v>
      </c>
      <c r="Q68">
        <f t="shared" si="7"/>
        <v>4.2875197036074661</v>
      </c>
    </row>
    <row r="69" spans="1:17">
      <c r="A69" t="s">
        <v>73</v>
      </c>
      <c r="B69" s="2">
        <v>5959</v>
      </c>
      <c r="C69" s="2">
        <v>971</v>
      </c>
      <c r="D69" s="2">
        <v>6294</v>
      </c>
      <c r="E69" s="2">
        <v>72</v>
      </c>
      <c r="F69">
        <f>SUM(B$4:B69)</f>
        <v>86498</v>
      </c>
      <c r="G69">
        <f>SUM(C$4:C69)</f>
        <v>9136</v>
      </c>
      <c r="H69">
        <f>SUM(D$4:D69)</f>
        <v>49682</v>
      </c>
      <c r="I69">
        <f>SUM(E$4:E69)</f>
        <v>325</v>
      </c>
      <c r="J69">
        <f t="shared" si="3"/>
        <v>51171.5</v>
      </c>
      <c r="K69">
        <f t="shared" si="8"/>
        <v>4738</v>
      </c>
      <c r="L69">
        <f t="shared" si="9"/>
        <v>21371.571428571428</v>
      </c>
      <c r="M69">
        <f t="shared" si="10"/>
        <v>95.571428571428569</v>
      </c>
      <c r="N69">
        <f t="shared" si="4"/>
        <v>10.842938015420691</v>
      </c>
      <c r="O69">
        <f t="shared" si="5"/>
        <v>8.4633703847187309</v>
      </c>
      <c r="P69">
        <f t="shared" si="6"/>
        <v>9.9698168799368379</v>
      </c>
      <c r="Q69">
        <f t="shared" si="7"/>
        <v>4.5598739110729154</v>
      </c>
    </row>
    <row r="70" spans="1:17">
      <c r="A70" t="s">
        <v>74</v>
      </c>
      <c r="B70" s="2">
        <v>5974</v>
      </c>
      <c r="C70" s="2">
        <v>887</v>
      </c>
      <c r="D70" s="2">
        <v>3965</v>
      </c>
      <c r="E70" s="2">
        <v>64</v>
      </c>
      <c r="F70">
        <f>SUM(B$4:B70)</f>
        <v>92472</v>
      </c>
      <c r="G70">
        <f>SUM(C$4:C70)</f>
        <v>10023</v>
      </c>
      <c r="H70">
        <f>SUM(D$4:D70)</f>
        <v>53647</v>
      </c>
      <c r="I70">
        <f>SUM(E$4:E70)</f>
        <v>389</v>
      </c>
      <c r="J70">
        <f t="shared" si="3"/>
        <v>56265.428571428572</v>
      </c>
      <c r="K70">
        <f t="shared" si="8"/>
        <v>5351</v>
      </c>
      <c r="L70">
        <f t="shared" si="9"/>
        <v>24932.428571428572</v>
      </c>
      <c r="M70">
        <f t="shared" si="10"/>
        <v>122.78571428571429</v>
      </c>
      <c r="N70">
        <f t="shared" si="4"/>
        <v>10.937835568171502</v>
      </c>
      <c r="O70">
        <f t="shared" si="5"/>
        <v>8.5850387383113045</v>
      </c>
      <c r="P70">
        <f t="shared" si="6"/>
        <v>10.123924587393892</v>
      </c>
      <c r="Q70">
        <f t="shared" si="7"/>
        <v>4.810440675767591</v>
      </c>
    </row>
    <row r="71" spans="1:17">
      <c r="A71" t="s">
        <v>75</v>
      </c>
      <c r="B71" s="2">
        <v>5217</v>
      </c>
      <c r="C71" s="2">
        <v>758</v>
      </c>
      <c r="D71" s="2">
        <v>4751</v>
      </c>
      <c r="E71" s="2">
        <v>66</v>
      </c>
      <c r="F71">
        <f>SUM(B$4:B71)</f>
        <v>97689</v>
      </c>
      <c r="G71">
        <f>SUM(C$4:C71)</f>
        <v>10781</v>
      </c>
      <c r="H71">
        <f>SUM(D$4:D71)</f>
        <v>58398</v>
      </c>
      <c r="I71">
        <f>SUM(E$4:E71)</f>
        <v>455</v>
      </c>
      <c r="J71">
        <f t="shared" si="3"/>
        <v>61475.571428571428</v>
      </c>
      <c r="K71">
        <f t="shared" si="8"/>
        <v>5991.8571428571431</v>
      </c>
      <c r="L71">
        <f t="shared" si="9"/>
        <v>28758.142857142859</v>
      </c>
      <c r="M71">
        <f t="shared" si="10"/>
        <v>154.42857142857142</v>
      </c>
      <c r="N71">
        <f t="shared" si="4"/>
        <v>11.026395162341256</v>
      </c>
      <c r="O71">
        <f t="shared" si="5"/>
        <v>8.6981566836006206</v>
      </c>
      <c r="P71">
        <f t="shared" si="6"/>
        <v>10.266676235937169</v>
      </c>
      <c r="Q71">
        <f t="shared" si="7"/>
        <v>5.0397316685838947</v>
      </c>
    </row>
    <row r="72" spans="1:17">
      <c r="A72" t="s">
        <v>76</v>
      </c>
      <c r="B72" s="2">
        <v>4050</v>
      </c>
      <c r="C72" s="2">
        <v>810</v>
      </c>
      <c r="D72" s="2">
        <v>4615</v>
      </c>
      <c r="E72" s="2">
        <v>128</v>
      </c>
      <c r="F72">
        <f>SUM(B$4:B72)</f>
        <v>101739</v>
      </c>
      <c r="G72">
        <f>SUM(C$4:C72)</f>
        <v>11591</v>
      </c>
      <c r="H72">
        <f>SUM(D$4:D72)</f>
        <v>63013</v>
      </c>
      <c r="I72">
        <f>SUM(E$4:E72)</f>
        <v>583</v>
      </c>
      <c r="J72">
        <f t="shared" si="3"/>
        <v>66744.071428571435</v>
      </c>
      <c r="K72">
        <f t="shared" si="8"/>
        <v>6665.6428571428569</v>
      </c>
      <c r="L72">
        <f t="shared" si="9"/>
        <v>32829.642857142855</v>
      </c>
      <c r="M72">
        <f t="shared" si="10"/>
        <v>195.14285714285714</v>
      </c>
      <c r="N72">
        <f t="shared" si="4"/>
        <v>11.108620754768491</v>
      </c>
      <c r="O72">
        <f t="shared" si="5"/>
        <v>8.8047216806461481</v>
      </c>
      <c r="P72">
        <f t="shared" si="6"/>
        <v>10.399087131884619</v>
      </c>
      <c r="Q72">
        <f t="shared" si="7"/>
        <v>5.2737318910754221</v>
      </c>
    </row>
    <row r="73" spans="1:17">
      <c r="A73" t="s">
        <v>77</v>
      </c>
      <c r="B73" s="2">
        <v>4053</v>
      </c>
      <c r="C73" s="2">
        <v>839</v>
      </c>
      <c r="D73" s="2">
        <v>5453</v>
      </c>
      <c r="E73" s="2">
        <v>149</v>
      </c>
      <c r="F73">
        <f>SUM(B$4:B73)</f>
        <v>105792</v>
      </c>
      <c r="G73">
        <f>SUM(C$4:C73)</f>
        <v>12430</v>
      </c>
      <c r="H73">
        <f>SUM(D$4:D73)</f>
        <v>68466</v>
      </c>
      <c r="I73">
        <f>SUM(E$4:E73)</f>
        <v>732</v>
      </c>
      <c r="J73">
        <f t="shared" si="3"/>
        <v>72050.21428571429</v>
      </c>
      <c r="K73">
        <f t="shared" si="8"/>
        <v>7374.7142857142853</v>
      </c>
      <c r="L73">
        <f t="shared" si="9"/>
        <v>37208.928571428572</v>
      </c>
      <c r="M73">
        <f t="shared" si="10"/>
        <v>246.5</v>
      </c>
      <c r="N73">
        <f t="shared" si="4"/>
        <v>11.185118575548357</v>
      </c>
      <c r="O73">
        <f t="shared" si="5"/>
        <v>8.905812439537474</v>
      </c>
      <c r="P73">
        <f t="shared" si="6"/>
        <v>10.524304026823142</v>
      </c>
      <c r="Q73">
        <f t="shared" si="7"/>
        <v>5.5073619934827445</v>
      </c>
    </row>
    <row r="74" spans="1:17">
      <c r="A74" t="s">
        <v>78</v>
      </c>
      <c r="B74" s="2">
        <v>4782</v>
      </c>
      <c r="C74" s="2">
        <v>727</v>
      </c>
      <c r="D74" s="2">
        <v>6156</v>
      </c>
      <c r="E74" s="2">
        <v>140</v>
      </c>
      <c r="F74">
        <f>SUM(B$4:B74)</f>
        <v>110574</v>
      </c>
      <c r="G74">
        <f>SUM(C$4:C74)</f>
        <v>13157</v>
      </c>
      <c r="H74">
        <f>SUM(D$4:D74)</f>
        <v>74622</v>
      </c>
      <c r="I74">
        <f>SUM(E$4:E74)</f>
        <v>872</v>
      </c>
      <c r="J74">
        <f t="shared" si="3"/>
        <v>77397.428571428565</v>
      </c>
      <c r="K74">
        <f t="shared" si="8"/>
        <v>8101.9285714285716</v>
      </c>
      <c r="L74">
        <f t="shared" si="9"/>
        <v>41953.5</v>
      </c>
      <c r="M74">
        <f t="shared" si="10"/>
        <v>307.85714285714283</v>
      </c>
      <c r="N74">
        <f t="shared" si="4"/>
        <v>11.256708836434575</v>
      </c>
      <c r="O74">
        <f t="shared" si="5"/>
        <v>8.9998574075584532</v>
      </c>
      <c r="P74">
        <f t="shared" si="6"/>
        <v>10.644317141072968</v>
      </c>
      <c r="Q74">
        <f t="shared" si="7"/>
        <v>5.7296358534825345</v>
      </c>
    </row>
    <row r="75" spans="1:17">
      <c r="A75" t="s">
        <v>79</v>
      </c>
      <c r="B75" s="2" t="s">
        <v>80</v>
      </c>
      <c r="C75" s="2">
        <v>760</v>
      </c>
      <c r="D75" s="2">
        <v>6174</v>
      </c>
      <c r="E75" s="2">
        <v>145</v>
      </c>
      <c r="F75">
        <f>SUM(B$4:B75)</f>
        <v>110574</v>
      </c>
      <c r="G75">
        <f>SUM(C$4:C75)</f>
        <v>13917</v>
      </c>
      <c r="H75">
        <f>SUM(D$4:D75)</f>
        <v>80796</v>
      </c>
      <c r="I75">
        <f>SUM(E$4:E75)</f>
        <v>1017</v>
      </c>
      <c r="J75">
        <f t="shared" si="3"/>
        <v>82364.5</v>
      </c>
      <c r="K75">
        <f t="shared" si="8"/>
        <v>8852.6428571428569</v>
      </c>
      <c r="L75">
        <f t="shared" si="9"/>
        <v>46939</v>
      </c>
      <c r="M75">
        <f t="shared" si="10"/>
        <v>379</v>
      </c>
      <c r="N75">
        <f t="shared" si="4"/>
        <v>11.318909797822986</v>
      </c>
      <c r="O75">
        <f t="shared" si="5"/>
        <v>9.0884713213472779</v>
      </c>
      <c r="P75">
        <f t="shared" si="6"/>
        <v>10.75660416538601</v>
      </c>
      <c r="Q75">
        <f t="shared" si="7"/>
        <v>5.9375362050824263</v>
      </c>
    </row>
    <row r="76" spans="1:17">
      <c r="A76" t="s">
        <v>81</v>
      </c>
      <c r="B76" s="2">
        <v>4585</v>
      </c>
      <c r="C76" s="2">
        <v>764</v>
      </c>
      <c r="D76" s="2">
        <v>6082</v>
      </c>
      <c r="E76" s="2">
        <v>141</v>
      </c>
      <c r="F76">
        <f>SUM(B$4:B76)</f>
        <v>115159</v>
      </c>
      <c r="G76">
        <f>SUM(C$4:C76)</f>
        <v>14681</v>
      </c>
      <c r="H76">
        <f>SUM(D$4:D76)</f>
        <v>86878</v>
      </c>
      <c r="I76">
        <f>SUM(E$4:E76)</f>
        <v>1158</v>
      </c>
      <c r="J76">
        <f t="shared" si="3"/>
        <v>87231.5</v>
      </c>
      <c r="K76">
        <f t="shared" si="8"/>
        <v>9613.2857142857138</v>
      </c>
      <c r="L76">
        <f t="shared" si="9"/>
        <v>51835.785714285717</v>
      </c>
      <c r="M76">
        <f t="shared" si="10"/>
        <v>458.42857142857144</v>
      </c>
      <c r="N76">
        <f t="shared" si="4"/>
        <v>11.376320783198251</v>
      </c>
      <c r="O76">
        <f t="shared" si="5"/>
        <v>9.1709013492808218</v>
      </c>
      <c r="P76">
        <f t="shared" si="6"/>
        <v>10.855836033629902</v>
      </c>
      <c r="Q76">
        <f t="shared" si="7"/>
        <v>6.127804492054544</v>
      </c>
    </row>
    <row r="77" spans="1:17">
      <c r="A77" t="s">
        <v>82</v>
      </c>
      <c r="B77" s="2">
        <v>4805</v>
      </c>
      <c r="C77" s="2">
        <v>681</v>
      </c>
      <c r="D77" s="2">
        <v>5936</v>
      </c>
      <c r="E77" s="2">
        <v>184</v>
      </c>
      <c r="F77">
        <f>SUM(B$4:B77)</f>
        <v>119964</v>
      </c>
      <c r="G77">
        <f>SUM(C$4:C77)</f>
        <v>15362</v>
      </c>
      <c r="H77">
        <f>SUM(D$4:D77)</f>
        <v>92814</v>
      </c>
      <c r="I77">
        <f>SUM(E$4:E77)</f>
        <v>1342</v>
      </c>
      <c r="J77">
        <f t="shared" si="3"/>
        <v>91973.357142857145</v>
      </c>
      <c r="K77">
        <f t="shared" si="8"/>
        <v>10365.785714285714</v>
      </c>
      <c r="L77">
        <f t="shared" si="9"/>
        <v>56932.285714285717</v>
      </c>
      <c r="M77">
        <f t="shared" si="10"/>
        <v>549.5</v>
      </c>
      <c r="N77">
        <f t="shared" si="4"/>
        <v>11.429254217816787</v>
      </c>
      <c r="O77">
        <f t="shared" si="5"/>
        <v>9.2462658265589148</v>
      </c>
      <c r="P77">
        <f t="shared" si="6"/>
        <v>10.949617870696256</v>
      </c>
      <c r="Q77">
        <f t="shared" si="7"/>
        <v>6.3090087738436758</v>
      </c>
    </row>
    <row r="78" spans="1:17">
      <c r="A78" t="s">
        <v>83</v>
      </c>
      <c r="B78" s="2">
        <v>4316</v>
      </c>
      <c r="C78" s="2">
        <v>527</v>
      </c>
      <c r="D78" s="2">
        <v>3677</v>
      </c>
      <c r="E78" s="2">
        <v>92</v>
      </c>
      <c r="F78">
        <f>SUM(B$4:B78)</f>
        <v>124280</v>
      </c>
      <c r="G78">
        <f>SUM(C$4:C78)</f>
        <v>15889</v>
      </c>
      <c r="H78">
        <f>SUM(D$4:D78)</f>
        <v>96491</v>
      </c>
      <c r="I78">
        <f>SUM(E$4:E78)</f>
        <v>1434</v>
      </c>
      <c r="J78">
        <f t="shared" si="3"/>
        <v>96626.357142857145</v>
      </c>
      <c r="K78">
        <f t="shared" si="8"/>
        <v>11109.571428571429</v>
      </c>
      <c r="L78">
        <f t="shared" si="9"/>
        <v>62054.928571428572</v>
      </c>
      <c r="M78">
        <f t="shared" si="10"/>
        <v>645.21428571428567</v>
      </c>
      <c r="N78">
        <f t="shared" si="4"/>
        <v>11.478606831254032</v>
      </c>
      <c r="O78">
        <f t="shared" si="5"/>
        <v>9.31556230660353</v>
      </c>
      <c r="P78">
        <f t="shared" si="6"/>
        <v>11.035775216510322</v>
      </c>
      <c r="Q78">
        <f t="shared" si="7"/>
        <v>6.4695824875345851</v>
      </c>
    </row>
    <row r="79" spans="1:17">
      <c r="A79" t="s">
        <v>84</v>
      </c>
      <c r="B79" s="2">
        <v>3599</v>
      </c>
      <c r="C79" s="2">
        <v>636</v>
      </c>
      <c r="D79" s="2">
        <v>3834</v>
      </c>
      <c r="E79" s="2">
        <v>173</v>
      </c>
      <c r="F79">
        <f>SUM(B$4:B79)</f>
        <v>127879</v>
      </c>
      <c r="G79">
        <f>SUM(C$4:C79)</f>
        <v>16525</v>
      </c>
      <c r="H79">
        <f>SUM(D$4:D79)</f>
        <v>100325</v>
      </c>
      <c r="I79">
        <f>SUM(E$4:E79)</f>
        <v>1607</v>
      </c>
      <c r="J79">
        <f t="shared" si="3"/>
        <v>101194.35714285714</v>
      </c>
      <c r="K79">
        <f t="shared" si="8"/>
        <v>11855.857142857143</v>
      </c>
      <c r="L79">
        <f t="shared" si="9"/>
        <v>67055.857142857145</v>
      </c>
      <c r="M79">
        <f t="shared" si="10"/>
        <v>751</v>
      </c>
      <c r="N79">
        <f t="shared" si="4"/>
        <v>11.524798274822952</v>
      </c>
      <c r="O79">
        <f t="shared" si="5"/>
        <v>9.3805772981091202</v>
      </c>
      <c r="P79">
        <f t="shared" si="6"/>
        <v>11.113281239747067</v>
      </c>
      <c r="Q79">
        <f t="shared" si="7"/>
        <v>6.6214056517641344</v>
      </c>
    </row>
    <row r="80" spans="1:17">
      <c r="A80" t="s">
        <v>85</v>
      </c>
      <c r="B80" s="2">
        <v>3039</v>
      </c>
      <c r="C80" s="2">
        <v>604</v>
      </c>
      <c r="D80" s="2">
        <v>4003</v>
      </c>
      <c r="E80" s="2">
        <v>254</v>
      </c>
      <c r="F80">
        <f>SUM(B$4:B80)</f>
        <v>130918</v>
      </c>
      <c r="G80">
        <f>SUM(C$4:C80)</f>
        <v>17129</v>
      </c>
      <c r="H80">
        <f>SUM(D$4:D80)</f>
        <v>104328</v>
      </c>
      <c r="I80">
        <f>SUM(E$4:E80)</f>
        <v>1861</v>
      </c>
      <c r="J80">
        <f t="shared" si="3"/>
        <v>105604.5</v>
      </c>
      <c r="K80">
        <f t="shared" si="8"/>
        <v>12592.214285714286</v>
      </c>
      <c r="L80">
        <f t="shared" si="9"/>
        <v>72175.428571428565</v>
      </c>
      <c r="M80">
        <f t="shared" si="10"/>
        <v>873.28571428571433</v>
      </c>
      <c r="N80">
        <f t="shared" si="4"/>
        <v>11.567456262982727</v>
      </c>
      <c r="O80">
        <f t="shared" si="5"/>
        <v>9.4408339881199375</v>
      </c>
      <c r="P80">
        <f t="shared" si="6"/>
        <v>11.186854942461945</v>
      </c>
      <c r="Q80">
        <f t="shared" si="7"/>
        <v>6.7722627809734117</v>
      </c>
    </row>
    <row r="81" spans="1:17">
      <c r="A81" t="s">
        <v>86</v>
      </c>
      <c r="B81" s="2">
        <v>3836</v>
      </c>
      <c r="C81" s="2">
        <v>540</v>
      </c>
      <c r="D81" s="2">
        <v>4974</v>
      </c>
      <c r="E81" s="2">
        <v>246</v>
      </c>
      <c r="F81">
        <f>SUM(B$4:B81)</f>
        <v>134754</v>
      </c>
      <c r="G81">
        <f>SUM(C$4:C81)</f>
        <v>17669</v>
      </c>
      <c r="H81">
        <f>SUM(D$4:D81)</f>
        <v>109302</v>
      </c>
      <c r="I81">
        <f>SUM(E$4:E81)</f>
        <v>2107</v>
      </c>
      <c r="J81">
        <f t="shared" si="3"/>
        <v>109916.5</v>
      </c>
      <c r="K81">
        <f t="shared" si="8"/>
        <v>13318.214285714286</v>
      </c>
      <c r="L81">
        <f t="shared" si="9"/>
        <v>77296.428571428565</v>
      </c>
      <c r="M81">
        <f t="shared" si="10"/>
        <v>1009.6428571428571</v>
      </c>
      <c r="N81">
        <f t="shared" si="4"/>
        <v>11.607476265610075</v>
      </c>
      <c r="O81">
        <f t="shared" si="5"/>
        <v>9.4968878724731187</v>
      </c>
      <c r="P81">
        <f t="shared" si="6"/>
        <v>11.255403031327416</v>
      </c>
      <c r="Q81">
        <f t="shared" si="7"/>
        <v>6.9173519405124324</v>
      </c>
    </row>
    <row r="82" spans="1:17">
      <c r="A82" t="s">
        <v>87</v>
      </c>
      <c r="B82" s="2">
        <v>4204</v>
      </c>
      <c r="C82" s="2">
        <v>612</v>
      </c>
      <c r="D82" s="2">
        <v>5323</v>
      </c>
      <c r="E82" s="2">
        <v>266</v>
      </c>
      <c r="F82">
        <f>SUM(B$4:B82)</f>
        <v>138958</v>
      </c>
      <c r="G82">
        <f>SUM(C$4:C82)</f>
        <v>18281</v>
      </c>
      <c r="H82">
        <f>SUM(D$4:D82)</f>
        <v>114625</v>
      </c>
      <c r="I82">
        <f>SUM(E$4:E82)</f>
        <v>2373</v>
      </c>
      <c r="J82">
        <f t="shared" ref="J82:J122" si="11">AVERAGE(F69:F82)</f>
        <v>114089.28571428571</v>
      </c>
      <c r="K82">
        <f t="shared" si="8"/>
        <v>14040.785714285714</v>
      </c>
      <c r="L82">
        <f t="shared" si="9"/>
        <v>82384.78571428571</v>
      </c>
      <c r="M82">
        <f t="shared" si="10"/>
        <v>1161.0714285714287</v>
      </c>
      <c r="N82">
        <f t="shared" ref="N82:N122" si="12">LN(J82)</f>
        <v>11.644736628849332</v>
      </c>
      <c r="O82">
        <f t="shared" ref="O82:O122" si="13">LN(K82)</f>
        <v>9.5497216385699186</v>
      </c>
      <c r="P82">
        <f t="shared" ref="P82:P122" si="14">LN(L82)</f>
        <v>11.319156059459877</v>
      </c>
      <c r="Q82">
        <f t="shared" ref="Q82:Q122" si="15">LN(M82)</f>
        <v>7.0570985031227469</v>
      </c>
    </row>
    <row r="83" spans="1:17">
      <c r="A83" t="s">
        <v>88</v>
      </c>
      <c r="B83" s="2">
        <v>3951</v>
      </c>
      <c r="C83" s="2">
        <v>570</v>
      </c>
      <c r="D83" s="2">
        <v>4133</v>
      </c>
      <c r="E83" s="2">
        <v>171</v>
      </c>
      <c r="F83">
        <f>SUM(B$4:B83)</f>
        <v>142909</v>
      </c>
      <c r="G83">
        <f>SUM(C$4:C83)</f>
        <v>18851</v>
      </c>
      <c r="H83">
        <f>SUM(D$4:D83)</f>
        <v>118758</v>
      </c>
      <c r="I83">
        <f>SUM(E$4:E83)</f>
        <v>2544</v>
      </c>
      <c r="J83">
        <f t="shared" si="11"/>
        <v>118118.64285714286</v>
      </c>
      <c r="K83">
        <f t="shared" si="8"/>
        <v>14734.714285714286</v>
      </c>
      <c r="L83">
        <f t="shared" si="9"/>
        <v>87318.78571428571</v>
      </c>
      <c r="M83">
        <f t="shared" si="10"/>
        <v>1319.5714285714287</v>
      </c>
      <c r="N83">
        <f t="shared" si="12"/>
        <v>11.679444846265465</v>
      </c>
      <c r="O83">
        <f t="shared" si="13"/>
        <v>9.5979615048049283</v>
      </c>
      <c r="P83">
        <f t="shared" si="14"/>
        <v>11.377320904409215</v>
      </c>
      <c r="Q83">
        <f t="shared" si="15"/>
        <v>7.1850622875372965</v>
      </c>
    </row>
    <row r="84" spans="1:17">
      <c r="A84" t="s">
        <v>89</v>
      </c>
      <c r="B84" s="2">
        <v>4694</v>
      </c>
      <c r="C84" s="2">
        <v>619</v>
      </c>
      <c r="D84" s="2">
        <v>2821</v>
      </c>
      <c r="E84" s="2">
        <v>129</v>
      </c>
      <c r="F84">
        <f>SUM(B$4:B84)</f>
        <v>147603</v>
      </c>
      <c r="G84">
        <f>SUM(C$4:C84)</f>
        <v>19470</v>
      </c>
      <c r="H84">
        <f>SUM(D$4:D84)</f>
        <v>121579</v>
      </c>
      <c r="I84">
        <f>SUM(E$4:E84)</f>
        <v>2673</v>
      </c>
      <c r="J84">
        <f t="shared" si="11"/>
        <v>122056.57142857143</v>
      </c>
      <c r="K84">
        <f t="shared" si="8"/>
        <v>15409.5</v>
      </c>
      <c r="L84">
        <f t="shared" si="9"/>
        <v>92171.071428571435</v>
      </c>
      <c r="M84">
        <f t="shared" si="10"/>
        <v>1482.7142857142858</v>
      </c>
      <c r="N84">
        <f t="shared" si="12"/>
        <v>11.712239916473855</v>
      </c>
      <c r="O84">
        <f t="shared" si="13"/>
        <v>9.642739481324428</v>
      </c>
      <c r="P84">
        <f t="shared" si="14"/>
        <v>11.431401601402857</v>
      </c>
      <c r="Q84">
        <f t="shared" si="15"/>
        <v>7.301629663909976</v>
      </c>
    </row>
    <row r="85" spans="1:17">
      <c r="A85" t="s">
        <v>90</v>
      </c>
      <c r="B85" s="2">
        <v>4092</v>
      </c>
      <c r="C85" s="2">
        <v>431</v>
      </c>
      <c r="D85" s="2">
        <v>2537</v>
      </c>
      <c r="E85" s="2">
        <v>126</v>
      </c>
      <c r="F85">
        <f>SUM(B$4:B85)</f>
        <v>151695</v>
      </c>
      <c r="G85">
        <f>SUM(C$4:C85)</f>
        <v>19901</v>
      </c>
      <c r="H85">
        <f>SUM(D$4:D85)</f>
        <v>124116</v>
      </c>
      <c r="I85">
        <f>SUM(E$4:E85)</f>
        <v>2799</v>
      </c>
      <c r="J85">
        <f t="shared" si="11"/>
        <v>125914.14285714286</v>
      </c>
      <c r="K85">
        <f t="shared" si="8"/>
        <v>16060.928571428571</v>
      </c>
      <c r="L85">
        <f t="shared" si="9"/>
        <v>96865.21428571429</v>
      </c>
      <c r="M85">
        <f t="shared" si="10"/>
        <v>1650.1428571428571</v>
      </c>
      <c r="N85">
        <f t="shared" si="12"/>
        <v>11.74335554777541</v>
      </c>
      <c r="O85">
        <f t="shared" si="13"/>
        <v>9.6841448047227399</v>
      </c>
      <c r="P85">
        <f t="shared" si="14"/>
        <v>11.481075747728523</v>
      </c>
      <c r="Q85">
        <f t="shared" si="15"/>
        <v>7.408617143233367</v>
      </c>
    </row>
    <row r="86" spans="1:17">
      <c r="A86" t="s">
        <v>91</v>
      </c>
      <c r="B86" s="2">
        <v>3153</v>
      </c>
      <c r="C86" s="2">
        <v>564</v>
      </c>
      <c r="D86" s="2">
        <v>2082</v>
      </c>
      <c r="E86" s="2">
        <v>170</v>
      </c>
      <c r="F86">
        <f>SUM(B$4:B86)</f>
        <v>154848</v>
      </c>
      <c r="G86">
        <f>SUM(C$4:C86)</f>
        <v>20465</v>
      </c>
      <c r="H86">
        <f>SUM(D$4:D86)</f>
        <v>126198</v>
      </c>
      <c r="I86">
        <f>SUM(E$4:E86)</f>
        <v>2969</v>
      </c>
      <c r="J86">
        <f t="shared" si="11"/>
        <v>129707.64285714286</v>
      </c>
      <c r="K86">
        <f t="shared" si="8"/>
        <v>16694.785714285714</v>
      </c>
      <c r="L86">
        <f t="shared" si="9"/>
        <v>101378.42857142857</v>
      </c>
      <c r="M86">
        <f t="shared" si="10"/>
        <v>1820.5714285714287</v>
      </c>
      <c r="N86">
        <f t="shared" si="12"/>
        <v>11.773038295763021</v>
      </c>
      <c r="O86">
        <f t="shared" si="13"/>
        <v>9.7228517169725723</v>
      </c>
      <c r="P86">
        <f t="shared" si="14"/>
        <v>11.526615611525743</v>
      </c>
      <c r="Q86">
        <f t="shared" si="15"/>
        <v>7.5069057025345716</v>
      </c>
    </row>
    <row r="87" spans="1:17">
      <c r="A87" t="s">
        <v>92</v>
      </c>
      <c r="B87" s="2">
        <v>2972</v>
      </c>
      <c r="C87" s="2">
        <v>604</v>
      </c>
      <c r="D87" s="2">
        <v>2486</v>
      </c>
      <c r="E87" s="2">
        <v>285</v>
      </c>
      <c r="F87">
        <f>SUM(B$4:B87)</f>
        <v>157820</v>
      </c>
      <c r="G87">
        <f>SUM(C$4:C87)</f>
        <v>21069</v>
      </c>
      <c r="H87">
        <f>SUM(D$4:D87)</f>
        <v>128684</v>
      </c>
      <c r="I87">
        <f>SUM(E$4:E87)</f>
        <v>3254</v>
      </c>
      <c r="J87">
        <f t="shared" si="11"/>
        <v>133423.92857142858</v>
      </c>
      <c r="K87">
        <f t="shared" si="8"/>
        <v>17311.857142857141</v>
      </c>
      <c r="L87">
        <f t="shared" si="9"/>
        <v>105679.71428571429</v>
      </c>
      <c r="M87">
        <f t="shared" si="10"/>
        <v>2000.7142857142858</v>
      </c>
      <c r="N87">
        <f t="shared" si="12"/>
        <v>11.801286770976375</v>
      </c>
      <c r="O87">
        <f t="shared" si="13"/>
        <v>9.7591469296977174</v>
      </c>
      <c r="P87">
        <f t="shared" si="14"/>
        <v>11.568168235613014</v>
      </c>
      <c r="Q87">
        <f t="shared" si="15"/>
        <v>7.6012595386388959</v>
      </c>
    </row>
    <row r="88" spans="1:17">
      <c r="A88" t="s">
        <v>93</v>
      </c>
      <c r="B88" s="2">
        <v>2667</v>
      </c>
      <c r="C88" s="2">
        <v>578</v>
      </c>
      <c r="D88" s="2">
        <v>2866</v>
      </c>
      <c r="E88" s="2">
        <v>315</v>
      </c>
      <c r="F88">
        <f>SUM(B$4:B88)</f>
        <v>160487</v>
      </c>
      <c r="G88">
        <f>SUM(C$4:C88)</f>
        <v>21647</v>
      </c>
      <c r="H88">
        <f>SUM(D$4:D88)</f>
        <v>131550</v>
      </c>
      <c r="I88">
        <f>SUM(E$4:E88)</f>
        <v>3569</v>
      </c>
      <c r="J88">
        <f t="shared" si="11"/>
        <v>136989.14285714287</v>
      </c>
      <c r="K88">
        <f t="shared" si="8"/>
        <v>17918.285714285714</v>
      </c>
      <c r="L88">
        <f t="shared" si="9"/>
        <v>109746</v>
      </c>
      <c r="M88">
        <f t="shared" si="10"/>
        <v>2193.3571428571427</v>
      </c>
      <c r="N88">
        <f t="shared" si="12"/>
        <v>11.827656952451942</v>
      </c>
      <c r="O88">
        <f t="shared" si="13"/>
        <v>9.7935770186875928</v>
      </c>
      <c r="P88">
        <f t="shared" si="14"/>
        <v>11.60592388380398</v>
      </c>
      <c r="Q88">
        <f t="shared" si="15"/>
        <v>7.693188590998326</v>
      </c>
    </row>
    <row r="89" spans="1:17">
      <c r="A89" t="s">
        <v>94</v>
      </c>
      <c r="B89" s="2">
        <v>3786</v>
      </c>
      <c r="C89" s="2">
        <v>525</v>
      </c>
      <c r="D89" s="2">
        <v>3380</v>
      </c>
      <c r="E89" s="2">
        <v>299</v>
      </c>
      <c r="F89">
        <f>SUM(B$4:B89)</f>
        <v>164273</v>
      </c>
      <c r="G89">
        <f>SUM(C$4:C89)</f>
        <v>22172</v>
      </c>
      <c r="H89">
        <f>SUM(D$4:D89)</f>
        <v>134930</v>
      </c>
      <c r="I89">
        <f>SUM(E$4:E89)</f>
        <v>3868</v>
      </c>
      <c r="J89">
        <f t="shared" si="11"/>
        <v>140824.78571428571</v>
      </c>
      <c r="K89">
        <f t="shared" si="8"/>
        <v>18507.928571428572</v>
      </c>
      <c r="L89">
        <f t="shared" si="9"/>
        <v>113612.71428571429</v>
      </c>
      <c r="M89">
        <f t="shared" si="10"/>
        <v>2397</v>
      </c>
      <c r="N89">
        <f t="shared" si="12"/>
        <v>11.855271742116351</v>
      </c>
      <c r="O89">
        <f t="shared" si="13"/>
        <v>9.8259544906844845</v>
      </c>
      <c r="P89">
        <f t="shared" si="14"/>
        <v>11.640550700535616</v>
      </c>
      <c r="Q89">
        <f t="shared" si="15"/>
        <v>7.7819732344343846</v>
      </c>
    </row>
    <row r="90" spans="1:17">
      <c r="A90" t="s">
        <v>95</v>
      </c>
      <c r="B90" s="2">
        <v>3493</v>
      </c>
      <c r="C90" s="2">
        <v>575</v>
      </c>
      <c r="D90" s="2">
        <v>3609</v>
      </c>
      <c r="E90" s="2">
        <v>242</v>
      </c>
      <c r="F90">
        <f>SUM(B$4:B90)</f>
        <v>167766</v>
      </c>
      <c r="G90">
        <f>SUM(C$4:C90)</f>
        <v>22747</v>
      </c>
      <c r="H90">
        <f>SUM(D$4:D90)</f>
        <v>138539</v>
      </c>
      <c r="I90">
        <f>SUM(E$4:E90)</f>
        <v>4110</v>
      </c>
      <c r="J90">
        <f t="shared" si="11"/>
        <v>144582.42857142858</v>
      </c>
      <c r="K90">
        <f t="shared" si="8"/>
        <v>19084.071428571428</v>
      </c>
      <c r="L90">
        <f t="shared" si="9"/>
        <v>117302.78571428571</v>
      </c>
      <c r="M90">
        <f t="shared" si="10"/>
        <v>2607.8571428571427</v>
      </c>
      <c r="N90">
        <f t="shared" si="12"/>
        <v>11.881605063836291</v>
      </c>
      <c r="O90">
        <f t="shared" si="13"/>
        <v>9.856609309480147</v>
      </c>
      <c r="P90">
        <f t="shared" si="14"/>
        <v>11.672513782989459</v>
      </c>
      <c r="Q90">
        <f t="shared" si="15"/>
        <v>7.8662841450344239</v>
      </c>
    </row>
    <row r="91" spans="1:17">
      <c r="A91" t="s">
        <v>96</v>
      </c>
      <c r="B91" s="2">
        <v>3491</v>
      </c>
      <c r="C91" s="2">
        <v>480</v>
      </c>
      <c r="D91" s="2">
        <v>2458</v>
      </c>
      <c r="E91" s="2">
        <v>184</v>
      </c>
      <c r="F91">
        <f>SUM(B$4:B91)</f>
        <v>171257</v>
      </c>
      <c r="G91">
        <f>SUM(C$4:C91)</f>
        <v>23227</v>
      </c>
      <c r="H91">
        <f>SUM(D$4:D91)</f>
        <v>140997</v>
      </c>
      <c r="I91">
        <f>SUM(E$4:E91)</f>
        <v>4294</v>
      </c>
      <c r="J91">
        <f t="shared" si="11"/>
        <v>148246.21428571429</v>
      </c>
      <c r="K91">
        <f t="shared" si="8"/>
        <v>19645.857142857141</v>
      </c>
      <c r="L91">
        <f t="shared" si="9"/>
        <v>120744.42857142857</v>
      </c>
      <c r="M91">
        <f t="shared" si="10"/>
        <v>2818.7142857142858</v>
      </c>
      <c r="N91">
        <f t="shared" si="12"/>
        <v>11.906629780518504</v>
      </c>
      <c r="O91">
        <f t="shared" si="13"/>
        <v>9.8856217626445542</v>
      </c>
      <c r="P91">
        <f t="shared" si="14"/>
        <v>11.701431430255118</v>
      </c>
      <c r="Q91">
        <f t="shared" si="15"/>
        <v>7.9440361329141478</v>
      </c>
    </row>
    <row r="92" spans="1:17">
      <c r="A92" t="s">
        <v>97</v>
      </c>
      <c r="B92" s="2">
        <v>3047</v>
      </c>
      <c r="C92" s="2">
        <v>433</v>
      </c>
      <c r="D92" s="2">
        <v>1775</v>
      </c>
      <c r="E92" s="2">
        <v>110</v>
      </c>
      <c r="F92">
        <f>SUM(B$4:B92)</f>
        <v>174304</v>
      </c>
      <c r="G92">
        <f>SUM(C$4:C92)</f>
        <v>23660</v>
      </c>
      <c r="H92">
        <f>SUM(D$4:D92)</f>
        <v>142772</v>
      </c>
      <c r="I92">
        <f>SUM(E$4:E92)</f>
        <v>4404</v>
      </c>
      <c r="J92">
        <f t="shared" si="11"/>
        <v>151819.35714285713</v>
      </c>
      <c r="K92">
        <f t="shared" si="8"/>
        <v>20200.928571428572</v>
      </c>
      <c r="L92">
        <f t="shared" si="9"/>
        <v>124050.21428571429</v>
      </c>
      <c r="M92">
        <f t="shared" si="10"/>
        <v>3030.8571428571427</v>
      </c>
      <c r="N92">
        <f t="shared" si="12"/>
        <v>11.93044665322414</v>
      </c>
      <c r="O92">
        <f t="shared" si="13"/>
        <v>9.9134838512153625</v>
      </c>
      <c r="P92">
        <f t="shared" si="14"/>
        <v>11.728441716532517</v>
      </c>
      <c r="Q92">
        <f t="shared" si="15"/>
        <v>8.016600743930276</v>
      </c>
    </row>
    <row r="93" spans="1:17">
      <c r="A93" t="s">
        <v>98</v>
      </c>
      <c r="B93" s="2">
        <v>2256</v>
      </c>
      <c r="C93" s="2">
        <v>454</v>
      </c>
      <c r="D93" s="2">
        <v>1785</v>
      </c>
      <c r="E93" s="2">
        <v>194</v>
      </c>
      <c r="F93">
        <f>SUM(B$4:B93)</f>
        <v>176560</v>
      </c>
      <c r="G93">
        <f>SUM(C$4:C93)</f>
        <v>24114</v>
      </c>
      <c r="H93">
        <f>SUM(D$4:D93)</f>
        <v>144557</v>
      </c>
      <c r="I93">
        <f>SUM(E$4:E93)</f>
        <v>4598</v>
      </c>
      <c r="J93">
        <f t="shared" si="11"/>
        <v>155296.57142857142</v>
      </c>
      <c r="K93">
        <f t="shared" si="8"/>
        <v>20743</v>
      </c>
      <c r="L93">
        <f t="shared" si="9"/>
        <v>127209.64285714286</v>
      </c>
      <c r="M93">
        <f t="shared" si="10"/>
        <v>3244.5</v>
      </c>
      <c r="N93">
        <f t="shared" si="12"/>
        <v>11.953091931807251</v>
      </c>
      <c r="O93">
        <f t="shared" si="13"/>
        <v>9.9399641193461452</v>
      </c>
      <c r="P93">
        <f t="shared" si="14"/>
        <v>11.753591735640168</v>
      </c>
      <c r="Q93">
        <f t="shared" si="15"/>
        <v>8.0847165340612239</v>
      </c>
    </row>
    <row r="94" spans="1:17">
      <c r="A94" t="s">
        <v>99</v>
      </c>
      <c r="B94" s="2">
        <v>2729</v>
      </c>
      <c r="C94" s="2">
        <v>534</v>
      </c>
      <c r="D94" s="2">
        <v>2337</v>
      </c>
      <c r="E94" s="2">
        <v>281</v>
      </c>
      <c r="F94">
        <f>SUM(B$4:B94)</f>
        <v>179289</v>
      </c>
      <c r="G94">
        <f>SUM(C$4:C94)</f>
        <v>24648</v>
      </c>
      <c r="H94">
        <f>SUM(D$4:D94)</f>
        <v>146894</v>
      </c>
      <c r="I94">
        <f>SUM(E$4:E94)</f>
        <v>4879</v>
      </c>
      <c r="J94">
        <f t="shared" si="11"/>
        <v>158751.64285714287</v>
      </c>
      <c r="K94">
        <f t="shared" si="8"/>
        <v>21280.071428571428</v>
      </c>
      <c r="L94">
        <f t="shared" si="9"/>
        <v>130250.07142857143</v>
      </c>
      <c r="M94">
        <f t="shared" si="10"/>
        <v>3460.0714285714284</v>
      </c>
      <c r="N94">
        <f t="shared" si="12"/>
        <v>11.975096265407803</v>
      </c>
      <c r="O94">
        <f t="shared" si="13"/>
        <v>9.9655263000557479</v>
      </c>
      <c r="P94">
        <f t="shared" si="14"/>
        <v>11.777211508011405</v>
      </c>
      <c r="Q94">
        <f t="shared" si="15"/>
        <v>8.1490445119344717</v>
      </c>
    </row>
    <row r="95" spans="1:17">
      <c r="A95" t="s">
        <v>100</v>
      </c>
      <c r="B95" s="2">
        <v>3370</v>
      </c>
      <c r="C95" s="2">
        <v>437</v>
      </c>
      <c r="D95" s="2">
        <v>2352</v>
      </c>
      <c r="E95" s="2">
        <v>215</v>
      </c>
      <c r="F95">
        <f>SUM(B$4:B95)</f>
        <v>182659</v>
      </c>
      <c r="G95">
        <f>SUM(C$4:C95)</f>
        <v>25085</v>
      </c>
      <c r="H95">
        <f>SUM(D$4:D95)</f>
        <v>149246</v>
      </c>
      <c r="I95">
        <f>SUM(E$4:E95)</f>
        <v>5094</v>
      </c>
      <c r="J95">
        <f t="shared" si="11"/>
        <v>162173.42857142858</v>
      </c>
      <c r="K95">
        <f t="shared" si="8"/>
        <v>21809.785714285714</v>
      </c>
      <c r="L95">
        <f t="shared" si="9"/>
        <v>133103.21428571429</v>
      </c>
      <c r="M95">
        <f t="shared" si="10"/>
        <v>3673.4285714285716</v>
      </c>
      <c r="N95">
        <f t="shared" si="12"/>
        <v>11.996421588325223</v>
      </c>
      <c r="O95">
        <f t="shared" si="13"/>
        <v>9.9901140340344199</v>
      </c>
      <c r="P95">
        <f t="shared" si="14"/>
        <v>11.798880153495926</v>
      </c>
      <c r="Q95">
        <f t="shared" si="15"/>
        <v>8.2088807205888816</v>
      </c>
    </row>
    <row r="96" spans="1:17">
      <c r="A96" t="s">
        <v>101</v>
      </c>
      <c r="B96" s="2">
        <v>2646</v>
      </c>
      <c r="C96" s="2">
        <v>464</v>
      </c>
      <c r="D96" s="2">
        <v>2337</v>
      </c>
      <c r="E96" s="2">
        <v>227</v>
      </c>
      <c r="F96">
        <f>SUM(B$4:B96)</f>
        <v>185305</v>
      </c>
      <c r="G96">
        <f>SUM(C$4:C96)</f>
        <v>25549</v>
      </c>
      <c r="H96">
        <f>SUM(D$4:D96)</f>
        <v>151583</v>
      </c>
      <c r="I96">
        <f>SUM(E$4:E96)</f>
        <v>5321</v>
      </c>
      <c r="J96">
        <f t="shared" si="11"/>
        <v>165483.92857142858</v>
      </c>
      <c r="K96">
        <f t="shared" si="8"/>
        <v>22328.928571428572</v>
      </c>
      <c r="L96">
        <f t="shared" si="9"/>
        <v>135743.07142857142</v>
      </c>
      <c r="M96">
        <f t="shared" si="10"/>
        <v>3884</v>
      </c>
      <c r="N96">
        <f t="shared" si="12"/>
        <v>12.016629360754198</v>
      </c>
      <c r="O96">
        <f t="shared" si="13"/>
        <v>10.013638362107976</v>
      </c>
      <c r="P96">
        <f t="shared" si="14"/>
        <v>11.818519197293426</v>
      </c>
      <c r="Q96">
        <f t="shared" si="15"/>
        <v>8.264620829411216</v>
      </c>
    </row>
    <row r="97" spans="1:17">
      <c r="A97" t="s">
        <v>102</v>
      </c>
      <c r="B97" s="2">
        <v>3021</v>
      </c>
      <c r="C97" s="2">
        <v>420</v>
      </c>
      <c r="D97" s="2">
        <v>2055</v>
      </c>
      <c r="E97" s="2">
        <v>179</v>
      </c>
      <c r="F97">
        <f>SUM(B$4:B97)</f>
        <v>188326</v>
      </c>
      <c r="G97">
        <f>SUM(C$4:C97)</f>
        <v>25969</v>
      </c>
      <c r="H97">
        <f>SUM(D$4:D97)</f>
        <v>153638</v>
      </c>
      <c r="I97">
        <f>SUM(E$4:E97)</f>
        <v>5500</v>
      </c>
      <c r="J97">
        <f t="shared" si="11"/>
        <v>168728</v>
      </c>
      <c r="K97">
        <f t="shared" ref="K97:K122" si="16">AVERAGE(G84:G97)</f>
        <v>22837.357142857141</v>
      </c>
      <c r="L97">
        <f t="shared" ref="L97:L122" si="17">AVERAGE(H84:H97)</f>
        <v>138234.5</v>
      </c>
      <c r="M97">
        <f t="shared" ref="M97:M122" si="18">AVERAGE(I84:I97)</f>
        <v>4095.1428571428573</v>
      </c>
      <c r="N97">
        <f t="shared" si="12"/>
        <v>12.03604322986545</v>
      </c>
      <c r="O97">
        <f t="shared" si="13"/>
        <v>10.036152945290983</v>
      </c>
      <c r="P97">
        <f t="shared" si="14"/>
        <v>11.836706797366773</v>
      </c>
      <c r="Q97">
        <f t="shared" si="15"/>
        <v>8.3175568814278478</v>
      </c>
    </row>
    <row r="98" spans="1:17">
      <c r="A98" t="s">
        <v>103</v>
      </c>
      <c r="B98" s="2">
        <v>2357</v>
      </c>
      <c r="C98" s="2">
        <v>415</v>
      </c>
      <c r="D98" s="2">
        <v>1737</v>
      </c>
      <c r="E98" s="2">
        <v>140</v>
      </c>
      <c r="F98">
        <f>SUM(B$4:B98)</f>
        <v>190683</v>
      </c>
      <c r="G98">
        <f>SUM(C$4:C98)</f>
        <v>26384</v>
      </c>
      <c r="H98">
        <f>SUM(D$4:D98)</f>
        <v>155375</v>
      </c>
      <c r="I98">
        <f>SUM(E$4:E98)</f>
        <v>5640</v>
      </c>
      <c r="J98">
        <f t="shared" si="11"/>
        <v>171805.14285714287</v>
      </c>
      <c r="K98">
        <f t="shared" si="16"/>
        <v>23331.214285714286</v>
      </c>
      <c r="L98">
        <f t="shared" si="17"/>
        <v>140648.5</v>
      </c>
      <c r="M98">
        <f t="shared" si="18"/>
        <v>4307.0714285714284</v>
      </c>
      <c r="N98">
        <f t="shared" si="12"/>
        <v>12.054116223224774</v>
      </c>
      <c r="O98">
        <f t="shared" si="13"/>
        <v>10.057547411912804</v>
      </c>
      <c r="P98">
        <f t="shared" si="14"/>
        <v>11.854019149090426</v>
      </c>
      <c r="Q98">
        <f t="shared" si="15"/>
        <v>8.3680134692145796</v>
      </c>
    </row>
    <row r="99" spans="1:17">
      <c r="A99" t="s">
        <v>104</v>
      </c>
      <c r="B99" s="2">
        <v>2324</v>
      </c>
      <c r="C99" s="2">
        <v>260</v>
      </c>
      <c r="D99" s="2">
        <v>1018</v>
      </c>
      <c r="E99" s="2">
        <v>110</v>
      </c>
      <c r="F99">
        <f>SUM(B$4:B99)</f>
        <v>193007</v>
      </c>
      <c r="G99">
        <f>SUM(C$4:C99)</f>
        <v>26644</v>
      </c>
      <c r="H99">
        <f>SUM(D$4:D99)</f>
        <v>156393</v>
      </c>
      <c r="I99">
        <f>SUM(E$4:E99)</f>
        <v>5750</v>
      </c>
      <c r="J99">
        <f t="shared" si="11"/>
        <v>174756</v>
      </c>
      <c r="K99">
        <f t="shared" si="16"/>
        <v>23812.857142857141</v>
      </c>
      <c r="L99">
        <f t="shared" si="17"/>
        <v>142954</v>
      </c>
      <c r="M99">
        <f t="shared" si="18"/>
        <v>4517.8571428571431</v>
      </c>
      <c r="N99">
        <f t="shared" si="12"/>
        <v>12.07114599427058</v>
      </c>
      <c r="O99">
        <f t="shared" si="13"/>
        <v>10.07798092988182</v>
      </c>
      <c r="P99">
        <f t="shared" si="14"/>
        <v>11.870278179170796</v>
      </c>
      <c r="Q99">
        <f t="shared" si="15"/>
        <v>8.4157930769745075</v>
      </c>
    </row>
    <row r="100" spans="1:17">
      <c r="A100" t="s">
        <v>105</v>
      </c>
      <c r="B100" s="2">
        <v>1739</v>
      </c>
      <c r="C100" s="2">
        <v>333</v>
      </c>
      <c r="D100" s="2">
        <v>1144</v>
      </c>
      <c r="E100" s="2">
        <v>163</v>
      </c>
      <c r="F100">
        <f>SUM(B$4:B100)</f>
        <v>194746</v>
      </c>
      <c r="G100">
        <f>SUM(C$4:C100)</f>
        <v>26977</v>
      </c>
      <c r="H100">
        <f>SUM(D$4:D100)</f>
        <v>157537</v>
      </c>
      <c r="I100">
        <f>SUM(E$4:E100)</f>
        <v>5913</v>
      </c>
      <c r="J100">
        <f t="shared" si="11"/>
        <v>177605.85714285713</v>
      </c>
      <c r="K100">
        <f t="shared" si="16"/>
        <v>24278</v>
      </c>
      <c r="L100">
        <f t="shared" si="17"/>
        <v>145192.5</v>
      </c>
      <c r="M100">
        <f t="shared" si="18"/>
        <v>4728.1428571428569</v>
      </c>
      <c r="N100">
        <f t="shared" si="12"/>
        <v>12.087322088404377</v>
      </c>
      <c r="O100">
        <f t="shared" si="13"/>
        <v>10.097325869457748</v>
      </c>
      <c r="P100">
        <f t="shared" si="14"/>
        <v>11.885815727146214</v>
      </c>
      <c r="Q100">
        <f t="shared" si="15"/>
        <v>8.4612877737612049</v>
      </c>
    </row>
    <row r="101" spans="1:17">
      <c r="A101" t="s">
        <v>106</v>
      </c>
      <c r="B101" s="2">
        <v>2091</v>
      </c>
      <c r="C101" s="2">
        <v>382</v>
      </c>
      <c r="D101" s="2">
        <v>1304</v>
      </c>
      <c r="E101" s="2">
        <v>202</v>
      </c>
      <c r="F101">
        <f>SUM(B$4:B101)</f>
        <v>196837</v>
      </c>
      <c r="G101">
        <f>SUM(C$4:C101)</f>
        <v>27359</v>
      </c>
      <c r="H101">
        <f>SUM(D$4:D101)</f>
        <v>158841</v>
      </c>
      <c r="I101">
        <f>SUM(E$4:E101)</f>
        <v>6115</v>
      </c>
      <c r="J101">
        <f t="shared" si="11"/>
        <v>180392.78571428571</v>
      </c>
      <c r="K101">
        <f t="shared" si="16"/>
        <v>24727.285714285714</v>
      </c>
      <c r="L101">
        <f t="shared" si="17"/>
        <v>147346.57142857142</v>
      </c>
      <c r="M101">
        <f t="shared" si="18"/>
        <v>4932.5</v>
      </c>
      <c r="N101">
        <f t="shared" si="12"/>
        <v>12.102891895313711</v>
      </c>
      <c r="O101">
        <f t="shared" si="13"/>
        <v>10.11566259768971</v>
      </c>
      <c r="P101">
        <f t="shared" si="14"/>
        <v>11.900542719680482</v>
      </c>
      <c r="Q101">
        <f t="shared" si="15"/>
        <v>8.5036012378967705</v>
      </c>
    </row>
    <row r="102" spans="1:17">
      <c r="A102" t="s">
        <v>107</v>
      </c>
      <c r="B102" s="2">
        <v>2086</v>
      </c>
      <c r="C102" s="2">
        <v>323</v>
      </c>
      <c r="D102" s="2">
        <v>1478</v>
      </c>
      <c r="E102" s="2">
        <v>173</v>
      </c>
      <c r="F102">
        <f>SUM(B$4:B102)</f>
        <v>198923</v>
      </c>
      <c r="G102">
        <f>SUM(C$4:C102)</f>
        <v>27682</v>
      </c>
      <c r="H102">
        <f>SUM(D$4:D102)</f>
        <v>160319</v>
      </c>
      <c r="I102">
        <f>SUM(E$4:E102)</f>
        <v>6288</v>
      </c>
      <c r="J102">
        <f t="shared" si="11"/>
        <v>183138.21428571429</v>
      </c>
      <c r="K102">
        <f t="shared" si="16"/>
        <v>25158.357142857141</v>
      </c>
      <c r="L102">
        <f t="shared" si="17"/>
        <v>149401.5</v>
      </c>
      <c r="M102">
        <f t="shared" si="18"/>
        <v>5126.7142857142853</v>
      </c>
      <c r="N102">
        <f t="shared" si="12"/>
        <v>12.117996416072057</v>
      </c>
      <c r="O102">
        <f t="shared" si="13"/>
        <v>10.132945412293649</v>
      </c>
      <c r="P102">
        <f t="shared" si="14"/>
        <v>11.914392591791094</v>
      </c>
      <c r="Q102">
        <f t="shared" si="15"/>
        <v>8.5422202428492238</v>
      </c>
    </row>
    <row r="103" spans="1:17">
      <c r="A103" t="s">
        <v>108</v>
      </c>
      <c r="B103" s="2">
        <v>1872</v>
      </c>
      <c r="C103" s="2">
        <v>285</v>
      </c>
      <c r="D103" s="2"/>
      <c r="E103" s="2"/>
      <c r="F103">
        <f>SUM(B$4:B103)</f>
        <v>200795</v>
      </c>
      <c r="G103">
        <f>SUM(C$4:C103)</f>
        <v>27967</v>
      </c>
      <c r="H103">
        <f>SUM(D$4:D103)</f>
        <v>160319</v>
      </c>
      <c r="I103">
        <f>SUM(E$4:E103)</f>
        <v>6288</v>
      </c>
      <c r="J103">
        <f t="shared" si="11"/>
        <v>185746.92857142858</v>
      </c>
      <c r="K103">
        <f t="shared" si="16"/>
        <v>25572.285714285714</v>
      </c>
      <c r="L103">
        <f t="shared" si="17"/>
        <v>151215</v>
      </c>
      <c r="M103">
        <f t="shared" si="18"/>
        <v>5299.5714285714284</v>
      </c>
      <c r="N103">
        <f t="shared" si="12"/>
        <v>12.13214042716162</v>
      </c>
      <c r="O103">
        <f t="shared" si="13"/>
        <v>10.149264454758884</v>
      </c>
      <c r="P103">
        <f t="shared" si="14"/>
        <v>11.926457944156152</v>
      </c>
      <c r="Q103">
        <f t="shared" si="15"/>
        <v>8.5753812337369695</v>
      </c>
    </row>
    <row r="104" spans="1:17">
      <c r="A104" t="s">
        <v>109</v>
      </c>
      <c r="B104" s="2">
        <v>1965</v>
      </c>
      <c r="C104" s="2">
        <v>269</v>
      </c>
      <c r="D104" s="2">
        <v>2584</v>
      </c>
      <c r="E104" s="2">
        <v>287</v>
      </c>
      <c r="F104">
        <f>SUM(B$4:B104)</f>
        <v>202760</v>
      </c>
      <c r="G104">
        <f>SUM(C$4:C104)</f>
        <v>28236</v>
      </c>
      <c r="H104">
        <f>SUM(D$4:D104)</f>
        <v>162903</v>
      </c>
      <c r="I104">
        <f>SUM(E$4:E104)</f>
        <v>6575</v>
      </c>
      <c r="J104">
        <f t="shared" si="11"/>
        <v>188246.5</v>
      </c>
      <c r="K104">
        <f t="shared" si="16"/>
        <v>25964.357142857141</v>
      </c>
      <c r="L104">
        <f t="shared" si="17"/>
        <v>152955.28571428571</v>
      </c>
      <c r="M104">
        <f t="shared" si="18"/>
        <v>5475.6428571428569</v>
      </c>
      <c r="N104">
        <f t="shared" si="12"/>
        <v>12.145507553191825</v>
      </c>
      <c r="O104">
        <f t="shared" si="13"/>
        <v>10.164479997368305</v>
      </c>
      <c r="P104">
        <f t="shared" si="14"/>
        <v>11.937900907427725</v>
      </c>
      <c r="Q104">
        <f t="shared" si="15"/>
        <v>8.6080649646216312</v>
      </c>
    </row>
    <row r="105" spans="1:17">
      <c r="A105" t="s">
        <v>110</v>
      </c>
      <c r="B105" s="2">
        <v>1900</v>
      </c>
      <c r="C105" s="2">
        <v>474</v>
      </c>
      <c r="D105" s="2">
        <v>793</v>
      </c>
      <c r="E105" s="2">
        <v>74</v>
      </c>
      <c r="F105">
        <f>SUM(B$4:B105)</f>
        <v>204660</v>
      </c>
      <c r="G105">
        <f>SUM(C$4:C105)</f>
        <v>28710</v>
      </c>
      <c r="H105">
        <f>SUM(D$4:D105)</f>
        <v>163696</v>
      </c>
      <c r="I105">
        <f>SUM(E$4:E105)</f>
        <v>6649</v>
      </c>
      <c r="J105">
        <f t="shared" si="11"/>
        <v>190632.42857142858</v>
      </c>
      <c r="K105">
        <f t="shared" si="16"/>
        <v>26356</v>
      </c>
      <c r="L105">
        <f t="shared" si="17"/>
        <v>154576.64285714287</v>
      </c>
      <c r="M105">
        <f t="shared" si="18"/>
        <v>5643.8571428571431</v>
      </c>
      <c r="N105">
        <f t="shared" si="12"/>
        <v>12.158102395139554</v>
      </c>
      <c r="O105">
        <f t="shared" si="13"/>
        <v>10.17945123203371</v>
      </c>
      <c r="P105">
        <f t="shared" si="14"/>
        <v>11.948445322590526</v>
      </c>
      <c r="Q105">
        <f t="shared" si="15"/>
        <v>8.6383230013230161</v>
      </c>
    </row>
    <row r="106" spans="1:17">
      <c r="A106" t="s">
        <v>111</v>
      </c>
      <c r="B106" s="2">
        <v>1389</v>
      </c>
      <c r="C106" s="2">
        <v>174</v>
      </c>
      <c r="D106" s="2">
        <v>679</v>
      </c>
      <c r="E106" s="2">
        <v>43</v>
      </c>
      <c r="F106">
        <f>SUM(B$4:B106)</f>
        <v>206049</v>
      </c>
      <c r="G106">
        <f>SUM(C$4:C106)</f>
        <v>28884</v>
      </c>
      <c r="H106">
        <f>SUM(D$4:D106)</f>
        <v>164375</v>
      </c>
      <c r="I106">
        <f>SUM(E$4:E106)</f>
        <v>6692</v>
      </c>
      <c r="J106">
        <f t="shared" si="11"/>
        <v>192899.92857142858</v>
      </c>
      <c r="K106">
        <f t="shared" si="16"/>
        <v>26729.142857142859</v>
      </c>
      <c r="L106">
        <f t="shared" si="17"/>
        <v>156119.71428571429</v>
      </c>
      <c r="M106">
        <f t="shared" si="18"/>
        <v>5807.2857142857147</v>
      </c>
      <c r="N106">
        <f t="shared" si="12"/>
        <v>12.169926828605668</v>
      </c>
      <c r="O106">
        <f t="shared" si="13"/>
        <v>10.193509741920083</v>
      </c>
      <c r="P106">
        <f t="shared" si="14"/>
        <v>11.95837839119881</v>
      </c>
      <c r="Q106">
        <f t="shared" si="15"/>
        <v>8.6668685658640641</v>
      </c>
    </row>
    <row r="107" spans="1:17">
      <c r="A107" t="s">
        <v>112</v>
      </c>
      <c r="B107" s="2">
        <v>1221</v>
      </c>
      <c r="C107" s="2">
        <v>195</v>
      </c>
      <c r="D107" s="2">
        <v>685</v>
      </c>
      <c r="E107" s="2">
        <v>139</v>
      </c>
      <c r="F107">
        <f>SUM(B$4:B107)</f>
        <v>207270</v>
      </c>
      <c r="G107">
        <f>SUM(C$4:C107)</f>
        <v>29079</v>
      </c>
      <c r="H107">
        <f>SUM(D$4:D107)</f>
        <v>165060</v>
      </c>
      <c r="I107">
        <f>SUM(E$4:E107)</f>
        <v>6831</v>
      </c>
      <c r="J107">
        <f t="shared" si="11"/>
        <v>195093.5</v>
      </c>
      <c r="K107">
        <f t="shared" si="16"/>
        <v>27083.785714285714</v>
      </c>
      <c r="L107">
        <f t="shared" si="17"/>
        <v>157584.21428571429</v>
      </c>
      <c r="M107">
        <f t="shared" si="18"/>
        <v>5966.7857142857147</v>
      </c>
      <c r="N107">
        <f t="shared" si="12"/>
        <v>12.181234209808126</v>
      </c>
      <c r="O107">
        <f t="shared" si="13"/>
        <v>10.206690514681078</v>
      </c>
      <c r="P107">
        <f t="shared" si="14"/>
        <v>11.96771528822754</v>
      </c>
      <c r="Q107">
        <f t="shared" si="15"/>
        <v>8.6939636550766206</v>
      </c>
    </row>
    <row r="108" spans="1:17">
      <c r="A108" t="s">
        <v>113</v>
      </c>
      <c r="B108" s="2">
        <v>1075</v>
      </c>
      <c r="C108" s="2">
        <v>236</v>
      </c>
      <c r="D108" s="2">
        <v>1037</v>
      </c>
      <c r="E108" s="2">
        <v>165</v>
      </c>
      <c r="F108">
        <f>SUM(B$4:B108)</f>
        <v>208345</v>
      </c>
      <c r="G108">
        <f>SUM(C$4:C108)</f>
        <v>29315</v>
      </c>
      <c r="H108">
        <f>SUM(D$4:D108)</f>
        <v>166097</v>
      </c>
      <c r="I108">
        <f>SUM(E$4:E108)</f>
        <v>6996</v>
      </c>
      <c r="J108">
        <f t="shared" si="11"/>
        <v>197168.92857142858</v>
      </c>
      <c r="K108">
        <f t="shared" si="16"/>
        <v>27417.142857142859</v>
      </c>
      <c r="L108">
        <f t="shared" si="17"/>
        <v>158955.85714285713</v>
      </c>
      <c r="M108">
        <f t="shared" si="18"/>
        <v>6118</v>
      </c>
      <c r="N108">
        <f t="shared" si="12"/>
        <v>12.191816145711105</v>
      </c>
      <c r="O108">
        <f t="shared" si="13"/>
        <v>10.218923748458263</v>
      </c>
      <c r="P108">
        <f t="shared" si="14"/>
        <v>11.976381814624228</v>
      </c>
      <c r="Q108">
        <f t="shared" si="15"/>
        <v>8.7189905247108488</v>
      </c>
    </row>
    <row r="109" spans="1:17">
      <c r="A109" t="s">
        <v>114</v>
      </c>
      <c r="B109" s="2">
        <v>1444</v>
      </c>
      <c r="C109" s="2">
        <v>369</v>
      </c>
      <c r="D109" s="2">
        <v>1194</v>
      </c>
      <c r="E109" s="2">
        <v>123</v>
      </c>
      <c r="F109">
        <f>SUM(B$4:B109)</f>
        <v>209789</v>
      </c>
      <c r="G109">
        <f>SUM(C$4:C109)</f>
        <v>29684</v>
      </c>
      <c r="H109">
        <f>SUM(D$4:D109)</f>
        <v>167291</v>
      </c>
      <c r="I109">
        <f>SUM(E$4:E109)</f>
        <v>7119</v>
      </c>
      <c r="J109">
        <f t="shared" si="11"/>
        <v>199106.78571428571</v>
      </c>
      <c r="K109">
        <f t="shared" si="16"/>
        <v>27745.642857142859</v>
      </c>
      <c r="L109">
        <f t="shared" si="17"/>
        <v>160244.78571428571</v>
      </c>
      <c r="M109">
        <f t="shared" si="18"/>
        <v>6262.6428571428569</v>
      </c>
      <c r="N109">
        <f t="shared" si="12"/>
        <v>12.20159657141167</v>
      </c>
      <c r="O109">
        <f t="shared" si="13"/>
        <v>10.230834092689554</v>
      </c>
      <c r="P109">
        <f t="shared" si="14"/>
        <v>11.984457835809135</v>
      </c>
      <c r="Q109">
        <f t="shared" si="15"/>
        <v>8.7423575566527596</v>
      </c>
    </row>
    <row r="110" spans="1:17">
      <c r="A110" t="s">
        <v>115</v>
      </c>
      <c r="B110" s="2">
        <v>1401</v>
      </c>
      <c r="C110" s="2">
        <v>274</v>
      </c>
      <c r="D110" s="2">
        <v>1209</v>
      </c>
      <c r="E110" s="2">
        <v>147</v>
      </c>
      <c r="F110">
        <f>SUM(B$4:B110)</f>
        <v>211190</v>
      </c>
      <c r="G110">
        <f>SUM(C$4:C110)</f>
        <v>29958</v>
      </c>
      <c r="H110">
        <f>SUM(D$4:D110)</f>
        <v>168500</v>
      </c>
      <c r="I110">
        <f>SUM(E$4:E110)</f>
        <v>7266</v>
      </c>
      <c r="J110">
        <f t="shared" si="11"/>
        <v>200955.71428571429</v>
      </c>
      <c r="K110">
        <f t="shared" si="16"/>
        <v>28060.571428571428</v>
      </c>
      <c r="L110">
        <f t="shared" si="17"/>
        <v>161453.14285714287</v>
      </c>
      <c r="M110">
        <f t="shared" si="18"/>
        <v>6401.5714285714284</v>
      </c>
      <c r="N110">
        <f t="shared" si="12"/>
        <v>12.210839835828923</v>
      </c>
      <c r="O110">
        <f t="shared" si="13"/>
        <v>10.242120717974096</v>
      </c>
      <c r="P110">
        <f t="shared" si="14"/>
        <v>11.991970242439461</v>
      </c>
      <c r="Q110">
        <f t="shared" si="15"/>
        <v>8.7642987749230894</v>
      </c>
    </row>
    <row r="111" spans="1:17">
      <c r="A111" t="s">
        <v>116</v>
      </c>
      <c r="B111" s="2">
        <v>1327</v>
      </c>
      <c r="C111" s="2">
        <v>243</v>
      </c>
      <c r="D111" s="2">
        <v>1251</v>
      </c>
      <c r="E111" s="2">
        <v>103</v>
      </c>
      <c r="F111">
        <f>SUM(B$4:B111)</f>
        <v>212517</v>
      </c>
      <c r="G111">
        <f>SUM(C$4:C111)</f>
        <v>30201</v>
      </c>
      <c r="H111">
        <f>SUM(D$4:D111)</f>
        <v>169751</v>
      </c>
      <c r="I111">
        <f>SUM(E$4:E111)</f>
        <v>7369</v>
      </c>
      <c r="J111">
        <f t="shared" si="11"/>
        <v>202683.64285714287</v>
      </c>
      <c r="K111">
        <f t="shared" si="16"/>
        <v>28362.857142857141</v>
      </c>
      <c r="L111">
        <f t="shared" si="17"/>
        <v>162604.07142857142</v>
      </c>
      <c r="M111">
        <f t="shared" si="18"/>
        <v>6535.0714285714284</v>
      </c>
      <c r="N111">
        <f t="shared" si="12"/>
        <v>12.219401632869923</v>
      </c>
      <c r="O111">
        <f t="shared" si="13"/>
        <v>10.252835721088399</v>
      </c>
      <c r="P111">
        <f t="shared" si="14"/>
        <v>11.999073515318473</v>
      </c>
      <c r="Q111">
        <f t="shared" si="15"/>
        <v>8.7849385561548896</v>
      </c>
    </row>
    <row r="112" spans="1:17">
      <c r="A112" t="s">
        <v>117</v>
      </c>
      <c r="B112" s="2">
        <v>1083</v>
      </c>
      <c r="C112" s="2">
        <v>194</v>
      </c>
      <c r="D112" s="2">
        <v>667</v>
      </c>
      <c r="E112" s="2">
        <v>26</v>
      </c>
      <c r="F112">
        <f>SUM(B$4:B112)</f>
        <v>213600</v>
      </c>
      <c r="G112">
        <f>SUM(C$4:C112)</f>
        <v>30395</v>
      </c>
      <c r="H112">
        <f>SUM(D$4:D112)</f>
        <v>170418</v>
      </c>
      <c r="I112">
        <f>SUM(E$4:E112)</f>
        <v>7395</v>
      </c>
      <c r="J112">
        <f t="shared" si="11"/>
        <v>204320.57142857142</v>
      </c>
      <c r="K112">
        <f t="shared" si="16"/>
        <v>28649.357142857141</v>
      </c>
      <c r="L112">
        <f t="shared" si="17"/>
        <v>163678.57142857142</v>
      </c>
      <c r="M112">
        <f t="shared" si="18"/>
        <v>6660.4285714285716</v>
      </c>
      <c r="N112">
        <f t="shared" si="12"/>
        <v>12.227445467995871</v>
      </c>
      <c r="O112">
        <f t="shared" si="13"/>
        <v>10.262886283596453</v>
      </c>
      <c r="P112">
        <f t="shared" si="14"/>
        <v>12.005659853316057</v>
      </c>
      <c r="Q112">
        <f t="shared" si="15"/>
        <v>8.8039391115284076</v>
      </c>
    </row>
    <row r="113" spans="1:17">
      <c r="A113" t="s">
        <v>118</v>
      </c>
      <c r="B113" s="2">
        <v>802</v>
      </c>
      <c r="C113" s="2">
        <v>165</v>
      </c>
      <c r="D113" s="2">
        <v>357</v>
      </c>
      <c r="E113" s="2">
        <v>22</v>
      </c>
      <c r="F113">
        <f>SUM(B$4:B113)</f>
        <v>214402</v>
      </c>
      <c r="G113">
        <f>SUM(C$4:C113)</f>
        <v>30560</v>
      </c>
      <c r="H113">
        <f>SUM(D$4:D113)</f>
        <v>170775</v>
      </c>
      <c r="I113">
        <f>SUM(E$4:E113)</f>
        <v>7417</v>
      </c>
      <c r="J113">
        <f t="shared" si="11"/>
        <v>205848.78571428571</v>
      </c>
      <c r="K113">
        <f t="shared" si="16"/>
        <v>28929.071428571428</v>
      </c>
      <c r="L113">
        <f t="shared" si="17"/>
        <v>164705.85714285713</v>
      </c>
      <c r="M113">
        <f t="shared" si="18"/>
        <v>6779.5</v>
      </c>
      <c r="N113">
        <f t="shared" si="12"/>
        <v>12.2348971282945</v>
      </c>
      <c r="O113">
        <f t="shared" si="13"/>
        <v>10.272602300274668</v>
      </c>
      <c r="P113">
        <f t="shared" si="14"/>
        <v>12.011916478027979</v>
      </c>
      <c r="Q113">
        <f t="shared" si="15"/>
        <v>8.8216586319023644</v>
      </c>
    </row>
    <row r="114" spans="1:17">
      <c r="A114" t="s">
        <v>119</v>
      </c>
      <c r="B114" s="2">
        <v>744</v>
      </c>
      <c r="C114" s="2">
        <v>179</v>
      </c>
      <c r="D114" s="2">
        <v>933</v>
      </c>
      <c r="E114" s="2">
        <v>116</v>
      </c>
      <c r="F114">
        <f>SUM(B$4:B114)</f>
        <v>215146</v>
      </c>
      <c r="G114">
        <f>SUM(C$4:C114)</f>
        <v>30739</v>
      </c>
      <c r="H114">
        <f>SUM(D$4:D114)</f>
        <v>171708</v>
      </c>
      <c r="I114">
        <f>SUM(E$4:E114)</f>
        <v>7533</v>
      </c>
      <c r="J114">
        <f t="shared" si="11"/>
        <v>207305.92857142858</v>
      </c>
      <c r="K114">
        <f t="shared" si="16"/>
        <v>29197.785714285714</v>
      </c>
      <c r="L114">
        <f t="shared" si="17"/>
        <v>165718.07142857142</v>
      </c>
      <c r="M114">
        <f t="shared" si="18"/>
        <v>6895.2142857142853</v>
      </c>
      <c r="N114">
        <f t="shared" si="12"/>
        <v>12.241950897008794</v>
      </c>
      <c r="O114">
        <f t="shared" si="13"/>
        <v>10.28184815367846</v>
      </c>
      <c r="P114">
        <f t="shared" si="14"/>
        <v>12.018043258593881</v>
      </c>
      <c r="Q114">
        <f t="shared" si="15"/>
        <v>8.8385828681656946</v>
      </c>
    </row>
    <row r="115" spans="1:17">
      <c r="A115" t="s">
        <v>120</v>
      </c>
      <c r="B115" s="2">
        <v>1402</v>
      </c>
      <c r="C115" s="2">
        <v>172</v>
      </c>
      <c r="D115" s="2">
        <v>798</v>
      </c>
      <c r="E115" s="2">
        <v>101</v>
      </c>
      <c r="F115">
        <f>SUM(B$4:B115)</f>
        <v>216548</v>
      </c>
      <c r="G115">
        <f>SUM(C$4:C115)</f>
        <v>30911</v>
      </c>
      <c r="H115">
        <f>SUM(D$4:D115)</f>
        <v>172506</v>
      </c>
      <c r="I115">
        <f>SUM(E$4:E115)</f>
        <v>7634</v>
      </c>
      <c r="J115">
        <f t="shared" si="11"/>
        <v>208713.85714285713</v>
      </c>
      <c r="K115">
        <f t="shared" si="16"/>
        <v>29451.5</v>
      </c>
      <c r="L115">
        <f t="shared" si="17"/>
        <v>166694.14285714287</v>
      </c>
      <c r="M115">
        <f t="shared" si="18"/>
        <v>7003.7142857142853</v>
      </c>
      <c r="N115">
        <f t="shared" si="12"/>
        <v>12.248719488287325</v>
      </c>
      <c r="O115">
        <f t="shared" si="13"/>
        <v>10.29050012156873</v>
      </c>
      <c r="P115">
        <f t="shared" si="14"/>
        <v>12.023915932291631</v>
      </c>
      <c r="Q115">
        <f t="shared" si="15"/>
        <v>8.8541958995574497</v>
      </c>
    </row>
    <row r="116" spans="1:17">
      <c r="A116" t="s">
        <v>121</v>
      </c>
      <c r="B116" s="2">
        <v>888</v>
      </c>
      <c r="C116" s="2">
        <v>195</v>
      </c>
      <c r="D116" s="2">
        <v>933</v>
      </c>
      <c r="E116" s="2">
        <v>89</v>
      </c>
      <c r="F116">
        <f>SUM(B$4:B116)</f>
        <v>217436</v>
      </c>
      <c r="G116">
        <f>SUM(C$4:C116)</f>
        <v>31106</v>
      </c>
      <c r="H116">
        <f>SUM(D$4:D116)</f>
        <v>173439</v>
      </c>
      <c r="I116">
        <f>SUM(E$4:E116)</f>
        <v>7723</v>
      </c>
      <c r="J116">
        <f t="shared" si="11"/>
        <v>210036.21428571429</v>
      </c>
      <c r="K116">
        <f t="shared" si="16"/>
        <v>29696.071428571428</v>
      </c>
      <c r="L116">
        <f t="shared" si="17"/>
        <v>167631.28571428571</v>
      </c>
      <c r="M116">
        <f t="shared" si="18"/>
        <v>7106.2142857142853</v>
      </c>
      <c r="N116">
        <f t="shared" si="12"/>
        <v>12.255035243811582</v>
      </c>
      <c r="O116">
        <f t="shared" si="13"/>
        <v>10.298770040909389</v>
      </c>
      <c r="P116">
        <f t="shared" si="14"/>
        <v>12.029522118549293</v>
      </c>
      <c r="Q116">
        <f t="shared" si="15"/>
        <v>8.8687249317292132</v>
      </c>
    </row>
    <row r="117" spans="1:17">
      <c r="A117" t="s">
        <v>122</v>
      </c>
      <c r="B117" s="2">
        <v>992</v>
      </c>
      <c r="C117" s="2">
        <v>262</v>
      </c>
      <c r="D117" s="2">
        <v>913</v>
      </c>
      <c r="E117" s="2">
        <v>101</v>
      </c>
      <c r="F117">
        <f>SUM(B$4:B117)</f>
        <v>218428</v>
      </c>
      <c r="G117">
        <f>SUM(C$4:C117)</f>
        <v>31368</v>
      </c>
      <c r="H117">
        <f>SUM(D$4:D117)</f>
        <v>174352</v>
      </c>
      <c r="I117">
        <f>SUM(E$4:E117)</f>
        <v>7824</v>
      </c>
      <c r="J117">
        <f t="shared" si="11"/>
        <v>211295.71428571429</v>
      </c>
      <c r="K117">
        <f t="shared" si="16"/>
        <v>29939</v>
      </c>
      <c r="L117">
        <f t="shared" si="17"/>
        <v>168633.64285714287</v>
      </c>
      <c r="M117">
        <f t="shared" si="18"/>
        <v>7215.9285714285716</v>
      </c>
      <c r="N117">
        <f t="shared" si="12"/>
        <v>12.261013920794166</v>
      </c>
      <c r="O117">
        <f t="shared" si="13"/>
        <v>10.306917257282223</v>
      </c>
      <c r="P117">
        <f t="shared" si="14"/>
        <v>12.035483847094378</v>
      </c>
      <c r="Q117">
        <f t="shared" si="15"/>
        <v>8.8840461630555208</v>
      </c>
    </row>
    <row r="118" spans="1:17">
      <c r="A118" t="s">
        <v>123</v>
      </c>
      <c r="B118" s="2">
        <v>789</v>
      </c>
      <c r="C118" s="2">
        <v>242</v>
      </c>
      <c r="D118" s="2">
        <v>620</v>
      </c>
      <c r="E118" s="2">
        <v>57</v>
      </c>
      <c r="F118">
        <f>SUM(B$4:B118)</f>
        <v>219217</v>
      </c>
      <c r="G118">
        <f>SUM(C$4:C118)</f>
        <v>31610</v>
      </c>
      <c r="H118">
        <f>SUM(D$4:D118)</f>
        <v>174972</v>
      </c>
      <c r="I118">
        <f>SUM(E$4:E118)</f>
        <v>7881</v>
      </c>
      <c r="J118">
        <f t="shared" si="11"/>
        <v>212471.21428571429</v>
      </c>
      <c r="K118">
        <f t="shared" si="16"/>
        <v>30180</v>
      </c>
      <c r="L118">
        <f t="shared" si="17"/>
        <v>169495.71428571429</v>
      </c>
      <c r="M118">
        <f t="shared" si="18"/>
        <v>7309.2142857142853</v>
      </c>
      <c r="N118">
        <f t="shared" si="12"/>
        <v>12.266561795985904</v>
      </c>
      <c r="O118">
        <f t="shared" si="13"/>
        <v>10.31493473232184</v>
      </c>
      <c r="P118">
        <f t="shared" si="14"/>
        <v>12.040582921032922</v>
      </c>
      <c r="Q118">
        <f t="shared" si="15"/>
        <v>8.8968910621125055</v>
      </c>
    </row>
    <row r="119" spans="1:17">
      <c r="A119" t="s">
        <v>124</v>
      </c>
      <c r="B119" s="2">
        <v>875</v>
      </c>
      <c r="C119" s="2">
        <v>153</v>
      </c>
      <c r="D119" s="2">
        <v>583</v>
      </c>
      <c r="E119" s="2">
        <v>33</v>
      </c>
      <c r="F119">
        <f>SUM(B$4:B119)</f>
        <v>220092</v>
      </c>
      <c r="G119">
        <f>SUM(C$4:C119)</f>
        <v>31763</v>
      </c>
      <c r="H119">
        <f>SUM(D$4:D119)</f>
        <v>175555</v>
      </c>
      <c r="I119">
        <f>SUM(E$4:E119)</f>
        <v>7914</v>
      </c>
      <c r="J119">
        <f t="shared" si="11"/>
        <v>213573.5</v>
      </c>
      <c r="K119">
        <f t="shared" si="16"/>
        <v>30398.071428571428</v>
      </c>
      <c r="L119">
        <f t="shared" si="17"/>
        <v>170342.78571428571</v>
      </c>
      <c r="M119">
        <f t="shared" si="18"/>
        <v>7399.5714285714284</v>
      </c>
      <c r="N119">
        <f t="shared" si="12"/>
        <v>12.271736314701231</v>
      </c>
      <c r="O119">
        <f t="shared" si="13"/>
        <v>10.322134445532297</v>
      </c>
      <c r="P119">
        <f t="shared" si="14"/>
        <v>12.045568072408278</v>
      </c>
      <c r="Q119">
        <f t="shared" si="15"/>
        <v>8.9091773624572035</v>
      </c>
    </row>
    <row r="120" spans="1:17">
      <c r="A120" t="s">
        <v>125</v>
      </c>
      <c r="B120" s="2">
        <v>675</v>
      </c>
      <c r="C120" s="2">
        <v>145</v>
      </c>
      <c r="D120" s="2">
        <v>342</v>
      </c>
      <c r="E120" s="2">
        <v>21</v>
      </c>
      <c r="F120">
        <f>SUM(B$4:B120)</f>
        <v>220767</v>
      </c>
      <c r="G120">
        <f>SUM(C$4:C120)</f>
        <v>31908</v>
      </c>
      <c r="H120">
        <f>SUM(D$4:D120)</f>
        <v>175897</v>
      </c>
      <c r="I120">
        <f>SUM(E$4:E120)</f>
        <v>7935</v>
      </c>
      <c r="J120">
        <f t="shared" si="11"/>
        <v>214624.78571428571</v>
      </c>
      <c r="K120">
        <f t="shared" si="16"/>
        <v>30614.071428571428</v>
      </c>
      <c r="L120">
        <f t="shared" si="17"/>
        <v>171165.78571428571</v>
      </c>
      <c r="M120">
        <f t="shared" si="18"/>
        <v>7488.3571428571431</v>
      </c>
      <c r="N120">
        <f t="shared" si="12"/>
        <v>12.276646599780108</v>
      </c>
      <c r="O120">
        <f t="shared" si="13"/>
        <v>10.329215032848493</v>
      </c>
      <c r="P120">
        <f t="shared" si="14"/>
        <v>12.050387872917414</v>
      </c>
      <c r="Q120">
        <f t="shared" si="15"/>
        <v>8.9211047123802363</v>
      </c>
    </row>
    <row r="121" spans="1:17">
      <c r="A121" t="s">
        <v>126</v>
      </c>
      <c r="B121" s="2">
        <v>451</v>
      </c>
      <c r="C121" s="2">
        <v>99</v>
      </c>
      <c r="D121" s="2">
        <v>513</v>
      </c>
      <c r="E121" s="2">
        <v>72</v>
      </c>
      <c r="F121">
        <f>SUM(B$4:B121)</f>
        <v>221218</v>
      </c>
      <c r="G121">
        <f>SUM(C$4:C121)</f>
        <v>32007</v>
      </c>
      <c r="H121">
        <f>SUM(D$4:D121)</f>
        <v>176410</v>
      </c>
      <c r="I121">
        <f>SUM(E$4:E121)</f>
        <v>8007</v>
      </c>
      <c r="J121">
        <f t="shared" si="11"/>
        <v>215621.07142857142</v>
      </c>
      <c r="K121">
        <f t="shared" si="16"/>
        <v>30823.214285714286</v>
      </c>
      <c r="L121">
        <f t="shared" si="17"/>
        <v>171976.5</v>
      </c>
      <c r="M121">
        <f t="shared" si="18"/>
        <v>7572.3571428571431</v>
      </c>
      <c r="N121">
        <f t="shared" si="12"/>
        <v>12.281277847140087</v>
      </c>
      <c r="O121">
        <f t="shared" si="13"/>
        <v>10.336023395639632</v>
      </c>
      <c r="P121">
        <f t="shared" si="14"/>
        <v>12.055113118554171</v>
      </c>
      <c r="Q121">
        <f t="shared" si="15"/>
        <v>8.9322596774685241</v>
      </c>
    </row>
    <row r="122" spans="1:17">
      <c r="A122" t="s">
        <v>127</v>
      </c>
      <c r="B122" s="2">
        <v>813</v>
      </c>
      <c r="C122" s="2">
        <v>162</v>
      </c>
      <c r="D122" s="2">
        <v>797</v>
      </c>
      <c r="E122" s="2">
        <v>83</v>
      </c>
      <c r="F122">
        <f>SUM(B$4:B122)</f>
        <v>222031</v>
      </c>
      <c r="G122">
        <f>SUM(C$4:C122)</f>
        <v>32169</v>
      </c>
      <c r="H122">
        <f>SUM(D$4:D122)</f>
        <v>177207</v>
      </c>
      <c r="I122">
        <f>SUM(E$4:E122)</f>
        <v>8090</v>
      </c>
      <c r="J122">
        <f t="shared" si="11"/>
        <v>216598.64285714287</v>
      </c>
      <c r="K122">
        <f t="shared" si="16"/>
        <v>31027.071428571428</v>
      </c>
      <c r="L122">
        <f t="shared" si="17"/>
        <v>172770.07142857142</v>
      </c>
      <c r="M122">
        <f t="shared" si="18"/>
        <v>7650.5</v>
      </c>
      <c r="N122">
        <f t="shared" si="12"/>
        <v>12.285801347865238</v>
      </c>
      <c r="O122">
        <f t="shared" si="13"/>
        <v>10.34261537427663</v>
      </c>
      <c r="P122">
        <f t="shared" si="14"/>
        <v>12.059716922600307</v>
      </c>
      <c r="Q122">
        <f t="shared" si="15"/>
        <v>8.9425262841618682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2020-06-05T12:57:59Z</dcterms:created>
  <dcterms:modified xsi:type="dcterms:W3CDTF">2020-06-26T12:44:50Z</dcterms:modified>
  <cp:category/>
  <cp:contentStatus/>
</cp:coreProperties>
</file>