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2acceb45edb4b70/Dokumenty/Kurz Programování a datová analýza/Moje projekty/Datová analýza - prijmy a vydaje domacnosti/"/>
    </mc:Choice>
  </mc:AlternateContent>
  <xr:revisionPtr revIDLastSave="223" documentId="11_703FE1C76BAF91484A1F9C84215FEC1DC223C31D" xr6:coauthVersionLast="47" xr6:coauthVersionMax="47" xr10:uidLastSave="{F9790F8D-33C1-487E-9001-5B7A19607DCF}"/>
  <bookViews>
    <workbookView xWindow="-120" yWindow="-120" windowWidth="29040" windowHeight="15720" firstSheet="7" activeTab="10" xr2:uid="{00000000-000D-0000-FFFF-FFFF00000000}"/>
  </bookViews>
  <sheets>
    <sheet name="Zivotni podminy domacnosti" sheetId="1" r:id="rId1"/>
    <sheet name="Spotr. vydaje podle poctu deti" sheetId="3" r:id="rId2"/>
    <sheet name="Struktura spotrebnich vydaju" sheetId="4" r:id="rId3"/>
    <sheet name="Pocty clenu domacnosti" sheetId="14" r:id="rId4"/>
    <sheet name="Prumerna měsicni hruba mzda" sheetId="5" r:id="rId5"/>
    <sheet name="Ceny nemovitosti" sheetId="6" r:id="rId6"/>
    <sheet name="Ceny nemovitosti - kontin. tab." sheetId="8" r:id="rId7"/>
    <sheet name="Zivotni podminky - grafy" sheetId="11" r:id="rId8"/>
    <sheet name="Vydaje za rok - kont. tab." sheetId="17" r:id="rId9"/>
    <sheet name="Vydaje za rok - kont. tab. 2" sheetId="19" r:id="rId10"/>
    <sheet name="Struktura vydaju - kont. tab." sheetId="13" r:id="rId11"/>
  </sheets>
  <definedNames>
    <definedName name="_xlnm._FilterDatabase" localSheetId="3" hidden="1">'Pocty clenu domacnosti'!$A$1:$G$37</definedName>
    <definedName name="_xlnm._FilterDatabase" localSheetId="1" hidden="1">'Spotr. vydaje podle poctu deti'!$M$1:$T$73</definedName>
    <definedName name="_xlnm._FilterDatabase" localSheetId="2" hidden="1">'Struktura spotrebnich vydaju'!$A$1:$G$73</definedName>
  </definedNames>
  <calcPr calcId="191029"/>
  <pivotCaches>
    <pivotCache cacheId="0" r:id="rId12"/>
    <pivotCache cacheId="1" r:id="rId13"/>
    <pivotCache cacheId="2" r:id="rId14"/>
    <pivotCache cacheId="2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3" l="1"/>
  <c r="T14" i="3" s="1"/>
  <c r="S15" i="3"/>
  <c r="T15" i="3" s="1"/>
  <c r="S16" i="3"/>
  <c r="T16" i="3" s="1"/>
  <c r="S17" i="3"/>
  <c r="T17" i="3" s="1"/>
  <c r="S18" i="3"/>
  <c r="T18" i="3" s="1"/>
  <c r="S19" i="3"/>
  <c r="T19" i="3" s="1"/>
  <c r="S20" i="3"/>
  <c r="T20" i="3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/>
  <c r="S27" i="3"/>
  <c r="T27" i="3"/>
  <c r="S28" i="3"/>
  <c r="T28" i="3"/>
  <c r="S29" i="3"/>
  <c r="T29" i="3" s="1"/>
  <c r="S30" i="3"/>
  <c r="T30" i="3" s="1"/>
  <c r="S31" i="3"/>
  <c r="T31" i="3" s="1"/>
  <c r="S32" i="3"/>
  <c r="T32" i="3"/>
  <c r="S33" i="3"/>
  <c r="T33" i="3" s="1"/>
  <c r="S34" i="3"/>
  <c r="T34" i="3" s="1"/>
  <c r="S35" i="3"/>
  <c r="T35" i="3" s="1"/>
  <c r="S36" i="3"/>
  <c r="T36" i="3" s="1"/>
  <c r="S37" i="3"/>
  <c r="T37" i="3" s="1"/>
  <c r="S38" i="3"/>
  <c r="T38" i="3" s="1"/>
  <c r="S39" i="3"/>
  <c r="T39" i="3"/>
  <c r="S40" i="3"/>
  <c r="T40" i="3"/>
  <c r="S41" i="3"/>
  <c r="T41" i="3" s="1"/>
  <c r="S42" i="3"/>
  <c r="T42" i="3" s="1"/>
  <c r="S43" i="3"/>
  <c r="T43" i="3" s="1"/>
  <c r="S44" i="3"/>
  <c r="T44" i="3" s="1"/>
  <c r="S45" i="3"/>
  <c r="T45" i="3"/>
  <c r="S46" i="3"/>
  <c r="T46" i="3"/>
  <c r="S47" i="3"/>
  <c r="T47" i="3" s="1"/>
  <c r="S48" i="3"/>
  <c r="T48" i="3"/>
  <c r="S49" i="3"/>
  <c r="T49" i="3" s="1"/>
  <c r="S50" i="3"/>
  <c r="T50" i="3" s="1"/>
  <c r="S51" i="3"/>
  <c r="T51" i="3" s="1"/>
  <c r="S52" i="3"/>
  <c r="T52" i="3" s="1"/>
  <c r="S53" i="3"/>
  <c r="T53" i="3"/>
  <c r="S54" i="3"/>
  <c r="T54" i="3"/>
  <c r="S55" i="3"/>
  <c r="T55" i="3" s="1"/>
  <c r="S56" i="3"/>
  <c r="T56" i="3"/>
  <c r="S57" i="3"/>
  <c r="T57" i="3" s="1"/>
  <c r="S58" i="3"/>
  <c r="T58" i="3" s="1"/>
  <c r="S59" i="3"/>
  <c r="T59" i="3"/>
  <c r="S60" i="3"/>
  <c r="T60" i="3" s="1"/>
  <c r="S61" i="3"/>
  <c r="T61" i="3"/>
  <c r="S62" i="3"/>
  <c r="T62" i="3" s="1"/>
  <c r="S63" i="3"/>
  <c r="T63" i="3"/>
  <c r="S64" i="3"/>
  <c r="T64" i="3" s="1"/>
  <c r="S65" i="3"/>
  <c r="T65" i="3" s="1"/>
  <c r="S66" i="3"/>
  <c r="T66" i="3" s="1"/>
  <c r="S67" i="3"/>
  <c r="T67" i="3" s="1"/>
  <c r="S68" i="3"/>
  <c r="T68" i="3"/>
  <c r="S69" i="3"/>
  <c r="T69" i="3" s="1"/>
  <c r="S70" i="3"/>
  <c r="T70" i="3" s="1"/>
  <c r="S71" i="3"/>
  <c r="T71" i="3" s="1"/>
  <c r="S72" i="3"/>
  <c r="T72" i="3" s="1"/>
  <c r="S73" i="3"/>
  <c r="T73" i="3" s="1"/>
  <c r="S2" i="3"/>
  <c r="T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0" i="3"/>
  <c r="T10" i="3" s="1"/>
  <c r="S11" i="3"/>
  <c r="T11" i="3" s="1"/>
  <c r="S12" i="3"/>
  <c r="T12" i="3" s="1"/>
  <c r="S13" i="3"/>
  <c r="T13" i="3" s="1"/>
  <c r="D38" i="14"/>
  <c r="E38" i="14"/>
  <c r="F38" i="14"/>
  <c r="G38" i="14"/>
  <c r="D39" i="14"/>
  <c r="E39" i="14"/>
  <c r="F39" i="14"/>
  <c r="G39" i="14"/>
  <c r="D40" i="14"/>
  <c r="E40" i="14"/>
  <c r="F40" i="14"/>
  <c r="G40" i="14"/>
  <c r="D41" i="14"/>
  <c r="E41" i="14"/>
  <c r="F41" i="14"/>
  <c r="G41" i="14"/>
  <c r="D42" i="14"/>
  <c r="E42" i="14"/>
  <c r="F42" i="14"/>
  <c r="G42" i="14"/>
  <c r="D43" i="14"/>
  <c r="E43" i="14"/>
  <c r="F43" i="14"/>
  <c r="G43" i="14"/>
  <c r="C43" i="14"/>
  <c r="C39" i="14"/>
  <c r="C40" i="14"/>
  <c r="C41" i="14"/>
  <c r="C42" i="14"/>
  <c r="C38" i="14"/>
</calcChain>
</file>

<file path=xl/sharedStrings.xml><?xml version="1.0" encoding="utf-8"?>
<sst xmlns="http://schemas.openxmlformats.org/spreadsheetml/2006/main" count="726" uniqueCount="123">
  <si>
    <t>Počet domácností</t>
  </si>
  <si>
    <t>Průměrný počet členů na domácnost</t>
  </si>
  <si>
    <t>Průměrné roční příjmy na osobu (Kč) - hrubé peněžní příjmy</t>
  </si>
  <si>
    <t>Průměrné roční příjmy na osobu (Kč) - čisté peněžní příjmy</t>
  </si>
  <si>
    <t>Hranice příjmové chudoby (Kč)</t>
  </si>
  <si>
    <t>Podíl osob ohrožených příjmovou chudobou (%)</t>
  </si>
  <si>
    <t>Náklady na bydlení (Kč za měsíc na domácnost)</t>
  </si>
  <si>
    <t>Náklady na bydlení z čistých příjmů domácností (%)</t>
  </si>
  <si>
    <t>Potraviny a nealkoholické nápoje</t>
  </si>
  <si>
    <t>Alkoholické nápoje, tabák</t>
  </si>
  <si>
    <t>Odívání a obuv</t>
  </si>
  <si>
    <t>Bydlení, voda, energie, paliva</t>
  </si>
  <si>
    <t>Zdraví</t>
  </si>
  <si>
    <t>Pošty a telekomunikace</t>
  </si>
  <si>
    <t>Rekreace a kultura</t>
  </si>
  <si>
    <t>Vzdělávání</t>
  </si>
  <si>
    <t>Stravování a ubytování</t>
  </si>
  <si>
    <t>Ostatní zboží a služby</t>
  </si>
  <si>
    <t>01 Potraviny a nealkoholické nápoje</t>
  </si>
  <si>
    <t>02 Alkoholické nápoje, tabák</t>
  </si>
  <si>
    <t>03 Odívání a obuv</t>
  </si>
  <si>
    <t>04 Bydlení, voda, energie, paliva</t>
  </si>
  <si>
    <t>05 Bytové vybavení, zařízení domácnosti; opravy</t>
  </si>
  <si>
    <t>06 Zdraví</t>
  </si>
  <si>
    <t>07 Doprava</t>
  </si>
  <si>
    <t>08 Pošty a telekomunikace</t>
  </si>
  <si>
    <t>09 Rekreace a kultura</t>
  </si>
  <si>
    <t>10 Vzdělávání</t>
  </si>
  <si>
    <t>11 Stravování a ubytování</t>
  </si>
  <si>
    <t>12 Ostatní zboží a služby</t>
  </si>
  <si>
    <t>SPOTŘEBNÍ VÝDAJE</t>
  </si>
  <si>
    <t>Potraviny</t>
  </si>
  <si>
    <t>Nealkoholické nápoje</t>
  </si>
  <si>
    <t>Alkoholické nápoje</t>
  </si>
  <si>
    <t>Tabák</t>
  </si>
  <si>
    <t>Odívání</t>
  </si>
  <si>
    <t>Obuv (vč. oprav a půjčování)</t>
  </si>
  <si>
    <t>Nájemné z bytu</t>
  </si>
  <si>
    <t>Běžná údržba a drobné opravy bytu</t>
  </si>
  <si>
    <t>Dodávka vody a jiné služby související s bydlením</t>
  </si>
  <si>
    <t>Elektrická a tepelná energie, plyn, paliva</t>
  </si>
  <si>
    <t>Nábytek, bytové zařízení a výzdoba, koberce a ostatní podlahové krytiny</t>
  </si>
  <si>
    <t>Bytový textil</t>
  </si>
  <si>
    <t>Přístroje a spotřebiče pro domácnost</t>
  </si>
  <si>
    <t>Nádobí a kuchyňské potřeby</t>
  </si>
  <si>
    <t>Výrobky pro dům a zahradu</t>
  </si>
  <si>
    <t>Zboží a služby pro běžnou údržbu domácnosti</t>
  </si>
  <si>
    <t>Léčiva a zdravotnické prostředky</t>
  </si>
  <si>
    <t>Ambulantní zdravotní péče</t>
  </si>
  <si>
    <t>Ústavní zdravotní péče</t>
  </si>
  <si>
    <t>Nákup osobních dopravních prostředků</t>
  </si>
  <si>
    <t>Provoz osobních dopravních prostředků</t>
  </si>
  <si>
    <t>Dopravní služby</t>
  </si>
  <si>
    <t>Poštovní služby</t>
  </si>
  <si>
    <t>Telefonní a telefaxová zařízení</t>
  </si>
  <si>
    <t>Telefonické a telefaxové služby</t>
  </si>
  <si>
    <t>Zařízení a vybavení audiovizuální, fotografická a pro zpracování dat</t>
  </si>
  <si>
    <t>Další výrobky dlouhodobé spotřeby pro rekreaci a kulturu</t>
  </si>
  <si>
    <t>Ostatní výrobky dlouhodobé spotřeby pro rekreaci a kulturu; květiny a zahrady, domácí zvířata</t>
  </si>
  <si>
    <t>Rekreační a kulturní služby</t>
  </si>
  <si>
    <t>Noviny, knihy, papírenské zboží</t>
  </si>
  <si>
    <t>Dovolená s komplexními službami</t>
  </si>
  <si>
    <t>Stravovací služby</t>
  </si>
  <si>
    <t>Ubytovací služby</t>
  </si>
  <si>
    <t>Osobní péče</t>
  </si>
  <si>
    <t>Osobní potřeby a doplňky jinde neuvedené</t>
  </si>
  <si>
    <t>Sociální péče</t>
  </si>
  <si>
    <t>Pojištění</t>
  </si>
  <si>
    <t>Finanční služby jinde neuvedené</t>
  </si>
  <si>
    <t>Ostatní služby jinde neuvedené</t>
  </si>
  <si>
    <t>Období</t>
  </si>
  <si>
    <t>Domácnosti celkem</t>
  </si>
  <si>
    <t>Domácnosti bez dětí</t>
  </si>
  <si>
    <t>Domácnosti s dětmi celkem</t>
  </si>
  <si>
    <t>Domácnosti s 1 dítětem</t>
  </si>
  <si>
    <t>Domácnosti se 2 dětmi</t>
  </si>
  <si>
    <t>Doprava (%), z výdajů</t>
  </si>
  <si>
    <t>Průměrný počet členů domácnosti</t>
  </si>
  <si>
    <t>Průměrný počet pracujících v domácnosti</t>
  </si>
  <si>
    <t>Průměrný počet vyživovaných dětí v domácnosti</t>
  </si>
  <si>
    <t>Průměrný počet nezaměstnaných v domácnosti</t>
  </si>
  <si>
    <t>Průměrný počet nepracujících důchodců v domácnosti</t>
  </si>
  <si>
    <t>Průměrný počet ostatních členů domácnosti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</si>
  <si>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</si>
  <si>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</si>
  <si>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</si>
  <si>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</si>
  <si>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</si>
  <si>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</si>
  <si>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</si>
  <si>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</si>
  <si>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</si>
  <si>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</si>
  <si>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</si>
  <si>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</si>
  <si>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</si>
  <si>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</si>
  <si>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Kraj ČR</t>
  </si>
  <si>
    <t>Rodinné domy (Kč / m2)</t>
  </si>
  <si>
    <t>Byty (Kč / m2)</t>
  </si>
  <si>
    <t>Celkový součet</t>
  </si>
  <si>
    <t>Kraj / Období</t>
  </si>
  <si>
    <t>Období / Kraj</t>
  </si>
  <si>
    <t>Celkem</t>
  </si>
  <si>
    <t>Rodinné domy, průměrná cena (Kč / m2)</t>
  </si>
  <si>
    <t>Byty, průměrná cena (Kč / m2)</t>
  </si>
  <si>
    <t xml:space="preserve">  Průměrná hrubá měsíční mzda</t>
  </si>
  <si>
    <t>Průměr z Domácnosti bez dětí</t>
  </si>
  <si>
    <t>Průměr z Domácnosti s dětmi celkem</t>
  </si>
  <si>
    <t>Počet členů v domácnosti</t>
  </si>
  <si>
    <t>% z výdajů</t>
  </si>
  <si>
    <t>Bytové vybavení, zařízení domácnosti, opravy</t>
  </si>
  <si>
    <t>Struktura výdajů - % z celkových výdajů</t>
  </si>
  <si>
    <t>Průměr výdaj Kč za rok za osobu</t>
  </si>
  <si>
    <t>Průměrné výdaje na osobu za roku (Kč)</t>
  </si>
  <si>
    <t>Počet členů domácnosti bez dětí</t>
  </si>
  <si>
    <t>Počet členů domácnosti s dětmi</t>
  </si>
  <si>
    <t>Domácnost s dětmi dohromady Kč</t>
  </si>
  <si>
    <t>Počet dospělých v domácnosti s dětmi</t>
  </si>
  <si>
    <t>Průměr výdaj Kč za rok za dospělou osobu v domácnosti s dětmi</t>
  </si>
  <si>
    <t>Popisky řádků</t>
  </si>
  <si>
    <t>Průměr z Průměr výdaj Kč za rok za dospělou osobu v domácnosti s dětmi</t>
  </si>
  <si>
    <t>U domácností s dětmi přidán přepočet na průměrné výdaje dospělých osob v domácnosti, tedy bez dětí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</si>
</sst>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38"/>
      <scheme val="minor"/>
    </font>
    <font>
      <sz val="10"/>
      <color rgb="FF333333"/>
      <name val="Tahoma"/>
      <family val="2"/>
      <charset val="238"/>
    </font>
    <font>
      <b/>
      <sz val="11"/>
      <color rgb="FFFFFFFF"/>
      <name val="Tahoma"/>
      <family val="2"/>
      <charset val="238"/>
    </font>
    <font>
      <sz val="11"/>
      <color theme="1"/>
      <name val="Tahoma"/>
      <family val="2"/>
      <charset val="238"/>
    </font>
    <font>
      <sz val="10"/>
      <color rgb="FF006AB1"/>
      <name val="Tahoma"/>
      <family val="2"/>
      <charset val="238"/>
    </font>
    <font>
      <sz val="11"/>
      <name val="Calibri"/>
      <family val="2"/>
      <charset val="238"/>
      <scheme val="minor"/>
    </font>
    <font>
      <sz val="8"/>
      <name val="Arial"/>
      <family val="2"/>
    </font>
    <font>
      <sz val="8"/>
      <name val="Arial CE"/>
      <family val="2"/>
      <charset val="238"/>
    </font>
    <font>
      <sz val="9"/>
      <name val="Arial CE"/>
      <family val="2"/>
      <charset val="238"/>
    </font>
    <font>
      <sz val="8"/>
      <name val="Arial"/>
      <family val="2"/>
      <charset val="238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AB1"/>
        <bgColor indexed="64"/>
      </patternFill>
    </fill>
    <fill>
      <patternFill patternType="solid">
        <fgColor rgb="FFF5F5F5"/>
        <bgColor indexed="64"/>
      </patternFill>
    </fill>
  </fills>
  <borders count="15">
    <border>
      <left/>
      <right/>
      <top/>
      <bottom/>
      <diagonal/>
    </border>
    <border>
      <left style="medium">
        <color rgb="FFCBCEC7"/>
      </left>
      <right style="medium">
        <color rgb="FFCBCEC7"/>
      </right>
      <top/>
      <bottom/>
      <diagonal/>
    </border>
    <border>
      <left style="medium">
        <color rgb="FFCBCEC7"/>
      </left>
      <right style="medium">
        <color rgb="FFCBCEC7"/>
      </right>
      <top style="medium">
        <color rgb="FFCBCEC7"/>
      </top>
      <bottom style="medium">
        <color rgb="FFCBCEC7"/>
      </bottom>
      <diagonal/>
    </border>
    <border>
      <left style="medium">
        <color rgb="FFCBCEC7"/>
      </left>
      <right style="medium">
        <color rgb="FFCBCEC7"/>
      </right>
      <top style="medium">
        <color rgb="FFCBCEC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BCEC7"/>
      </left>
      <right/>
      <top style="medium">
        <color rgb="FFCBCEC7"/>
      </top>
      <bottom style="medium">
        <color rgb="FFCBCEC7"/>
      </bottom>
      <diagonal/>
    </border>
    <border>
      <left/>
      <right/>
      <top style="medium">
        <color rgb="FFCBCEC7"/>
      </top>
      <bottom/>
      <diagonal/>
    </border>
    <border>
      <left/>
      <right style="medium">
        <color rgb="FFCBCEC7"/>
      </right>
      <top style="medium">
        <color rgb="FFCBCEC7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CBCEC7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4" xfId="0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3" fontId="6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/>
    </xf>
    <xf numFmtId="3" fontId="10" fillId="0" borderId="11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3" borderId="5" xfId="0" applyFont="1" applyFill="1" applyBorder="1" applyAlignment="1">
      <alignment vertical="top" wrapText="1"/>
    </xf>
    <xf numFmtId="0" fontId="2" fillId="2" borderId="14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ální" xfId="0" builtinId="0"/>
  </cellStyles>
  <dxfs count="353"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numFmt numFmtId="1" formatCode="0"/>
    </dxf>
    <dxf>
      <alignment horizontal="center"/>
    </dxf>
    <dxf>
      <alignment horizontal="center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vertical="center" readingOrder="0"/>
    </dxf>
    <dxf>
      <alignment vertical="center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horizontal="general" indent="0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1" formatCode="0"/>
    </dxf>
    <dxf>
      <numFmt numFmtId="164" formatCode="0.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[Data.xlsx]Ceny nemovitosti - kontin. tab.!Kontingenční tabulka1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613236162738541E-2"/>
          <c:y val="6.7057794246307451E-2"/>
          <c:w val="0.93281965326893912"/>
          <c:h val="0.65835314703309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'Ceny nemovitosti - kontin. tab.'!$B$1</c:f>
              <c:strCache>
                <c:ptCount val="1"/>
                <c:pt idx="0">
                  <c:v>Rodinné domy, průměrná cena (Kč / 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'Ceny nemovitosti - kontin. tab.'!$A$2:$A$6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'Ceny nemovitosti - kontin. tab.'!$B$2:$B$6</c:f>
              <c:numCache>
                <c:formatCode>0</c:formatCode>
                <c:ptCount val="4"/>
                <c:pt idx="0">
                  <c:v>32273.071428571428</c:v>
                </c:pt>
                <c:pt idx="1">
                  <c:v>35663.285714285717</c:v>
                </c:pt>
                <c:pt idx="2">
                  <c:v>42026.571428571428</c:v>
                </c:pt>
                <c:pt idx="3">
                  <c:v>48654.071428571428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3-4C99-B15C-C2F477A02762}"/>
            </c:ext>
          </c:extLst>
        </c:ser>
        <c:ser>
          <c:idx val="1"/>
          <c:order val="1"/>
          <c:tx>
            <c:strRef>
              <c:f>'Ceny nemovitosti - kontin. tab.'!$C$1</c:f>
              <c:strCache>
                <c:ptCount val="1"/>
                <c:pt idx="0">
                  <c:v>Byty, průměrná cena (Kč / m2)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'Ceny nemovitosti - kontin. tab.'!$A$2:$A$6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'Ceny nemovitosti - kontin. tab.'!$C$2:$C$6</c:f>
              <c:numCache>
                <c:formatCode>0</c:formatCode>
                <c:ptCount val="4"/>
                <c:pt idx="0">
                  <c:v>31527.142857142859</c:v>
                </c:pt>
                <c:pt idx="1">
                  <c:v>36109.928571428572</c:v>
                </c:pt>
                <c:pt idx="2">
                  <c:v>44674</c:v>
                </c:pt>
                <c:pt idx="3">
                  <c:v>53075.285714285717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3-4C99-B15C-C2F477A0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216360"/>
        <c:axId val="1065216032"/>
      </c:barChart>
      <c:catAx>
        <c:axId val="106521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5216032"/>
        <c:crosses val="autoZero"/>
        <c:auto val="1"/>
        <c:lblAlgn val="ctr"/>
        <c:lblOffset val="100"/>
        <c:noMultiLvlLbl val="0"/>
      </c:catAx>
      <c:valAx>
        <c:axId val="10652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521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5586269422037"/>
          <c:y val="6.832261163433001E-2"/>
          <c:w val="0.17027164685359447"/>
          <c:h val="0.10518467054363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[Data.xlsx]Ceny nemovitosti - kontin. tab.!Kontingenční tabulka2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77333175590115E-2"/>
          <c:y val="8.0945486352123008E-2"/>
          <c:w val="0.93549108531717362"/>
          <c:h val="0.70884805192438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'Ceny nemovitosti - kontin. tab.'!$H$1</c:f>
              <c:strCache>
                <c:ptCount val="1"/>
                <c:pt idx="0">
                  <c:v>Rodinné domy, průměrná cena (Kč / m2)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'Ceny nemovitosti - kontin. tab.'!$G$2:$G$72</c:f>
              <c:multiLvlStrCache>
                <c:ptCount val="56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2019</c:v>
                  </c:pt>
                  <c:pt idx="25">
                    <c:v>2020</c:v>
                  </c:pt>
                  <c:pt idx="26">
                    <c:v>2021</c:v>
                  </c:pt>
                  <c:pt idx="27">
                    <c:v>2022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2019</c:v>
                  </c:pt>
                  <c:pt idx="41">
                    <c:v>2020</c:v>
                  </c:pt>
                  <c:pt idx="42">
                    <c:v>2021</c:v>
                  </c:pt>
                  <c:pt idx="43">
                    <c:v>2022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  <c:pt idx="48">
                    <c:v>2019</c:v>
                  </c:pt>
                  <c:pt idx="49">
                    <c:v>2020</c:v>
                  </c:pt>
                  <c:pt idx="50">
                    <c:v>2021</c:v>
                  </c:pt>
                  <c:pt idx="51">
                    <c:v>2022</c:v>
                  </c:pt>
                  <c:pt idx="52">
                    <c:v>2019</c:v>
                  </c:pt>
                  <c:pt idx="53">
                    <c:v>2020</c:v>
                  </c:pt>
                  <c:pt idx="54">
                    <c:v>2021</c:v>
                  </c:pt>
                  <c:pt idx="55">
                    <c:v>2022</c:v>
                  </c:pt>
                </c:lvl>
                <c:lvl>
                  <c:pt idx="0">
                    <c:v>Hlavní město Praha</c:v>
                  </c:pt>
                  <c:pt idx="4">
                    <c:v>Jihočeský kraj</c:v>
                  </c:pt>
                  <c:pt idx="8">
                    <c:v>Jihomoravský kraj</c:v>
                  </c:pt>
                  <c:pt idx="12">
                    <c:v>Karlovarský kraj</c:v>
                  </c:pt>
                  <c:pt idx="16">
                    <c:v>Kraj Vysočina</c:v>
                  </c:pt>
                  <c:pt idx="20">
                    <c:v>Královéhradecký kraj</c:v>
                  </c:pt>
                  <c:pt idx="24">
                    <c:v>Liberecký kraj</c:v>
                  </c:pt>
                  <c:pt idx="28">
                    <c:v>Moravskoslezský kraj</c:v>
                  </c:pt>
                  <c:pt idx="32">
                    <c:v>Olomoucký kraj</c:v>
                  </c:pt>
                  <c:pt idx="36">
                    <c:v>Pardubický kraj</c:v>
                  </c:pt>
                  <c:pt idx="40">
                    <c:v>Plzeňský kraj</c:v>
                  </c:pt>
                  <c:pt idx="44">
                    <c:v>Středočeský kraj</c:v>
                  </c:pt>
                  <c:pt idx="48">
                    <c:v>Ústecký kraj</c:v>
                  </c:pt>
                  <c:pt idx="52">
                    <c:v>Zlínský kraj</c:v>
                  </c:pt>
                </c:lvl>
              </c:multiLvlStrCache>
            </c:multiLvlStrRef>
          </c:cat>
          <c:val>
            <c:numRef>
              <c:f>'Ceny nemovitosti - kontin. tab.'!$H$2:$H$72</c:f>
              <c:numCache>
                <c:formatCode>0</c:formatCode>
                <c:ptCount val="56"/>
                <c:pt idx="0">
                  <c:v>65815</c:v>
                </c:pt>
                <c:pt idx="1">
                  <c:v>79703</c:v>
                </c:pt>
                <c:pt idx="2">
                  <c:v>96498</c:v>
                </c:pt>
                <c:pt idx="3">
                  <c:v>104195</c:v>
                </c:pt>
                <c:pt idx="4">
                  <c:v>30287</c:v>
                </c:pt>
                <c:pt idx="5">
                  <c:v>33414</c:v>
                </c:pt>
                <c:pt idx="6">
                  <c:v>39259</c:v>
                </c:pt>
                <c:pt idx="7">
                  <c:v>46849</c:v>
                </c:pt>
                <c:pt idx="8">
                  <c:v>33430</c:v>
                </c:pt>
                <c:pt idx="9">
                  <c:v>35685</c:v>
                </c:pt>
                <c:pt idx="10">
                  <c:v>43094</c:v>
                </c:pt>
                <c:pt idx="11">
                  <c:v>48001</c:v>
                </c:pt>
                <c:pt idx="12">
                  <c:v>25415</c:v>
                </c:pt>
                <c:pt idx="13">
                  <c:v>28661</c:v>
                </c:pt>
                <c:pt idx="14">
                  <c:v>32529</c:v>
                </c:pt>
                <c:pt idx="15">
                  <c:v>38580</c:v>
                </c:pt>
                <c:pt idx="16">
                  <c:v>28721</c:v>
                </c:pt>
                <c:pt idx="17">
                  <c:v>30393</c:v>
                </c:pt>
                <c:pt idx="18">
                  <c:v>35435</c:v>
                </c:pt>
                <c:pt idx="19">
                  <c:v>41510</c:v>
                </c:pt>
                <c:pt idx="20">
                  <c:v>30327</c:v>
                </c:pt>
                <c:pt idx="21">
                  <c:v>32374</c:v>
                </c:pt>
                <c:pt idx="22">
                  <c:v>37856</c:v>
                </c:pt>
                <c:pt idx="23">
                  <c:v>45609</c:v>
                </c:pt>
                <c:pt idx="24">
                  <c:v>30149</c:v>
                </c:pt>
                <c:pt idx="25">
                  <c:v>34316</c:v>
                </c:pt>
                <c:pt idx="26">
                  <c:v>39631</c:v>
                </c:pt>
                <c:pt idx="27">
                  <c:v>47222</c:v>
                </c:pt>
                <c:pt idx="28">
                  <c:v>28521</c:v>
                </c:pt>
                <c:pt idx="29">
                  <c:v>30126</c:v>
                </c:pt>
                <c:pt idx="30">
                  <c:v>34650</c:v>
                </c:pt>
                <c:pt idx="31">
                  <c:v>41301</c:v>
                </c:pt>
                <c:pt idx="32">
                  <c:v>25538</c:v>
                </c:pt>
                <c:pt idx="33">
                  <c:v>27107</c:v>
                </c:pt>
                <c:pt idx="34">
                  <c:v>32696</c:v>
                </c:pt>
                <c:pt idx="35">
                  <c:v>38518</c:v>
                </c:pt>
                <c:pt idx="36">
                  <c:v>29817</c:v>
                </c:pt>
                <c:pt idx="37">
                  <c:v>30526</c:v>
                </c:pt>
                <c:pt idx="38">
                  <c:v>35929</c:v>
                </c:pt>
                <c:pt idx="39">
                  <c:v>41861</c:v>
                </c:pt>
                <c:pt idx="40">
                  <c:v>30845</c:v>
                </c:pt>
                <c:pt idx="41">
                  <c:v>32923</c:v>
                </c:pt>
                <c:pt idx="42">
                  <c:v>39014</c:v>
                </c:pt>
                <c:pt idx="43">
                  <c:v>43695</c:v>
                </c:pt>
                <c:pt idx="44">
                  <c:v>42935</c:v>
                </c:pt>
                <c:pt idx="45">
                  <c:v>47670</c:v>
                </c:pt>
                <c:pt idx="46">
                  <c:v>57831</c:v>
                </c:pt>
                <c:pt idx="47">
                  <c:v>65912</c:v>
                </c:pt>
                <c:pt idx="48">
                  <c:v>25357</c:v>
                </c:pt>
                <c:pt idx="49">
                  <c:v>28258</c:v>
                </c:pt>
                <c:pt idx="50">
                  <c:v>32152</c:v>
                </c:pt>
                <c:pt idx="51">
                  <c:v>38909</c:v>
                </c:pt>
                <c:pt idx="52">
                  <c:v>24666</c:v>
                </c:pt>
                <c:pt idx="53">
                  <c:v>28130</c:v>
                </c:pt>
                <c:pt idx="54">
                  <c:v>31798</c:v>
                </c:pt>
                <c:pt idx="55">
                  <c:v>38995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0-4891-AD7D-B59798D95FE7}"/>
            </c:ext>
          </c:extLst>
        </c:ser>
        <c:ser>
          <c:idx val="1"/>
          <c:order val="1"/>
          <c:tx>
            <c:strRef>
              <c:f>'Ceny nemovitosti - kontin. tab.'!$I$1</c:f>
              <c:strCache>
                <c:ptCount val="1"/>
                <c:pt idx="0">
                  <c:v>Byty, průměrná cena (Kč / m2)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'Ceny nemovitosti - kontin. tab.'!$G$2:$G$72</c:f>
              <c:multiLvlStrCache>
                <c:ptCount val="56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2019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2019</c:v>
                  </c:pt>
                  <c:pt idx="25">
                    <c:v>2020</c:v>
                  </c:pt>
                  <c:pt idx="26">
                    <c:v>2021</c:v>
                  </c:pt>
                  <c:pt idx="27">
                    <c:v>2022</c:v>
                  </c:pt>
                  <c:pt idx="28">
                    <c:v>2019</c:v>
                  </c:pt>
                  <c:pt idx="29">
                    <c:v>2020</c:v>
                  </c:pt>
                  <c:pt idx="30">
                    <c:v>2021</c:v>
                  </c:pt>
                  <c:pt idx="31">
                    <c:v>2022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2019</c:v>
                  </c:pt>
                  <c:pt idx="41">
                    <c:v>2020</c:v>
                  </c:pt>
                  <c:pt idx="42">
                    <c:v>2021</c:v>
                  </c:pt>
                  <c:pt idx="43">
                    <c:v>2022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  <c:pt idx="48">
                    <c:v>2019</c:v>
                  </c:pt>
                  <c:pt idx="49">
                    <c:v>2020</c:v>
                  </c:pt>
                  <c:pt idx="50">
                    <c:v>2021</c:v>
                  </c:pt>
                  <c:pt idx="51">
                    <c:v>2022</c:v>
                  </c:pt>
                  <c:pt idx="52">
                    <c:v>2019</c:v>
                  </c:pt>
                  <c:pt idx="53">
                    <c:v>2020</c:v>
                  </c:pt>
                  <c:pt idx="54">
                    <c:v>2021</c:v>
                  </c:pt>
                  <c:pt idx="55">
                    <c:v>2022</c:v>
                  </c:pt>
                </c:lvl>
                <c:lvl>
                  <c:pt idx="0">
                    <c:v>Hlavní město Praha</c:v>
                  </c:pt>
                  <c:pt idx="4">
                    <c:v>Jihočeský kraj</c:v>
                  </c:pt>
                  <c:pt idx="8">
                    <c:v>Jihomoravský kraj</c:v>
                  </c:pt>
                  <c:pt idx="12">
                    <c:v>Karlovarský kraj</c:v>
                  </c:pt>
                  <c:pt idx="16">
                    <c:v>Kraj Vysočina</c:v>
                  </c:pt>
                  <c:pt idx="20">
                    <c:v>Královéhradecký kraj</c:v>
                  </c:pt>
                  <c:pt idx="24">
                    <c:v>Liberecký kraj</c:v>
                  </c:pt>
                  <c:pt idx="28">
                    <c:v>Moravskoslezský kraj</c:v>
                  </c:pt>
                  <c:pt idx="32">
                    <c:v>Olomoucký kraj</c:v>
                  </c:pt>
                  <c:pt idx="36">
                    <c:v>Pardubický kraj</c:v>
                  </c:pt>
                  <c:pt idx="40">
                    <c:v>Plzeňský kraj</c:v>
                  </c:pt>
                  <c:pt idx="44">
                    <c:v>Středočeský kraj</c:v>
                  </c:pt>
                  <c:pt idx="48">
                    <c:v>Ústecký kraj</c:v>
                  </c:pt>
                  <c:pt idx="52">
                    <c:v>Zlínský kraj</c:v>
                  </c:pt>
                </c:lvl>
              </c:multiLvlStrCache>
            </c:multiLvlStrRef>
          </c:cat>
          <c:val>
            <c:numRef>
              <c:f>'Ceny nemovitosti - kontin. tab.'!$I$2:$I$72</c:f>
              <c:numCache>
                <c:formatCode>0</c:formatCode>
                <c:ptCount val="56"/>
                <c:pt idx="0">
                  <c:v>76391</c:v>
                </c:pt>
                <c:pt idx="1">
                  <c:v>85784</c:v>
                </c:pt>
                <c:pt idx="2">
                  <c:v>100727</c:v>
                </c:pt>
                <c:pt idx="3">
                  <c:v>112677</c:v>
                </c:pt>
                <c:pt idx="4">
                  <c:v>27412</c:v>
                </c:pt>
                <c:pt idx="5">
                  <c:v>32986</c:v>
                </c:pt>
                <c:pt idx="6">
                  <c:v>41688</c:v>
                </c:pt>
                <c:pt idx="7">
                  <c:v>49746</c:v>
                </c:pt>
                <c:pt idx="8">
                  <c:v>41092</c:v>
                </c:pt>
                <c:pt idx="9">
                  <c:v>46551</c:v>
                </c:pt>
                <c:pt idx="10">
                  <c:v>56752</c:v>
                </c:pt>
                <c:pt idx="11">
                  <c:v>67223</c:v>
                </c:pt>
                <c:pt idx="12">
                  <c:v>21256</c:v>
                </c:pt>
                <c:pt idx="13">
                  <c:v>23707</c:v>
                </c:pt>
                <c:pt idx="14">
                  <c:v>29893</c:v>
                </c:pt>
                <c:pt idx="15">
                  <c:v>36077</c:v>
                </c:pt>
                <c:pt idx="16">
                  <c:v>28385</c:v>
                </c:pt>
                <c:pt idx="17">
                  <c:v>32865</c:v>
                </c:pt>
                <c:pt idx="18">
                  <c:v>39605</c:v>
                </c:pt>
                <c:pt idx="19">
                  <c:v>48727</c:v>
                </c:pt>
                <c:pt idx="20">
                  <c:v>28075</c:v>
                </c:pt>
                <c:pt idx="21">
                  <c:v>32113</c:v>
                </c:pt>
                <c:pt idx="22">
                  <c:v>41035</c:v>
                </c:pt>
                <c:pt idx="23">
                  <c:v>48007</c:v>
                </c:pt>
                <c:pt idx="24">
                  <c:v>27554</c:v>
                </c:pt>
                <c:pt idx="25">
                  <c:v>31559</c:v>
                </c:pt>
                <c:pt idx="26">
                  <c:v>39361</c:v>
                </c:pt>
                <c:pt idx="27">
                  <c:v>48694</c:v>
                </c:pt>
                <c:pt idx="28">
                  <c:v>23372</c:v>
                </c:pt>
                <c:pt idx="29">
                  <c:v>27131</c:v>
                </c:pt>
                <c:pt idx="30">
                  <c:v>35131</c:v>
                </c:pt>
                <c:pt idx="31">
                  <c:v>41921</c:v>
                </c:pt>
                <c:pt idx="32">
                  <c:v>27973</c:v>
                </c:pt>
                <c:pt idx="33">
                  <c:v>32158</c:v>
                </c:pt>
                <c:pt idx="34">
                  <c:v>39727</c:v>
                </c:pt>
                <c:pt idx="35">
                  <c:v>48451</c:v>
                </c:pt>
                <c:pt idx="36">
                  <c:v>28985</c:v>
                </c:pt>
                <c:pt idx="37">
                  <c:v>35067</c:v>
                </c:pt>
                <c:pt idx="38">
                  <c:v>42839</c:v>
                </c:pt>
                <c:pt idx="39">
                  <c:v>50596</c:v>
                </c:pt>
                <c:pt idx="40">
                  <c:v>31302</c:v>
                </c:pt>
                <c:pt idx="41">
                  <c:v>34071</c:v>
                </c:pt>
                <c:pt idx="42">
                  <c:v>42549</c:v>
                </c:pt>
                <c:pt idx="43">
                  <c:v>51984</c:v>
                </c:pt>
                <c:pt idx="44">
                  <c:v>31208</c:v>
                </c:pt>
                <c:pt idx="45">
                  <c:v>37326</c:v>
                </c:pt>
                <c:pt idx="46">
                  <c:v>46444</c:v>
                </c:pt>
                <c:pt idx="47">
                  <c:v>55558</c:v>
                </c:pt>
                <c:pt idx="48">
                  <c:v>19954</c:v>
                </c:pt>
                <c:pt idx="49">
                  <c:v>23343</c:v>
                </c:pt>
                <c:pt idx="50">
                  <c:v>30620</c:v>
                </c:pt>
                <c:pt idx="51">
                  <c:v>35952</c:v>
                </c:pt>
                <c:pt idx="52">
                  <c:v>28421</c:v>
                </c:pt>
                <c:pt idx="53">
                  <c:v>30878</c:v>
                </c:pt>
                <c:pt idx="54">
                  <c:v>39065</c:v>
                </c:pt>
                <c:pt idx="55">
                  <c:v>47441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0-4891-AD7D-B59798D9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958280"/>
        <c:axId val="1062951720"/>
      </c:barChart>
      <c:catAx>
        <c:axId val="106295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951720"/>
        <c:crosses val="autoZero"/>
        <c:auto val="1"/>
        <c:lblAlgn val="ctr"/>
        <c:lblOffset val="100"/>
        <c:noMultiLvlLbl val="0"/>
      </c:catAx>
      <c:valAx>
        <c:axId val="106295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95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1526104417664"/>
          <c:y val="7.7538279822478989E-2"/>
          <c:w val="0.17014068241469815"/>
          <c:h val="0.1269684517607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'Zivotni podminy domacnosti'!$I$1</c:f>
              <c:strCache>
                <c:ptCount val="1"/>
                <c:pt idx="0">
                  <c:v>Náklady na bydlení z čistých příjmů domácností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'Zivotni podminy domacnosti'!$A$2:$A$10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'Zivotni podminy domacnosti'!$I$2:$I$10</c:f>
              <c:numCache>
                <c:formatCode>#,##0</c:formatCode>
                <c:ptCount val="9"/>
                <c:pt idx="0">
                  <c:v>17.7</c:v>
                </c:pt>
                <c:pt idx="1">
                  <c:v>17.100000000000001</c:v>
                </c:pt>
                <c:pt idx="2">
                  <c:v>16.600000000000001</c:v>
                </c:pt>
                <c:pt idx="3">
                  <c:v>15.9</c:v>
                </c:pt>
                <c:pt idx="4">
                  <c:v>15.2</c:v>
                </c:pt>
                <c:pt idx="5">
                  <c:v>14.6</c:v>
                </c:pt>
                <c:pt idx="6">
                  <c:v>14.4</c:v>
                </c:pt>
                <c:pt idx="7">
                  <c:v>14.9</c:v>
                </c:pt>
                <c:pt idx="8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8A-43C9-87B1-317D4911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156264"/>
        <c:axId val="990153968"/>
      </c:barChart>
      <c:catAx>
        <c:axId val="9901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3968"/>
        <c:crosses val="autoZero"/>
        <c:auto val="1"/>
        <c:lblAlgn val="ctr"/>
        <c:lblOffset val="100"/>
        <c:noMultiLvlLbl val="0"/>
      </c:catAx>
      <c:valAx>
        <c:axId val="9901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'Zivotni podminy domacnosti'!$H$1</c:f>
              <c:strCache>
                <c:ptCount val="1"/>
                <c:pt idx="0">
                  <c:v>Náklady na bydlení (Kč za měsíc na domácnost)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'Zivotni podminy domacnosti'!$A$2:$A$10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'Zivotni podminy domacnosti'!$H$2:$H$10</c:f>
              <c:numCache>
                <c:formatCode>#,##0</c:formatCode>
                <c:ptCount val="9"/>
                <c:pt idx="0">
                  <c:v>5540</c:v>
                </c:pt>
                <c:pt idx="1">
                  <c:v>5595</c:v>
                </c:pt>
                <c:pt idx="2">
                  <c:v>5626</c:v>
                </c:pt>
                <c:pt idx="3">
                  <c:v>5706</c:v>
                </c:pt>
                <c:pt idx="4">
                  <c:v>5799</c:v>
                </c:pt>
                <c:pt idx="5">
                  <c:v>5980</c:v>
                </c:pt>
                <c:pt idx="6">
                  <c:v>6176</c:v>
                </c:pt>
                <c:pt idx="7">
                  <c:v>6820</c:v>
                </c:pt>
                <c:pt idx="8">
                  <c:v>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1-4AF9-82A9-C17F15D26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156264"/>
        <c:axId val="990153968"/>
      </c:barChart>
      <c:catAx>
        <c:axId val="9901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3968"/>
        <c:crosses val="autoZero"/>
        <c:auto val="1"/>
        <c:lblAlgn val="ctr"/>
        <c:lblOffset val="100"/>
        <c:noMultiLvlLbl val="0"/>
      </c:catAx>
      <c:valAx>
        <c:axId val="9901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'Zivotni podminy domacnosti'!$G$1</c:f>
              <c:strCache>
                <c:ptCount val="1"/>
                <c:pt idx="0">
                  <c:v>Podíl osob ohrožených příjmovou chudobou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'Zivotni podminy domacnosti'!$A$2:$A$10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'Zivotni podminy domacnosti'!$G$2:$G$10</c:f>
              <c:numCache>
                <c:formatCode>General</c:formatCode>
                <c:ptCount val="9"/>
                <c:pt idx="0">
                  <c:v>9.6999999999999993</c:v>
                </c:pt>
                <c:pt idx="1">
                  <c:v>9.6999999999999993</c:v>
                </c:pt>
                <c:pt idx="2">
                  <c:v>9.1</c:v>
                </c:pt>
                <c:pt idx="3">
                  <c:v>9.6</c:v>
                </c:pt>
                <c:pt idx="4">
                  <c:v>10.1</c:v>
                </c:pt>
                <c:pt idx="5">
                  <c:v>9.5</c:v>
                </c:pt>
                <c:pt idx="6">
                  <c:v>8.6</c:v>
                </c:pt>
                <c:pt idx="7">
                  <c:v>10.199999999999999</c:v>
                </c:pt>
                <c:pt idx="8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E-4EEE-8785-21D444C4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156264"/>
        <c:axId val="990153968"/>
      </c:barChart>
      <c:catAx>
        <c:axId val="99015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3968"/>
        <c:crosses val="autoZero"/>
        <c:auto val="1"/>
        <c:lblAlgn val="ctr"/>
        <c:lblOffset val="100"/>
        <c:noMultiLvlLbl val="0"/>
      </c:catAx>
      <c:valAx>
        <c:axId val="9901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15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Průměrná hrubá měsíční mzda</a:t>
            </a:r>
            <a:r>
              <a:rPr lang="cs-CZ"/>
              <a:t> (Kč)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'Prumerna měsicni hruba mzda'!$B$1</c:f>
              <c:strCache>
                <c:ptCount val="1"/>
                <c:pt idx="0">
                  <c:v>  Průměrná hrubá měsíční mzda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'Prumerna měsicni hruba mzda'!$A$2:$A$25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'Prumerna měsicni hruba mzda'!$B$2:$B$25</c:f>
              <c:numCache>
                <c:formatCode>#,##0</c:formatCode>
                <c:ptCount val="24"/>
                <c:pt idx="0">
                  <c:v>13219</c:v>
                </c:pt>
                <c:pt idx="1">
                  <c:v>14378</c:v>
                </c:pt>
                <c:pt idx="2">
                  <c:v>15524</c:v>
                </c:pt>
                <c:pt idx="3">
                  <c:v>16430</c:v>
                </c:pt>
                <c:pt idx="4">
                  <c:v>17466</c:v>
                </c:pt>
                <c:pt idx="5">
                  <c:v>18344</c:v>
                </c:pt>
                <c:pt idx="6">
                  <c:v>19546</c:v>
                </c:pt>
                <c:pt idx="7">
                  <c:v>20957</c:v>
                </c:pt>
                <c:pt idx="8">
                  <c:v>22592</c:v>
                </c:pt>
                <c:pt idx="9">
                  <c:v>23344</c:v>
                </c:pt>
                <c:pt idx="10">
                  <c:v>23864</c:v>
                </c:pt>
                <c:pt idx="11">
                  <c:v>24455</c:v>
                </c:pt>
                <c:pt idx="12">
                  <c:v>25067</c:v>
                </c:pt>
                <c:pt idx="13">
                  <c:v>25035</c:v>
                </c:pt>
                <c:pt idx="14">
                  <c:v>25768</c:v>
                </c:pt>
                <c:pt idx="15">
                  <c:v>26591</c:v>
                </c:pt>
                <c:pt idx="16">
                  <c:v>27764</c:v>
                </c:pt>
                <c:pt idx="17">
                  <c:v>29638</c:v>
                </c:pt>
                <c:pt idx="18">
                  <c:v>32051</c:v>
                </c:pt>
                <c:pt idx="19">
                  <c:v>34578</c:v>
                </c:pt>
                <c:pt idx="20">
                  <c:v>36176</c:v>
                </c:pt>
                <c:pt idx="21">
                  <c:v>38277</c:v>
                </c:pt>
                <c:pt idx="22">
                  <c:v>39932</c:v>
                </c:pt>
                <c:pt idx="23">
                  <c:v>43120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9-4847-BA60-EE3D9A73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602528"/>
        <c:axId val="1017604496"/>
      </c:scatterChart>
      <c:valAx>
        <c:axId val="1017602528"/>
        <c:scaling>
          <c:orientation val="minMax"/>
          <c:max val="2024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7604496"/>
        <c:crosses val="autoZero"/>
        <c:crossBetween val="midCat"/>
        <c:majorUnit val="2"/>
      </c:valAx>
      <c:valAx>
        <c:axId val="10176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760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[Data.xlsx]Vydaje za rok - kont. tab. 2!Kontingenční tabulka1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086374327819615E-2"/>
          <c:y val="5.3125394550168979E-2"/>
          <c:w val="0.96415483111340072"/>
          <c:h val="0.75551119907508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'Vydaje za rok - kont. tab. 2'!$B$3</c:f>
              <c:strCache>
                <c:ptCount val="1"/>
                <c:pt idx="0">
                  <c:v>Průměr z Domácnosti bez dětí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'Vydaje za rok - kont. tab. 2'!$A$4:$A$88</c:f>
              <c:multiLvlStrCache>
                <c:ptCount val="72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2017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2017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2017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2017</c:v>
                  </c:pt>
                  <c:pt idx="37">
                    <c:v>2018</c:v>
                  </c:pt>
                  <c:pt idx="38">
                    <c:v>2019</c:v>
                  </c:pt>
                  <c:pt idx="39">
                    <c:v>2020</c:v>
                  </c:pt>
                  <c:pt idx="40">
                    <c:v>2021</c:v>
                  </c:pt>
                  <c:pt idx="41">
                    <c:v>2022</c:v>
                  </c:pt>
                  <c:pt idx="42">
                    <c:v>2017</c:v>
                  </c:pt>
                  <c:pt idx="43">
                    <c:v>2018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  <c:pt idx="48">
                    <c:v>2017</c:v>
                  </c:pt>
                  <c:pt idx="49">
                    <c:v>2018</c:v>
                  </c:pt>
                  <c:pt idx="50">
                    <c:v>2019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2022</c:v>
                  </c:pt>
                  <c:pt idx="54">
                    <c:v>2017</c:v>
                  </c:pt>
                  <c:pt idx="55">
                    <c:v>2018</c:v>
                  </c:pt>
                  <c:pt idx="56">
                    <c:v>2019</c:v>
                  </c:pt>
                  <c:pt idx="57">
                    <c:v>2020</c:v>
                  </c:pt>
                  <c:pt idx="58">
                    <c:v>2021</c:v>
                  </c:pt>
                  <c:pt idx="59">
                    <c:v>2022</c:v>
                  </c:pt>
                  <c:pt idx="60">
                    <c:v>2017</c:v>
                  </c:pt>
                  <c:pt idx="61">
                    <c:v>2018</c:v>
                  </c:pt>
                  <c:pt idx="62">
                    <c:v>2019</c:v>
                  </c:pt>
                  <c:pt idx="63">
                    <c:v>2020</c:v>
                  </c:pt>
                  <c:pt idx="64">
                    <c:v>2021</c:v>
                  </c:pt>
                  <c:pt idx="65">
                    <c:v>2022</c:v>
                  </c:pt>
                  <c:pt idx="66">
                    <c:v>2017</c:v>
                  </c:pt>
                  <c:pt idx="67">
                    <c:v>2018</c:v>
                  </c:pt>
                  <c:pt idx="68">
                    <c:v>2019</c:v>
                  </c:pt>
                  <c:pt idx="69">
                    <c:v>2020</c:v>
                  </c:pt>
                  <c:pt idx="70">
                    <c:v>2021</c:v>
                  </c:pt>
                  <c:pt idx="71">
                    <c:v>2022</c:v>
                  </c:pt>
                </c:lvl>
                <c:lvl>
                  <c:pt idx="0">
                    <c:v>01 Potraviny a nealkoholické nápoje</c:v>
                  </c:pt>
                  <c:pt idx="6">
                    <c:v>02 Alkoholické nápoje, tabák</c:v>
                  </c:pt>
                  <c:pt idx="12">
                    <c:v>03 Odívání a obuv</c:v>
                  </c:pt>
                  <c:pt idx="18">
                    <c:v>04 Bydlení, voda, energie, paliva</c:v>
                  </c:pt>
                  <c:pt idx="24">
                    <c:v>05 Bytové vybavení, zařízení domácnosti; opravy</c:v>
                  </c:pt>
                  <c:pt idx="30">
                    <c:v>06 Zdraví</c:v>
                  </c:pt>
                  <c:pt idx="36">
                    <c:v>07 Doprava</c:v>
                  </c:pt>
                  <c:pt idx="42">
                    <c:v>08 Pošty a telekomunikace</c:v>
                  </c:pt>
                  <c:pt idx="48">
                    <c:v>09 Rekreace a kultura</c:v>
                  </c:pt>
                  <c:pt idx="54">
                    <c:v>10 Vzdělávání</c:v>
                  </c:pt>
                  <c:pt idx="60">
                    <c:v>11 Stravování a ubytování</c:v>
                  </c:pt>
                  <c:pt idx="66">
                    <c:v>12 Ostatní zboží a služby</c:v>
                  </c:pt>
                </c:lvl>
              </c:multiLvlStrCache>
            </c:multiLvlStrRef>
          </c:cat>
          <c:val>
            <c:numRef>
              <c:f>'Vydaje za rok - kont. tab. 2'!$B$4:$B$88</c:f>
              <c:numCache>
                <c:formatCode>0</c:formatCode>
                <c:ptCount val="72"/>
                <c:pt idx="0">
                  <c:v>32892</c:v>
                </c:pt>
                <c:pt idx="1">
                  <c:v>33616</c:v>
                </c:pt>
                <c:pt idx="2">
                  <c:v>34518</c:v>
                </c:pt>
                <c:pt idx="3">
                  <c:v>36308</c:v>
                </c:pt>
                <c:pt idx="4">
                  <c:v>37536</c:v>
                </c:pt>
                <c:pt idx="5">
                  <c:v>40209</c:v>
                </c:pt>
                <c:pt idx="6">
                  <c:v>5916</c:v>
                </c:pt>
                <c:pt idx="7">
                  <c:v>6085</c:v>
                </c:pt>
                <c:pt idx="8">
                  <c:v>6109</c:v>
                </c:pt>
                <c:pt idx="9">
                  <c:v>6512</c:v>
                </c:pt>
                <c:pt idx="10">
                  <c:v>7158</c:v>
                </c:pt>
                <c:pt idx="11">
                  <c:v>7786</c:v>
                </c:pt>
                <c:pt idx="12">
                  <c:v>6302</c:v>
                </c:pt>
                <c:pt idx="13">
                  <c:v>6349</c:v>
                </c:pt>
                <c:pt idx="14">
                  <c:v>6535</c:v>
                </c:pt>
                <c:pt idx="15">
                  <c:v>5902</c:v>
                </c:pt>
                <c:pt idx="16">
                  <c:v>5647</c:v>
                </c:pt>
                <c:pt idx="17">
                  <c:v>6419</c:v>
                </c:pt>
                <c:pt idx="18">
                  <c:v>41204</c:v>
                </c:pt>
                <c:pt idx="19">
                  <c:v>42587</c:v>
                </c:pt>
                <c:pt idx="20">
                  <c:v>45655</c:v>
                </c:pt>
                <c:pt idx="21">
                  <c:v>46604</c:v>
                </c:pt>
                <c:pt idx="22">
                  <c:v>48277</c:v>
                </c:pt>
                <c:pt idx="23">
                  <c:v>53130</c:v>
                </c:pt>
                <c:pt idx="24">
                  <c:v>10207</c:v>
                </c:pt>
                <c:pt idx="25">
                  <c:v>10476</c:v>
                </c:pt>
                <c:pt idx="26">
                  <c:v>11188</c:v>
                </c:pt>
                <c:pt idx="27">
                  <c:v>12122</c:v>
                </c:pt>
                <c:pt idx="28">
                  <c:v>13760</c:v>
                </c:pt>
                <c:pt idx="29">
                  <c:v>16549</c:v>
                </c:pt>
                <c:pt idx="30">
                  <c:v>4549</c:v>
                </c:pt>
                <c:pt idx="31">
                  <c:v>4781</c:v>
                </c:pt>
                <c:pt idx="32">
                  <c:v>5211</c:v>
                </c:pt>
                <c:pt idx="33">
                  <c:v>5815</c:v>
                </c:pt>
                <c:pt idx="34">
                  <c:v>6421</c:v>
                </c:pt>
                <c:pt idx="35">
                  <c:v>7582</c:v>
                </c:pt>
                <c:pt idx="36">
                  <c:v>13970</c:v>
                </c:pt>
                <c:pt idx="37">
                  <c:v>14650</c:v>
                </c:pt>
                <c:pt idx="38">
                  <c:v>15685</c:v>
                </c:pt>
                <c:pt idx="39">
                  <c:v>15241</c:v>
                </c:pt>
                <c:pt idx="40">
                  <c:v>14844</c:v>
                </c:pt>
                <c:pt idx="41">
                  <c:v>18241</c:v>
                </c:pt>
                <c:pt idx="42">
                  <c:v>7052</c:v>
                </c:pt>
                <c:pt idx="43">
                  <c:v>6985</c:v>
                </c:pt>
                <c:pt idx="44">
                  <c:v>7315</c:v>
                </c:pt>
                <c:pt idx="45">
                  <c:v>7493</c:v>
                </c:pt>
                <c:pt idx="46">
                  <c:v>7828</c:v>
                </c:pt>
                <c:pt idx="47">
                  <c:v>8040</c:v>
                </c:pt>
                <c:pt idx="48">
                  <c:v>15050</c:v>
                </c:pt>
                <c:pt idx="49">
                  <c:v>15499</c:v>
                </c:pt>
                <c:pt idx="50">
                  <c:v>16651</c:v>
                </c:pt>
                <c:pt idx="51">
                  <c:v>15026</c:v>
                </c:pt>
                <c:pt idx="52">
                  <c:v>14383</c:v>
                </c:pt>
                <c:pt idx="53">
                  <c:v>16993</c:v>
                </c:pt>
                <c:pt idx="54">
                  <c:v>864</c:v>
                </c:pt>
                <c:pt idx="55">
                  <c:v>806</c:v>
                </c:pt>
                <c:pt idx="56">
                  <c:v>885</c:v>
                </c:pt>
                <c:pt idx="57">
                  <c:v>238</c:v>
                </c:pt>
                <c:pt idx="58">
                  <c:v>188</c:v>
                </c:pt>
                <c:pt idx="59">
                  <c:v>322</c:v>
                </c:pt>
                <c:pt idx="60">
                  <c:v>8389</c:v>
                </c:pt>
                <c:pt idx="61">
                  <c:v>8894</c:v>
                </c:pt>
                <c:pt idx="62">
                  <c:v>9111</c:v>
                </c:pt>
                <c:pt idx="63">
                  <c:v>8005</c:v>
                </c:pt>
                <c:pt idx="64">
                  <c:v>7444</c:v>
                </c:pt>
                <c:pt idx="65">
                  <c:v>10206</c:v>
                </c:pt>
                <c:pt idx="66">
                  <c:v>12176</c:v>
                </c:pt>
                <c:pt idx="67">
                  <c:v>12811</c:v>
                </c:pt>
                <c:pt idx="68">
                  <c:v>12939</c:v>
                </c:pt>
                <c:pt idx="69">
                  <c:v>12428</c:v>
                </c:pt>
                <c:pt idx="70">
                  <c:v>12152</c:v>
                </c:pt>
                <c:pt idx="71">
                  <c:v>14394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7-4236-941D-F88CF55E2B89}"/>
            </c:ext>
          </c:extLst>
        </c:ser>
        <c:ser>
          <c:idx val="1"/>
          <c:order val="1"/>
          <c:tx>
            <c:strRef>
              <c:f>'Vydaje za rok - kont. tab. 2'!$C$3</c:f>
              <c:strCache>
                <c:ptCount val="1"/>
                <c:pt idx="0">
                  <c:v>Průměr z Průměr výdaj Kč za rok za dospělou osobu v domácnosti s dětmi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'Vydaje za rok - kont. tab. 2'!$A$4:$A$88</c:f>
              <c:multiLvlStrCache>
                <c:ptCount val="72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2017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2017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2017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2017</c:v>
                  </c:pt>
                  <c:pt idx="37">
                    <c:v>2018</c:v>
                  </c:pt>
                  <c:pt idx="38">
                    <c:v>2019</c:v>
                  </c:pt>
                  <c:pt idx="39">
                    <c:v>2020</c:v>
                  </c:pt>
                  <c:pt idx="40">
                    <c:v>2021</c:v>
                  </c:pt>
                  <c:pt idx="41">
                    <c:v>2022</c:v>
                  </c:pt>
                  <c:pt idx="42">
                    <c:v>2017</c:v>
                  </c:pt>
                  <c:pt idx="43">
                    <c:v>2018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  <c:pt idx="48">
                    <c:v>2017</c:v>
                  </c:pt>
                  <c:pt idx="49">
                    <c:v>2018</c:v>
                  </c:pt>
                  <c:pt idx="50">
                    <c:v>2019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2022</c:v>
                  </c:pt>
                  <c:pt idx="54">
                    <c:v>2017</c:v>
                  </c:pt>
                  <c:pt idx="55">
                    <c:v>2018</c:v>
                  </c:pt>
                  <c:pt idx="56">
                    <c:v>2019</c:v>
                  </c:pt>
                  <c:pt idx="57">
                    <c:v>2020</c:v>
                  </c:pt>
                  <c:pt idx="58">
                    <c:v>2021</c:v>
                  </c:pt>
                  <c:pt idx="59">
                    <c:v>2022</c:v>
                  </c:pt>
                  <c:pt idx="60">
                    <c:v>2017</c:v>
                  </c:pt>
                  <c:pt idx="61">
                    <c:v>2018</c:v>
                  </c:pt>
                  <c:pt idx="62">
                    <c:v>2019</c:v>
                  </c:pt>
                  <c:pt idx="63">
                    <c:v>2020</c:v>
                  </c:pt>
                  <c:pt idx="64">
                    <c:v>2021</c:v>
                  </c:pt>
                  <c:pt idx="65">
                    <c:v>2022</c:v>
                  </c:pt>
                  <c:pt idx="66">
                    <c:v>2017</c:v>
                  </c:pt>
                  <c:pt idx="67">
                    <c:v>2018</c:v>
                  </c:pt>
                  <c:pt idx="68">
                    <c:v>2019</c:v>
                  </c:pt>
                  <c:pt idx="69">
                    <c:v>2020</c:v>
                  </c:pt>
                  <c:pt idx="70">
                    <c:v>2021</c:v>
                  </c:pt>
                  <c:pt idx="71">
                    <c:v>2022</c:v>
                  </c:pt>
                </c:lvl>
                <c:lvl>
                  <c:pt idx="0">
                    <c:v>01 Potraviny a nealkoholické nápoje</c:v>
                  </c:pt>
                  <c:pt idx="6">
                    <c:v>02 Alkoholické nápoje, tabák</c:v>
                  </c:pt>
                  <c:pt idx="12">
                    <c:v>03 Odívání a obuv</c:v>
                  </c:pt>
                  <c:pt idx="18">
                    <c:v>04 Bydlení, voda, energie, paliva</c:v>
                  </c:pt>
                  <c:pt idx="24">
                    <c:v>05 Bytové vybavení, zařízení domácnosti; opravy</c:v>
                  </c:pt>
                  <c:pt idx="30">
                    <c:v>06 Zdraví</c:v>
                  </c:pt>
                  <c:pt idx="36">
                    <c:v>07 Doprava</c:v>
                  </c:pt>
                  <c:pt idx="42">
                    <c:v>08 Pošty a telekomunikace</c:v>
                  </c:pt>
                  <c:pt idx="48">
                    <c:v>09 Rekreace a kultura</c:v>
                  </c:pt>
                  <c:pt idx="54">
                    <c:v>10 Vzdělávání</c:v>
                  </c:pt>
                  <c:pt idx="60">
                    <c:v>11 Stravování a ubytování</c:v>
                  </c:pt>
                  <c:pt idx="66">
                    <c:v>12 Ostatní zboží a služby</c:v>
                  </c:pt>
                </c:lvl>
              </c:multiLvlStrCache>
            </c:multiLvlStrRef>
          </c:cat>
          <c:val>
            <c:numRef>
              <c:f>'Vydaje za rok - kont. tab. 2'!$C$4:$C$88</c:f>
              <c:numCache>
                <c:formatCode>0</c:formatCode>
                <c:ptCount val="72"/>
                <c:pt idx="0">
                  <c:v>42456.552238805976</c:v>
                </c:pt>
                <c:pt idx="1">
                  <c:v>43839.090452261305</c:v>
                </c:pt>
                <c:pt idx="2">
                  <c:v>44277.014851485146</c:v>
                </c:pt>
                <c:pt idx="3">
                  <c:v>47705.710659898476</c:v>
                </c:pt>
                <c:pt idx="4">
                  <c:v>52031.429292929293</c:v>
                </c:pt>
                <c:pt idx="5">
                  <c:v>55779.481865284979</c:v>
                </c:pt>
                <c:pt idx="6">
                  <c:v>5748.4029850746274</c:v>
                </c:pt>
                <c:pt idx="7">
                  <c:v>5981.291457286432</c:v>
                </c:pt>
                <c:pt idx="8">
                  <c:v>5840.3465346534649</c:v>
                </c:pt>
                <c:pt idx="9">
                  <c:v>6589.0964467005069</c:v>
                </c:pt>
                <c:pt idx="10">
                  <c:v>7771.0808080808083</c:v>
                </c:pt>
                <c:pt idx="11">
                  <c:v>8503.4196891191714</c:v>
                </c:pt>
                <c:pt idx="12">
                  <c:v>14278.000000000002</c:v>
                </c:pt>
                <c:pt idx="13">
                  <c:v>14789.969849246232</c:v>
                </c:pt>
                <c:pt idx="14">
                  <c:v>13941.356435643565</c:v>
                </c:pt>
                <c:pt idx="15">
                  <c:v>12899.116751269035</c:v>
                </c:pt>
                <c:pt idx="16">
                  <c:v>14289.287878787878</c:v>
                </c:pt>
                <c:pt idx="17">
                  <c:v>16014.466321243524</c:v>
                </c:pt>
                <c:pt idx="18">
                  <c:v>45653.119402985081</c:v>
                </c:pt>
                <c:pt idx="19">
                  <c:v>47538.407035175878</c:v>
                </c:pt>
                <c:pt idx="20">
                  <c:v>48843.267326732668</c:v>
                </c:pt>
                <c:pt idx="21">
                  <c:v>49378.355329949241</c:v>
                </c:pt>
                <c:pt idx="22">
                  <c:v>50787.621212121208</c:v>
                </c:pt>
                <c:pt idx="23">
                  <c:v>58813.782383419697</c:v>
                </c:pt>
                <c:pt idx="24">
                  <c:v>15271.283582089553</c:v>
                </c:pt>
                <c:pt idx="25">
                  <c:v>16225.552763819094</c:v>
                </c:pt>
                <c:pt idx="26">
                  <c:v>14651.183168316831</c:v>
                </c:pt>
                <c:pt idx="27">
                  <c:v>15610.142131979695</c:v>
                </c:pt>
                <c:pt idx="28">
                  <c:v>21240.833333333332</c:v>
                </c:pt>
                <c:pt idx="29">
                  <c:v>23127.088082901555</c:v>
                </c:pt>
                <c:pt idx="30">
                  <c:v>5078.3880597014931</c:v>
                </c:pt>
                <c:pt idx="31">
                  <c:v>5395.7487437185928</c:v>
                </c:pt>
                <c:pt idx="32">
                  <c:v>5870.8960396039602</c:v>
                </c:pt>
                <c:pt idx="33">
                  <c:v>6339.015228426395</c:v>
                </c:pt>
                <c:pt idx="34">
                  <c:v>7620.5909090909081</c:v>
                </c:pt>
                <c:pt idx="35">
                  <c:v>8385.3678756476693</c:v>
                </c:pt>
                <c:pt idx="36">
                  <c:v>25933.731343283584</c:v>
                </c:pt>
                <c:pt idx="37">
                  <c:v>27812.366834170854</c:v>
                </c:pt>
                <c:pt idx="38">
                  <c:v>27446.034653465344</c:v>
                </c:pt>
                <c:pt idx="39">
                  <c:v>24642.060913705584</c:v>
                </c:pt>
                <c:pt idx="40">
                  <c:v>30014.57575757576</c:v>
                </c:pt>
                <c:pt idx="41">
                  <c:v>35221.86528497409</c:v>
                </c:pt>
                <c:pt idx="42">
                  <c:v>10451.149253731342</c:v>
                </c:pt>
                <c:pt idx="43">
                  <c:v>10444.914572864322</c:v>
                </c:pt>
                <c:pt idx="44">
                  <c:v>10277.212871287129</c:v>
                </c:pt>
                <c:pt idx="45">
                  <c:v>10381.994923857868</c:v>
                </c:pt>
                <c:pt idx="46">
                  <c:v>11101.80303030303</c:v>
                </c:pt>
                <c:pt idx="47">
                  <c:v>12201.76165803109</c:v>
                </c:pt>
                <c:pt idx="48">
                  <c:v>27280.985074626868</c:v>
                </c:pt>
                <c:pt idx="49">
                  <c:v>28598.562814070352</c:v>
                </c:pt>
                <c:pt idx="50">
                  <c:v>28384.084158415841</c:v>
                </c:pt>
                <c:pt idx="51">
                  <c:v>24692.802030456853</c:v>
                </c:pt>
                <c:pt idx="52">
                  <c:v>25151.757575757572</c:v>
                </c:pt>
                <c:pt idx="53">
                  <c:v>32106.404145077722</c:v>
                </c:pt>
                <c:pt idx="54">
                  <c:v>3693.2089552238808</c:v>
                </c:pt>
                <c:pt idx="55">
                  <c:v>3786.8743718592964</c:v>
                </c:pt>
                <c:pt idx="56">
                  <c:v>5011.9158415841584</c:v>
                </c:pt>
                <c:pt idx="57">
                  <c:v>4664.5583756345177</c:v>
                </c:pt>
                <c:pt idx="58">
                  <c:v>3531.9797979797977</c:v>
                </c:pt>
                <c:pt idx="59">
                  <c:v>3694.6528497409331</c:v>
                </c:pt>
                <c:pt idx="60">
                  <c:v>20436.358208955226</c:v>
                </c:pt>
                <c:pt idx="61">
                  <c:v>22340.005025125629</c:v>
                </c:pt>
                <c:pt idx="62">
                  <c:v>21377.465346534653</c:v>
                </c:pt>
                <c:pt idx="63">
                  <c:v>16989.213197969544</c:v>
                </c:pt>
                <c:pt idx="64">
                  <c:v>17378.863636363636</c:v>
                </c:pt>
                <c:pt idx="65">
                  <c:v>23676.766839378241</c:v>
                </c:pt>
                <c:pt idx="66">
                  <c:v>17935.089552238805</c:v>
                </c:pt>
                <c:pt idx="67">
                  <c:v>19058.412060301507</c:v>
                </c:pt>
                <c:pt idx="68">
                  <c:v>17698.945544554452</c:v>
                </c:pt>
                <c:pt idx="69">
                  <c:v>16871.421319796955</c:v>
                </c:pt>
                <c:pt idx="70">
                  <c:v>19001.616161616159</c:v>
                </c:pt>
                <c:pt idx="71">
                  <c:v>21612.704663212437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7-4236-941D-F88CF55E2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021423"/>
        <c:axId val="79761615"/>
      </c:barChart>
      <c:catAx>
        <c:axId val="10770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761615"/>
        <c:crosses val="autoZero"/>
        <c:auto val="1"/>
        <c:lblAlgn val="ctr"/>
        <c:lblOffset val="100"/>
        <c:noMultiLvlLbl val="0"/>
      </c:catAx>
      <c:valAx>
        <c:axId val="797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702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66666666666663"/>
          <c:y val="0.17035724701079033"/>
          <c:w val="0.1977936402809462"/>
          <c:h val="8.3330762457456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[Data.xlsx]Struktura vydaju - kont. tab.!Kontingenční tabulka5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4698506905476262E-2"/>
          <c:y val="7.4617022263512814E-2"/>
          <c:w val="0.93478642195098072"/>
          <c:h val="0.65926996761110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'Struktura vydaju - kont. tab.'!$B$1</c:f>
              <c:strCache>
                <c:ptCount val="1"/>
                <c:pt idx="0">
                  <c:v>Průměr z Domácnosti bez dětí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'Struktura vydaju - kont. tab.'!$A$2:$A$86</c:f>
              <c:multiLvlStrCache>
                <c:ptCount val="72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2017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2017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2017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2017</c:v>
                  </c:pt>
                  <c:pt idx="37">
                    <c:v>2018</c:v>
                  </c:pt>
                  <c:pt idx="38">
                    <c:v>2019</c:v>
                  </c:pt>
                  <c:pt idx="39">
                    <c:v>2020</c:v>
                  </c:pt>
                  <c:pt idx="40">
                    <c:v>2021</c:v>
                  </c:pt>
                  <c:pt idx="41">
                    <c:v>2022</c:v>
                  </c:pt>
                  <c:pt idx="42">
                    <c:v>2017</c:v>
                  </c:pt>
                  <c:pt idx="43">
                    <c:v>2018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  <c:pt idx="48">
                    <c:v>2017</c:v>
                  </c:pt>
                  <c:pt idx="49">
                    <c:v>2018</c:v>
                  </c:pt>
                  <c:pt idx="50">
                    <c:v>2019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2022</c:v>
                  </c:pt>
                  <c:pt idx="54">
                    <c:v>2017</c:v>
                  </c:pt>
                  <c:pt idx="55">
                    <c:v>2018</c:v>
                  </c:pt>
                  <c:pt idx="56">
                    <c:v>2019</c:v>
                  </c:pt>
                  <c:pt idx="57">
                    <c:v>2020</c:v>
                  </c:pt>
                  <c:pt idx="58">
                    <c:v>2021</c:v>
                  </c:pt>
                  <c:pt idx="59">
                    <c:v>2022</c:v>
                  </c:pt>
                  <c:pt idx="60">
                    <c:v>2017</c:v>
                  </c:pt>
                  <c:pt idx="61">
                    <c:v>2018</c:v>
                  </c:pt>
                  <c:pt idx="62">
                    <c:v>2019</c:v>
                  </c:pt>
                  <c:pt idx="63">
                    <c:v>2020</c:v>
                  </c:pt>
                  <c:pt idx="64">
                    <c:v>2021</c:v>
                  </c:pt>
                  <c:pt idx="65">
                    <c:v>2022</c:v>
                  </c:pt>
                  <c:pt idx="66">
                    <c:v>2017</c:v>
                  </c:pt>
                  <c:pt idx="67">
                    <c:v>2018</c:v>
                  </c:pt>
                  <c:pt idx="68">
                    <c:v>2019</c:v>
                  </c:pt>
                  <c:pt idx="69">
                    <c:v>2020</c:v>
                  </c:pt>
                  <c:pt idx="70">
                    <c:v>2021</c:v>
                  </c:pt>
                  <c:pt idx="71">
                    <c:v>2022</c:v>
                  </c:pt>
                </c:lvl>
                <c:lvl>
                  <c:pt idx="0">
                    <c:v>Alkoholické nápoje, tabák</c:v>
                  </c:pt>
                  <c:pt idx="6">
                    <c:v>Bydlení, voda, energie, paliva</c:v>
                  </c:pt>
                  <c:pt idx="12">
                    <c:v>Bytové vybavení, zařízení domácnosti, opravy</c:v>
                  </c:pt>
                  <c:pt idx="18">
                    <c:v>Doprava (%), z výdajů</c:v>
                  </c:pt>
                  <c:pt idx="24">
                    <c:v>Odívání a obuv</c:v>
                  </c:pt>
                  <c:pt idx="30">
                    <c:v>Ostatní zboží a služby</c:v>
                  </c:pt>
                  <c:pt idx="36">
                    <c:v>Pošty a telekomunikace</c:v>
                  </c:pt>
                  <c:pt idx="42">
                    <c:v>Potraviny a nealkoholické nápoje</c:v>
                  </c:pt>
                  <c:pt idx="48">
                    <c:v>Rekreace a kultura</c:v>
                  </c:pt>
                  <c:pt idx="54">
                    <c:v>Stravování a ubytování</c:v>
                  </c:pt>
                  <c:pt idx="60">
                    <c:v>Vzdělávání</c:v>
                  </c:pt>
                  <c:pt idx="66">
                    <c:v>Zdraví</c:v>
                  </c:pt>
                </c:lvl>
              </c:multiLvlStrCache>
            </c:multiLvlStrRef>
          </c:cat>
          <c:val>
            <c:numRef>
              <c:f>'Struktura vydaju - kont. tab.'!$B$2:$B$86</c:f>
              <c:numCache>
                <c:formatCode>0.00</c:formatCode>
                <c:ptCount val="72"/>
                <c:pt idx="0">
                  <c:v>3.7</c:v>
                </c:pt>
                <c:pt idx="1">
                  <c:v>3.7</c:v>
                </c:pt>
                <c:pt idx="2">
                  <c:v>3.6</c:v>
                </c:pt>
                <c:pt idx="3">
                  <c:v>3.8</c:v>
                </c:pt>
                <c:pt idx="4">
                  <c:v>4.0999999999999996</c:v>
                </c:pt>
                <c:pt idx="5">
                  <c:v>3.9</c:v>
                </c:pt>
                <c:pt idx="6">
                  <c:v>26</c:v>
                </c:pt>
                <c:pt idx="7">
                  <c:v>26</c:v>
                </c:pt>
                <c:pt idx="8">
                  <c:v>26.6</c:v>
                </c:pt>
                <c:pt idx="9">
                  <c:v>27.1</c:v>
                </c:pt>
                <c:pt idx="10">
                  <c:v>27.5</c:v>
                </c:pt>
                <c:pt idx="11">
                  <c:v>26.6</c:v>
                </c:pt>
                <c:pt idx="12">
                  <c:v>6.4</c:v>
                </c:pt>
                <c:pt idx="13">
                  <c:v>6.4</c:v>
                </c:pt>
                <c:pt idx="14">
                  <c:v>6.5</c:v>
                </c:pt>
                <c:pt idx="15">
                  <c:v>7.1</c:v>
                </c:pt>
                <c:pt idx="16">
                  <c:v>7.8</c:v>
                </c:pt>
                <c:pt idx="17">
                  <c:v>8.3000000000000007</c:v>
                </c:pt>
                <c:pt idx="18">
                  <c:v>8.8000000000000007</c:v>
                </c:pt>
                <c:pt idx="19">
                  <c:v>9</c:v>
                </c:pt>
                <c:pt idx="20">
                  <c:v>9.1</c:v>
                </c:pt>
                <c:pt idx="21">
                  <c:v>8.9</c:v>
                </c:pt>
                <c:pt idx="22">
                  <c:v>8.5</c:v>
                </c:pt>
                <c:pt idx="23">
                  <c:v>9.1</c:v>
                </c:pt>
                <c:pt idx="24">
                  <c:v>4</c:v>
                </c:pt>
                <c:pt idx="25">
                  <c:v>3.9</c:v>
                </c:pt>
                <c:pt idx="26">
                  <c:v>3.8</c:v>
                </c:pt>
                <c:pt idx="27">
                  <c:v>3.4</c:v>
                </c:pt>
                <c:pt idx="28">
                  <c:v>3.2</c:v>
                </c:pt>
                <c:pt idx="29">
                  <c:v>3.2</c:v>
                </c:pt>
                <c:pt idx="30">
                  <c:v>7.7</c:v>
                </c:pt>
                <c:pt idx="31">
                  <c:v>7.8</c:v>
                </c:pt>
                <c:pt idx="32">
                  <c:v>7.5</c:v>
                </c:pt>
                <c:pt idx="33">
                  <c:v>7.2</c:v>
                </c:pt>
                <c:pt idx="34">
                  <c:v>6.9</c:v>
                </c:pt>
                <c:pt idx="35">
                  <c:v>7.2</c:v>
                </c:pt>
                <c:pt idx="36">
                  <c:v>4.4000000000000004</c:v>
                </c:pt>
                <c:pt idx="37">
                  <c:v>4.3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</c:v>
                </c:pt>
                <c:pt idx="42">
                  <c:v>20.7</c:v>
                </c:pt>
                <c:pt idx="43">
                  <c:v>20.6</c:v>
                </c:pt>
                <c:pt idx="44">
                  <c:v>20.100000000000001</c:v>
                </c:pt>
                <c:pt idx="45">
                  <c:v>21.1</c:v>
                </c:pt>
                <c:pt idx="46">
                  <c:v>21.4</c:v>
                </c:pt>
                <c:pt idx="47">
                  <c:v>20.100000000000001</c:v>
                </c:pt>
                <c:pt idx="48">
                  <c:v>9.5</c:v>
                </c:pt>
                <c:pt idx="49">
                  <c:v>9.5</c:v>
                </c:pt>
                <c:pt idx="50">
                  <c:v>9.6999999999999993</c:v>
                </c:pt>
                <c:pt idx="51">
                  <c:v>8.8000000000000007</c:v>
                </c:pt>
                <c:pt idx="52">
                  <c:v>8.1999999999999993</c:v>
                </c:pt>
                <c:pt idx="53">
                  <c:v>8.5</c:v>
                </c:pt>
                <c:pt idx="54">
                  <c:v>5.3</c:v>
                </c:pt>
                <c:pt idx="55">
                  <c:v>5.4</c:v>
                </c:pt>
                <c:pt idx="56">
                  <c:v>5.3</c:v>
                </c:pt>
                <c:pt idx="57">
                  <c:v>4.7</c:v>
                </c:pt>
                <c:pt idx="58">
                  <c:v>4.2</c:v>
                </c:pt>
                <c:pt idx="59">
                  <c:v>5.0999999999999996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0.1</c:v>
                </c:pt>
                <c:pt idx="64">
                  <c:v>0.1</c:v>
                </c:pt>
                <c:pt idx="65">
                  <c:v>0.2</c:v>
                </c:pt>
                <c:pt idx="66">
                  <c:v>2.9</c:v>
                </c:pt>
                <c:pt idx="67">
                  <c:v>2.9</c:v>
                </c:pt>
                <c:pt idx="68">
                  <c:v>3</c:v>
                </c:pt>
                <c:pt idx="69">
                  <c:v>3.4</c:v>
                </c:pt>
                <c:pt idx="70">
                  <c:v>3.7</c:v>
                </c:pt>
                <c:pt idx="7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0-43ED-AACF-CC74E50DF8E9}"/>
            </c:ext>
          </c:extLst>
        </c:ser>
        <c:ser>
          <c:idx val="1"/>
          <c:order val="1"/>
          <c:tx>
            <c:strRef>
              <c:f>'Struktura vydaju - kont. tab.'!$C$1</c:f>
              <c:strCache>
                <c:ptCount val="1"/>
                <c:pt idx="0">
                  <c:v>Průměr z Domácnosti s dětmi celkem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'Struktura vydaju - kont. tab.'!$A$2:$A$86</c:f>
              <c:multiLvlStrCache>
                <c:ptCount val="72"/>
                <c:lvl>
                  <c:pt idx="0">
                    <c:v>2017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2021</c:v>
                  </c:pt>
                  <c:pt idx="11">
                    <c:v>2022</c:v>
                  </c:pt>
                  <c:pt idx="12">
                    <c:v>2017</c:v>
                  </c:pt>
                  <c:pt idx="13">
                    <c:v>2018</c:v>
                  </c:pt>
                  <c:pt idx="14">
                    <c:v>2019</c:v>
                  </c:pt>
                  <c:pt idx="15">
                    <c:v>2020</c:v>
                  </c:pt>
                  <c:pt idx="16">
                    <c:v>2021</c:v>
                  </c:pt>
                  <c:pt idx="17">
                    <c:v>2022</c:v>
                  </c:pt>
                  <c:pt idx="18">
                    <c:v>2017</c:v>
                  </c:pt>
                  <c:pt idx="19">
                    <c:v>2018</c:v>
                  </c:pt>
                  <c:pt idx="20">
                    <c:v>2019</c:v>
                  </c:pt>
                  <c:pt idx="21">
                    <c:v>2020</c:v>
                  </c:pt>
                  <c:pt idx="22">
                    <c:v>2021</c:v>
                  </c:pt>
                  <c:pt idx="23">
                    <c:v>2022</c:v>
                  </c:pt>
                  <c:pt idx="24">
                    <c:v>2017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2017</c:v>
                  </c:pt>
                  <c:pt idx="31">
                    <c:v>2018</c:v>
                  </c:pt>
                  <c:pt idx="32">
                    <c:v>2019</c:v>
                  </c:pt>
                  <c:pt idx="33">
                    <c:v>2020</c:v>
                  </c:pt>
                  <c:pt idx="34">
                    <c:v>2021</c:v>
                  </c:pt>
                  <c:pt idx="35">
                    <c:v>2022</c:v>
                  </c:pt>
                  <c:pt idx="36">
                    <c:v>2017</c:v>
                  </c:pt>
                  <c:pt idx="37">
                    <c:v>2018</c:v>
                  </c:pt>
                  <c:pt idx="38">
                    <c:v>2019</c:v>
                  </c:pt>
                  <c:pt idx="39">
                    <c:v>2020</c:v>
                  </c:pt>
                  <c:pt idx="40">
                    <c:v>2021</c:v>
                  </c:pt>
                  <c:pt idx="41">
                    <c:v>2022</c:v>
                  </c:pt>
                  <c:pt idx="42">
                    <c:v>2017</c:v>
                  </c:pt>
                  <c:pt idx="43">
                    <c:v>2018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  <c:pt idx="48">
                    <c:v>2017</c:v>
                  </c:pt>
                  <c:pt idx="49">
                    <c:v>2018</c:v>
                  </c:pt>
                  <c:pt idx="50">
                    <c:v>2019</c:v>
                  </c:pt>
                  <c:pt idx="51">
                    <c:v>2020</c:v>
                  </c:pt>
                  <c:pt idx="52">
                    <c:v>2021</c:v>
                  </c:pt>
                  <c:pt idx="53">
                    <c:v>2022</c:v>
                  </c:pt>
                  <c:pt idx="54">
                    <c:v>2017</c:v>
                  </c:pt>
                  <c:pt idx="55">
                    <c:v>2018</c:v>
                  </c:pt>
                  <c:pt idx="56">
                    <c:v>2019</c:v>
                  </c:pt>
                  <c:pt idx="57">
                    <c:v>2020</c:v>
                  </c:pt>
                  <c:pt idx="58">
                    <c:v>2021</c:v>
                  </c:pt>
                  <c:pt idx="59">
                    <c:v>2022</c:v>
                  </c:pt>
                  <c:pt idx="60">
                    <c:v>2017</c:v>
                  </c:pt>
                  <c:pt idx="61">
                    <c:v>2018</c:v>
                  </c:pt>
                  <c:pt idx="62">
                    <c:v>2019</c:v>
                  </c:pt>
                  <c:pt idx="63">
                    <c:v>2020</c:v>
                  </c:pt>
                  <c:pt idx="64">
                    <c:v>2021</c:v>
                  </c:pt>
                  <c:pt idx="65">
                    <c:v>2022</c:v>
                  </c:pt>
                  <c:pt idx="66">
                    <c:v>2017</c:v>
                  </c:pt>
                  <c:pt idx="67">
                    <c:v>2018</c:v>
                  </c:pt>
                  <c:pt idx="68">
                    <c:v>2019</c:v>
                  </c:pt>
                  <c:pt idx="69">
                    <c:v>2020</c:v>
                  </c:pt>
                  <c:pt idx="70">
                    <c:v>2021</c:v>
                  </c:pt>
                  <c:pt idx="71">
                    <c:v>2022</c:v>
                  </c:pt>
                </c:lvl>
                <c:lvl>
                  <c:pt idx="0">
                    <c:v>Alkoholické nápoje, tabák</c:v>
                  </c:pt>
                  <c:pt idx="6">
                    <c:v>Bydlení, voda, energie, paliva</c:v>
                  </c:pt>
                  <c:pt idx="12">
                    <c:v>Bytové vybavení, zařízení domácnosti, opravy</c:v>
                  </c:pt>
                  <c:pt idx="18">
                    <c:v>Doprava (%), z výdajů</c:v>
                  </c:pt>
                  <c:pt idx="24">
                    <c:v>Odívání a obuv</c:v>
                  </c:pt>
                  <c:pt idx="30">
                    <c:v>Ostatní zboží a služby</c:v>
                  </c:pt>
                  <c:pt idx="36">
                    <c:v>Pošty a telekomunikace</c:v>
                  </c:pt>
                  <c:pt idx="42">
                    <c:v>Potraviny a nealkoholické nápoje</c:v>
                  </c:pt>
                  <c:pt idx="48">
                    <c:v>Rekreace a kultura</c:v>
                  </c:pt>
                  <c:pt idx="54">
                    <c:v>Stravování a ubytování</c:v>
                  </c:pt>
                  <c:pt idx="60">
                    <c:v>Vzdělávání</c:v>
                  </c:pt>
                  <c:pt idx="66">
                    <c:v>Zdraví</c:v>
                  </c:pt>
                </c:lvl>
              </c:multiLvlStrCache>
            </c:multiLvlStrRef>
          </c:cat>
          <c:val>
            <c:numRef>
              <c:f>'Struktura vydaju - kont. tab.'!$C$2:$C$86</c:f>
              <c:numCache>
                <c:formatCode>0.00</c:formatCode>
                <c:ptCount val="72"/>
                <c:pt idx="0">
                  <c:v>2.5</c:v>
                </c:pt>
                <c:pt idx="1">
                  <c:v>2.4</c:v>
                </c:pt>
                <c:pt idx="2">
                  <c:v>2.4</c:v>
                </c:pt>
                <c:pt idx="3">
                  <c:v>2.8</c:v>
                </c:pt>
                <c:pt idx="4">
                  <c:v>3</c:v>
                </c:pt>
                <c:pt idx="5">
                  <c:v>2.8</c:v>
                </c:pt>
                <c:pt idx="6">
                  <c:v>19.5</c:v>
                </c:pt>
                <c:pt idx="7">
                  <c:v>19.3</c:v>
                </c:pt>
                <c:pt idx="8">
                  <c:v>20</c:v>
                </c:pt>
                <c:pt idx="9">
                  <c:v>20.9</c:v>
                </c:pt>
                <c:pt idx="10">
                  <c:v>19.5</c:v>
                </c:pt>
                <c:pt idx="11">
                  <c:v>19.7</c:v>
                </c:pt>
                <c:pt idx="12">
                  <c:v>6.5</c:v>
                </c:pt>
                <c:pt idx="13">
                  <c:v>6.6</c:v>
                </c:pt>
                <c:pt idx="14">
                  <c:v>6</c:v>
                </c:pt>
                <c:pt idx="15">
                  <c:v>6.6</c:v>
                </c:pt>
                <c:pt idx="16">
                  <c:v>8.1999999999999993</c:v>
                </c:pt>
                <c:pt idx="17">
                  <c:v>7.7</c:v>
                </c:pt>
                <c:pt idx="18">
                  <c:v>11.1</c:v>
                </c:pt>
                <c:pt idx="19">
                  <c:v>11.3</c:v>
                </c:pt>
                <c:pt idx="20">
                  <c:v>11.3</c:v>
                </c:pt>
                <c:pt idx="21">
                  <c:v>10.4</c:v>
                </c:pt>
                <c:pt idx="22">
                  <c:v>11.5</c:v>
                </c:pt>
                <c:pt idx="23">
                  <c:v>11.8</c:v>
                </c:pt>
                <c:pt idx="24">
                  <c:v>6.1</c:v>
                </c:pt>
                <c:pt idx="25">
                  <c:v>6</c:v>
                </c:pt>
                <c:pt idx="26">
                  <c:v>5.7</c:v>
                </c:pt>
                <c:pt idx="27">
                  <c:v>5.4</c:v>
                </c:pt>
                <c:pt idx="28">
                  <c:v>5.5</c:v>
                </c:pt>
                <c:pt idx="29">
                  <c:v>5.4</c:v>
                </c:pt>
                <c:pt idx="30">
                  <c:v>7.7</c:v>
                </c:pt>
                <c:pt idx="31">
                  <c:v>7.8</c:v>
                </c:pt>
                <c:pt idx="32">
                  <c:v>7.3</c:v>
                </c:pt>
                <c:pt idx="33">
                  <c:v>7.1</c:v>
                </c:pt>
                <c:pt idx="34">
                  <c:v>7.3</c:v>
                </c:pt>
                <c:pt idx="35">
                  <c:v>7.2</c:v>
                </c:pt>
                <c:pt idx="36">
                  <c:v>4.5</c:v>
                </c:pt>
                <c:pt idx="37">
                  <c:v>4.2</c:v>
                </c:pt>
                <c:pt idx="38">
                  <c:v>4.2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4.0999999999999996</c:v>
                </c:pt>
                <c:pt idx="42">
                  <c:v>18.100000000000001</c:v>
                </c:pt>
                <c:pt idx="43">
                  <c:v>17.8</c:v>
                </c:pt>
                <c:pt idx="44">
                  <c:v>18.2</c:v>
                </c:pt>
                <c:pt idx="45">
                  <c:v>20.100000000000001</c:v>
                </c:pt>
                <c:pt idx="46">
                  <c:v>20</c:v>
                </c:pt>
                <c:pt idx="47">
                  <c:v>18.600000000000001</c:v>
                </c:pt>
                <c:pt idx="48">
                  <c:v>11.6</c:v>
                </c:pt>
                <c:pt idx="49">
                  <c:v>11.6</c:v>
                </c:pt>
                <c:pt idx="50">
                  <c:v>11.7</c:v>
                </c:pt>
                <c:pt idx="51">
                  <c:v>10.4</c:v>
                </c:pt>
                <c:pt idx="52">
                  <c:v>9.6999999999999993</c:v>
                </c:pt>
                <c:pt idx="53">
                  <c:v>10.7</c:v>
                </c:pt>
                <c:pt idx="54">
                  <c:v>8.6999999999999993</c:v>
                </c:pt>
                <c:pt idx="55">
                  <c:v>9.1</c:v>
                </c:pt>
                <c:pt idx="56">
                  <c:v>8.8000000000000007</c:v>
                </c:pt>
                <c:pt idx="57">
                  <c:v>7.2</c:v>
                </c:pt>
                <c:pt idx="58">
                  <c:v>6.7</c:v>
                </c:pt>
                <c:pt idx="59">
                  <c:v>7.9</c:v>
                </c:pt>
                <c:pt idx="60">
                  <c:v>1.6</c:v>
                </c:pt>
                <c:pt idx="61">
                  <c:v>1.5</c:v>
                </c:pt>
                <c:pt idx="62">
                  <c:v>2.1</c:v>
                </c:pt>
                <c:pt idx="63">
                  <c:v>2</c:v>
                </c:pt>
                <c:pt idx="64">
                  <c:v>1.4</c:v>
                </c:pt>
                <c:pt idx="65">
                  <c:v>1.2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2.4</c:v>
                </c:pt>
                <c:pt idx="69">
                  <c:v>2.7</c:v>
                </c:pt>
                <c:pt idx="70">
                  <c:v>2.9</c:v>
                </c:pt>
                <c:pt idx="71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0-43ED-AACF-CC74E50DF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931288"/>
        <c:axId val="1071933912"/>
      </c:barChart>
      <c:catAx>
        <c:axId val="107193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1933912"/>
        <c:crosses val="autoZero"/>
        <c:auto val="1"/>
        <c:lblAlgn val="ctr"/>
        <c:lblOffset val="100"/>
        <c:noMultiLvlLbl val="0"/>
      </c:catAx>
      <c:valAx>
        <c:axId val="10719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193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91068466477564E-2"/>
          <c:y val="0.88354257889054566"/>
          <c:w val="0.86301973105632024"/>
          <c:h val="9.5388492602477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342900</xdr:rowOff>
    </xdr:from>
    <xdr:to>
      <xdr:col>21</xdr:col>
      <xdr:colOff>38100</xdr:colOff>
      <xdr:row>31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31</xdr:row>
      <xdr:rowOff>190499</xdr:rowOff>
    </xdr:from>
    <xdr:to>
      <xdr:col>21</xdr:col>
      <xdr:colOff>28575</xdr:colOff>
      <xdr:row>57</xdr:row>
      <xdr:rowOff>66675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152401</xdr:colOff>
      <xdr:row>20</xdr:row>
      <xdr:rowOff>95251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17</xdr:col>
      <xdr:colOff>152401</xdr:colOff>
      <xdr:row>40</xdr:row>
      <xdr:rowOff>95251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17</xdr:col>
      <xdr:colOff>152401</xdr:colOff>
      <xdr:row>60</xdr:row>
      <xdr:rowOff>95251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4</xdr:row>
      <xdr:rowOff>180974</xdr:rowOff>
    </xdr:from>
    <xdr:to>
      <xdr:col>29</xdr:col>
      <xdr:colOff>76200</xdr:colOff>
      <xdr:row>24</xdr:row>
      <xdr:rowOff>9525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3</xdr:row>
      <xdr:rowOff>61911</xdr:rowOff>
    </xdr:from>
    <xdr:to>
      <xdr:col>27</xdr:col>
      <xdr:colOff>66675</xdr:colOff>
      <xdr:row>41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B42FF0F-3758-7897-0BCD-775ECC0C0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152400</xdr:rowOff>
    </xdr:from>
    <xdr:to>
      <xdr:col>13</xdr:col>
      <xdr:colOff>1704975</xdr:colOff>
      <xdr:row>42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ánský Jakub (UNP-RPA)" refreshedDate="45546.55735185185" createdVersion="6" refreshedVersion="6" minRefreshableVersion="3" recordCount="56" xr:uid="{00000000-000A-0000-FFFF-FFFF04000000}">
  <cacheSource type="worksheet">
    <worksheetSource ref="A1:D57" sheet="Ceny nemovitosti"/>
  </cacheSource>
  <cacheFields count="4">
    <cacheField name="Období" numFmtId="0">
      <sharedItems containsSemiMixedTypes="0" containsString="0" containsNumber="1" containsInteger="1" minValue="2019" maxValue="2022" count="4">
        <n v="2022"/>
        <n v="2021"/>
        <n v="2020"/>
        <n v="2019"/>
      </sharedItems>
    </cacheField>
    <cacheField name="Kraj ČR" numFmtId="0">
      <sharedItems count="14">
        <s v="Hlavní město Praha"/>
        <s v="Středočeský kraj"/>
        <s v="Jihočeský kraj"/>
        <s v="Plzeňský kraj"/>
        <s v="Karlovarský kraj"/>
        <s v="Ústecký kraj"/>
        <s v="Liberecký kraj"/>
        <s v="Královéhradecký kraj"/>
        <s v="Pardubický kraj"/>
        <s v="Kraj Vysočina"/>
        <s v="Jihomoravský kraj"/>
        <s v="Olomoucký kraj"/>
        <s v="Zlínský kraj"/>
        <s v="Moravskoslezský kraj"/>
      </sharedItems>
    </cacheField>
    <cacheField name="Rodinné domy (Kč / m2)" numFmtId="3">
      <sharedItems containsSemiMixedTypes="0" containsString="0" containsNumber="1" containsInteger="1" minValue="24666" maxValue="104195"/>
    </cacheField>
    <cacheField name="Byty (Kč / m2)" numFmtId="3">
      <sharedItems containsSemiMixedTypes="0" containsString="0" containsNumber="1" containsInteger="1" minValue="19954" maxValue="112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ánský Jakub (UNP-RPA)" refreshedDate="45546.605173611111" createdVersion="6" refreshedVersion="6" minRefreshableVersion="3" recordCount="72" xr:uid="{00000000-000A-0000-FFFF-FFFF19000000}">
  <cacheSource type="worksheet">
    <worksheetSource ref="A1:G73" sheet="Struktura spotrebnich vydaju"/>
  </cacheSource>
  <cacheFields count="7">
    <cacheField name="% z výdajů" numFmtId="0">
      <sharedItems count="12">
        <s v="Alkoholické nápoje, tabák"/>
        <s v="Bydlení, voda, energie, paliva"/>
        <s v="Bytové vybavení, zařízení domácnosti, opravy"/>
        <s v="Doprava (%), z výdajů"/>
        <s v="Odívání a obuv"/>
        <s v="Ostatní zboží a služby"/>
        <s v="Pošty a telekomunikace"/>
        <s v="Potraviny a nealkoholické nápoje"/>
        <s v="Rekreace a kultura"/>
        <s v="Stravování a ubytování"/>
        <s v="Vzdělávání"/>
        <s v="Zdraví"/>
      </sharedItems>
    </cacheField>
    <cacheField name="Období" numFmtId="0">
      <sharedItems containsSemiMixedTypes="0" containsString="0" containsNumber="1" containsInteger="1" minValue="2017" maxValue="2022" count="6">
        <n v="2022"/>
        <n v="2021"/>
        <n v="2020"/>
        <n v="2019"/>
        <n v="2018"/>
        <n v="2017"/>
      </sharedItems>
    </cacheField>
    <cacheField name="Domácnosti celkem" numFmtId="4">
      <sharedItems containsSemiMixedTypes="0" containsString="0" containsNumber="1" minValue="0.6" maxValue="24.2"/>
    </cacheField>
    <cacheField name="Domácnosti bez dětí" numFmtId="4">
      <sharedItems containsSemiMixedTypes="0" containsString="0" containsNumber="1" minValue="0.1" maxValue="27.5"/>
    </cacheField>
    <cacheField name="Domácnosti s dětmi celkem" numFmtId="4">
      <sharedItems containsSemiMixedTypes="0" containsString="0" containsNumber="1" minValue="1.2" maxValue="20.9"/>
    </cacheField>
    <cacheField name="Domácnosti s 1 dítětem" numFmtId="4">
      <sharedItems containsSemiMixedTypes="0" containsString="0" containsNumber="1" minValue="0.8" maxValue="22.6"/>
    </cacheField>
    <cacheField name="Domácnosti se 2 dětmi" numFmtId="4">
      <sharedItems containsSemiMixedTypes="0" containsString="0" containsNumber="1" minValue="1.3" maxValue="20.1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Lánský" refreshedDate="45547.783403125002" createdVersion="8" refreshedVersion="8" minRefreshableVersion="3" recordCount="312" xr:uid="{688FDE21-5011-4EF1-B12C-7601CD8DCD07}">
  <cacheSource type="worksheet">
    <worksheetSource ref="A1:G313" sheet="Spotr. vydaje podle poctu deti"/>
  </cacheSource>
  <cacheFields count="7">
    <cacheField name="Průměr výdaj Kč za rok za osobu" numFmtId="0">
      <sharedItems count="52">
        <s v="SPOTŘEBNÍ VÝDAJE"/>
        <s v="01 Potraviny a nealkoholické nápoje"/>
        <s v="Potraviny"/>
        <s v="Nealkoholické nápoje"/>
        <s v="02 Alkoholické nápoje, tabák"/>
        <s v="Alkoholické nápoje"/>
        <s v="Tabák"/>
        <s v="03 Odívání a obuv"/>
        <s v="Odívání"/>
        <s v="Obuv (vč. oprav a půjčování)"/>
        <s v="04 Bydlení, voda, energie, paliva"/>
        <s v="Nájemné z bytu"/>
        <s v="Běžná údržba a drobné opravy bytu"/>
        <s v="Dodávka vody a jiné služby související s bydlením"/>
        <s v="Elektrická a tepelná energie, plyn, paliva"/>
        <s v="05 Bytové vybavení, zařízení domácnosti; opravy"/>
        <s v="Nábytek, bytové zařízení a výzdoba, koberce a ostatní podlahové krytiny"/>
        <s v="Bytový textil"/>
        <s v="Přístroje a spotřebiče pro domácnost"/>
        <s v="Nádobí a kuchyňské potřeby"/>
        <s v="Výrobky pro dům a zahradu"/>
        <s v="Zboží a služby pro běžnou údržbu domácnosti"/>
        <s v="06 Zdraví"/>
        <s v="Léčiva a zdravotnické prostředky"/>
        <s v="Ambulantní zdravotní péče"/>
        <s v="Ústavní zdravotní péče"/>
        <s v="07 Doprava"/>
        <s v="Nákup osobních dopravních prostředků"/>
        <s v="Provoz osobních dopravních prostředků"/>
        <s v="Dopravní služby"/>
        <s v="08 Pošty a telekomunikace"/>
        <s v="Poštovní služby"/>
        <s v="Telefonní a telefaxová zařízení"/>
        <s v="Telefonické a telefaxové služby"/>
        <s v="09 Rekreace a kultura"/>
        <s v="Zařízení a vybavení audiovizuální, fotografická a pro zpracování dat"/>
        <s v="Další výrobky dlouhodobé spotřeby pro rekreaci a kulturu"/>
        <s v="Ostatní výrobky dlouhodobé spotřeby pro rekreaci a kulturu; květiny a zahrady, domácí zvířata"/>
        <s v="Rekreační a kulturní služby"/>
        <s v="Noviny, knihy, papírenské zboží"/>
        <s v="Dovolená s komplexními službami"/>
        <s v="10 Vzdělávání"/>
        <s v="11 Stravování a ubytování"/>
        <s v="Stravovací služby"/>
        <s v="Ubytovací služby"/>
        <s v="12 Ostatní zboží a služby"/>
        <s v="Osobní péče"/>
        <s v="Osobní potřeby a doplňky jinde neuvedené"/>
        <s v="Sociální péče"/>
        <s v="Pojištění"/>
        <s v="Finanční služby jinde neuvedené"/>
        <s v="Ostatní služby jinde neuvedené"/>
      </sharedItems>
    </cacheField>
    <cacheField name="Období" numFmtId="0">
      <sharedItems containsSemiMixedTypes="0" containsString="0" containsNumber="1" containsInteger="1" minValue="2017" maxValue="2022" count="6">
        <n v="2022"/>
        <n v="2021"/>
        <n v="2020"/>
        <n v="2019"/>
        <n v="2018"/>
        <n v="2017"/>
      </sharedItems>
    </cacheField>
    <cacheField name="Domácnosti celkem" numFmtId="4">
      <sharedItems containsSemiMixedTypes="0" containsString="0" containsNumber="1" containsInteger="1" minValue="50" maxValue="180773"/>
    </cacheField>
    <cacheField name="Domácnosti bez dětí" numFmtId="4">
      <sharedItems containsSemiMixedTypes="0" containsString="0" containsNumber="1" containsInteger="1" minValue="52" maxValue="199871"/>
    </cacheField>
    <cacheField name="Domácnosti s dětmi celkem" numFmtId="4">
      <sharedItems containsSemiMixedTypes="0" containsString="0" containsNumber="1" containsInteger="1" minValue="8" maxValue="162173"/>
    </cacheField>
    <cacheField name="Domácnosti s 1 dítětem" numFmtId="4">
      <sharedItems containsSemiMixedTypes="0" containsString="0" containsNumber="1" containsInteger="1" minValue="2" maxValue="176519"/>
    </cacheField>
    <cacheField name="Domácnosti se 2 dětmi" numFmtId="4">
      <sharedItems containsSemiMixedTypes="0" containsString="0" containsNumber="1" containsInteger="1" minValue="15" maxValue="1567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Lánský" refreshedDate="45550.477554050929" createdVersion="8" refreshedVersion="8" minRefreshableVersion="3" recordCount="72" xr:uid="{607EFAA3-F1EA-4DE0-882B-0417AE9C7AEE}">
  <cacheSource type="worksheet">
    <worksheetSource ref="M1:T73" sheet="Spotr. vydaje podle poctu deti"/>
  </cacheSource>
  <cacheFields count="8">
    <cacheField name="Průměr výdaj Kč za rok za osobu" numFmtId="0">
      <sharedItems count="52">
        <s v="01 Potraviny a nealkoholické nápoje"/>
        <s v="02 Alkoholické nápoje, tabák"/>
        <s v="03 Odívání a obuv"/>
        <s v="04 Bydlení, voda, energie, paliva"/>
        <s v="05 Bytové vybavení, zařízení domácnosti; opravy"/>
        <s v="06 Zdraví"/>
        <s v="07 Doprava"/>
        <s v="08 Pošty a telekomunikace"/>
        <s v="09 Rekreace a kultura"/>
        <s v="10 Vzdělávání"/>
        <s v="11 Stravování a ubytování"/>
        <s v="12 Ostatní zboží a služby"/>
        <s v="SPOTŘEBNÍ VÝDAJE" u="1"/>
        <s v="Potraviny" u="1"/>
        <s v="Nealkoholické nápoje" u="1"/>
        <s v="Alkoholické nápoje" u="1"/>
        <s v="Tabák" u="1"/>
        <s v="Odívání" u="1"/>
        <s v="Obuv (vč. oprav a půjčování)" u="1"/>
        <s v="Nájemné z bytu" u="1"/>
        <s v="Běžná údržba a drobné opravy bytu" u="1"/>
        <s v="Dodávka vody a jiné služby související s bydlením" u="1"/>
        <s v="Elektrická a tepelná energie, plyn, paliva" u="1"/>
        <s v="Nábytek, bytové zařízení a výzdoba, koberce a ostatní podlahové krytiny" u="1"/>
        <s v="Bytový textil" u="1"/>
        <s v="Přístroje a spotřebiče pro domácnost" u="1"/>
        <s v="Nádobí a kuchyňské potřeby" u="1"/>
        <s v="Výrobky pro dům a zahradu" u="1"/>
        <s v="Zboží a služby pro běžnou údržbu domácnosti" u="1"/>
        <s v="Léčiva a zdravotnické prostředky" u="1"/>
        <s v="Ambulantní zdravotní péče" u="1"/>
        <s v="Ústavní zdravotní péče" u="1"/>
        <s v="Nákup osobních dopravních prostředků" u="1"/>
        <s v="Provoz osobních dopravních prostředků" u="1"/>
        <s v="Dopravní služby" u="1"/>
        <s v="Poštovní služby" u="1"/>
        <s v="Telefonní a telefaxová zařízení" u="1"/>
        <s v="Telefonické a telefaxové služby" u="1"/>
        <s v="Zařízení a vybavení audiovizuální, fotografická a pro zpracování dat" u="1"/>
        <s v="Další výrobky dlouhodobé spotřeby pro rekreaci a kulturu" u="1"/>
        <s v="Ostatní výrobky dlouhodobé spotřeby pro rekreaci a kulturu; květiny a zahrady, domácí zvířata" u="1"/>
        <s v="Rekreační a kulturní služby" u="1"/>
        <s v="Noviny, knihy, papírenské zboží" u="1"/>
        <s v="Dovolená s komplexními službami" u="1"/>
        <s v="Stravovací služby" u="1"/>
        <s v="Ubytovací služby" u="1"/>
        <s v="Osobní péče" u="1"/>
        <s v="Osobní potřeby a doplňky jinde neuvedené" u="1"/>
        <s v="Sociální péče" u="1"/>
        <s v="Pojištění" u="1"/>
        <s v="Finanční služby jinde neuvedené" u="1"/>
        <s v="Ostatní služby jinde neuvedené" u="1"/>
      </sharedItems>
    </cacheField>
    <cacheField name="Období" numFmtId="0">
      <sharedItems containsSemiMixedTypes="0" containsString="0" containsNumber="1" containsInteger="1" minValue="2017" maxValue="2022" count="6">
        <n v="2022"/>
        <n v="2021"/>
        <n v="2020"/>
        <n v="2019"/>
        <n v="2018"/>
        <n v="2017"/>
      </sharedItems>
    </cacheField>
    <cacheField name="Domácnosti bez dětí" numFmtId="4">
      <sharedItems containsSemiMixedTypes="0" containsString="0" containsNumber="1" containsInteger="1" minValue="188" maxValue="53130"/>
    </cacheField>
    <cacheField name="Domácnosti s dětmi celkem" numFmtId="4">
      <sharedItems containsSemiMixedTypes="0" containsString="0" containsNumber="1" containsInteger="1" minValue="1948" maxValue="31885"/>
    </cacheField>
    <cacheField name="Počet členů domácnosti s dětmi" numFmtId="4">
      <sharedItems containsSemiMixedTypes="0" containsString="0" containsNumber="1" minValue="3.56" maxValue="3.63"/>
    </cacheField>
    <cacheField name="Počet dospělých v domácnosti s dětmi" numFmtId="4">
      <sharedItems containsSemiMixedTypes="0" containsString="0" containsNumber="1" minValue="1.93" maxValue="2.02"/>
    </cacheField>
    <cacheField name="Domácnost s dětmi dohromady Kč" numFmtId="3">
      <sharedItems containsSemiMixedTypes="0" containsString="0" containsNumber="1" minValue="6993.32" maxValue="113510.6"/>
    </cacheField>
    <cacheField name="Průměr výdaj Kč za rok za dospělou osobu v domácnosti s dětmi" numFmtId="3">
      <sharedItems containsSemiMixedTypes="0" containsString="0" containsNumber="1" minValue="3531.9797979797977" maxValue="58813.782383419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x v="0"/>
    <n v="104195"/>
    <n v="112677"/>
  </r>
  <r>
    <x v="0"/>
    <x v="1"/>
    <n v="65912"/>
    <n v="55558"/>
  </r>
  <r>
    <x v="0"/>
    <x v="2"/>
    <n v="46849"/>
    <n v="49746"/>
  </r>
  <r>
    <x v="0"/>
    <x v="3"/>
    <n v="43695"/>
    <n v="51984"/>
  </r>
  <r>
    <x v="0"/>
    <x v="4"/>
    <n v="38580"/>
    <n v="36077"/>
  </r>
  <r>
    <x v="0"/>
    <x v="5"/>
    <n v="38909"/>
    <n v="35952"/>
  </r>
  <r>
    <x v="0"/>
    <x v="6"/>
    <n v="47222"/>
    <n v="48694"/>
  </r>
  <r>
    <x v="0"/>
    <x v="7"/>
    <n v="45609"/>
    <n v="48007"/>
  </r>
  <r>
    <x v="0"/>
    <x v="8"/>
    <n v="41861"/>
    <n v="50596"/>
  </r>
  <r>
    <x v="0"/>
    <x v="9"/>
    <n v="41510"/>
    <n v="48727"/>
  </r>
  <r>
    <x v="0"/>
    <x v="10"/>
    <n v="48001"/>
    <n v="67223"/>
  </r>
  <r>
    <x v="0"/>
    <x v="11"/>
    <n v="38518"/>
    <n v="48451"/>
  </r>
  <r>
    <x v="0"/>
    <x v="12"/>
    <n v="38995"/>
    <n v="47441"/>
  </r>
  <r>
    <x v="0"/>
    <x v="13"/>
    <n v="41301"/>
    <n v="41921"/>
  </r>
  <r>
    <x v="1"/>
    <x v="0"/>
    <n v="96498"/>
    <n v="100727"/>
  </r>
  <r>
    <x v="1"/>
    <x v="1"/>
    <n v="57831"/>
    <n v="46444"/>
  </r>
  <r>
    <x v="1"/>
    <x v="2"/>
    <n v="39259"/>
    <n v="41688"/>
  </r>
  <r>
    <x v="1"/>
    <x v="3"/>
    <n v="39014"/>
    <n v="42549"/>
  </r>
  <r>
    <x v="1"/>
    <x v="4"/>
    <n v="32529"/>
    <n v="29893"/>
  </r>
  <r>
    <x v="1"/>
    <x v="5"/>
    <n v="32152"/>
    <n v="30620"/>
  </r>
  <r>
    <x v="1"/>
    <x v="6"/>
    <n v="39631"/>
    <n v="39361"/>
  </r>
  <r>
    <x v="1"/>
    <x v="7"/>
    <n v="37856"/>
    <n v="41035"/>
  </r>
  <r>
    <x v="1"/>
    <x v="8"/>
    <n v="35929"/>
    <n v="42839"/>
  </r>
  <r>
    <x v="1"/>
    <x v="9"/>
    <n v="35435"/>
    <n v="39605"/>
  </r>
  <r>
    <x v="1"/>
    <x v="10"/>
    <n v="43094"/>
    <n v="56752"/>
  </r>
  <r>
    <x v="1"/>
    <x v="11"/>
    <n v="32696"/>
    <n v="39727"/>
  </r>
  <r>
    <x v="1"/>
    <x v="12"/>
    <n v="31798"/>
    <n v="39065"/>
  </r>
  <r>
    <x v="1"/>
    <x v="13"/>
    <n v="34650"/>
    <n v="35131"/>
  </r>
  <r>
    <x v="2"/>
    <x v="0"/>
    <n v="79703"/>
    <n v="85784"/>
  </r>
  <r>
    <x v="2"/>
    <x v="1"/>
    <n v="47670"/>
    <n v="37326"/>
  </r>
  <r>
    <x v="2"/>
    <x v="2"/>
    <n v="33414"/>
    <n v="32986"/>
  </r>
  <r>
    <x v="2"/>
    <x v="3"/>
    <n v="32923"/>
    <n v="34071"/>
  </r>
  <r>
    <x v="2"/>
    <x v="4"/>
    <n v="28661"/>
    <n v="23707"/>
  </r>
  <r>
    <x v="2"/>
    <x v="5"/>
    <n v="28258"/>
    <n v="23343"/>
  </r>
  <r>
    <x v="2"/>
    <x v="6"/>
    <n v="34316"/>
    <n v="31559"/>
  </r>
  <r>
    <x v="2"/>
    <x v="7"/>
    <n v="32374"/>
    <n v="32113"/>
  </r>
  <r>
    <x v="2"/>
    <x v="8"/>
    <n v="30526"/>
    <n v="35067"/>
  </r>
  <r>
    <x v="2"/>
    <x v="9"/>
    <n v="30393"/>
    <n v="32865"/>
  </r>
  <r>
    <x v="2"/>
    <x v="10"/>
    <n v="35685"/>
    <n v="46551"/>
  </r>
  <r>
    <x v="2"/>
    <x v="11"/>
    <n v="27107"/>
    <n v="32158"/>
  </r>
  <r>
    <x v="2"/>
    <x v="12"/>
    <n v="28130"/>
    <n v="30878"/>
  </r>
  <r>
    <x v="2"/>
    <x v="13"/>
    <n v="30126"/>
    <n v="27131"/>
  </r>
  <r>
    <x v="3"/>
    <x v="0"/>
    <n v="65815"/>
    <n v="76391"/>
  </r>
  <r>
    <x v="3"/>
    <x v="1"/>
    <n v="42935"/>
    <n v="31208"/>
  </r>
  <r>
    <x v="3"/>
    <x v="2"/>
    <n v="30287"/>
    <n v="27412"/>
  </r>
  <r>
    <x v="3"/>
    <x v="3"/>
    <n v="30845"/>
    <n v="31302"/>
  </r>
  <r>
    <x v="3"/>
    <x v="4"/>
    <n v="25415"/>
    <n v="21256"/>
  </r>
  <r>
    <x v="3"/>
    <x v="5"/>
    <n v="25357"/>
    <n v="19954"/>
  </r>
  <r>
    <x v="3"/>
    <x v="6"/>
    <n v="30149"/>
    <n v="27554"/>
  </r>
  <r>
    <x v="3"/>
    <x v="7"/>
    <n v="30327"/>
    <n v="28075"/>
  </r>
  <r>
    <x v="3"/>
    <x v="8"/>
    <n v="29817"/>
    <n v="28985"/>
  </r>
  <r>
    <x v="3"/>
    <x v="9"/>
    <n v="28721"/>
    <n v="28385"/>
  </r>
  <r>
    <x v="3"/>
    <x v="10"/>
    <n v="33430"/>
    <n v="41092"/>
  </r>
  <r>
    <x v="3"/>
    <x v="11"/>
    <n v="25538"/>
    <n v="27973"/>
  </r>
  <r>
    <x v="3"/>
    <x v="12"/>
    <n v="24666"/>
    <n v="28421"/>
  </r>
  <r>
    <x v="3"/>
    <x v="13"/>
    <n v="28521"/>
    <n v="233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0"/>
    <x v="0"/>
    <n v="3.4"/>
    <n v="3.9"/>
    <n v="2.8"/>
    <n v="3.2"/>
    <n v="2.7"/>
  </r>
  <r>
    <x v="1"/>
    <x v="0"/>
    <n v="23.4"/>
    <n v="26.6"/>
    <n v="19.7"/>
    <n v="22.4"/>
    <n v="17.2"/>
  </r>
  <r>
    <x v="2"/>
    <x v="0"/>
    <n v="8"/>
    <n v="8.3000000000000007"/>
    <n v="7.7"/>
    <n v="7.2"/>
    <n v="8.1"/>
  </r>
  <r>
    <x v="3"/>
    <x v="0"/>
    <n v="10.3"/>
    <n v="9.1"/>
    <n v="11.8"/>
    <n v="10.9"/>
    <n v="11.5"/>
  </r>
  <r>
    <x v="4"/>
    <x v="0"/>
    <n v="4.2"/>
    <n v="3.2"/>
    <n v="5.4"/>
    <n v="5.0999999999999996"/>
    <n v="5.7"/>
  </r>
  <r>
    <x v="5"/>
    <x v="0"/>
    <n v="7.2"/>
    <n v="7.2"/>
    <n v="7.2"/>
    <n v="7.4"/>
    <n v="7.4"/>
  </r>
  <r>
    <x v="6"/>
    <x v="0"/>
    <n v="4"/>
    <n v="4"/>
    <n v="4.0999999999999996"/>
    <n v="4.5"/>
    <n v="3.7"/>
  </r>
  <r>
    <x v="7"/>
    <x v="0"/>
    <n v="19.399999999999999"/>
    <n v="20.100000000000001"/>
    <n v="18.600000000000001"/>
    <n v="19.100000000000001"/>
    <n v="18.2"/>
  </r>
  <r>
    <x v="8"/>
    <x v="0"/>
    <n v="9.5"/>
    <n v="8.5"/>
    <n v="10.7"/>
    <n v="9.1999999999999993"/>
    <n v="12.5"/>
  </r>
  <r>
    <x v="9"/>
    <x v="0"/>
    <n v="6.4"/>
    <n v="5.0999999999999996"/>
    <n v="7.9"/>
    <n v="7.7"/>
    <n v="8.3000000000000007"/>
  </r>
  <r>
    <x v="10"/>
    <x v="0"/>
    <n v="0.6"/>
    <n v="0.2"/>
    <n v="1.2"/>
    <n v="0.8"/>
    <n v="1.4"/>
  </r>
  <r>
    <x v="11"/>
    <x v="0"/>
    <n v="3.3"/>
    <n v="3.8"/>
    <n v="2.8"/>
    <n v="2.6"/>
    <n v="3.1"/>
  </r>
  <r>
    <x v="0"/>
    <x v="1"/>
    <n v="3.6"/>
    <n v="4.0999999999999996"/>
    <n v="3"/>
    <n v="3.3"/>
    <n v="2.9"/>
  </r>
  <r>
    <x v="1"/>
    <x v="1"/>
    <n v="23.8"/>
    <n v="27.5"/>
    <n v="19.5"/>
    <n v="22.1"/>
    <n v="17"/>
  </r>
  <r>
    <x v="2"/>
    <x v="1"/>
    <n v="8"/>
    <n v="7.8"/>
    <n v="8.1999999999999993"/>
    <n v="8.1999999999999993"/>
    <n v="8.3000000000000007"/>
  </r>
  <r>
    <x v="3"/>
    <x v="1"/>
    <n v="9.9"/>
    <n v="8.5"/>
    <n v="11.5"/>
    <n v="9.9"/>
    <n v="12.3"/>
  </r>
  <r>
    <x v="4"/>
    <x v="1"/>
    <n v="4.3"/>
    <n v="3.2"/>
    <n v="5.5"/>
    <n v="5.4"/>
    <n v="5.7"/>
  </r>
  <r>
    <x v="5"/>
    <x v="1"/>
    <n v="7.1"/>
    <n v="6.9"/>
    <n v="7.3"/>
    <n v="7.9"/>
    <n v="7.2"/>
  </r>
  <r>
    <x v="6"/>
    <x v="1"/>
    <n v="4.4000000000000004"/>
    <n v="4.5"/>
    <n v="4.3"/>
    <n v="4.7"/>
    <n v="3.9"/>
  </r>
  <r>
    <x v="7"/>
    <x v="1"/>
    <n v="20.7"/>
    <n v="21.4"/>
    <n v="20"/>
    <n v="19.899999999999999"/>
    <n v="20.100000000000001"/>
  </r>
  <r>
    <x v="8"/>
    <x v="1"/>
    <n v="8.9"/>
    <n v="8.1999999999999993"/>
    <n v="9.6999999999999993"/>
    <n v="8.8000000000000007"/>
    <n v="10.8"/>
  </r>
  <r>
    <x v="9"/>
    <x v="1"/>
    <n v="5.4"/>
    <n v="4.2"/>
    <n v="6.7"/>
    <n v="6.3"/>
    <n v="7.1"/>
  </r>
  <r>
    <x v="10"/>
    <x v="1"/>
    <n v="0.7"/>
    <n v="0.1"/>
    <n v="1.4"/>
    <n v="0.8"/>
    <n v="1.3"/>
  </r>
  <r>
    <x v="11"/>
    <x v="1"/>
    <n v="3.3"/>
    <n v="3.7"/>
    <n v="2.9"/>
    <n v="2.5"/>
    <n v="3.3"/>
  </r>
  <r>
    <x v="0"/>
    <x v="2"/>
    <n v="3.3"/>
    <n v="3.8"/>
    <n v="2.8"/>
    <n v="3.1"/>
    <n v="2.6"/>
  </r>
  <r>
    <x v="1"/>
    <x v="2"/>
    <n v="24.2"/>
    <n v="27.1"/>
    <n v="20.9"/>
    <n v="22.6"/>
    <n v="19.399999999999999"/>
  </r>
  <r>
    <x v="2"/>
    <x v="2"/>
    <n v="6.8"/>
    <n v="7.1"/>
    <n v="6.6"/>
    <n v="6.7"/>
    <n v="6.6"/>
  </r>
  <r>
    <x v="3"/>
    <x v="2"/>
    <n v="9.6"/>
    <n v="8.9"/>
    <n v="10.4"/>
    <n v="9.5"/>
    <n v="11.9"/>
  </r>
  <r>
    <x v="4"/>
    <x v="2"/>
    <n v="4.4000000000000004"/>
    <n v="3.4"/>
    <n v="5.4"/>
    <n v="5.3"/>
    <n v="5.5"/>
  </r>
  <r>
    <x v="5"/>
    <x v="2"/>
    <n v="7.2"/>
    <n v="7.2"/>
    <n v="7.1"/>
    <n v="7.9"/>
    <n v="6.6"/>
  </r>
  <r>
    <x v="6"/>
    <x v="2"/>
    <n v="4.4000000000000004"/>
    <n v="4.4000000000000004"/>
    <n v="4.4000000000000004"/>
    <n v="4.7"/>
    <n v="4.2"/>
  </r>
  <r>
    <x v="7"/>
    <x v="2"/>
    <n v="20.7"/>
    <n v="21.1"/>
    <n v="20.100000000000001"/>
    <n v="19.7"/>
    <n v="20.100000000000001"/>
  </r>
  <r>
    <x v="8"/>
    <x v="2"/>
    <n v="9.5"/>
    <n v="8.8000000000000007"/>
    <n v="10.4"/>
    <n v="10.1"/>
    <n v="10.9"/>
  </r>
  <r>
    <x v="9"/>
    <x v="2"/>
    <n v="5.8"/>
    <n v="4.7"/>
    <n v="7.2"/>
    <n v="6.5"/>
    <n v="7.7"/>
  </r>
  <r>
    <x v="10"/>
    <x v="2"/>
    <n v="1"/>
    <n v="0.1"/>
    <n v="2"/>
    <n v="1.5"/>
    <n v="1.6"/>
  </r>
  <r>
    <x v="11"/>
    <x v="2"/>
    <n v="3.1"/>
    <n v="3.4"/>
    <n v="2.7"/>
    <n v="2.2999999999999998"/>
    <n v="3"/>
  </r>
  <r>
    <x v="0"/>
    <x v="3"/>
    <n v="3"/>
    <n v="3.6"/>
    <n v="2.4"/>
    <n v="3"/>
    <n v="2"/>
  </r>
  <r>
    <x v="1"/>
    <x v="3"/>
    <n v="23.6"/>
    <n v="26.6"/>
    <n v="20"/>
    <n v="21.2"/>
    <n v="18.600000000000001"/>
  </r>
  <r>
    <x v="2"/>
    <x v="3"/>
    <n v="6.3"/>
    <n v="6.5"/>
    <n v="6"/>
    <n v="5.7"/>
    <n v="6.2"/>
  </r>
  <r>
    <x v="3"/>
    <x v="3"/>
    <n v="10.1"/>
    <n v="9.1"/>
    <n v="11.3"/>
    <n v="10.1"/>
    <n v="11.5"/>
  </r>
  <r>
    <x v="4"/>
    <x v="3"/>
    <n v="4.7"/>
    <n v="3.8"/>
    <n v="5.7"/>
    <n v="5.8"/>
    <n v="5.8"/>
  </r>
  <r>
    <x v="5"/>
    <x v="3"/>
    <n v="7.4"/>
    <n v="7.5"/>
    <n v="7.3"/>
    <n v="7.6"/>
    <n v="7.2"/>
  </r>
  <r>
    <x v="6"/>
    <x v="3"/>
    <n v="4.2"/>
    <n v="4.3"/>
    <n v="4.2"/>
    <n v="4.8"/>
    <n v="3.9"/>
  </r>
  <r>
    <x v="7"/>
    <x v="3"/>
    <n v="19.2"/>
    <n v="20.100000000000001"/>
    <n v="18.2"/>
    <n v="18.5"/>
    <n v="18.2"/>
  </r>
  <r>
    <x v="8"/>
    <x v="3"/>
    <n v="10.6"/>
    <n v="9.6999999999999993"/>
    <n v="11.7"/>
    <n v="11.3"/>
    <n v="12.3"/>
  </r>
  <r>
    <x v="9"/>
    <x v="3"/>
    <n v="6.9"/>
    <n v="5.3"/>
    <n v="8.8000000000000007"/>
    <n v="8"/>
    <n v="9.6999999999999993"/>
  </r>
  <r>
    <x v="10"/>
    <x v="3"/>
    <n v="1.2"/>
    <n v="0.5"/>
    <n v="2.1"/>
    <n v="1.6"/>
    <n v="2.1"/>
  </r>
  <r>
    <x v="11"/>
    <x v="3"/>
    <n v="2.7"/>
    <n v="3"/>
    <n v="2.4"/>
    <n v="2.4"/>
    <n v="2.5"/>
  </r>
  <r>
    <x v="0"/>
    <x v="4"/>
    <n v="3.1"/>
    <n v="3.7"/>
    <n v="2.4"/>
    <n v="3"/>
    <n v="2.1"/>
  </r>
  <r>
    <x v="1"/>
    <x v="4"/>
    <n v="23"/>
    <n v="26"/>
    <n v="19.3"/>
    <n v="20"/>
    <n v="17.7"/>
  </r>
  <r>
    <x v="2"/>
    <x v="4"/>
    <n v="6.5"/>
    <n v="6.4"/>
    <n v="6.6"/>
    <n v="7.2"/>
    <n v="6.1"/>
  </r>
  <r>
    <x v="3"/>
    <x v="4"/>
    <n v="10"/>
    <n v="9"/>
    <n v="11.3"/>
    <n v="10.7"/>
    <n v="10.6"/>
  </r>
  <r>
    <x v="4"/>
    <x v="4"/>
    <n v="4.8"/>
    <n v="3.9"/>
    <n v="6"/>
    <n v="5.8"/>
    <n v="6.1"/>
  </r>
  <r>
    <x v="5"/>
    <x v="4"/>
    <n v="7.8"/>
    <n v="7.8"/>
    <n v="7.8"/>
    <n v="7.7"/>
    <n v="8.1"/>
  </r>
  <r>
    <x v="6"/>
    <x v="4"/>
    <n v="4.3"/>
    <n v="4.3"/>
    <n v="4.2"/>
    <n v="4.7"/>
    <n v="4"/>
  </r>
  <r>
    <x v="7"/>
    <x v="4"/>
    <n v="19.3"/>
    <n v="20.6"/>
    <n v="17.8"/>
    <n v="18"/>
    <n v="18.5"/>
  </r>
  <r>
    <x v="8"/>
    <x v="4"/>
    <n v="10.5"/>
    <n v="9.5"/>
    <n v="11.6"/>
    <n v="11.2"/>
    <n v="12.4"/>
  </r>
  <r>
    <x v="9"/>
    <x v="4"/>
    <n v="7.1"/>
    <n v="5.4"/>
    <n v="9.1"/>
    <n v="8"/>
    <n v="10.9"/>
  </r>
  <r>
    <x v="10"/>
    <x v="4"/>
    <n v="1"/>
    <n v="0.5"/>
    <n v="1.5"/>
    <n v="1.2"/>
    <n v="1.7"/>
  </r>
  <r>
    <x v="11"/>
    <x v="4"/>
    <n v="2.6"/>
    <n v="2.9"/>
    <n v="2.2000000000000002"/>
    <n v="2.5"/>
    <n v="1.9"/>
  </r>
  <r>
    <x v="0"/>
    <x v="5"/>
    <n v="3.2"/>
    <n v="3.7"/>
    <n v="2.5"/>
    <n v="3"/>
    <n v="2.1"/>
  </r>
  <r>
    <x v="1"/>
    <x v="5"/>
    <n v="23.1"/>
    <n v="26"/>
    <n v="19.5"/>
    <n v="20.2"/>
    <n v="17.899999999999999"/>
  </r>
  <r>
    <x v="2"/>
    <x v="5"/>
    <n v="6.5"/>
    <n v="6.4"/>
    <n v="6.5"/>
    <n v="6.9"/>
    <n v="6.1"/>
  </r>
  <r>
    <x v="3"/>
    <x v="5"/>
    <n v="9.8000000000000007"/>
    <n v="8.8000000000000007"/>
    <n v="11.1"/>
    <n v="10.4"/>
    <n v="10.4"/>
  </r>
  <r>
    <x v="4"/>
    <x v="5"/>
    <n v="4.9000000000000004"/>
    <n v="4"/>
    <n v="6.1"/>
    <n v="5.9"/>
    <n v="6.3"/>
  </r>
  <r>
    <x v="5"/>
    <x v="5"/>
    <n v="7.7"/>
    <n v="7.7"/>
    <n v="7.7"/>
    <n v="7.6"/>
    <n v="8"/>
  </r>
  <r>
    <x v="6"/>
    <x v="5"/>
    <n v="4.5"/>
    <n v="4.4000000000000004"/>
    <n v="4.5"/>
    <n v="4.9000000000000004"/>
    <n v="4.2"/>
  </r>
  <r>
    <x v="7"/>
    <x v="5"/>
    <n v="19.600000000000001"/>
    <n v="20.7"/>
    <n v="18.100000000000001"/>
    <n v="18.2"/>
    <n v="18.600000000000001"/>
  </r>
  <r>
    <x v="8"/>
    <x v="5"/>
    <n v="10.5"/>
    <n v="9.5"/>
    <n v="11.6"/>
    <n v="11.1"/>
    <n v="12.6"/>
  </r>
  <r>
    <x v="9"/>
    <x v="5"/>
    <n v="6.8"/>
    <n v="5.3"/>
    <n v="8.6999999999999993"/>
    <n v="7.9"/>
    <n v="10.1"/>
  </r>
  <r>
    <x v="10"/>
    <x v="5"/>
    <n v="1"/>
    <n v="0.5"/>
    <n v="1.6"/>
    <n v="1.3"/>
    <n v="1.7"/>
  </r>
  <r>
    <x v="11"/>
    <x v="5"/>
    <n v="2.6"/>
    <n v="2.9"/>
    <n v="2.2000000000000002"/>
    <n v="2.5"/>
    <n v="1.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n v="180773"/>
    <n v="199871"/>
    <n v="162173"/>
    <n v="176519"/>
    <n v="156779"/>
  </r>
  <r>
    <x v="1"/>
    <x v="0"/>
    <n v="35159"/>
    <n v="40209"/>
    <n v="30240"/>
    <n v="33654"/>
    <n v="28595"/>
  </r>
  <r>
    <x v="2"/>
    <x v="0"/>
    <n v="32022"/>
    <n v="36724"/>
    <n v="27443"/>
    <n v="30416"/>
    <n v="26029"/>
  </r>
  <r>
    <x v="3"/>
    <x v="0"/>
    <n v="3137"/>
    <n v="3485"/>
    <n v="2798"/>
    <n v="3238"/>
    <n v="2567"/>
  </r>
  <r>
    <x v="4"/>
    <x v="0"/>
    <n v="6177"/>
    <n v="7786"/>
    <n v="4610"/>
    <n v="5658"/>
    <n v="4261"/>
  </r>
  <r>
    <x v="5"/>
    <x v="0"/>
    <n v="3658"/>
    <n v="4519"/>
    <n v="2820"/>
    <n v="3191"/>
    <n v="2710"/>
  </r>
  <r>
    <x v="6"/>
    <x v="0"/>
    <n v="2519"/>
    <n v="3267"/>
    <n v="1790"/>
    <n v="2467"/>
    <n v="1551"/>
  </r>
  <r>
    <x v="7"/>
    <x v="0"/>
    <n v="7566"/>
    <n v="6419"/>
    <n v="8682"/>
    <n v="8993"/>
    <n v="9013"/>
  </r>
  <r>
    <x v="8"/>
    <x v="0"/>
    <n v="5764"/>
    <n v="4955"/>
    <n v="6553"/>
    <n v="6909"/>
    <n v="6819"/>
  </r>
  <r>
    <x v="9"/>
    <x v="0"/>
    <n v="1801"/>
    <n v="1464"/>
    <n v="2129"/>
    <n v="2085"/>
    <n v="2194"/>
  </r>
  <r>
    <x v="10"/>
    <x v="0"/>
    <n v="42367"/>
    <n v="53130"/>
    <n v="31885"/>
    <n v="39502"/>
    <n v="26906"/>
  </r>
  <r>
    <x v="11"/>
    <x v="0"/>
    <n v="16431"/>
    <n v="20620"/>
    <n v="12351"/>
    <n v="16704"/>
    <n v="9756"/>
  </r>
  <r>
    <x v="12"/>
    <x v="0"/>
    <n v="4266"/>
    <n v="4637"/>
    <n v="3904"/>
    <n v="4263"/>
    <n v="3419"/>
  </r>
  <r>
    <x v="13"/>
    <x v="0"/>
    <n v="3349"/>
    <n v="4087"/>
    <n v="2629"/>
    <n v="2772"/>
    <n v="2383"/>
  </r>
  <r>
    <x v="14"/>
    <x v="0"/>
    <n v="18322"/>
    <n v="23786"/>
    <n v="13001"/>
    <n v="15763"/>
    <n v="11347"/>
  </r>
  <r>
    <x v="15"/>
    <x v="0"/>
    <n v="14517"/>
    <n v="16549"/>
    <n v="12538"/>
    <n v="12651"/>
    <n v="12775"/>
  </r>
  <r>
    <x v="16"/>
    <x v="0"/>
    <n v="4946"/>
    <n v="5607"/>
    <n v="4302"/>
    <n v="3127"/>
    <n v="4838"/>
  </r>
  <r>
    <x v="17"/>
    <x v="0"/>
    <n v="844"/>
    <n v="907"/>
    <n v="782"/>
    <n v="909"/>
    <n v="699"/>
  </r>
  <r>
    <x v="18"/>
    <x v="0"/>
    <n v="3056"/>
    <n v="3558"/>
    <n v="2568"/>
    <n v="3312"/>
    <n v="2305"/>
  </r>
  <r>
    <x v="19"/>
    <x v="0"/>
    <n v="1039"/>
    <n v="1179"/>
    <n v="903"/>
    <n v="971"/>
    <n v="912"/>
  </r>
  <r>
    <x v="20"/>
    <x v="0"/>
    <n v="1739"/>
    <n v="1937"/>
    <n v="1546"/>
    <n v="1603"/>
    <n v="1638"/>
  </r>
  <r>
    <x v="21"/>
    <x v="0"/>
    <n v="2893"/>
    <n v="3361"/>
    <n v="2437"/>
    <n v="2728"/>
    <n v="2382"/>
  </r>
  <r>
    <x v="22"/>
    <x v="0"/>
    <n v="6044"/>
    <n v="7582"/>
    <n v="4546"/>
    <n v="4508"/>
    <n v="4816"/>
  </r>
  <r>
    <x v="23"/>
    <x v="0"/>
    <n v="3966"/>
    <n v="5053"/>
    <n v="2908"/>
    <n v="3083"/>
    <n v="2909"/>
  </r>
  <r>
    <x v="24"/>
    <x v="0"/>
    <n v="1898"/>
    <n v="2219"/>
    <n v="1585"/>
    <n v="1399"/>
    <n v="1829"/>
  </r>
  <r>
    <x v="25"/>
    <x v="0"/>
    <n v="180"/>
    <n v="310"/>
    <n v="53"/>
    <n v="26"/>
    <n v="79"/>
  </r>
  <r>
    <x v="26"/>
    <x v="0"/>
    <n v="18674"/>
    <n v="18241"/>
    <n v="19095"/>
    <n v="19265"/>
    <n v="18092"/>
  </r>
  <r>
    <x v="27"/>
    <x v="0"/>
    <n v="4247"/>
    <n v="2901"/>
    <n v="5557"/>
    <n v="3729"/>
    <n v="5393"/>
  </r>
  <r>
    <x v="28"/>
    <x v="0"/>
    <n v="12808"/>
    <n v="13744"/>
    <n v="11896"/>
    <n v="13603"/>
    <n v="11254"/>
  </r>
  <r>
    <x v="29"/>
    <x v="0"/>
    <n v="1619"/>
    <n v="1596"/>
    <n v="1643"/>
    <n v="1933"/>
    <n v="1445"/>
  </r>
  <r>
    <x v="30"/>
    <x v="0"/>
    <n v="7318"/>
    <n v="8040"/>
    <n v="6615"/>
    <n v="7995"/>
    <n v="5835"/>
  </r>
  <r>
    <x v="31"/>
    <x v="0"/>
    <n v="163"/>
    <n v="186"/>
    <n v="141"/>
    <n v="144"/>
    <n v="135"/>
  </r>
  <r>
    <x v="32"/>
    <x v="0"/>
    <n v="578"/>
    <n v="515"/>
    <n v="639"/>
    <n v="723"/>
    <n v="624"/>
  </r>
  <r>
    <x v="33"/>
    <x v="0"/>
    <n v="6577"/>
    <n v="7339"/>
    <n v="5835"/>
    <n v="7128"/>
    <n v="5077"/>
  </r>
  <r>
    <x v="34"/>
    <x v="0"/>
    <n v="17202"/>
    <n v="16993"/>
    <n v="17406"/>
    <n v="16182"/>
    <n v="19670"/>
  </r>
  <r>
    <x v="35"/>
    <x v="0"/>
    <n v="1320"/>
    <n v="1213"/>
    <n v="1425"/>
    <n v="1737"/>
    <n v="1453"/>
  </r>
  <r>
    <x v="36"/>
    <x v="0"/>
    <n v="183"/>
    <n v="182"/>
    <n v="184"/>
    <n v="190"/>
    <n v="230"/>
  </r>
  <r>
    <x v="37"/>
    <x v="0"/>
    <n v="6364"/>
    <n v="6411"/>
    <n v="6318"/>
    <n v="6370"/>
    <n v="6565"/>
  </r>
  <r>
    <x v="38"/>
    <x v="0"/>
    <n v="4382"/>
    <n v="4151"/>
    <n v="4608"/>
    <n v="3741"/>
    <n v="5297"/>
  </r>
  <r>
    <x v="39"/>
    <x v="0"/>
    <n v="1586"/>
    <n v="1637"/>
    <n v="1537"/>
    <n v="1570"/>
    <n v="1549"/>
  </r>
  <r>
    <x v="40"/>
    <x v="0"/>
    <n v="3366"/>
    <n v="3400"/>
    <n v="3334"/>
    <n v="2575"/>
    <n v="4577"/>
  </r>
  <r>
    <x v="41"/>
    <x v="0"/>
    <n v="1173"/>
    <n v="322"/>
    <n v="2003"/>
    <n v="1429"/>
    <n v="2240"/>
  </r>
  <r>
    <x v="42"/>
    <x v="0"/>
    <n v="11538"/>
    <n v="10206"/>
    <n v="12836"/>
    <n v="13666"/>
    <n v="12937"/>
  </r>
  <r>
    <x v="43"/>
    <x v="0"/>
    <n v="9102"/>
    <n v="8719"/>
    <n v="9476"/>
    <n v="9388"/>
    <n v="10104"/>
  </r>
  <r>
    <x v="44"/>
    <x v="0"/>
    <n v="2436"/>
    <n v="1487"/>
    <n v="3360"/>
    <n v="4278"/>
    <n v="2833"/>
  </r>
  <r>
    <x v="45"/>
    <x v="0"/>
    <n v="13038"/>
    <n v="14394"/>
    <n v="11717"/>
    <n v="13016"/>
    <n v="11638"/>
  </r>
  <r>
    <x v="46"/>
    <x v="0"/>
    <n v="4967"/>
    <n v="5201"/>
    <n v="4738"/>
    <n v="5523"/>
    <n v="4498"/>
  </r>
  <r>
    <x v="47"/>
    <x v="0"/>
    <n v="1320"/>
    <n v="1493"/>
    <n v="1152"/>
    <n v="1517"/>
    <n v="943"/>
  </r>
  <r>
    <x v="48"/>
    <x v="0"/>
    <n v="135"/>
    <n v="210"/>
    <n v="62"/>
    <n v="102"/>
    <n v="46"/>
  </r>
  <r>
    <x v="49"/>
    <x v="0"/>
    <n v="5277"/>
    <n v="6019"/>
    <n v="4555"/>
    <n v="5134"/>
    <n v="4581"/>
  </r>
  <r>
    <x v="50"/>
    <x v="0"/>
    <n v="303"/>
    <n v="363"/>
    <n v="243"/>
    <n v="210"/>
    <n v="187"/>
  </r>
  <r>
    <x v="51"/>
    <x v="0"/>
    <n v="1036"/>
    <n v="1108"/>
    <n v="966"/>
    <n v="529"/>
    <n v="1383"/>
  </r>
  <r>
    <x v="0"/>
    <x v="1"/>
    <n v="159036"/>
    <n v="175638"/>
    <n v="143356"/>
    <n v="159247"/>
    <n v="134033"/>
  </r>
  <r>
    <x v="1"/>
    <x v="1"/>
    <n v="32990"/>
    <n v="37536"/>
    <n v="28697"/>
    <n v="31768"/>
    <n v="26883"/>
  </r>
  <r>
    <x v="2"/>
    <x v="1"/>
    <n v="30095"/>
    <n v="34323"/>
    <n v="26101"/>
    <n v="28826"/>
    <n v="24492"/>
  </r>
  <r>
    <x v="3"/>
    <x v="1"/>
    <n v="2896"/>
    <n v="3213"/>
    <n v="2596"/>
    <n v="2941"/>
    <n v="2391"/>
  </r>
  <r>
    <x v="4"/>
    <x v="1"/>
    <n v="5681"/>
    <n v="7158"/>
    <n v="4286"/>
    <n v="5321"/>
    <n v="3925"/>
  </r>
  <r>
    <x v="5"/>
    <x v="1"/>
    <n v="3584"/>
    <n v="4423"/>
    <n v="2791"/>
    <n v="3161"/>
    <n v="2714"/>
  </r>
  <r>
    <x v="6"/>
    <x v="1"/>
    <n v="2097"/>
    <n v="2734"/>
    <n v="1494"/>
    <n v="2160"/>
    <n v="1211"/>
  </r>
  <r>
    <x v="7"/>
    <x v="1"/>
    <n v="6796"/>
    <n v="5647"/>
    <n v="7881"/>
    <n v="8664"/>
    <n v="7627"/>
  </r>
  <r>
    <x v="8"/>
    <x v="1"/>
    <n v="5134"/>
    <n v="4344"/>
    <n v="5880"/>
    <n v="6712"/>
    <n v="5604"/>
  </r>
  <r>
    <x v="9"/>
    <x v="1"/>
    <n v="1662"/>
    <n v="1303"/>
    <n v="2002"/>
    <n v="1952"/>
    <n v="2022"/>
  </r>
  <r>
    <x v="10"/>
    <x v="1"/>
    <n v="37855"/>
    <n v="48277"/>
    <n v="28011"/>
    <n v="35119"/>
    <n v="22835"/>
  </r>
  <r>
    <x v="11"/>
    <x v="1"/>
    <n v="14739"/>
    <n v="18715"/>
    <n v="10984"/>
    <n v="13959"/>
    <n v="8778"/>
  </r>
  <r>
    <x v="12"/>
    <x v="1"/>
    <n v="4054"/>
    <n v="4682"/>
    <n v="3461"/>
    <n v="4210"/>
    <n v="2764"/>
  </r>
  <r>
    <x v="13"/>
    <x v="1"/>
    <n v="3197"/>
    <n v="3877"/>
    <n v="2554"/>
    <n v="2959"/>
    <n v="2259"/>
  </r>
  <r>
    <x v="14"/>
    <x v="1"/>
    <n v="15865"/>
    <n v="21003"/>
    <n v="11011"/>
    <n v="13991"/>
    <n v="9034"/>
  </r>
  <r>
    <x v="15"/>
    <x v="1"/>
    <n v="12708"/>
    <n v="13760"/>
    <n v="11715"/>
    <n v="13002"/>
    <n v="11175"/>
  </r>
  <r>
    <x v="16"/>
    <x v="1"/>
    <n v="3931"/>
    <n v="4076"/>
    <n v="3793"/>
    <n v="2949"/>
    <n v="4189"/>
  </r>
  <r>
    <x v="17"/>
    <x v="1"/>
    <n v="724"/>
    <n v="763"/>
    <n v="688"/>
    <n v="764"/>
    <n v="713"/>
  </r>
  <r>
    <x v="18"/>
    <x v="1"/>
    <n v="2632"/>
    <n v="2895"/>
    <n v="2383"/>
    <n v="3485"/>
    <n v="1821"/>
  </r>
  <r>
    <x v="19"/>
    <x v="1"/>
    <n v="931"/>
    <n v="972"/>
    <n v="893"/>
    <n v="1094"/>
    <n v="827"/>
  </r>
  <r>
    <x v="20"/>
    <x v="1"/>
    <n v="1775"/>
    <n v="1897"/>
    <n v="1659"/>
    <n v="2165"/>
    <n v="1385"/>
  </r>
  <r>
    <x v="21"/>
    <x v="1"/>
    <n v="2716"/>
    <n v="3158"/>
    <n v="2298"/>
    <n v="2546"/>
    <n v="2239"/>
  </r>
  <r>
    <x v="22"/>
    <x v="1"/>
    <n v="5280"/>
    <n v="6421"/>
    <n v="4203"/>
    <n v="4011"/>
    <n v="4472"/>
  </r>
  <r>
    <x v="23"/>
    <x v="1"/>
    <n v="3632"/>
    <n v="4623"/>
    <n v="2696"/>
    <n v="2899"/>
    <n v="2689"/>
  </r>
  <r>
    <x v="24"/>
    <x v="1"/>
    <n v="1556"/>
    <n v="1627"/>
    <n v="1489"/>
    <n v="1110"/>
    <n v="1749"/>
  </r>
  <r>
    <x v="25"/>
    <x v="1"/>
    <n v="92"/>
    <n v="170"/>
    <n v="18"/>
    <n v="2"/>
    <n v="34"/>
  </r>
  <r>
    <x v="26"/>
    <x v="1"/>
    <n v="15723"/>
    <n v="14844"/>
    <n v="16554"/>
    <n v="15766"/>
    <n v="16512"/>
  </r>
  <r>
    <x v="27"/>
    <x v="1"/>
    <n v="4697"/>
    <n v="3395"/>
    <n v="5926"/>
    <n v="3426"/>
    <n v="6834"/>
  </r>
  <r>
    <x v="28"/>
    <x v="1"/>
    <n v="9826"/>
    <n v="10165"/>
    <n v="9505"/>
    <n v="11060"/>
    <n v="8662"/>
  </r>
  <r>
    <x v="29"/>
    <x v="1"/>
    <n v="1201"/>
    <n v="1283"/>
    <n v="1123"/>
    <n v="1280"/>
    <n v="1017"/>
  </r>
  <r>
    <x v="30"/>
    <x v="1"/>
    <n v="6951"/>
    <n v="7828"/>
    <n v="6123"/>
    <n v="7525"/>
    <n v="5266"/>
  </r>
  <r>
    <x v="31"/>
    <x v="1"/>
    <n v="128"/>
    <n v="144"/>
    <n v="113"/>
    <n v="129"/>
    <n v="104"/>
  </r>
  <r>
    <x v="32"/>
    <x v="1"/>
    <n v="580"/>
    <n v="446"/>
    <n v="706"/>
    <n v="813"/>
    <n v="682"/>
  </r>
  <r>
    <x v="33"/>
    <x v="1"/>
    <n v="6243"/>
    <n v="7238"/>
    <n v="5304"/>
    <n v="6583"/>
    <n v="4480"/>
  </r>
  <r>
    <x v="34"/>
    <x v="1"/>
    <n v="14120"/>
    <n v="14383"/>
    <n v="13872"/>
    <n v="14088"/>
    <n v="14413"/>
  </r>
  <r>
    <x v="35"/>
    <x v="1"/>
    <n v="1512"/>
    <n v="1313"/>
    <n v="1701"/>
    <n v="2458"/>
    <n v="1299"/>
  </r>
  <r>
    <x v="36"/>
    <x v="1"/>
    <n v="154"/>
    <n v="149"/>
    <n v="159"/>
    <n v="169"/>
    <n v="134"/>
  </r>
  <r>
    <x v="37"/>
    <x v="1"/>
    <n v="5376"/>
    <n v="5555"/>
    <n v="5208"/>
    <n v="5160"/>
    <n v="5431"/>
  </r>
  <r>
    <x v="38"/>
    <x v="1"/>
    <n v="3655"/>
    <n v="3543"/>
    <n v="3761"/>
    <n v="3513"/>
    <n v="3942"/>
  </r>
  <r>
    <x v="39"/>
    <x v="1"/>
    <n v="1435"/>
    <n v="1525"/>
    <n v="1350"/>
    <n v="1527"/>
    <n v="1225"/>
  </r>
  <r>
    <x v="40"/>
    <x v="1"/>
    <n v="1987"/>
    <n v="2298"/>
    <n v="1694"/>
    <n v="1261"/>
    <n v="2382"/>
  </r>
  <r>
    <x v="41"/>
    <x v="1"/>
    <n v="1093"/>
    <n v="188"/>
    <n v="1948"/>
    <n v="1335"/>
    <n v="1807"/>
  </r>
  <r>
    <x v="42"/>
    <x v="1"/>
    <n v="8545"/>
    <n v="7444"/>
    <n v="9585"/>
    <n v="10044"/>
    <n v="9492"/>
  </r>
  <r>
    <x v="43"/>
    <x v="1"/>
    <n v="7090"/>
    <n v="6337"/>
    <n v="7802"/>
    <n v="8096"/>
    <n v="7835"/>
  </r>
  <r>
    <x v="44"/>
    <x v="1"/>
    <n v="1455"/>
    <n v="1106"/>
    <n v="1783"/>
    <n v="1948"/>
    <n v="1656"/>
  </r>
  <r>
    <x v="45"/>
    <x v="1"/>
    <n v="11292"/>
    <n v="12152"/>
    <n v="10480"/>
    <n v="12605"/>
    <n v="9627"/>
  </r>
  <r>
    <x v="46"/>
    <x v="1"/>
    <n v="4301"/>
    <n v="4330"/>
    <n v="4274"/>
    <n v="4999"/>
    <n v="4001"/>
  </r>
  <r>
    <x v="47"/>
    <x v="1"/>
    <n v="1137"/>
    <n v="1175"/>
    <n v="1101"/>
    <n v="1481"/>
    <n v="909"/>
  </r>
  <r>
    <x v="48"/>
    <x v="1"/>
    <n v="63"/>
    <n v="73"/>
    <n v="54"/>
    <n v="83"/>
    <n v="39"/>
  </r>
  <r>
    <x v="49"/>
    <x v="1"/>
    <n v="4904"/>
    <n v="5490"/>
    <n v="4350"/>
    <n v="5041"/>
    <n v="4193"/>
  </r>
  <r>
    <x v="50"/>
    <x v="1"/>
    <n v="298"/>
    <n v="403"/>
    <n v="198"/>
    <n v="229"/>
    <n v="194"/>
  </r>
  <r>
    <x v="51"/>
    <x v="1"/>
    <n v="588"/>
    <n v="677"/>
    <n v="504"/>
    <n v="773"/>
    <n v="291"/>
  </r>
  <r>
    <x v="0"/>
    <x v="2"/>
    <n v="149810"/>
    <n v="171693"/>
    <n v="130650"/>
    <n v="146291"/>
    <n v="123935"/>
  </r>
  <r>
    <x v="1"/>
    <x v="2"/>
    <n v="30985"/>
    <n v="36308"/>
    <n v="26325"/>
    <n v="28891"/>
    <n v="24936"/>
  </r>
  <r>
    <x v="2"/>
    <x v="2"/>
    <n v="28341"/>
    <n v="33326"/>
    <n v="23976"/>
    <n v="26274"/>
    <n v="22728"/>
  </r>
  <r>
    <x v="3"/>
    <x v="2"/>
    <n v="2644"/>
    <n v="2981"/>
    <n v="2349"/>
    <n v="2617"/>
    <n v="2208"/>
  </r>
  <r>
    <x v="4"/>
    <x v="2"/>
    <n v="4978"/>
    <n v="6512"/>
    <n v="3636"/>
    <n v="4476"/>
    <n v="3263"/>
  </r>
  <r>
    <x v="5"/>
    <x v="2"/>
    <n v="3247"/>
    <n v="4233"/>
    <n v="2383"/>
    <n v="2597"/>
    <n v="2406"/>
  </r>
  <r>
    <x v="6"/>
    <x v="2"/>
    <n v="1732"/>
    <n v="2278"/>
    <n v="1253"/>
    <n v="1879"/>
    <n v="857"/>
  </r>
  <r>
    <x v="7"/>
    <x v="2"/>
    <n v="6550"/>
    <n v="5902"/>
    <n v="7118"/>
    <n v="7801"/>
    <n v="6873"/>
  </r>
  <r>
    <x v="8"/>
    <x v="2"/>
    <n v="4992"/>
    <n v="4609"/>
    <n v="5328"/>
    <n v="5917"/>
    <n v="5179"/>
  </r>
  <r>
    <x v="9"/>
    <x v="2"/>
    <n v="1558"/>
    <n v="1293"/>
    <n v="1790"/>
    <n v="1883"/>
    <n v="1694"/>
  </r>
  <r>
    <x v="10"/>
    <x v="2"/>
    <n v="36283"/>
    <n v="46604"/>
    <n v="27248"/>
    <n v="33095"/>
    <n v="24047"/>
  </r>
  <r>
    <x v="11"/>
    <x v="2"/>
    <n v="14564"/>
    <n v="18469"/>
    <n v="11145"/>
    <n v="14830"/>
    <n v="8813"/>
  </r>
  <r>
    <x v="12"/>
    <x v="2"/>
    <n v="3181"/>
    <n v="3644"/>
    <n v="2775"/>
    <n v="2585"/>
    <n v="3321"/>
  </r>
  <r>
    <x v="13"/>
    <x v="2"/>
    <n v="3193"/>
    <n v="3834"/>
    <n v="2632"/>
    <n v="3118"/>
    <n v="2344"/>
  </r>
  <r>
    <x v="14"/>
    <x v="2"/>
    <n v="15345"/>
    <n v="20656"/>
    <n v="10695"/>
    <n v="12562"/>
    <n v="9569"/>
  </r>
  <r>
    <x v="15"/>
    <x v="2"/>
    <n v="10252"/>
    <n v="12122"/>
    <n v="8614"/>
    <n v="9781"/>
    <n v="8162"/>
  </r>
  <r>
    <x v="16"/>
    <x v="2"/>
    <n v="3027"/>
    <n v="3530"/>
    <n v="2586"/>
    <n v="2509"/>
    <n v="2785"/>
  </r>
  <r>
    <x v="17"/>
    <x v="2"/>
    <n v="685"/>
    <n v="836"/>
    <n v="553"/>
    <n v="596"/>
    <n v="568"/>
  </r>
  <r>
    <x v="18"/>
    <x v="2"/>
    <n v="1942"/>
    <n v="2451"/>
    <n v="1497"/>
    <n v="1909"/>
    <n v="1267"/>
  </r>
  <r>
    <x v="19"/>
    <x v="2"/>
    <n v="817"/>
    <n v="890"/>
    <n v="752"/>
    <n v="984"/>
    <n v="612"/>
  </r>
  <r>
    <x v="20"/>
    <x v="2"/>
    <n v="1374"/>
    <n v="1554"/>
    <n v="1217"/>
    <n v="1556"/>
    <n v="992"/>
  </r>
  <r>
    <x v="21"/>
    <x v="2"/>
    <n v="2406"/>
    <n v="2860"/>
    <n v="2009"/>
    <n v="2226"/>
    <n v="1939"/>
  </r>
  <r>
    <x v="22"/>
    <x v="2"/>
    <n v="4580"/>
    <n v="5815"/>
    <n v="3498"/>
    <n v="3424"/>
    <n v="3695"/>
  </r>
  <r>
    <x v="23"/>
    <x v="2"/>
    <n v="3165"/>
    <n v="4262"/>
    <n v="2204"/>
    <n v="2210"/>
    <n v="2336"/>
  </r>
  <r>
    <x v="24"/>
    <x v="2"/>
    <n v="1287"/>
    <n v="1311"/>
    <n v="1265"/>
    <n v="1192"/>
    <n v="1330"/>
  </r>
  <r>
    <x v="25"/>
    <x v="2"/>
    <n v="128"/>
    <n v="241"/>
    <n v="29"/>
    <n v="22"/>
    <n v="29"/>
  </r>
  <r>
    <x v="26"/>
    <x v="2"/>
    <n v="14365"/>
    <n v="15241"/>
    <n v="13598"/>
    <n v="13946"/>
    <n v="14687"/>
  </r>
  <r>
    <x v="27"/>
    <x v="2"/>
    <n v="3436"/>
    <n v="4317"/>
    <n v="2665"/>
    <n v="2381"/>
    <n v="3491"/>
  </r>
  <r>
    <x v="28"/>
    <x v="2"/>
    <n v="9545"/>
    <n v="9472"/>
    <n v="9609"/>
    <n v="9925"/>
    <n v="10005"/>
  </r>
  <r>
    <x v="29"/>
    <x v="2"/>
    <n v="1384"/>
    <n v="1452"/>
    <n v="1325"/>
    <n v="1640"/>
    <n v="1191"/>
  </r>
  <r>
    <x v="30"/>
    <x v="2"/>
    <n v="6552"/>
    <n v="7493"/>
    <n v="5729"/>
    <n v="6884"/>
    <n v="5158"/>
  </r>
  <r>
    <x v="31"/>
    <x v="2"/>
    <n v="103"/>
    <n v="120"/>
    <n v="88"/>
    <n v="92"/>
    <n v="88"/>
  </r>
  <r>
    <x v="32"/>
    <x v="2"/>
    <n v="522"/>
    <n v="462"/>
    <n v="575"/>
    <n v="572"/>
    <n v="683"/>
  </r>
  <r>
    <x v="33"/>
    <x v="2"/>
    <n v="5927"/>
    <n v="6911"/>
    <n v="5066"/>
    <n v="6220"/>
    <n v="4387"/>
  </r>
  <r>
    <x v="34"/>
    <x v="2"/>
    <n v="14280"/>
    <n v="15026"/>
    <n v="13626"/>
    <n v="14778"/>
    <n v="13462"/>
  </r>
  <r>
    <x v="35"/>
    <x v="2"/>
    <n v="1383"/>
    <n v="1229"/>
    <n v="1518"/>
    <n v="1806"/>
    <n v="1471"/>
  </r>
  <r>
    <x v="36"/>
    <x v="2"/>
    <n v="117"/>
    <n v="66"/>
    <n v="162"/>
    <n v="104"/>
    <n v="144"/>
  </r>
  <r>
    <x v="37"/>
    <x v="2"/>
    <n v="4735"/>
    <n v="5133"/>
    <n v="4386"/>
    <n v="4633"/>
    <n v="4378"/>
  </r>
  <r>
    <x v="38"/>
    <x v="2"/>
    <n v="3952"/>
    <n v="3989"/>
    <n v="3920"/>
    <n v="4020"/>
    <n v="3941"/>
  </r>
  <r>
    <x v="39"/>
    <x v="2"/>
    <n v="1441"/>
    <n v="1598"/>
    <n v="1303"/>
    <n v="1411"/>
    <n v="1281"/>
  </r>
  <r>
    <x v="40"/>
    <x v="2"/>
    <n v="2652"/>
    <n v="3011"/>
    <n v="2338"/>
    <n v="2804"/>
    <n v="2248"/>
  </r>
  <r>
    <x v="41"/>
    <x v="2"/>
    <n v="1483"/>
    <n v="238"/>
    <n v="2574"/>
    <n v="2127"/>
    <n v="2001"/>
  </r>
  <r>
    <x v="42"/>
    <x v="2"/>
    <n v="8736"/>
    <n v="8005"/>
    <n v="9375"/>
    <n v="9498"/>
    <n v="9528"/>
  </r>
  <r>
    <x v="43"/>
    <x v="2"/>
    <n v="7646"/>
    <n v="7184"/>
    <n v="8051"/>
    <n v="8223"/>
    <n v="8154"/>
  </r>
  <r>
    <x v="44"/>
    <x v="2"/>
    <n v="1090"/>
    <n v="822"/>
    <n v="1324"/>
    <n v="1275"/>
    <n v="1374"/>
  </r>
  <r>
    <x v="45"/>
    <x v="2"/>
    <n v="10766"/>
    <n v="12428"/>
    <n v="9310"/>
    <n v="11591"/>
    <n v="8124"/>
  </r>
  <r>
    <x v="46"/>
    <x v="2"/>
    <n v="4318"/>
    <n v="4622"/>
    <n v="4052"/>
    <n v="4636"/>
    <n v="3802"/>
  </r>
  <r>
    <x v="47"/>
    <x v="2"/>
    <n v="939"/>
    <n v="1054"/>
    <n v="838"/>
    <n v="1126"/>
    <n v="677"/>
  </r>
  <r>
    <x v="48"/>
    <x v="2"/>
    <n v="52"/>
    <n v="52"/>
    <n v="52"/>
    <n v="76"/>
    <n v="38"/>
  </r>
  <r>
    <x v="49"/>
    <x v="2"/>
    <n v="4602"/>
    <n v="5625"/>
    <n v="3707"/>
    <n v="4784"/>
    <n v="3142"/>
  </r>
  <r>
    <x v="50"/>
    <x v="2"/>
    <n v="238"/>
    <n v="325"/>
    <n v="162"/>
    <n v="146"/>
    <n v="191"/>
  </r>
  <r>
    <x v="51"/>
    <x v="2"/>
    <n v="616"/>
    <n v="749"/>
    <n v="500"/>
    <n v="823"/>
    <n v="275"/>
  </r>
  <r>
    <x v="0"/>
    <x v="3"/>
    <n v="153193"/>
    <n v="171801"/>
    <n v="135568"/>
    <n v="145106"/>
    <n v="130894"/>
  </r>
  <r>
    <x v="1"/>
    <x v="3"/>
    <n v="29445"/>
    <n v="34518"/>
    <n v="24639"/>
    <n v="26884"/>
    <n v="23788"/>
  </r>
  <r>
    <x v="2"/>
    <x v="3"/>
    <n v="26900"/>
    <n v="31662"/>
    <n v="22389"/>
    <n v="24383"/>
    <n v="21675"/>
  </r>
  <r>
    <x v="3"/>
    <x v="3"/>
    <n v="2545"/>
    <n v="2856"/>
    <n v="2250"/>
    <n v="2501"/>
    <n v="2114"/>
  </r>
  <r>
    <x v="4"/>
    <x v="3"/>
    <n v="4640"/>
    <n v="6109"/>
    <n v="3250"/>
    <n v="4293"/>
    <n v="2660"/>
  </r>
  <r>
    <x v="5"/>
    <x v="3"/>
    <n v="2996"/>
    <n v="3911"/>
    <n v="2130"/>
    <n v="2511"/>
    <n v="1974"/>
  </r>
  <r>
    <x v="6"/>
    <x v="3"/>
    <n v="1644"/>
    <n v="2198"/>
    <n v="1120"/>
    <n v="1783"/>
    <n v="686"/>
  </r>
  <r>
    <x v="7"/>
    <x v="3"/>
    <n v="7163"/>
    <n v="6535"/>
    <n v="7758"/>
    <n v="8363"/>
    <n v="7620"/>
  </r>
  <r>
    <x v="8"/>
    <x v="3"/>
    <n v="5645"/>
    <n v="5250"/>
    <n v="6019"/>
    <n v="6588"/>
    <n v="5903"/>
  </r>
  <r>
    <x v="9"/>
    <x v="3"/>
    <n v="1518"/>
    <n v="1285"/>
    <n v="1739"/>
    <n v="1775"/>
    <n v="1716"/>
  </r>
  <r>
    <x v="10"/>
    <x v="3"/>
    <n v="36167"/>
    <n v="45655"/>
    <n v="27180"/>
    <n v="30732"/>
    <n v="24371"/>
  </r>
  <r>
    <x v="11"/>
    <x v="3"/>
    <n v="10746"/>
    <n v="13353"/>
    <n v="8277"/>
    <n v="11387"/>
    <n v="6414"/>
  </r>
  <r>
    <x v="12"/>
    <x v="3"/>
    <n v="4077"/>
    <n v="4868"/>
    <n v="3328"/>
    <n v="1496"/>
    <n v="3598"/>
  </r>
  <r>
    <x v="13"/>
    <x v="3"/>
    <n v="4074"/>
    <n v="4860"/>
    <n v="3330"/>
    <n v="3800"/>
    <n v="3088"/>
  </r>
  <r>
    <x v="14"/>
    <x v="3"/>
    <n v="17268"/>
    <n v="22573"/>
    <n v="12244"/>
    <n v="14050"/>
    <n v="11272"/>
  </r>
  <r>
    <x v="15"/>
    <x v="3"/>
    <n v="9629"/>
    <n v="11188"/>
    <n v="8153"/>
    <n v="8303"/>
    <n v="8150"/>
  </r>
  <r>
    <x v="16"/>
    <x v="3"/>
    <n v="2624"/>
    <n v="3005"/>
    <n v="2263"/>
    <n v="2278"/>
    <n v="2528"/>
  </r>
  <r>
    <x v="17"/>
    <x v="3"/>
    <n v="695"/>
    <n v="860"/>
    <n v="540"/>
    <n v="650"/>
    <n v="462"/>
  </r>
  <r>
    <x v="18"/>
    <x v="3"/>
    <n v="1983"/>
    <n v="2162"/>
    <n v="1813"/>
    <n v="1491"/>
    <n v="1739"/>
  </r>
  <r>
    <x v="19"/>
    <x v="3"/>
    <n v="834"/>
    <n v="972"/>
    <n v="704"/>
    <n v="839"/>
    <n v="633"/>
  </r>
  <r>
    <x v="20"/>
    <x v="3"/>
    <n v="1184"/>
    <n v="1487"/>
    <n v="898"/>
    <n v="885"/>
    <n v="915"/>
  </r>
  <r>
    <x v="21"/>
    <x v="3"/>
    <n v="2309"/>
    <n v="2703"/>
    <n v="1936"/>
    <n v="2160"/>
    <n v="1872"/>
  </r>
  <r>
    <x v="22"/>
    <x v="3"/>
    <n v="4212"/>
    <n v="5211"/>
    <n v="3267"/>
    <n v="3541"/>
    <n v="3214"/>
  </r>
  <r>
    <x v="23"/>
    <x v="3"/>
    <n v="2915"/>
    <n v="3836"/>
    <n v="2042"/>
    <n v="2331"/>
    <n v="1923"/>
  </r>
  <r>
    <x v="24"/>
    <x v="3"/>
    <n v="1142"/>
    <n v="1089"/>
    <n v="1192"/>
    <n v="1184"/>
    <n v="1259"/>
  </r>
  <r>
    <x v="25"/>
    <x v="3"/>
    <n v="156"/>
    <n v="285"/>
    <n v="33"/>
    <n v="26"/>
    <n v="31"/>
  </r>
  <r>
    <x v="26"/>
    <x v="3"/>
    <n v="15474"/>
    <n v="15685"/>
    <n v="15273"/>
    <n v="14663"/>
    <n v="15076"/>
  </r>
  <r>
    <x v="27"/>
    <x v="3"/>
    <n v="2903"/>
    <n v="3132"/>
    <n v="2687"/>
    <n v="1505"/>
    <n v="2315"/>
  </r>
  <r>
    <x v="28"/>
    <x v="3"/>
    <n v="10885"/>
    <n v="10840"/>
    <n v="10927"/>
    <n v="11340"/>
    <n v="11185"/>
  </r>
  <r>
    <x v="29"/>
    <x v="3"/>
    <n v="1686"/>
    <n v="1714"/>
    <n v="1659"/>
    <n v="1818"/>
    <n v="1576"/>
  </r>
  <r>
    <x v="30"/>
    <x v="3"/>
    <n v="6495"/>
    <n v="7315"/>
    <n v="5719"/>
    <n v="7000"/>
    <n v="5055"/>
  </r>
  <r>
    <x v="31"/>
    <x v="3"/>
    <n v="103"/>
    <n v="111"/>
    <n v="95"/>
    <n v="94"/>
    <n v="100"/>
  </r>
  <r>
    <x v="32"/>
    <x v="3"/>
    <n v="584"/>
    <n v="615"/>
    <n v="555"/>
    <n v="668"/>
    <n v="502"/>
  </r>
  <r>
    <x v="33"/>
    <x v="3"/>
    <n v="5808"/>
    <n v="6588"/>
    <n v="5069"/>
    <n v="6238"/>
    <n v="4453"/>
  </r>
  <r>
    <x v="34"/>
    <x v="3"/>
    <n v="16211"/>
    <n v="16651"/>
    <n v="15795"/>
    <n v="16336"/>
    <n v="16041"/>
  </r>
  <r>
    <x v="35"/>
    <x v="3"/>
    <n v="1452"/>
    <n v="1488"/>
    <n v="1418"/>
    <n v="1596"/>
    <n v="1356"/>
  </r>
  <r>
    <x v="36"/>
    <x v="3"/>
    <n v="271"/>
    <n v="142"/>
    <n v="394"/>
    <n v="111"/>
    <n v="647"/>
  </r>
  <r>
    <x v="37"/>
    <x v="3"/>
    <n v="4726"/>
    <n v="4974"/>
    <n v="4492"/>
    <n v="4992"/>
    <n v="4293"/>
  </r>
  <r>
    <x v="38"/>
    <x v="3"/>
    <n v="4639"/>
    <n v="4378"/>
    <n v="4887"/>
    <n v="4402"/>
    <n v="5405"/>
  </r>
  <r>
    <x v="39"/>
    <x v="3"/>
    <n v="1520"/>
    <n v="1691"/>
    <n v="1357"/>
    <n v="1397"/>
    <n v="1402"/>
  </r>
  <r>
    <x v="40"/>
    <x v="3"/>
    <n v="3602"/>
    <n v="3979"/>
    <n v="3245"/>
    <n v="3839"/>
    <n v="2937"/>
  </r>
  <r>
    <x v="41"/>
    <x v="3"/>
    <n v="1863"/>
    <n v="885"/>
    <n v="2789"/>
    <n v="2365"/>
    <n v="2745"/>
  </r>
  <r>
    <x v="42"/>
    <x v="3"/>
    <n v="10541"/>
    <n v="9111"/>
    <n v="11896"/>
    <n v="11620"/>
    <n v="12688"/>
  </r>
  <r>
    <x v="43"/>
    <x v="3"/>
    <n v="9153"/>
    <n v="8330"/>
    <n v="9932"/>
    <n v="9801"/>
    <n v="10485"/>
  </r>
  <r>
    <x v="44"/>
    <x v="3"/>
    <n v="1388"/>
    <n v="780"/>
    <n v="1964"/>
    <n v="1819"/>
    <n v="2203"/>
  </r>
  <r>
    <x v="45"/>
    <x v="3"/>
    <n v="11352"/>
    <n v="12939"/>
    <n v="9849"/>
    <n v="11006"/>
    <n v="9486"/>
  </r>
  <r>
    <x v="46"/>
    <x v="3"/>
    <n v="4372"/>
    <n v="4629"/>
    <n v="4129"/>
    <n v="4804"/>
    <n v="3785"/>
  </r>
  <r>
    <x v="47"/>
    <x v="3"/>
    <n v="944"/>
    <n v="1065"/>
    <n v="830"/>
    <n v="1096"/>
    <n v="663"/>
  </r>
  <r>
    <x v="48"/>
    <x v="3"/>
    <n v="50"/>
    <n v="63"/>
    <n v="38"/>
    <n v="44"/>
    <n v="40"/>
  </r>
  <r>
    <x v="49"/>
    <x v="3"/>
    <n v="4682"/>
    <n v="5539"/>
    <n v="3871"/>
    <n v="4492"/>
    <n v="3654"/>
  </r>
  <r>
    <x v="50"/>
    <x v="3"/>
    <n v="237"/>
    <n v="299"/>
    <n v="179"/>
    <n v="149"/>
    <n v="212"/>
  </r>
  <r>
    <x v="51"/>
    <x v="3"/>
    <n v="1066"/>
    <n v="1344"/>
    <n v="803"/>
    <n v="421"/>
    <n v="1134"/>
  </r>
  <r>
    <x v="0"/>
    <x v="4"/>
    <n v="149162"/>
    <n v="163540"/>
    <n v="134756"/>
    <n v="144580"/>
    <n v="127148"/>
  </r>
  <r>
    <x v="1"/>
    <x v="4"/>
    <n v="28829"/>
    <n v="33616"/>
    <n v="24033"/>
    <n v="25989"/>
    <n v="23462"/>
  </r>
  <r>
    <x v="2"/>
    <x v="4"/>
    <n v="26320"/>
    <n v="30818"/>
    <n v="21812"/>
    <n v="23519"/>
    <n v="21370"/>
  </r>
  <r>
    <x v="3"/>
    <x v="4"/>
    <n v="2510"/>
    <n v="2798"/>
    <n v="2222"/>
    <n v="2470"/>
    <n v="2092"/>
  </r>
  <r>
    <x v="4"/>
    <x v="4"/>
    <n v="4684"/>
    <n v="6085"/>
    <n v="3279"/>
    <n v="4339"/>
    <n v="2666"/>
  </r>
  <r>
    <x v="5"/>
    <x v="4"/>
    <n v="2949"/>
    <n v="3742"/>
    <n v="2154"/>
    <n v="2660"/>
    <n v="1949"/>
  </r>
  <r>
    <x v="6"/>
    <x v="4"/>
    <n v="1735"/>
    <n v="2344"/>
    <n v="1125"/>
    <n v="1679"/>
    <n v="717"/>
  </r>
  <r>
    <x v="7"/>
    <x v="4"/>
    <n v="7228"/>
    <n v="6349"/>
    <n v="8108"/>
    <n v="8408"/>
    <n v="7771"/>
  </r>
  <r>
    <x v="8"/>
    <x v="4"/>
    <n v="5580"/>
    <n v="5052"/>
    <n v="6109"/>
    <n v="6574"/>
    <n v="5793"/>
  </r>
  <r>
    <x v="9"/>
    <x v="4"/>
    <n v="1648"/>
    <n v="1297"/>
    <n v="1999"/>
    <n v="1834"/>
    <n v="1979"/>
  </r>
  <r>
    <x v="10"/>
    <x v="4"/>
    <n v="34332"/>
    <n v="42587"/>
    <n v="26061"/>
    <n v="28891"/>
    <n v="22498"/>
  </r>
  <r>
    <x v="11"/>
    <x v="4"/>
    <n v="7429"/>
    <n v="9420"/>
    <n v="5434"/>
    <n v="6720"/>
    <n v="4572"/>
  </r>
  <r>
    <x v="12"/>
    <x v="4"/>
    <n v="4169"/>
    <n v="4772"/>
    <n v="3565"/>
    <n v="2432"/>
    <n v="2593"/>
  </r>
  <r>
    <x v="13"/>
    <x v="4"/>
    <n v="4850"/>
    <n v="5744"/>
    <n v="3955"/>
    <n v="4509"/>
    <n v="3622"/>
  </r>
  <r>
    <x v="14"/>
    <x v="4"/>
    <n v="17884"/>
    <n v="22651"/>
    <n v="13107"/>
    <n v="15230"/>
    <n v="11710"/>
  </r>
  <r>
    <x v="15"/>
    <x v="4"/>
    <n v="9686"/>
    <n v="10476"/>
    <n v="8895"/>
    <n v="10379"/>
    <n v="7739"/>
  </r>
  <r>
    <x v="16"/>
    <x v="4"/>
    <n v="2374"/>
    <n v="2362"/>
    <n v="2385"/>
    <n v="3327"/>
    <n v="1968"/>
  </r>
  <r>
    <x v="17"/>
    <x v="4"/>
    <n v="653"/>
    <n v="739"/>
    <n v="568"/>
    <n v="678"/>
    <n v="471"/>
  </r>
  <r>
    <x v="18"/>
    <x v="4"/>
    <n v="2368"/>
    <n v="2332"/>
    <n v="2405"/>
    <n v="2443"/>
    <n v="1929"/>
  </r>
  <r>
    <x v="19"/>
    <x v="4"/>
    <n v="803"/>
    <n v="916"/>
    <n v="690"/>
    <n v="779"/>
    <n v="685"/>
  </r>
  <r>
    <x v="20"/>
    <x v="4"/>
    <n v="1208"/>
    <n v="1498"/>
    <n v="917"/>
    <n v="1025"/>
    <n v="795"/>
  </r>
  <r>
    <x v="21"/>
    <x v="4"/>
    <n v="2280"/>
    <n v="2628"/>
    <n v="1931"/>
    <n v="2127"/>
    <n v="1889"/>
  </r>
  <r>
    <x v="22"/>
    <x v="4"/>
    <n v="3870"/>
    <n v="4781"/>
    <n v="2958"/>
    <n v="3657"/>
    <n v="2358"/>
  </r>
  <r>
    <x v="23"/>
    <x v="4"/>
    <n v="2796"/>
    <n v="3530"/>
    <n v="2060"/>
    <n v="2505"/>
    <n v="1668"/>
  </r>
  <r>
    <x v="24"/>
    <x v="4"/>
    <n v="921"/>
    <n v="952"/>
    <n v="890"/>
    <n v="1150"/>
    <n v="674"/>
  </r>
  <r>
    <x v="25"/>
    <x v="4"/>
    <n v="154"/>
    <n v="299"/>
    <n v="9"/>
    <n v="2"/>
    <n v="16"/>
  </r>
  <r>
    <x v="26"/>
    <x v="4"/>
    <n v="14948"/>
    <n v="14650"/>
    <n v="15247"/>
    <n v="15496"/>
    <n v="13493"/>
  </r>
  <r>
    <x v="27"/>
    <x v="4"/>
    <n v="2592"/>
    <n v="1921"/>
    <n v="3264"/>
    <n v="2261"/>
    <n v="2344"/>
  </r>
  <r>
    <x v="28"/>
    <x v="4"/>
    <n v="10625"/>
    <n v="11016"/>
    <n v="10234"/>
    <n v="11357"/>
    <n v="9522"/>
  </r>
  <r>
    <x v="29"/>
    <x v="4"/>
    <n v="1731"/>
    <n v="1712"/>
    <n v="1749"/>
    <n v="1878"/>
    <n v="1627"/>
  </r>
  <r>
    <x v="30"/>
    <x v="4"/>
    <n v="6356"/>
    <n v="6985"/>
    <n v="5726"/>
    <n v="6845"/>
    <n v="5085"/>
  </r>
  <r>
    <x v="31"/>
    <x v="4"/>
    <n v="94"/>
    <n v="91"/>
    <n v="96"/>
    <n v="85"/>
    <n v="104"/>
  </r>
  <r>
    <x v="32"/>
    <x v="4"/>
    <n v="664"/>
    <n v="650"/>
    <n v="678"/>
    <n v="837"/>
    <n v="559"/>
  </r>
  <r>
    <x v="33"/>
    <x v="4"/>
    <n v="5598"/>
    <n v="6243"/>
    <n v="4952"/>
    <n v="5923"/>
    <n v="4422"/>
  </r>
  <r>
    <x v="34"/>
    <x v="4"/>
    <n v="15589"/>
    <n v="15499"/>
    <n v="15678"/>
    <n v="16208"/>
    <n v="15800"/>
  </r>
  <r>
    <x v="35"/>
    <x v="4"/>
    <n v="1777"/>
    <n v="1758"/>
    <n v="1797"/>
    <n v="2481"/>
    <n v="1304"/>
  </r>
  <r>
    <x v="36"/>
    <x v="4"/>
    <n v="259"/>
    <n v="71"/>
    <n v="447"/>
    <n v="95"/>
    <n v="820"/>
  </r>
  <r>
    <x v="37"/>
    <x v="4"/>
    <n v="4612"/>
    <n v="4746"/>
    <n v="4477"/>
    <n v="4737"/>
    <n v="4362"/>
  </r>
  <r>
    <x v="38"/>
    <x v="4"/>
    <n v="4358"/>
    <n v="4165"/>
    <n v="4550"/>
    <n v="3959"/>
    <n v="5362"/>
  </r>
  <r>
    <x v="39"/>
    <x v="4"/>
    <n v="1456"/>
    <n v="1594"/>
    <n v="1318"/>
    <n v="1349"/>
    <n v="1310"/>
  </r>
  <r>
    <x v="40"/>
    <x v="4"/>
    <n v="3126"/>
    <n v="3164"/>
    <n v="3089"/>
    <n v="3586"/>
    <n v="2642"/>
  </r>
  <r>
    <x v="41"/>
    <x v="4"/>
    <n v="1440"/>
    <n v="806"/>
    <n v="2076"/>
    <n v="1702"/>
    <n v="2158"/>
  </r>
  <r>
    <x v="42"/>
    <x v="4"/>
    <n v="10569"/>
    <n v="8894"/>
    <n v="12247"/>
    <n v="11512"/>
    <n v="13816"/>
  </r>
  <r>
    <x v="43"/>
    <x v="4"/>
    <n v="9025"/>
    <n v="8185"/>
    <n v="9867"/>
    <n v="9614"/>
    <n v="10727"/>
  </r>
  <r>
    <x v="44"/>
    <x v="4"/>
    <n v="1544"/>
    <n v="709"/>
    <n v="2380"/>
    <n v="1898"/>
    <n v="3088"/>
  </r>
  <r>
    <x v="45"/>
    <x v="4"/>
    <n v="11630"/>
    <n v="12811"/>
    <n v="10448"/>
    <n v="11154"/>
    <n v="10301"/>
  </r>
  <r>
    <x v="46"/>
    <x v="4"/>
    <n v="4222"/>
    <n v="4403"/>
    <n v="4040"/>
    <n v="4606"/>
    <n v="3708"/>
  </r>
  <r>
    <x v="47"/>
    <x v="4"/>
    <n v="911"/>
    <n v="1061"/>
    <n v="761"/>
    <n v="875"/>
    <n v="669"/>
  </r>
  <r>
    <x v="48"/>
    <x v="4"/>
    <n v="96"/>
    <n v="94"/>
    <n v="98"/>
    <n v="192"/>
    <n v="36"/>
  </r>
  <r>
    <x v="49"/>
    <x v="4"/>
    <n v="5095"/>
    <n v="5655"/>
    <n v="4534"/>
    <n v="4880"/>
    <n v="4492"/>
  </r>
  <r>
    <x v="50"/>
    <x v="4"/>
    <n v="310"/>
    <n v="411"/>
    <n v="209"/>
    <n v="240"/>
    <n v="198"/>
  </r>
  <r>
    <x v="51"/>
    <x v="4"/>
    <n v="996"/>
    <n v="1187"/>
    <n v="805"/>
    <n v="360"/>
    <n v="1198"/>
  </r>
  <r>
    <x v="0"/>
    <x v="5"/>
    <n v="144196"/>
    <n v="158572"/>
    <n v="129689"/>
    <n v="139077"/>
    <n v="123054"/>
  </r>
  <r>
    <x v="1"/>
    <x v="5"/>
    <n v="28222"/>
    <n v="32892"/>
    <n v="23509"/>
    <n v="25369"/>
    <n v="22901"/>
  </r>
  <r>
    <x v="2"/>
    <x v="5"/>
    <n v="25729"/>
    <n v="30124"/>
    <n v="21294"/>
    <n v="22923"/>
    <n v="20823"/>
  </r>
  <r>
    <x v="3"/>
    <x v="5"/>
    <n v="2493"/>
    <n v="2768"/>
    <n v="2215"/>
    <n v="2446"/>
    <n v="2078"/>
  </r>
  <r>
    <x v="4"/>
    <x v="5"/>
    <n v="4556"/>
    <n v="5916"/>
    <n v="3183"/>
    <n v="4148"/>
    <n v="2591"/>
  </r>
  <r>
    <x v="5"/>
    <x v="5"/>
    <n v="2866"/>
    <n v="3646"/>
    <n v="2079"/>
    <n v="2541"/>
    <n v="1874"/>
  </r>
  <r>
    <x v="6"/>
    <x v="5"/>
    <n v="1690"/>
    <n v="2270"/>
    <n v="1105"/>
    <n v="1606"/>
    <n v="717"/>
  </r>
  <r>
    <x v="7"/>
    <x v="5"/>
    <n v="7100"/>
    <n v="6302"/>
    <n v="7906"/>
    <n v="8210"/>
    <n v="7720"/>
  </r>
  <r>
    <x v="8"/>
    <x v="5"/>
    <n v="5547"/>
    <n v="5038"/>
    <n v="6060"/>
    <n v="6472"/>
    <n v="5866"/>
  </r>
  <r>
    <x v="9"/>
    <x v="5"/>
    <n v="1554"/>
    <n v="1264"/>
    <n v="1846"/>
    <n v="1738"/>
    <n v="1854"/>
  </r>
  <r>
    <x v="10"/>
    <x v="5"/>
    <n v="33278"/>
    <n v="41204"/>
    <n v="25279"/>
    <n v="28105"/>
    <n v="22088"/>
  </r>
  <r>
    <x v="11"/>
    <x v="5"/>
    <n v="7198"/>
    <n v="8920"/>
    <n v="5461"/>
    <n v="6672"/>
    <n v="4573"/>
  </r>
  <r>
    <x v="12"/>
    <x v="5"/>
    <n v="3863"/>
    <n v="4461"/>
    <n v="3260"/>
    <n v="2363"/>
    <n v="2486"/>
  </r>
  <r>
    <x v="13"/>
    <x v="5"/>
    <n v="4799"/>
    <n v="5646"/>
    <n v="3943"/>
    <n v="4475"/>
    <n v="3599"/>
  </r>
  <r>
    <x v="14"/>
    <x v="5"/>
    <n v="17418"/>
    <n v="22178"/>
    <n v="12614"/>
    <n v="14595"/>
    <n v="11430"/>
  </r>
  <r>
    <x v="15"/>
    <x v="5"/>
    <n v="9335"/>
    <n v="10207"/>
    <n v="8456"/>
    <n v="9635"/>
    <n v="7535"/>
  </r>
  <r>
    <x v="16"/>
    <x v="5"/>
    <n v="2281"/>
    <n v="2283"/>
    <n v="2278"/>
    <n v="3090"/>
    <n v="1892"/>
  </r>
  <r>
    <x v="17"/>
    <x v="5"/>
    <n v="634"/>
    <n v="716"/>
    <n v="553"/>
    <n v="647"/>
    <n v="471"/>
  </r>
  <r>
    <x v="18"/>
    <x v="5"/>
    <n v="2278"/>
    <n v="2334"/>
    <n v="2222"/>
    <n v="2142"/>
    <n v="1918"/>
  </r>
  <r>
    <x v="19"/>
    <x v="5"/>
    <n v="774"/>
    <n v="884"/>
    <n v="662"/>
    <n v="739"/>
    <n v="660"/>
  </r>
  <r>
    <x v="20"/>
    <x v="5"/>
    <n v="1160"/>
    <n v="1437"/>
    <n v="881"/>
    <n v="970"/>
    <n v="764"/>
  </r>
  <r>
    <x v="21"/>
    <x v="5"/>
    <n v="2208"/>
    <n v="2553"/>
    <n v="1861"/>
    <n v="2047"/>
    <n v="1829"/>
  </r>
  <r>
    <x v="22"/>
    <x v="5"/>
    <n v="3684"/>
    <n v="4549"/>
    <n v="2812"/>
    <n v="3451"/>
    <n v="2284"/>
  </r>
  <r>
    <x v="23"/>
    <x v="5"/>
    <n v="2669"/>
    <n v="3363"/>
    <n v="1968"/>
    <n v="2375"/>
    <n v="1613"/>
  </r>
  <r>
    <x v="24"/>
    <x v="5"/>
    <n v="870"/>
    <n v="904"/>
    <n v="836"/>
    <n v="1074"/>
    <n v="656"/>
  </r>
  <r>
    <x v="25"/>
    <x v="5"/>
    <n v="146"/>
    <n v="283"/>
    <n v="8"/>
    <n v="2"/>
    <n v="15"/>
  </r>
  <r>
    <x v="26"/>
    <x v="5"/>
    <n v="14164"/>
    <n v="13970"/>
    <n v="14360"/>
    <n v="14491"/>
    <n v="12783"/>
  </r>
  <r>
    <x v="27"/>
    <x v="5"/>
    <n v="2544"/>
    <n v="1923"/>
    <n v="3171"/>
    <n v="2091"/>
    <n v="2349"/>
  </r>
  <r>
    <x v="28"/>
    <x v="5"/>
    <n v="9884"/>
    <n v="10317"/>
    <n v="9448"/>
    <n v="10483"/>
    <n v="8820"/>
  </r>
  <r>
    <x v="29"/>
    <x v="5"/>
    <n v="1736"/>
    <n v="1731"/>
    <n v="1742"/>
    <n v="1917"/>
    <n v="1614"/>
  </r>
  <r>
    <x v="30"/>
    <x v="5"/>
    <n v="6422"/>
    <n v="7052"/>
    <n v="5787"/>
    <n v="6847"/>
    <n v="5206"/>
  </r>
  <r>
    <x v="31"/>
    <x v="5"/>
    <n v="87"/>
    <n v="84"/>
    <n v="91"/>
    <n v="84"/>
    <n v="95"/>
  </r>
  <r>
    <x v="32"/>
    <x v="5"/>
    <n v="734"/>
    <n v="719"/>
    <n v="749"/>
    <n v="890"/>
    <n v="652"/>
  </r>
  <r>
    <x v="33"/>
    <x v="5"/>
    <n v="5601"/>
    <n v="6249"/>
    <n v="4946"/>
    <n v="5874"/>
    <n v="4458"/>
  </r>
  <r>
    <x v="34"/>
    <x v="5"/>
    <n v="15078"/>
    <n v="15050"/>
    <n v="15106"/>
    <n v="15487"/>
    <n v="15542"/>
  </r>
  <r>
    <x v="35"/>
    <x v="5"/>
    <n v="1844"/>
    <n v="1893"/>
    <n v="1793"/>
    <n v="2394"/>
    <n v="1397"/>
  </r>
  <r>
    <x v="36"/>
    <x v="5"/>
    <n v="307"/>
    <n v="81"/>
    <n v="536"/>
    <n v="85"/>
    <n v="1030"/>
  </r>
  <r>
    <x v="37"/>
    <x v="5"/>
    <n v="4499"/>
    <n v="4632"/>
    <n v="4365"/>
    <n v="4618"/>
    <n v="4278"/>
  </r>
  <r>
    <x v="38"/>
    <x v="5"/>
    <n v="4146"/>
    <n v="4000"/>
    <n v="4292"/>
    <n v="3805"/>
    <n v="5047"/>
  </r>
  <r>
    <x v="39"/>
    <x v="5"/>
    <n v="1416"/>
    <n v="1546"/>
    <n v="1286"/>
    <n v="1305"/>
    <n v="1300"/>
  </r>
  <r>
    <x v="40"/>
    <x v="5"/>
    <n v="2866"/>
    <n v="2898"/>
    <n v="2834"/>
    <n v="3281"/>
    <n v="2491"/>
  </r>
  <r>
    <x v="41"/>
    <x v="5"/>
    <n v="1452"/>
    <n v="864"/>
    <n v="2045"/>
    <n v="1763"/>
    <n v="2133"/>
  </r>
  <r>
    <x v="42"/>
    <x v="5"/>
    <n v="9846"/>
    <n v="8389"/>
    <n v="11316"/>
    <n v="10938"/>
    <n v="12462"/>
  </r>
  <r>
    <x v="43"/>
    <x v="5"/>
    <n v="8462"/>
    <n v="7703"/>
    <n v="9228"/>
    <n v="9127"/>
    <n v="9926"/>
  </r>
  <r>
    <x v="44"/>
    <x v="5"/>
    <n v="1384"/>
    <n v="686"/>
    <n v="2088"/>
    <n v="1811"/>
    <n v="2536"/>
  </r>
  <r>
    <x v="45"/>
    <x v="5"/>
    <n v="11058"/>
    <n v="12176"/>
    <n v="9931"/>
    <n v="10633"/>
    <n v="9809"/>
  </r>
  <r>
    <x v="46"/>
    <x v="5"/>
    <n v="4050"/>
    <n v="4203"/>
    <n v="3896"/>
    <n v="4445"/>
    <n v="3590"/>
  </r>
  <r>
    <x v="47"/>
    <x v="5"/>
    <n v="889"/>
    <n v="1008"/>
    <n v="770"/>
    <n v="883"/>
    <n v="695"/>
  </r>
  <r>
    <x v="48"/>
    <x v="5"/>
    <n v="92"/>
    <n v="89"/>
    <n v="95"/>
    <n v="181"/>
    <n v="34"/>
  </r>
  <r>
    <x v="49"/>
    <x v="5"/>
    <n v="4783"/>
    <n v="5316"/>
    <n v="4245"/>
    <n v="4563"/>
    <n v="4211"/>
  </r>
  <r>
    <x v="50"/>
    <x v="5"/>
    <n v="307"/>
    <n v="408"/>
    <n v="205"/>
    <n v="234"/>
    <n v="190"/>
  </r>
  <r>
    <x v="51"/>
    <x v="5"/>
    <n v="937"/>
    <n v="1152"/>
    <n v="720"/>
    <n v="327"/>
    <n v="109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40209"/>
    <n v="30240"/>
    <n v="3.56"/>
    <n v="1.93"/>
    <n v="107654.40000000001"/>
    <n v="55779.481865284979"/>
  </r>
  <r>
    <x v="1"/>
    <x v="0"/>
    <n v="7786"/>
    <n v="4610"/>
    <n v="3.56"/>
    <n v="1.93"/>
    <n v="16411.599999999999"/>
    <n v="8503.4196891191714"/>
  </r>
  <r>
    <x v="2"/>
    <x v="0"/>
    <n v="6419"/>
    <n v="8682"/>
    <n v="3.56"/>
    <n v="1.93"/>
    <n v="30907.920000000002"/>
    <n v="16014.466321243524"/>
  </r>
  <r>
    <x v="3"/>
    <x v="0"/>
    <n v="53130"/>
    <n v="31885"/>
    <n v="3.56"/>
    <n v="1.93"/>
    <n v="113510.6"/>
    <n v="58813.782383419697"/>
  </r>
  <r>
    <x v="4"/>
    <x v="0"/>
    <n v="16549"/>
    <n v="12538"/>
    <n v="3.56"/>
    <n v="1.93"/>
    <n v="44635.28"/>
    <n v="23127.088082901555"/>
  </r>
  <r>
    <x v="5"/>
    <x v="0"/>
    <n v="7582"/>
    <n v="4546"/>
    <n v="3.56"/>
    <n v="1.93"/>
    <n v="16183.76"/>
    <n v="8385.3678756476693"/>
  </r>
  <r>
    <x v="6"/>
    <x v="0"/>
    <n v="18241"/>
    <n v="19095"/>
    <n v="3.56"/>
    <n v="1.93"/>
    <n v="67978.2"/>
    <n v="35221.86528497409"/>
  </r>
  <r>
    <x v="7"/>
    <x v="0"/>
    <n v="8040"/>
    <n v="6615"/>
    <n v="3.56"/>
    <n v="1.93"/>
    <n v="23549.4"/>
    <n v="12201.76165803109"/>
  </r>
  <r>
    <x v="8"/>
    <x v="0"/>
    <n v="16993"/>
    <n v="17406"/>
    <n v="3.56"/>
    <n v="1.93"/>
    <n v="61965.36"/>
    <n v="32106.404145077722"/>
  </r>
  <r>
    <x v="9"/>
    <x v="0"/>
    <n v="322"/>
    <n v="2003"/>
    <n v="3.56"/>
    <n v="1.93"/>
    <n v="7130.68"/>
    <n v="3694.6528497409331"/>
  </r>
  <r>
    <x v="10"/>
    <x v="0"/>
    <n v="10206"/>
    <n v="12836"/>
    <n v="3.56"/>
    <n v="1.93"/>
    <n v="45696.160000000003"/>
    <n v="23676.766839378241"/>
  </r>
  <r>
    <x v="11"/>
    <x v="0"/>
    <n v="14394"/>
    <n v="11717"/>
    <n v="3.56"/>
    <n v="1.93"/>
    <n v="41712.520000000004"/>
    <n v="21612.704663212437"/>
  </r>
  <r>
    <x v="0"/>
    <x v="1"/>
    <n v="37536"/>
    <n v="28697"/>
    <n v="3.59"/>
    <n v="1.98"/>
    <n v="103022.23"/>
    <n v="52031.429292929293"/>
  </r>
  <r>
    <x v="1"/>
    <x v="1"/>
    <n v="7158"/>
    <n v="4286"/>
    <n v="3.59"/>
    <n v="1.98"/>
    <n v="15386.74"/>
    <n v="7771.0808080808083"/>
  </r>
  <r>
    <x v="2"/>
    <x v="1"/>
    <n v="5647"/>
    <n v="7881"/>
    <n v="3.59"/>
    <n v="1.98"/>
    <n v="28292.789999999997"/>
    <n v="14289.287878787878"/>
  </r>
  <r>
    <x v="3"/>
    <x v="1"/>
    <n v="48277"/>
    <n v="28011"/>
    <n v="3.59"/>
    <n v="1.98"/>
    <n v="100559.48999999999"/>
    <n v="50787.621212121208"/>
  </r>
  <r>
    <x v="4"/>
    <x v="1"/>
    <n v="13760"/>
    <n v="11715"/>
    <n v="3.59"/>
    <n v="1.98"/>
    <n v="42056.85"/>
    <n v="21240.833333333332"/>
  </r>
  <r>
    <x v="5"/>
    <x v="1"/>
    <n v="6421"/>
    <n v="4203"/>
    <n v="3.59"/>
    <n v="1.98"/>
    <n v="15088.769999999999"/>
    <n v="7620.5909090909081"/>
  </r>
  <r>
    <x v="6"/>
    <x v="1"/>
    <n v="14844"/>
    <n v="16554"/>
    <n v="3.59"/>
    <n v="1.98"/>
    <n v="59428.86"/>
    <n v="30014.57575757576"/>
  </r>
  <r>
    <x v="7"/>
    <x v="1"/>
    <n v="7828"/>
    <n v="6123"/>
    <n v="3.59"/>
    <n v="1.98"/>
    <n v="21981.57"/>
    <n v="11101.80303030303"/>
  </r>
  <r>
    <x v="8"/>
    <x v="1"/>
    <n v="14383"/>
    <n v="13872"/>
    <n v="3.59"/>
    <n v="1.98"/>
    <n v="49800.479999999996"/>
    <n v="25151.757575757572"/>
  </r>
  <r>
    <x v="9"/>
    <x v="1"/>
    <n v="188"/>
    <n v="1948"/>
    <n v="3.59"/>
    <n v="1.98"/>
    <n v="6993.32"/>
    <n v="3531.9797979797977"/>
  </r>
  <r>
    <x v="10"/>
    <x v="1"/>
    <n v="7444"/>
    <n v="9585"/>
    <n v="3.59"/>
    <n v="1.98"/>
    <n v="34410.15"/>
    <n v="17378.863636363636"/>
  </r>
  <r>
    <x v="11"/>
    <x v="1"/>
    <n v="12152"/>
    <n v="10480"/>
    <n v="3.59"/>
    <n v="1.98"/>
    <n v="37623.199999999997"/>
    <n v="19001.616161616159"/>
  </r>
  <r>
    <x v="0"/>
    <x v="2"/>
    <n v="36308"/>
    <n v="26325"/>
    <n v="3.57"/>
    <n v="1.97"/>
    <n v="93980.25"/>
    <n v="47705.710659898476"/>
  </r>
  <r>
    <x v="1"/>
    <x v="2"/>
    <n v="6512"/>
    <n v="3636"/>
    <n v="3.57"/>
    <n v="1.97"/>
    <n v="12980.519999999999"/>
    <n v="6589.0964467005069"/>
  </r>
  <r>
    <x v="2"/>
    <x v="2"/>
    <n v="5902"/>
    <n v="7118"/>
    <n v="3.57"/>
    <n v="1.97"/>
    <n v="25411.26"/>
    <n v="12899.116751269035"/>
  </r>
  <r>
    <x v="3"/>
    <x v="2"/>
    <n v="46604"/>
    <n v="27248"/>
    <n v="3.57"/>
    <n v="1.97"/>
    <n v="97275.36"/>
    <n v="49378.355329949241"/>
  </r>
  <r>
    <x v="4"/>
    <x v="2"/>
    <n v="12122"/>
    <n v="8614"/>
    <n v="3.57"/>
    <n v="1.97"/>
    <n v="30751.98"/>
    <n v="15610.142131979695"/>
  </r>
  <r>
    <x v="5"/>
    <x v="2"/>
    <n v="5815"/>
    <n v="3498"/>
    <n v="3.57"/>
    <n v="1.97"/>
    <n v="12487.859999999999"/>
    <n v="6339.015228426395"/>
  </r>
  <r>
    <x v="6"/>
    <x v="2"/>
    <n v="15241"/>
    <n v="13598"/>
    <n v="3.57"/>
    <n v="1.97"/>
    <n v="48544.86"/>
    <n v="24642.060913705584"/>
  </r>
  <r>
    <x v="7"/>
    <x v="2"/>
    <n v="7493"/>
    <n v="5729"/>
    <n v="3.57"/>
    <n v="1.97"/>
    <n v="20452.53"/>
    <n v="10381.994923857868"/>
  </r>
  <r>
    <x v="8"/>
    <x v="2"/>
    <n v="15026"/>
    <n v="13626"/>
    <n v="3.57"/>
    <n v="1.97"/>
    <n v="48644.82"/>
    <n v="24692.802030456853"/>
  </r>
  <r>
    <x v="9"/>
    <x v="2"/>
    <n v="238"/>
    <n v="2574"/>
    <n v="3.57"/>
    <n v="1.97"/>
    <n v="9189.18"/>
    <n v="4664.5583756345177"/>
  </r>
  <r>
    <x v="10"/>
    <x v="2"/>
    <n v="8005"/>
    <n v="9375"/>
    <n v="3.57"/>
    <n v="1.97"/>
    <n v="33468.75"/>
    <n v="16989.213197969544"/>
  </r>
  <r>
    <x v="11"/>
    <x v="2"/>
    <n v="12428"/>
    <n v="9310"/>
    <n v="3.57"/>
    <n v="1.97"/>
    <n v="33236.699999999997"/>
    <n v="16871.421319796955"/>
  </r>
  <r>
    <x v="0"/>
    <x v="3"/>
    <n v="34518"/>
    <n v="24639"/>
    <n v="3.63"/>
    <n v="2.02"/>
    <n v="89439.569999999992"/>
    <n v="44277.014851485146"/>
  </r>
  <r>
    <x v="1"/>
    <x v="3"/>
    <n v="6109"/>
    <n v="3250"/>
    <n v="3.63"/>
    <n v="2.02"/>
    <n v="11797.5"/>
    <n v="5840.3465346534649"/>
  </r>
  <r>
    <x v="2"/>
    <x v="3"/>
    <n v="6535"/>
    <n v="7758"/>
    <n v="3.63"/>
    <n v="2.02"/>
    <n v="28161.54"/>
    <n v="13941.356435643565"/>
  </r>
  <r>
    <x v="3"/>
    <x v="3"/>
    <n v="45655"/>
    <n v="27180"/>
    <n v="3.63"/>
    <n v="2.02"/>
    <n v="98663.4"/>
    <n v="48843.267326732668"/>
  </r>
  <r>
    <x v="4"/>
    <x v="3"/>
    <n v="11188"/>
    <n v="8153"/>
    <n v="3.63"/>
    <n v="2.02"/>
    <n v="29595.39"/>
    <n v="14651.183168316831"/>
  </r>
  <r>
    <x v="5"/>
    <x v="3"/>
    <n v="5211"/>
    <n v="3267"/>
    <n v="3.63"/>
    <n v="2.02"/>
    <n v="11859.21"/>
    <n v="5870.8960396039602"/>
  </r>
  <r>
    <x v="6"/>
    <x v="3"/>
    <n v="15685"/>
    <n v="15273"/>
    <n v="3.63"/>
    <n v="2.02"/>
    <n v="55440.99"/>
    <n v="27446.034653465344"/>
  </r>
  <r>
    <x v="7"/>
    <x v="3"/>
    <n v="7315"/>
    <n v="5719"/>
    <n v="3.63"/>
    <n v="2.02"/>
    <n v="20759.97"/>
    <n v="10277.212871287129"/>
  </r>
  <r>
    <x v="8"/>
    <x v="3"/>
    <n v="16651"/>
    <n v="15795"/>
    <n v="3.63"/>
    <n v="2.02"/>
    <n v="57335.85"/>
    <n v="28384.084158415841"/>
  </r>
  <r>
    <x v="9"/>
    <x v="3"/>
    <n v="885"/>
    <n v="2789"/>
    <n v="3.63"/>
    <n v="2.02"/>
    <n v="10124.07"/>
    <n v="5011.9158415841584"/>
  </r>
  <r>
    <x v="10"/>
    <x v="3"/>
    <n v="9111"/>
    <n v="11896"/>
    <n v="3.63"/>
    <n v="2.02"/>
    <n v="43182.479999999996"/>
    <n v="21377.465346534653"/>
  </r>
  <r>
    <x v="11"/>
    <x v="3"/>
    <n v="12939"/>
    <n v="9849"/>
    <n v="3.63"/>
    <n v="2.02"/>
    <n v="35751.869999999995"/>
    <n v="17698.945544554452"/>
  </r>
  <r>
    <x v="0"/>
    <x v="4"/>
    <n v="33616"/>
    <n v="24033"/>
    <n v="3.63"/>
    <n v="1.99"/>
    <n v="87239.79"/>
    <n v="43839.090452261305"/>
  </r>
  <r>
    <x v="1"/>
    <x v="4"/>
    <n v="6085"/>
    <n v="3279"/>
    <n v="3.63"/>
    <n v="1.99"/>
    <n v="11902.77"/>
    <n v="5981.291457286432"/>
  </r>
  <r>
    <x v="2"/>
    <x v="4"/>
    <n v="6349"/>
    <n v="8108"/>
    <n v="3.63"/>
    <n v="1.99"/>
    <n v="29432.04"/>
    <n v="14789.969849246232"/>
  </r>
  <r>
    <x v="3"/>
    <x v="4"/>
    <n v="42587"/>
    <n v="26061"/>
    <n v="3.63"/>
    <n v="1.99"/>
    <n v="94601.43"/>
    <n v="47538.407035175878"/>
  </r>
  <r>
    <x v="4"/>
    <x v="4"/>
    <n v="10476"/>
    <n v="8895"/>
    <n v="3.63"/>
    <n v="1.99"/>
    <n v="32288.85"/>
    <n v="16225.552763819094"/>
  </r>
  <r>
    <x v="5"/>
    <x v="4"/>
    <n v="4781"/>
    <n v="2958"/>
    <n v="3.63"/>
    <n v="1.99"/>
    <n v="10737.539999999999"/>
    <n v="5395.7487437185928"/>
  </r>
  <r>
    <x v="6"/>
    <x v="4"/>
    <n v="14650"/>
    <n v="15247"/>
    <n v="3.63"/>
    <n v="1.99"/>
    <n v="55346.61"/>
    <n v="27812.366834170854"/>
  </r>
  <r>
    <x v="7"/>
    <x v="4"/>
    <n v="6985"/>
    <n v="5726"/>
    <n v="3.63"/>
    <n v="1.99"/>
    <n v="20785.38"/>
    <n v="10444.914572864322"/>
  </r>
  <r>
    <x v="8"/>
    <x v="4"/>
    <n v="15499"/>
    <n v="15678"/>
    <n v="3.63"/>
    <n v="1.99"/>
    <n v="56911.14"/>
    <n v="28598.562814070352"/>
  </r>
  <r>
    <x v="9"/>
    <x v="4"/>
    <n v="806"/>
    <n v="2076"/>
    <n v="3.63"/>
    <n v="1.99"/>
    <n v="7535.88"/>
    <n v="3786.8743718592964"/>
  </r>
  <r>
    <x v="10"/>
    <x v="4"/>
    <n v="8894"/>
    <n v="12247"/>
    <n v="3.63"/>
    <n v="1.99"/>
    <n v="44456.61"/>
    <n v="22340.005025125629"/>
  </r>
  <r>
    <x v="11"/>
    <x v="4"/>
    <n v="12811"/>
    <n v="10448"/>
    <n v="3.63"/>
    <n v="1.99"/>
    <n v="37926.239999999998"/>
    <n v="19058.412060301507"/>
  </r>
  <r>
    <x v="0"/>
    <x v="5"/>
    <n v="32892"/>
    <n v="23509"/>
    <n v="3.63"/>
    <n v="2.0099999999999998"/>
    <n v="85337.67"/>
    <n v="42456.552238805976"/>
  </r>
  <r>
    <x v="1"/>
    <x v="5"/>
    <n v="5916"/>
    <n v="3183"/>
    <n v="3.63"/>
    <n v="2.0099999999999998"/>
    <n v="11554.289999999999"/>
    <n v="5748.4029850746274"/>
  </r>
  <r>
    <x v="2"/>
    <x v="5"/>
    <n v="6302"/>
    <n v="7906"/>
    <n v="3.63"/>
    <n v="2.0099999999999998"/>
    <n v="28698.78"/>
    <n v="14278.000000000002"/>
  </r>
  <r>
    <x v="3"/>
    <x v="5"/>
    <n v="41204"/>
    <n v="25279"/>
    <n v="3.63"/>
    <n v="2.0099999999999998"/>
    <n v="91762.77"/>
    <n v="45653.119402985081"/>
  </r>
  <r>
    <x v="4"/>
    <x v="5"/>
    <n v="10207"/>
    <n v="8456"/>
    <n v="3.63"/>
    <n v="2.0099999999999998"/>
    <n v="30695.279999999999"/>
    <n v="15271.283582089553"/>
  </r>
  <r>
    <x v="5"/>
    <x v="5"/>
    <n v="4549"/>
    <n v="2812"/>
    <n v="3.63"/>
    <n v="2.0099999999999998"/>
    <n v="10207.56"/>
    <n v="5078.3880597014931"/>
  </r>
  <r>
    <x v="6"/>
    <x v="5"/>
    <n v="13970"/>
    <n v="14360"/>
    <n v="3.63"/>
    <n v="2.0099999999999998"/>
    <n v="52126.799999999996"/>
    <n v="25933.731343283584"/>
  </r>
  <r>
    <x v="7"/>
    <x v="5"/>
    <n v="7052"/>
    <n v="5787"/>
    <n v="3.63"/>
    <n v="2.0099999999999998"/>
    <n v="21006.809999999998"/>
    <n v="10451.149253731342"/>
  </r>
  <r>
    <x v="8"/>
    <x v="5"/>
    <n v="15050"/>
    <n v="15106"/>
    <n v="3.63"/>
    <n v="2.0099999999999998"/>
    <n v="54834.78"/>
    <n v="27280.985074626868"/>
  </r>
  <r>
    <x v="9"/>
    <x v="5"/>
    <n v="864"/>
    <n v="2045"/>
    <n v="3.63"/>
    <n v="2.0099999999999998"/>
    <n v="7423.3499999999995"/>
    <n v="3693.2089552238808"/>
  </r>
  <r>
    <x v="10"/>
    <x v="5"/>
    <n v="8389"/>
    <n v="11316"/>
    <n v="3.63"/>
    <n v="2.0099999999999998"/>
    <n v="41077.08"/>
    <n v="20436.358208955226"/>
  </r>
  <r>
    <x v="11"/>
    <x v="5"/>
    <n v="12176"/>
    <n v="9931"/>
    <n v="3.63"/>
    <n v="2.0099999999999998"/>
    <n v="36049.53"/>
    <n v="17935.0895522388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1000000}" name="Kontingenční tabulka1" cacheId="0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1" rowHeaderCaption="Období / Kraj">
  <location ref="A1:C6" firstHeaderRow="0" firstDataRow="1" firstDataCol="1"/>
  <pivotFields count="4">
    <pivotField axis="axisRow" multipleItemSelectionAllowed="1" showAll="0">
      <items count="5">
        <item sd="0" x="3"/>
        <item sd="0" x="2"/>
        <item sd="0" x="1"/>
        <item sd="0" x="0"/>
        <item t="default"/>
      </items>
    </pivotField>
    <pivotField axis="axisRow" showAll="0">
      <items count="15">
        <item x="0"/>
        <item x="2"/>
        <item x="10"/>
        <item x="4"/>
        <item x="9"/>
        <item x="7"/>
        <item x="6"/>
        <item x="13"/>
        <item x="11"/>
        <item x="8"/>
        <item x="3"/>
        <item x="1"/>
        <item x="5"/>
        <item x="12"/>
        <item t="default"/>
      </items>
    </pivotField>
    <pivotField dataField="1" numFmtId="3" showAll="0"/>
    <pivotField dataField="1" numFmtId="3"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odinné domy, průměrná cena (Kč / m2)" fld="2" subtotal="average" baseField="0" baseItem="0"/>
    <dataField name="Byty, průměrná cena (Kč / m2)" fld="3" subtotal="average" baseField="0" baseItem="0"/>
  </dataFields>
  <formats count="39">
    <format dxfId="311">
      <pivotArea outline="0" collapsedLevelsAreSubtotals="1" fieldPosition="0"/>
    </format>
    <format dxfId="3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9">
      <pivotArea collapsedLevelsAreSubtotals="1" fieldPosition="0">
        <references count="1">
          <reference field="0" count="1">
            <x v="0"/>
          </reference>
        </references>
      </pivotArea>
    </format>
    <format dxfId="308">
      <pivotArea collapsedLevelsAreSubtotals="1" fieldPosition="0">
        <references count="1">
          <reference field="0" count="1">
            <x v="1"/>
          </reference>
        </references>
      </pivotArea>
    </format>
    <format dxfId="307">
      <pivotArea collapsedLevelsAreSubtotals="1" fieldPosition="0">
        <references count="1">
          <reference field="0" count="1">
            <x v="2"/>
          </reference>
        </references>
      </pivotArea>
    </format>
    <format dxfId="306">
      <pivotArea collapsedLevelsAreSubtotals="1" fieldPosition="0">
        <references count="1">
          <reference field="0" count="1">
            <x v="3"/>
          </reference>
        </references>
      </pivotArea>
    </format>
    <format dxfId="305">
      <pivotArea grandRow="1" outline="0" collapsedLevelsAreSubtotals="1" fieldPosition="0"/>
    </format>
    <format dxfId="304">
      <pivotArea collapsedLevelsAreSubtotals="1" fieldPosition="0">
        <references count="1">
          <reference field="0" count="1">
            <x v="0"/>
          </reference>
        </references>
      </pivotArea>
    </format>
    <format dxfId="303">
      <pivotArea collapsedLevelsAreSubtotals="1" fieldPosition="0">
        <references count="1">
          <reference field="0" count="1">
            <x v="1"/>
          </reference>
        </references>
      </pivotArea>
    </format>
    <format dxfId="302">
      <pivotArea collapsedLevelsAreSubtotals="1" fieldPosition="0">
        <references count="1">
          <reference field="0" count="1">
            <x v="2"/>
          </reference>
        </references>
      </pivotArea>
    </format>
    <format dxfId="301">
      <pivotArea collapsedLevelsAreSubtotals="1" fieldPosition="0">
        <references count="1">
          <reference field="0" count="1">
            <x v="3"/>
          </reference>
        </references>
      </pivotArea>
    </format>
    <format dxfId="300">
      <pivotArea grandRow="1" outline="0" collapsedLevelsAreSubtotals="1" fieldPosition="0"/>
    </format>
    <format dxfId="299">
      <pivotArea collapsedLevelsAreSubtotals="1" fieldPosition="0">
        <references count="1">
          <reference field="0" count="1">
            <x v="0"/>
          </reference>
        </references>
      </pivotArea>
    </format>
    <format dxfId="298">
      <pivotArea collapsedLevelsAreSubtotals="1" fieldPosition="0">
        <references count="1">
          <reference field="0" count="1">
            <x v="1"/>
          </reference>
        </references>
      </pivotArea>
    </format>
    <format dxfId="297">
      <pivotArea collapsedLevelsAreSubtotals="1" fieldPosition="0">
        <references count="1">
          <reference field="0" count="1">
            <x v="2"/>
          </reference>
        </references>
      </pivotArea>
    </format>
    <format dxfId="296">
      <pivotArea collapsedLevelsAreSubtotals="1" fieldPosition="0">
        <references count="1">
          <reference field="0" count="1">
            <x v="3"/>
          </reference>
        </references>
      </pivotArea>
    </format>
    <format dxfId="295">
      <pivotArea grandRow="1" outline="0" collapsedLevelsAreSubtotals="1" fieldPosition="0"/>
    </format>
    <format dxfId="294">
      <pivotArea collapsedLevelsAreSubtotals="1" fieldPosition="0">
        <references count="1">
          <reference field="0" count="1">
            <x v="0"/>
          </reference>
        </references>
      </pivotArea>
    </format>
    <format dxfId="293">
      <pivotArea collapsedLevelsAreSubtotals="1" fieldPosition="0">
        <references count="1">
          <reference field="0" count="1">
            <x v="1"/>
          </reference>
        </references>
      </pivotArea>
    </format>
    <format dxfId="292">
      <pivotArea collapsedLevelsAreSubtotals="1" fieldPosition="0">
        <references count="1">
          <reference field="0" count="1">
            <x v="2"/>
          </reference>
        </references>
      </pivotArea>
    </format>
    <format dxfId="291">
      <pivotArea collapsedLevelsAreSubtotals="1" fieldPosition="0">
        <references count="1">
          <reference field="0" count="1">
            <x v="3"/>
          </reference>
        </references>
      </pivotArea>
    </format>
    <format dxfId="290">
      <pivotArea grandRow="1" outline="0" collapsedLevelsAreSubtotals="1" fieldPosition="0"/>
    </format>
    <format dxfId="289">
      <pivotArea field="0" type="button" dataOnly="0" labelOnly="1" outline="0" axis="axisRow" fieldPosition="0"/>
    </format>
    <format dxfId="2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7">
      <pivotArea field="0" type="button" dataOnly="0" labelOnly="1" outline="0" axis="axisRow" fieldPosition="0"/>
    </format>
    <format dxfId="286">
      <pivotArea field="0" type="button" dataOnly="0" labelOnly="1" outline="0" axis="axisRow" fieldPosition="0"/>
    </format>
    <format dxfId="285">
      <pivotArea dataOnly="0" labelOnly="1" fieldPosition="0">
        <references count="1">
          <reference field="0" count="0"/>
        </references>
      </pivotArea>
    </format>
    <format dxfId="284">
      <pivotArea dataOnly="0" labelOnly="1" grandRow="1" outline="0" fieldPosition="0"/>
    </format>
    <format dxfId="283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82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281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280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279">
      <pivotArea field="0" type="button" dataOnly="0" labelOnly="1" outline="0" axis="axisRow" fieldPosition="0"/>
    </format>
    <format dxfId="278">
      <pivotArea dataOnly="0" labelOnly="1" fieldPosition="0">
        <references count="1">
          <reference field="0" count="0"/>
        </references>
      </pivotArea>
    </format>
    <format dxfId="277">
      <pivotArea dataOnly="0" labelOnly="1" grandRow="1" outline="0" fieldPosition="0"/>
    </format>
    <format dxfId="276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75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274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273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Kontingenční tabulka2" cacheId="0" applyNumberFormats="0" applyBorderFormats="0" applyFontFormats="0" applyPatternFormats="0" applyAlignmentFormats="0" applyWidthHeightFormats="1" dataCaption="Hodnoty" grandTotalCaption="Celkem" updatedVersion="6" minRefreshableVersion="3" useAutoFormatting="1" itemPrintTitles="1" createdVersion="6" indent="0" outline="1" outlineData="1" multipleFieldFilters="0" chartFormat="1" rowHeaderCaption="Kraj / Období">
  <location ref="G1:I72" firstHeaderRow="0" firstDataRow="1" firstDataCol="1"/>
  <pivotFields count="4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5">
        <item x="0"/>
        <item x="2"/>
        <item x="10"/>
        <item x="4"/>
        <item x="9"/>
        <item x="7"/>
        <item x="6"/>
        <item x="13"/>
        <item x="11"/>
        <item x="8"/>
        <item x="3"/>
        <item x="1"/>
        <item x="5"/>
        <item x="12"/>
        <item t="default"/>
      </items>
    </pivotField>
    <pivotField dataField="1" numFmtId="3" showAll="0"/>
    <pivotField dataField="1" numFmtId="3" showAll="0"/>
  </pivotFields>
  <rowFields count="2">
    <field x="1"/>
    <field x="0"/>
  </rowFields>
  <rowItems count="7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odinné domy, průměrná cena (Kč / m2)" fld="2" subtotal="average" baseField="1" baseItem="0"/>
    <dataField name="Byty, průměrná cena (Kč / m2)" fld="3" subtotal="average" baseField="1" baseItem="0"/>
  </dataFields>
  <formats count="41">
    <format dxfId="352">
      <pivotArea outline="0" collapsedLevelsAreSubtotals="1" fieldPosition="0"/>
    </format>
    <format dxfId="3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0">
      <pivotArea outline="0" collapsedLevelsAreSubtotals="1" fieldPosition="0"/>
    </format>
    <format dxfId="349">
      <pivotArea outline="0" collapsedLevelsAreSubtotals="1" fieldPosition="0"/>
    </format>
    <format dxfId="348">
      <pivotArea field="1" type="button" dataOnly="0" labelOnly="1" outline="0" axis="axisRow" fieldPosition="0"/>
    </format>
    <format dxfId="347">
      <pivotArea field="1" type="button" dataOnly="0" labelOnly="1" outline="0" axis="axisRow" fieldPosition="0"/>
    </format>
    <format dxfId="3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5">
      <pivotArea field="1" type="button" dataOnly="0" labelOnly="1" outline="0" axis="axisRow" fieldPosition="0"/>
    </format>
    <format dxfId="344">
      <pivotArea dataOnly="0" labelOnly="1" fieldPosition="0">
        <references count="1">
          <reference field="1" count="0"/>
        </references>
      </pivotArea>
    </format>
    <format dxfId="343">
      <pivotArea dataOnly="0" labelOnly="1" grandRow="1" outline="0" fieldPosition="0"/>
    </format>
    <format dxfId="342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341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340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339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338">
      <pivotArea dataOnly="0" labelOnly="1" fieldPosition="0">
        <references count="2">
          <reference field="0" count="0"/>
          <reference field="1" count="1" selected="0">
            <x v="4"/>
          </reference>
        </references>
      </pivotArea>
    </format>
    <format dxfId="337">
      <pivotArea dataOnly="0" labelOnly="1" fieldPosition="0">
        <references count="2">
          <reference field="0" count="0"/>
          <reference field="1" count="1" selected="0">
            <x v="5"/>
          </reference>
        </references>
      </pivotArea>
    </format>
    <format dxfId="336">
      <pivotArea dataOnly="0" labelOnly="1" fieldPosition="0">
        <references count="2">
          <reference field="0" count="0"/>
          <reference field="1" count="1" selected="0">
            <x v="6"/>
          </reference>
        </references>
      </pivotArea>
    </format>
    <format dxfId="335">
      <pivotArea dataOnly="0" labelOnly="1" fieldPosition="0">
        <references count="2">
          <reference field="0" count="0"/>
          <reference field="1" count="1" selected="0">
            <x v="7"/>
          </reference>
        </references>
      </pivotArea>
    </format>
    <format dxfId="334">
      <pivotArea dataOnly="0" labelOnly="1" fieldPosition="0">
        <references count="2">
          <reference field="0" count="0"/>
          <reference field="1" count="1" selected="0">
            <x v="8"/>
          </reference>
        </references>
      </pivotArea>
    </format>
    <format dxfId="333">
      <pivotArea dataOnly="0" labelOnly="1" fieldPosition="0">
        <references count="2">
          <reference field="0" count="0"/>
          <reference field="1" count="1" selected="0">
            <x v="9"/>
          </reference>
        </references>
      </pivotArea>
    </format>
    <format dxfId="332">
      <pivotArea dataOnly="0" labelOnly="1" fieldPosition="0">
        <references count="2">
          <reference field="0" count="0"/>
          <reference field="1" count="1" selected="0">
            <x v="10"/>
          </reference>
        </references>
      </pivotArea>
    </format>
    <format dxfId="331">
      <pivotArea dataOnly="0" labelOnly="1" fieldPosition="0">
        <references count="2">
          <reference field="0" count="0"/>
          <reference field="1" count="1" selected="0">
            <x v="11"/>
          </reference>
        </references>
      </pivotArea>
    </format>
    <format dxfId="330">
      <pivotArea dataOnly="0" labelOnly="1" fieldPosition="0">
        <references count="2">
          <reference field="0" count="0"/>
          <reference field="1" count="1" selected="0">
            <x v="12"/>
          </reference>
        </references>
      </pivotArea>
    </format>
    <format dxfId="329">
      <pivotArea dataOnly="0" labelOnly="1" fieldPosition="0">
        <references count="2">
          <reference field="0" count="0"/>
          <reference field="1" count="1" selected="0">
            <x v="13"/>
          </reference>
        </references>
      </pivotArea>
    </format>
    <format dxfId="328">
      <pivotArea field="1" type="button" dataOnly="0" labelOnly="1" outline="0" axis="axisRow" fieldPosition="0"/>
    </format>
    <format dxfId="327">
      <pivotArea dataOnly="0" labelOnly="1" fieldPosition="0">
        <references count="1">
          <reference field="1" count="0"/>
        </references>
      </pivotArea>
    </format>
    <format dxfId="326">
      <pivotArea dataOnly="0" labelOnly="1" grandRow="1" outline="0" fieldPosition="0"/>
    </format>
    <format dxfId="325">
      <pivotArea dataOnly="0" labelOnly="1" fieldPosition="0">
        <references count="2">
          <reference field="0" count="0"/>
          <reference field="1" count="1" selected="0">
            <x v="0"/>
          </reference>
        </references>
      </pivotArea>
    </format>
    <format dxfId="324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323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322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321">
      <pivotArea dataOnly="0" labelOnly="1" fieldPosition="0">
        <references count="2">
          <reference field="0" count="0"/>
          <reference field="1" count="1" selected="0">
            <x v="4"/>
          </reference>
        </references>
      </pivotArea>
    </format>
    <format dxfId="320">
      <pivotArea dataOnly="0" labelOnly="1" fieldPosition="0">
        <references count="2">
          <reference field="0" count="0"/>
          <reference field="1" count="1" selected="0">
            <x v="5"/>
          </reference>
        </references>
      </pivotArea>
    </format>
    <format dxfId="319">
      <pivotArea dataOnly="0" labelOnly="1" fieldPosition="0">
        <references count="2">
          <reference field="0" count="0"/>
          <reference field="1" count="1" selected="0">
            <x v="6"/>
          </reference>
        </references>
      </pivotArea>
    </format>
    <format dxfId="318">
      <pivotArea dataOnly="0" labelOnly="1" fieldPosition="0">
        <references count="2">
          <reference field="0" count="0"/>
          <reference field="1" count="1" selected="0">
            <x v="7"/>
          </reference>
        </references>
      </pivotArea>
    </format>
    <format dxfId="317">
      <pivotArea dataOnly="0" labelOnly="1" fieldPosition="0">
        <references count="2">
          <reference field="0" count="0"/>
          <reference field="1" count="1" selected="0">
            <x v="8"/>
          </reference>
        </references>
      </pivotArea>
    </format>
    <format dxfId="316">
      <pivotArea dataOnly="0" labelOnly="1" fieldPosition="0">
        <references count="2">
          <reference field="0" count="0"/>
          <reference field="1" count="1" selected="0">
            <x v="9"/>
          </reference>
        </references>
      </pivotArea>
    </format>
    <format dxfId="315">
      <pivotArea dataOnly="0" labelOnly="1" fieldPosition="0">
        <references count="2">
          <reference field="0" count="0"/>
          <reference field="1" count="1" selected="0">
            <x v="10"/>
          </reference>
        </references>
      </pivotArea>
    </format>
    <format dxfId="314">
      <pivotArea dataOnly="0" labelOnly="1" fieldPosition="0">
        <references count="2">
          <reference field="0" count="0"/>
          <reference field="1" count="1" selected="0">
            <x v="11"/>
          </reference>
        </references>
      </pivotArea>
    </format>
    <format dxfId="313">
      <pivotArea dataOnly="0" labelOnly="1" fieldPosition="0">
        <references count="2">
          <reference field="0" count="0"/>
          <reference field="1" count="1" selected="0">
            <x v="12"/>
          </reference>
        </references>
      </pivotArea>
    </format>
    <format dxfId="312">
      <pivotArea dataOnly="0" labelOnly="1" fieldPosition="0">
        <references count="2">
          <reference field="0" count="0"/>
          <reference field="1" count="1" selected="0">
            <x v="13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02A08-57CA-43FF-87F0-9688F10FA640}" name="Kontingenční tabulka2" cacheId="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rowHeaderCaption="Průměrné výdaje na osobu za roku (Kč)">
  <location ref="A3:C368" firstHeaderRow="0" firstDataRow="1" firstDataCol="1"/>
  <pivotFields count="7">
    <pivotField axis="axisRow" showAll="0">
      <items count="53">
        <item x="1"/>
        <item x="4"/>
        <item x="7"/>
        <item x="10"/>
        <item x="15"/>
        <item x="22"/>
        <item x="26"/>
        <item x="30"/>
        <item x="34"/>
        <item x="41"/>
        <item x="42"/>
        <item x="45"/>
        <item x="5"/>
        <item x="24"/>
        <item x="12"/>
        <item x="17"/>
        <item x="36"/>
        <item x="13"/>
        <item x="29"/>
        <item x="40"/>
        <item x="14"/>
        <item x="50"/>
        <item x="23"/>
        <item x="16"/>
        <item x="19"/>
        <item x="11"/>
        <item x="27"/>
        <item x="3"/>
        <item x="39"/>
        <item x="9"/>
        <item x="8"/>
        <item x="46"/>
        <item x="47"/>
        <item x="51"/>
        <item x="37"/>
        <item x="49"/>
        <item x="31"/>
        <item x="2"/>
        <item x="28"/>
        <item x="18"/>
        <item x="38"/>
        <item x="48"/>
        <item x="0"/>
        <item x="43"/>
        <item x="6"/>
        <item x="33"/>
        <item x="32"/>
        <item x="44"/>
        <item x="25"/>
        <item x="20"/>
        <item x="35"/>
        <item x="21"/>
        <item t="default"/>
      </items>
    </pivotField>
    <pivotField axis="axisRow" showAll="0">
      <items count="7">
        <item x="5"/>
        <item x="4"/>
        <item x="3"/>
        <item x="2"/>
        <item x="1"/>
        <item x="0"/>
        <item t="default"/>
      </items>
    </pivotField>
    <pivotField numFmtId="4" showAll="0"/>
    <pivotField dataField="1" numFmtId="4" showAll="0"/>
    <pivotField dataField="1" numFmtId="4" showAll="0"/>
    <pivotField numFmtId="4" showAll="0"/>
    <pivotField numFmtId="4" showAll="0"/>
  </pivotFields>
  <rowFields count="2">
    <field x="0"/>
    <field x="1"/>
  </rowFields>
  <rowItems count="36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růměr z Domácnosti bez dětí" fld="3" subtotal="average" baseField="0" baseItem="0"/>
    <dataField name="Průměr z Domácnosti s dětmi celkem" fld="4" subtotal="average" baseField="0" baseItem="0"/>
  </dataFields>
  <formats count="115">
    <format dxfId="272">
      <pivotArea outline="0" collapsedLevelsAreSubtotals="1" fieldPosition="0"/>
    </format>
    <format dxfId="2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0">
      <pivotArea outline="0" collapsedLevelsAreSubtotals="1" fieldPosition="0"/>
    </format>
    <format dxfId="269">
      <pivotArea field="0" type="button" dataOnly="0" labelOnly="1" outline="0" axis="axisRow" fieldPosition="0"/>
    </format>
    <format dxfId="26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7">
      <pivotArea dataOnly="0" labelOnly="1" fieldPosition="0">
        <references count="1">
          <reference field="0" count="2">
            <x v="50"/>
            <x v="51"/>
          </reference>
        </references>
      </pivotArea>
    </format>
    <format dxfId="266">
      <pivotArea dataOnly="0" labelOnly="1" grandRow="1" outline="0" fieldPosition="0"/>
    </format>
    <format dxfId="265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64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263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262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261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260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259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258">
      <pivotArea dataOnly="0" labelOnly="1" fieldPosition="0">
        <references count="2">
          <reference field="0" count="1" selected="0">
            <x v="7"/>
          </reference>
          <reference field="1" count="0"/>
        </references>
      </pivotArea>
    </format>
    <format dxfId="257">
      <pivotArea dataOnly="0" labelOnly="1" fieldPosition="0">
        <references count="2">
          <reference field="0" count="1" selected="0">
            <x v="8"/>
          </reference>
          <reference field="1" count="0"/>
        </references>
      </pivotArea>
    </format>
    <format dxfId="256">
      <pivotArea dataOnly="0" labelOnly="1" fieldPosition="0">
        <references count="2">
          <reference field="0" count="1" selected="0">
            <x v="9"/>
          </reference>
          <reference field="1" count="0"/>
        </references>
      </pivotArea>
    </format>
    <format dxfId="255">
      <pivotArea dataOnly="0" labelOnly="1" fieldPosition="0">
        <references count="2">
          <reference field="0" count="1" selected="0">
            <x v="10"/>
          </reference>
          <reference field="1" count="0"/>
        </references>
      </pivotArea>
    </format>
    <format dxfId="254">
      <pivotArea dataOnly="0" labelOnly="1" fieldPosition="0">
        <references count="2">
          <reference field="0" count="1" selected="0">
            <x v="11"/>
          </reference>
          <reference field="1" count="0"/>
        </references>
      </pivotArea>
    </format>
    <format dxfId="253">
      <pivotArea dataOnly="0" labelOnly="1" fieldPosition="0">
        <references count="2">
          <reference field="0" count="1" selected="0">
            <x v="12"/>
          </reference>
          <reference field="1" count="0"/>
        </references>
      </pivotArea>
    </format>
    <format dxfId="252">
      <pivotArea dataOnly="0" labelOnly="1" fieldPosition="0">
        <references count="2">
          <reference field="0" count="1" selected="0">
            <x v="13"/>
          </reference>
          <reference field="1" count="0"/>
        </references>
      </pivotArea>
    </format>
    <format dxfId="251">
      <pivotArea dataOnly="0" labelOnly="1" fieldPosition="0">
        <references count="2">
          <reference field="0" count="1" selected="0">
            <x v="14"/>
          </reference>
          <reference field="1" count="0"/>
        </references>
      </pivotArea>
    </format>
    <format dxfId="250">
      <pivotArea dataOnly="0" labelOnly="1" fieldPosition="0">
        <references count="2">
          <reference field="0" count="1" selected="0">
            <x v="15"/>
          </reference>
          <reference field="1" count="0"/>
        </references>
      </pivotArea>
    </format>
    <format dxfId="249">
      <pivotArea dataOnly="0" labelOnly="1" fieldPosition="0">
        <references count="2">
          <reference field="0" count="1" selected="0">
            <x v="16"/>
          </reference>
          <reference field="1" count="0"/>
        </references>
      </pivotArea>
    </format>
    <format dxfId="248">
      <pivotArea dataOnly="0" labelOnly="1" fieldPosition="0">
        <references count="2">
          <reference field="0" count="1" selected="0">
            <x v="17"/>
          </reference>
          <reference field="1" count="0"/>
        </references>
      </pivotArea>
    </format>
    <format dxfId="247">
      <pivotArea dataOnly="0" labelOnly="1" fieldPosition="0">
        <references count="2">
          <reference field="0" count="1" selected="0">
            <x v="18"/>
          </reference>
          <reference field="1" count="0"/>
        </references>
      </pivotArea>
    </format>
    <format dxfId="246">
      <pivotArea dataOnly="0" labelOnly="1" fieldPosition="0">
        <references count="2">
          <reference field="0" count="1" selected="0">
            <x v="19"/>
          </reference>
          <reference field="1" count="0"/>
        </references>
      </pivotArea>
    </format>
    <format dxfId="245">
      <pivotArea dataOnly="0" labelOnly="1" fieldPosition="0">
        <references count="2">
          <reference field="0" count="1" selected="0">
            <x v="20"/>
          </reference>
          <reference field="1" count="0"/>
        </references>
      </pivotArea>
    </format>
    <format dxfId="244">
      <pivotArea dataOnly="0" labelOnly="1" fieldPosition="0">
        <references count="2">
          <reference field="0" count="1" selected="0">
            <x v="21"/>
          </reference>
          <reference field="1" count="0"/>
        </references>
      </pivotArea>
    </format>
    <format dxfId="243">
      <pivotArea dataOnly="0" labelOnly="1" fieldPosition="0">
        <references count="2">
          <reference field="0" count="1" selected="0">
            <x v="22"/>
          </reference>
          <reference field="1" count="0"/>
        </references>
      </pivotArea>
    </format>
    <format dxfId="242">
      <pivotArea dataOnly="0" labelOnly="1" fieldPosition="0">
        <references count="2">
          <reference field="0" count="1" selected="0">
            <x v="23"/>
          </reference>
          <reference field="1" count="0"/>
        </references>
      </pivotArea>
    </format>
    <format dxfId="241">
      <pivotArea dataOnly="0" labelOnly="1" fieldPosition="0">
        <references count="2">
          <reference field="0" count="1" selected="0">
            <x v="24"/>
          </reference>
          <reference field="1" count="0"/>
        </references>
      </pivotArea>
    </format>
    <format dxfId="240">
      <pivotArea dataOnly="0" labelOnly="1" fieldPosition="0">
        <references count="2">
          <reference field="0" count="1" selected="0">
            <x v="25"/>
          </reference>
          <reference field="1" count="0"/>
        </references>
      </pivotArea>
    </format>
    <format dxfId="239">
      <pivotArea dataOnly="0" labelOnly="1" fieldPosition="0">
        <references count="2">
          <reference field="0" count="1" selected="0">
            <x v="26"/>
          </reference>
          <reference field="1" count="0"/>
        </references>
      </pivotArea>
    </format>
    <format dxfId="238">
      <pivotArea dataOnly="0" labelOnly="1" fieldPosition="0">
        <references count="2">
          <reference field="0" count="1" selected="0">
            <x v="27"/>
          </reference>
          <reference field="1" count="0"/>
        </references>
      </pivotArea>
    </format>
    <format dxfId="237">
      <pivotArea dataOnly="0" labelOnly="1" fieldPosition="0">
        <references count="2">
          <reference field="0" count="1" selected="0">
            <x v="28"/>
          </reference>
          <reference field="1" count="0"/>
        </references>
      </pivotArea>
    </format>
    <format dxfId="236">
      <pivotArea dataOnly="0" labelOnly="1" fieldPosition="0">
        <references count="2">
          <reference field="0" count="1" selected="0">
            <x v="29"/>
          </reference>
          <reference field="1" count="0"/>
        </references>
      </pivotArea>
    </format>
    <format dxfId="235">
      <pivotArea dataOnly="0" labelOnly="1" fieldPosition="0">
        <references count="2">
          <reference field="0" count="1" selected="0">
            <x v="30"/>
          </reference>
          <reference field="1" count="0"/>
        </references>
      </pivotArea>
    </format>
    <format dxfId="234">
      <pivotArea dataOnly="0" labelOnly="1" fieldPosition="0">
        <references count="2">
          <reference field="0" count="1" selected="0">
            <x v="31"/>
          </reference>
          <reference field="1" count="0"/>
        </references>
      </pivotArea>
    </format>
    <format dxfId="233">
      <pivotArea dataOnly="0" labelOnly="1" fieldPosition="0">
        <references count="2">
          <reference field="0" count="1" selected="0">
            <x v="32"/>
          </reference>
          <reference field="1" count="0"/>
        </references>
      </pivotArea>
    </format>
    <format dxfId="232">
      <pivotArea dataOnly="0" labelOnly="1" fieldPosition="0">
        <references count="2">
          <reference field="0" count="1" selected="0">
            <x v="33"/>
          </reference>
          <reference field="1" count="0"/>
        </references>
      </pivotArea>
    </format>
    <format dxfId="231">
      <pivotArea dataOnly="0" labelOnly="1" fieldPosition="0">
        <references count="2">
          <reference field="0" count="1" selected="0">
            <x v="34"/>
          </reference>
          <reference field="1" count="0"/>
        </references>
      </pivotArea>
    </format>
    <format dxfId="230">
      <pivotArea dataOnly="0" labelOnly="1" fieldPosition="0">
        <references count="2">
          <reference field="0" count="1" selected="0">
            <x v="35"/>
          </reference>
          <reference field="1" count="0"/>
        </references>
      </pivotArea>
    </format>
    <format dxfId="229">
      <pivotArea dataOnly="0" labelOnly="1" fieldPosition="0">
        <references count="2">
          <reference field="0" count="1" selected="0">
            <x v="36"/>
          </reference>
          <reference field="1" count="0"/>
        </references>
      </pivotArea>
    </format>
    <format dxfId="228">
      <pivotArea dataOnly="0" labelOnly="1" fieldPosition="0">
        <references count="2">
          <reference field="0" count="1" selected="0">
            <x v="37"/>
          </reference>
          <reference field="1" count="0"/>
        </references>
      </pivotArea>
    </format>
    <format dxfId="227">
      <pivotArea dataOnly="0" labelOnly="1" fieldPosition="0">
        <references count="2">
          <reference field="0" count="1" selected="0">
            <x v="38"/>
          </reference>
          <reference field="1" count="0"/>
        </references>
      </pivotArea>
    </format>
    <format dxfId="226">
      <pivotArea dataOnly="0" labelOnly="1" fieldPosition="0">
        <references count="2">
          <reference field="0" count="1" selected="0">
            <x v="39"/>
          </reference>
          <reference field="1" count="0"/>
        </references>
      </pivotArea>
    </format>
    <format dxfId="225">
      <pivotArea dataOnly="0" labelOnly="1" fieldPosition="0">
        <references count="2">
          <reference field="0" count="1" selected="0">
            <x v="40"/>
          </reference>
          <reference field="1" count="0"/>
        </references>
      </pivotArea>
    </format>
    <format dxfId="224">
      <pivotArea dataOnly="0" labelOnly="1" fieldPosition="0">
        <references count="2">
          <reference field="0" count="1" selected="0">
            <x v="41"/>
          </reference>
          <reference field="1" count="0"/>
        </references>
      </pivotArea>
    </format>
    <format dxfId="223">
      <pivotArea dataOnly="0" labelOnly="1" fieldPosition="0">
        <references count="2">
          <reference field="0" count="1" selected="0">
            <x v="42"/>
          </reference>
          <reference field="1" count="0"/>
        </references>
      </pivotArea>
    </format>
    <format dxfId="222">
      <pivotArea dataOnly="0" labelOnly="1" fieldPosition="0">
        <references count="2">
          <reference field="0" count="1" selected="0">
            <x v="43"/>
          </reference>
          <reference field="1" count="0"/>
        </references>
      </pivotArea>
    </format>
    <format dxfId="221">
      <pivotArea dataOnly="0" labelOnly="1" fieldPosition="0">
        <references count="2">
          <reference field="0" count="1" selected="0">
            <x v="44"/>
          </reference>
          <reference field="1" count="0"/>
        </references>
      </pivotArea>
    </format>
    <format dxfId="220">
      <pivotArea dataOnly="0" labelOnly="1" fieldPosition="0">
        <references count="2">
          <reference field="0" count="1" selected="0">
            <x v="45"/>
          </reference>
          <reference field="1" count="0"/>
        </references>
      </pivotArea>
    </format>
    <format dxfId="219">
      <pivotArea dataOnly="0" labelOnly="1" fieldPosition="0">
        <references count="2">
          <reference field="0" count="1" selected="0">
            <x v="46"/>
          </reference>
          <reference field="1" count="0"/>
        </references>
      </pivotArea>
    </format>
    <format dxfId="218">
      <pivotArea dataOnly="0" labelOnly="1" fieldPosition="0">
        <references count="2">
          <reference field="0" count="1" selected="0">
            <x v="47"/>
          </reference>
          <reference field="1" count="0"/>
        </references>
      </pivotArea>
    </format>
    <format dxfId="217">
      <pivotArea dataOnly="0" labelOnly="1" fieldPosition="0">
        <references count="2">
          <reference field="0" count="1" selected="0">
            <x v="48"/>
          </reference>
          <reference field="1" count="0"/>
        </references>
      </pivotArea>
    </format>
    <format dxfId="216">
      <pivotArea dataOnly="0" labelOnly="1" fieldPosition="0">
        <references count="2">
          <reference field="0" count="1" selected="0">
            <x v="49"/>
          </reference>
          <reference field="1" count="0"/>
        </references>
      </pivotArea>
    </format>
    <format dxfId="215">
      <pivotArea dataOnly="0" labelOnly="1" fieldPosition="0">
        <references count="2">
          <reference field="0" count="1" selected="0">
            <x v="50"/>
          </reference>
          <reference field="1" count="0"/>
        </references>
      </pivotArea>
    </format>
    <format dxfId="214">
      <pivotArea dataOnly="0" labelOnly="1" fieldPosition="0">
        <references count="2">
          <reference field="0" count="1" selected="0">
            <x v="51"/>
          </reference>
          <reference field="1" count="0"/>
        </references>
      </pivotArea>
    </format>
    <format dxfId="213">
      <pivotArea field="0" type="button" dataOnly="0" labelOnly="1" outline="0" axis="axisRow" fieldPosition="0"/>
    </format>
    <format dxfId="21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1">
      <pivotArea dataOnly="0" labelOnly="1" fieldPosition="0">
        <references count="1">
          <reference field="0" count="2">
            <x v="50"/>
            <x v="51"/>
          </reference>
        </references>
      </pivotArea>
    </format>
    <format dxfId="210">
      <pivotArea dataOnly="0" labelOnly="1" grandRow="1" outline="0" fieldPosition="0"/>
    </format>
    <format dxfId="209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208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207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206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205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204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203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202">
      <pivotArea dataOnly="0" labelOnly="1" fieldPosition="0">
        <references count="2">
          <reference field="0" count="1" selected="0">
            <x v="7"/>
          </reference>
          <reference field="1" count="0"/>
        </references>
      </pivotArea>
    </format>
    <format dxfId="201">
      <pivotArea dataOnly="0" labelOnly="1" fieldPosition="0">
        <references count="2">
          <reference field="0" count="1" selected="0">
            <x v="8"/>
          </reference>
          <reference field="1" count="0"/>
        </references>
      </pivotArea>
    </format>
    <format dxfId="200">
      <pivotArea dataOnly="0" labelOnly="1" fieldPosition="0">
        <references count="2">
          <reference field="0" count="1" selected="0">
            <x v="9"/>
          </reference>
          <reference field="1" count="0"/>
        </references>
      </pivotArea>
    </format>
    <format dxfId="199">
      <pivotArea dataOnly="0" labelOnly="1" fieldPosition="0">
        <references count="2">
          <reference field="0" count="1" selected="0">
            <x v="10"/>
          </reference>
          <reference field="1" count="0"/>
        </references>
      </pivotArea>
    </format>
    <format dxfId="198">
      <pivotArea dataOnly="0" labelOnly="1" fieldPosition="0">
        <references count="2">
          <reference field="0" count="1" selected="0">
            <x v="11"/>
          </reference>
          <reference field="1" count="0"/>
        </references>
      </pivotArea>
    </format>
    <format dxfId="197">
      <pivotArea dataOnly="0" labelOnly="1" fieldPosition="0">
        <references count="2">
          <reference field="0" count="1" selected="0">
            <x v="12"/>
          </reference>
          <reference field="1" count="0"/>
        </references>
      </pivotArea>
    </format>
    <format dxfId="196">
      <pivotArea dataOnly="0" labelOnly="1" fieldPosition="0">
        <references count="2">
          <reference field="0" count="1" selected="0">
            <x v="13"/>
          </reference>
          <reference field="1" count="0"/>
        </references>
      </pivotArea>
    </format>
    <format dxfId="195">
      <pivotArea dataOnly="0" labelOnly="1" fieldPosition="0">
        <references count="2">
          <reference field="0" count="1" selected="0">
            <x v="14"/>
          </reference>
          <reference field="1" count="0"/>
        </references>
      </pivotArea>
    </format>
    <format dxfId="194">
      <pivotArea dataOnly="0" labelOnly="1" fieldPosition="0">
        <references count="2">
          <reference field="0" count="1" selected="0">
            <x v="15"/>
          </reference>
          <reference field="1" count="0"/>
        </references>
      </pivotArea>
    </format>
    <format dxfId="193">
      <pivotArea dataOnly="0" labelOnly="1" fieldPosition="0">
        <references count="2">
          <reference field="0" count="1" selected="0">
            <x v="16"/>
          </reference>
          <reference field="1" count="0"/>
        </references>
      </pivotArea>
    </format>
    <format dxfId="192">
      <pivotArea dataOnly="0" labelOnly="1" fieldPosition="0">
        <references count="2">
          <reference field="0" count="1" selected="0">
            <x v="17"/>
          </reference>
          <reference field="1" count="0"/>
        </references>
      </pivotArea>
    </format>
    <format dxfId="191">
      <pivotArea dataOnly="0" labelOnly="1" fieldPosition="0">
        <references count="2">
          <reference field="0" count="1" selected="0">
            <x v="18"/>
          </reference>
          <reference field="1" count="0"/>
        </references>
      </pivotArea>
    </format>
    <format dxfId="190">
      <pivotArea dataOnly="0" labelOnly="1" fieldPosition="0">
        <references count="2">
          <reference field="0" count="1" selected="0">
            <x v="19"/>
          </reference>
          <reference field="1" count="0"/>
        </references>
      </pivotArea>
    </format>
    <format dxfId="189">
      <pivotArea dataOnly="0" labelOnly="1" fieldPosition="0">
        <references count="2">
          <reference field="0" count="1" selected="0">
            <x v="20"/>
          </reference>
          <reference field="1" count="0"/>
        </references>
      </pivotArea>
    </format>
    <format dxfId="188">
      <pivotArea dataOnly="0" labelOnly="1" fieldPosition="0">
        <references count="2">
          <reference field="0" count="1" selected="0">
            <x v="21"/>
          </reference>
          <reference field="1" count="0"/>
        </references>
      </pivotArea>
    </format>
    <format dxfId="187">
      <pivotArea dataOnly="0" labelOnly="1" fieldPosition="0">
        <references count="2">
          <reference field="0" count="1" selected="0">
            <x v="22"/>
          </reference>
          <reference field="1" count="0"/>
        </references>
      </pivotArea>
    </format>
    <format dxfId="186">
      <pivotArea dataOnly="0" labelOnly="1" fieldPosition="0">
        <references count="2">
          <reference field="0" count="1" selected="0">
            <x v="23"/>
          </reference>
          <reference field="1" count="0"/>
        </references>
      </pivotArea>
    </format>
    <format dxfId="185">
      <pivotArea dataOnly="0" labelOnly="1" fieldPosition="0">
        <references count="2">
          <reference field="0" count="1" selected="0">
            <x v="24"/>
          </reference>
          <reference field="1" count="0"/>
        </references>
      </pivotArea>
    </format>
    <format dxfId="184">
      <pivotArea dataOnly="0" labelOnly="1" fieldPosition="0">
        <references count="2">
          <reference field="0" count="1" selected="0">
            <x v="25"/>
          </reference>
          <reference field="1" count="0"/>
        </references>
      </pivotArea>
    </format>
    <format dxfId="183">
      <pivotArea dataOnly="0" labelOnly="1" fieldPosition="0">
        <references count="2">
          <reference field="0" count="1" selected="0">
            <x v="26"/>
          </reference>
          <reference field="1" count="0"/>
        </references>
      </pivotArea>
    </format>
    <format dxfId="182">
      <pivotArea dataOnly="0" labelOnly="1" fieldPosition="0">
        <references count="2">
          <reference field="0" count="1" selected="0">
            <x v="27"/>
          </reference>
          <reference field="1" count="0"/>
        </references>
      </pivotArea>
    </format>
    <format dxfId="181">
      <pivotArea dataOnly="0" labelOnly="1" fieldPosition="0">
        <references count="2">
          <reference field="0" count="1" selected="0">
            <x v="28"/>
          </reference>
          <reference field="1" count="0"/>
        </references>
      </pivotArea>
    </format>
    <format dxfId="180">
      <pivotArea dataOnly="0" labelOnly="1" fieldPosition="0">
        <references count="2">
          <reference field="0" count="1" selected="0">
            <x v="29"/>
          </reference>
          <reference field="1" count="0"/>
        </references>
      </pivotArea>
    </format>
    <format dxfId="179">
      <pivotArea dataOnly="0" labelOnly="1" fieldPosition="0">
        <references count="2">
          <reference field="0" count="1" selected="0">
            <x v="30"/>
          </reference>
          <reference field="1" count="0"/>
        </references>
      </pivotArea>
    </format>
    <format dxfId="178">
      <pivotArea dataOnly="0" labelOnly="1" fieldPosition="0">
        <references count="2">
          <reference field="0" count="1" selected="0">
            <x v="31"/>
          </reference>
          <reference field="1" count="0"/>
        </references>
      </pivotArea>
    </format>
    <format dxfId="177">
      <pivotArea dataOnly="0" labelOnly="1" fieldPosition="0">
        <references count="2">
          <reference field="0" count="1" selected="0">
            <x v="32"/>
          </reference>
          <reference field="1" count="0"/>
        </references>
      </pivotArea>
    </format>
    <format dxfId="176">
      <pivotArea dataOnly="0" labelOnly="1" fieldPosition="0">
        <references count="2">
          <reference field="0" count="1" selected="0">
            <x v="33"/>
          </reference>
          <reference field="1" count="0"/>
        </references>
      </pivotArea>
    </format>
    <format dxfId="175">
      <pivotArea dataOnly="0" labelOnly="1" fieldPosition="0">
        <references count="2">
          <reference field="0" count="1" selected="0">
            <x v="34"/>
          </reference>
          <reference field="1" count="0"/>
        </references>
      </pivotArea>
    </format>
    <format dxfId="174">
      <pivotArea dataOnly="0" labelOnly="1" fieldPosition="0">
        <references count="2">
          <reference field="0" count="1" selected="0">
            <x v="35"/>
          </reference>
          <reference field="1" count="0"/>
        </references>
      </pivotArea>
    </format>
    <format dxfId="173">
      <pivotArea dataOnly="0" labelOnly="1" fieldPosition="0">
        <references count="2">
          <reference field="0" count="1" selected="0">
            <x v="36"/>
          </reference>
          <reference field="1" count="0"/>
        </references>
      </pivotArea>
    </format>
    <format dxfId="172">
      <pivotArea dataOnly="0" labelOnly="1" fieldPosition="0">
        <references count="2">
          <reference field="0" count="1" selected="0">
            <x v="37"/>
          </reference>
          <reference field="1" count="0"/>
        </references>
      </pivotArea>
    </format>
    <format dxfId="171">
      <pivotArea dataOnly="0" labelOnly="1" fieldPosition="0">
        <references count="2">
          <reference field="0" count="1" selected="0">
            <x v="38"/>
          </reference>
          <reference field="1" count="0"/>
        </references>
      </pivotArea>
    </format>
    <format dxfId="170">
      <pivotArea dataOnly="0" labelOnly="1" fieldPosition="0">
        <references count="2">
          <reference field="0" count="1" selected="0">
            <x v="39"/>
          </reference>
          <reference field="1" count="0"/>
        </references>
      </pivotArea>
    </format>
    <format dxfId="169">
      <pivotArea dataOnly="0" labelOnly="1" fieldPosition="0">
        <references count="2">
          <reference field="0" count="1" selected="0">
            <x v="40"/>
          </reference>
          <reference field="1" count="0"/>
        </references>
      </pivotArea>
    </format>
    <format dxfId="168">
      <pivotArea dataOnly="0" labelOnly="1" fieldPosition="0">
        <references count="2">
          <reference field="0" count="1" selected="0">
            <x v="41"/>
          </reference>
          <reference field="1" count="0"/>
        </references>
      </pivotArea>
    </format>
    <format dxfId="167">
      <pivotArea dataOnly="0" labelOnly="1" fieldPosition="0">
        <references count="2">
          <reference field="0" count="1" selected="0">
            <x v="42"/>
          </reference>
          <reference field="1" count="0"/>
        </references>
      </pivotArea>
    </format>
    <format dxfId="166">
      <pivotArea dataOnly="0" labelOnly="1" fieldPosition="0">
        <references count="2">
          <reference field="0" count="1" selected="0">
            <x v="43"/>
          </reference>
          <reference field="1" count="0"/>
        </references>
      </pivotArea>
    </format>
    <format dxfId="165">
      <pivotArea dataOnly="0" labelOnly="1" fieldPosition="0">
        <references count="2">
          <reference field="0" count="1" selected="0">
            <x v="44"/>
          </reference>
          <reference field="1" count="0"/>
        </references>
      </pivotArea>
    </format>
    <format dxfId="164">
      <pivotArea dataOnly="0" labelOnly="1" fieldPosition="0">
        <references count="2">
          <reference field="0" count="1" selected="0">
            <x v="45"/>
          </reference>
          <reference field="1" count="0"/>
        </references>
      </pivotArea>
    </format>
    <format dxfId="163">
      <pivotArea dataOnly="0" labelOnly="1" fieldPosition="0">
        <references count="2">
          <reference field="0" count="1" selected="0">
            <x v="46"/>
          </reference>
          <reference field="1" count="0"/>
        </references>
      </pivotArea>
    </format>
    <format dxfId="162">
      <pivotArea dataOnly="0" labelOnly="1" fieldPosition="0">
        <references count="2">
          <reference field="0" count="1" selected="0">
            <x v="47"/>
          </reference>
          <reference field="1" count="0"/>
        </references>
      </pivotArea>
    </format>
    <format dxfId="161">
      <pivotArea dataOnly="0" labelOnly="1" fieldPosition="0">
        <references count="2">
          <reference field="0" count="1" selected="0">
            <x v="48"/>
          </reference>
          <reference field="1" count="0"/>
        </references>
      </pivotArea>
    </format>
    <format dxfId="160">
      <pivotArea dataOnly="0" labelOnly="1" fieldPosition="0">
        <references count="2">
          <reference field="0" count="1" selected="0">
            <x v="49"/>
          </reference>
          <reference field="1" count="0"/>
        </references>
      </pivotArea>
    </format>
    <format dxfId="159">
      <pivotArea dataOnly="0" labelOnly="1" fieldPosition="0">
        <references count="2">
          <reference field="0" count="1" selected="0">
            <x v="50"/>
          </reference>
          <reference field="1" count="0"/>
        </references>
      </pivotArea>
    </format>
    <format dxfId="158">
      <pivotArea dataOnly="0" labelOnly="1" fieldPosition="0">
        <references count="2">
          <reference field="0" count="1" selected="0">
            <x v="5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54B99-C88D-48F6-BE2C-B2AB43051DEC}" name="Kontingenční tabulka1" cacheId="22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1">
  <location ref="A3:C88" firstHeaderRow="0" firstDataRow="1" firstDataCol="1"/>
  <pivotFields count="8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sd="0" m="1" x="15"/>
        <item sd="0" m="1" x="30"/>
        <item sd="0" m="1" x="20"/>
        <item sd="0" m="1" x="24"/>
        <item sd="0" m="1" x="39"/>
        <item sd="0" m="1" x="21"/>
        <item sd="0" m="1" x="34"/>
        <item sd="0" m="1" x="43"/>
        <item sd="0" m="1" x="22"/>
        <item sd="0" m="1" x="50"/>
        <item sd="0" m="1" x="29"/>
        <item sd="0" m="1" x="23"/>
        <item sd="0" m="1" x="26"/>
        <item sd="0" m="1" x="19"/>
        <item sd="0" m="1" x="32"/>
        <item sd="0" m="1" x="14"/>
        <item sd="0" m="1" x="42"/>
        <item sd="0" m="1" x="18"/>
        <item sd="0" m="1" x="17"/>
        <item sd="0" m="1" x="46"/>
        <item sd="0" m="1" x="47"/>
        <item sd="0" m="1" x="51"/>
        <item sd="0" m="1" x="40"/>
        <item sd="0" m="1" x="49"/>
        <item sd="0" m="1" x="35"/>
        <item sd="0" m="1" x="13"/>
        <item sd="0" m="1" x="33"/>
        <item sd="0" m="1" x="25"/>
        <item sd="0" m="1" x="41"/>
        <item sd="0" m="1" x="48"/>
        <item m="1" x="12"/>
        <item sd="0" m="1" x="44"/>
        <item sd="0" m="1" x="16"/>
        <item sd="0" m="1" x="37"/>
        <item sd="0" m="1" x="36"/>
        <item sd="0" m="1" x="45"/>
        <item sd="0" m="1" x="31"/>
        <item sd="0" m="1" x="27"/>
        <item sd="0" m="1" x="38"/>
        <item sd="0" m="1" x="28"/>
        <item t="default"/>
      </items>
    </pivotField>
    <pivotField axis="axisRow" showAll="0">
      <items count="7">
        <item x="5"/>
        <item x="4"/>
        <item x="3"/>
        <item x="2"/>
        <item x="1"/>
        <item x="0"/>
        <item t="default"/>
      </items>
    </pivotField>
    <pivotField dataField="1" numFmtId="4" showAll="0"/>
    <pivotField numFmtId="4" showAll="0"/>
    <pivotField numFmtId="4" showAll="0"/>
    <pivotField numFmtId="4" showAll="0"/>
    <pivotField numFmtId="3" showAll="0"/>
    <pivotField dataField="1" numFmtId="3" showAll="0"/>
  </pivotFields>
  <rowFields count="2">
    <field x="0"/>
    <field x="1"/>
  </rowFields>
  <rowItems count="8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růměr z Domácnosti bez dětí" fld="2" subtotal="average" baseField="0" baseItem="0"/>
    <dataField name="Průměr z Průměr výdaj Kč za rok za dospělou osobu v domácnosti s dětmi" fld="7" subtotal="average" baseField="0" baseItem="0"/>
  </dataFields>
  <formats count="3">
    <format dxfId="3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2000000}" name="Kontingenční tabulka5" cacheId="1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 chartFormat="1" rowHeaderCaption="Struktura výdajů - % z celkových výdajů">
  <location ref="A1:C86" firstHeaderRow="0" firstDataRow="1" firstDataCol="1"/>
  <pivotFields count="7"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>
      <items count="7">
        <item x="5"/>
        <item x="4"/>
        <item x="3"/>
        <item x="2"/>
        <item x="1"/>
        <item x="0"/>
        <item t="default"/>
      </items>
    </pivotField>
    <pivotField numFmtId="4" showAll="0"/>
    <pivotField dataField="1" showAll="0"/>
    <pivotField dataField="1" numFmtId="4" showAll="0"/>
    <pivotField numFmtId="4" showAll="0"/>
    <pivotField numFmtId="4" showAll="0"/>
  </pivotFields>
  <rowFields count="2">
    <field x="0"/>
    <field x="1"/>
  </rowFields>
  <rowItems count="8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růměr z Domácnosti bez dětí" fld="3" subtotal="average" baseField="1" baseItem="0"/>
    <dataField name="Průměr z Domácnosti s dětmi celkem" fld="4" subtotal="average" baseField="1" baseItem="0"/>
  </dataFields>
  <formats count="10"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1" type="button" dataOnly="0" labelOnly="1" outline="0" axis="axisRow" fieldPosition="1"/>
    </format>
    <format dxfId="154">
      <pivotArea dataOnly="0" labelOnly="1" fieldPosition="0">
        <references count="1">
          <reference field="1" count="0"/>
        </references>
      </pivotArea>
    </format>
    <format dxfId="153">
      <pivotArea dataOnly="0" labelOnly="1" grandRow="1" outline="0" fieldPosition="0"/>
    </format>
    <format dxfId="1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1">
      <pivotArea outline="0" collapsedLevelsAreSubtotals="1" fieldPosition="0"/>
    </format>
    <format dxfId="150">
      <pivotArea outline="0" collapsedLevelsAreSubtotals="1" fieldPosition="0"/>
    </format>
    <format dxfId="149">
      <pivotArea outline="0" collapsedLevelsAreSubtotals="1" fieldPosition="0"/>
    </format>
    <format dxfId="148">
      <pivotArea outline="0" collapsedLevelsAreSubtotals="1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opLeftCell="E1" workbookViewId="0">
      <selection activeCell="F35" sqref="F35"/>
    </sheetView>
  </sheetViews>
  <sheetFormatPr defaultRowHeight="15" x14ac:dyDescent="0.25"/>
  <cols>
    <col min="1" max="1" width="15.7109375" customWidth="1"/>
    <col min="2" max="3" width="37.5703125" customWidth="1"/>
    <col min="4" max="4" width="57" customWidth="1"/>
    <col min="5" max="5" width="58.28515625" customWidth="1"/>
    <col min="6" max="6" width="37.5703125" customWidth="1"/>
    <col min="7" max="7" width="44.28515625" customWidth="1"/>
    <col min="8" max="8" width="45.140625" customWidth="1"/>
    <col min="9" max="9" width="46.28515625" customWidth="1"/>
    <col min="10" max="10" width="14.28515625" customWidth="1"/>
  </cols>
  <sheetData>
    <row r="1" spans="1:9" s="4" customFormat="1" x14ac:dyDescent="0.25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25">
      <c r="A2" s="6">
        <v>2015</v>
      </c>
      <c r="B2" s="7">
        <v>4324650</v>
      </c>
      <c r="C2" s="9">
        <v>2.39</v>
      </c>
      <c r="D2" s="8">
        <v>183536</v>
      </c>
      <c r="E2" s="8">
        <v>157623</v>
      </c>
      <c r="F2" s="8">
        <v>122637</v>
      </c>
      <c r="G2" s="9">
        <v>9.6999999999999993</v>
      </c>
      <c r="H2" s="8">
        <v>5540</v>
      </c>
      <c r="I2" s="8">
        <v>17.7</v>
      </c>
    </row>
    <row r="3" spans="1:9" x14ac:dyDescent="0.25">
      <c r="A3" s="6">
        <v>2016</v>
      </c>
      <c r="B3" s="8">
        <v>4347840</v>
      </c>
      <c r="C3" s="9">
        <v>2.38</v>
      </c>
      <c r="D3" s="8">
        <v>192575</v>
      </c>
      <c r="E3" s="8">
        <v>164852</v>
      </c>
      <c r="F3" s="8">
        <v>128287</v>
      </c>
      <c r="G3" s="9">
        <v>9.6999999999999993</v>
      </c>
      <c r="H3" s="8">
        <v>5595</v>
      </c>
      <c r="I3" s="8">
        <v>17.100000000000001</v>
      </c>
    </row>
    <row r="4" spans="1:9" x14ac:dyDescent="0.25">
      <c r="A4" s="6">
        <v>2017</v>
      </c>
      <c r="B4" s="8">
        <v>4372257</v>
      </c>
      <c r="C4" s="9">
        <v>2.37</v>
      </c>
      <c r="D4" s="8">
        <v>202102</v>
      </c>
      <c r="E4" s="8">
        <v>172173</v>
      </c>
      <c r="F4" s="8">
        <v>134334</v>
      </c>
      <c r="G4" s="9">
        <v>9.1</v>
      </c>
      <c r="H4" s="8">
        <v>5626</v>
      </c>
      <c r="I4" s="8">
        <v>16.600000000000001</v>
      </c>
    </row>
    <row r="5" spans="1:9" x14ac:dyDescent="0.25">
      <c r="A5" s="6">
        <v>2018</v>
      </c>
      <c r="B5" s="8">
        <v>4394869</v>
      </c>
      <c r="C5" s="9">
        <v>2.36</v>
      </c>
      <c r="D5" s="8">
        <v>215669</v>
      </c>
      <c r="E5" s="8">
        <v>182443</v>
      </c>
      <c r="F5" s="8">
        <v>143555</v>
      </c>
      <c r="G5" s="9">
        <v>9.6</v>
      </c>
      <c r="H5" s="8">
        <v>5706</v>
      </c>
      <c r="I5" s="8">
        <v>15.9</v>
      </c>
    </row>
    <row r="6" spans="1:9" x14ac:dyDescent="0.25">
      <c r="A6" s="6">
        <v>2019</v>
      </c>
      <c r="B6" s="8">
        <v>4452970</v>
      </c>
      <c r="C6" s="9">
        <v>2.34</v>
      </c>
      <c r="D6" s="8">
        <v>232045</v>
      </c>
      <c r="E6" s="8">
        <v>195071</v>
      </c>
      <c r="F6" s="8">
        <v>153811</v>
      </c>
      <c r="G6" s="9">
        <v>10.1</v>
      </c>
      <c r="H6" s="8">
        <v>5799</v>
      </c>
      <c r="I6" s="8">
        <v>15.2</v>
      </c>
    </row>
    <row r="7" spans="1:9" x14ac:dyDescent="0.25">
      <c r="A7" s="6">
        <v>2020</v>
      </c>
      <c r="B7" s="8">
        <v>4464505</v>
      </c>
      <c r="C7" s="9">
        <v>2.34</v>
      </c>
      <c r="D7" s="8">
        <v>251012</v>
      </c>
      <c r="E7" s="8">
        <v>209754</v>
      </c>
      <c r="F7" s="8">
        <v>163680</v>
      </c>
      <c r="G7" s="9">
        <v>9.5</v>
      </c>
      <c r="H7" s="8">
        <v>5980</v>
      </c>
      <c r="I7" s="8">
        <v>14.6</v>
      </c>
    </row>
    <row r="8" spans="1:9" x14ac:dyDescent="0.25">
      <c r="A8" s="6">
        <v>2021</v>
      </c>
      <c r="B8" s="8">
        <v>4496126</v>
      </c>
      <c r="C8" s="9">
        <v>2.33</v>
      </c>
      <c r="D8" s="8">
        <v>263279</v>
      </c>
      <c r="E8" s="8">
        <v>220106</v>
      </c>
      <c r="F8" s="8">
        <v>168655</v>
      </c>
      <c r="G8" s="9">
        <v>8.6</v>
      </c>
      <c r="H8" s="8">
        <v>6176</v>
      </c>
      <c r="I8" s="8">
        <v>14.4</v>
      </c>
    </row>
    <row r="9" spans="1:9" x14ac:dyDescent="0.25">
      <c r="A9" s="6">
        <v>2022</v>
      </c>
      <c r="B9" s="8">
        <v>4490188</v>
      </c>
      <c r="C9" s="9">
        <v>2.29</v>
      </c>
      <c r="D9" s="8">
        <v>277329</v>
      </c>
      <c r="E9" s="8">
        <v>241160</v>
      </c>
      <c r="F9" s="8">
        <v>186847</v>
      </c>
      <c r="G9" s="9">
        <v>10.199999999999999</v>
      </c>
      <c r="H9" s="8">
        <v>6820</v>
      </c>
      <c r="I9" s="8">
        <v>14.9</v>
      </c>
    </row>
    <row r="10" spans="1:9" x14ac:dyDescent="0.25">
      <c r="A10" s="6">
        <v>2023</v>
      </c>
      <c r="B10" s="8">
        <v>4545489</v>
      </c>
      <c r="C10" s="9">
        <v>2.29</v>
      </c>
      <c r="D10" s="8">
        <v>298077</v>
      </c>
      <c r="E10" s="8">
        <v>259850</v>
      </c>
      <c r="F10" s="8">
        <v>201283</v>
      </c>
      <c r="G10" s="9">
        <v>9.8000000000000007</v>
      </c>
      <c r="H10" s="8">
        <v>8299</v>
      </c>
      <c r="I10" s="8">
        <v>16.7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0DE7-D377-4A49-996D-E630F5035978}">
  <sheetPr>
    <tabColor theme="7" tint="0.79998168889431442"/>
  </sheetPr>
  <dimension ref="A1:D368"/>
  <sheetViews>
    <sheetView workbookViewId="0">
      <selection activeCell="A12" sqref="A12"/>
    </sheetView>
  </sheetViews>
  <sheetFormatPr defaultRowHeight="15" x14ac:dyDescent="0.25"/>
  <cols>
    <col min="1" max="1" width="46.5703125" bestFit="1" customWidth="1"/>
    <col min="2" max="2" width="27.85546875" style="4" bestFit="1" customWidth="1"/>
    <col min="3" max="4" width="67" style="4" bestFit="1" customWidth="1"/>
    <col min="5" max="5" width="15.42578125" bestFit="1" customWidth="1"/>
  </cols>
  <sheetData>
    <row r="1" spans="1:4" x14ac:dyDescent="0.25">
      <c r="A1" t="s">
        <v>122</v>
      </c>
    </row>
    <row r="3" spans="1:4" x14ac:dyDescent="0.25">
      <c r="A3" s="44" t="s">
        <v>120</v>
      </c>
      <c r="B3" s="4" t="s">
        <v>107</v>
      </c>
      <c r="C3" s="4" t="s">
        <v>121</v>
      </c>
      <c r="D3"/>
    </row>
    <row r="4" spans="1:4" x14ac:dyDescent="0.25">
      <c r="A4" s="39" t="s">
        <v>18</v>
      </c>
      <c r="B4" s="33">
        <v>35846.5</v>
      </c>
      <c r="C4" s="33">
        <v>47681.546560110866</v>
      </c>
      <c r="D4"/>
    </row>
    <row r="5" spans="1:4" x14ac:dyDescent="0.25">
      <c r="A5" s="45">
        <v>2017</v>
      </c>
      <c r="B5" s="33">
        <v>32892</v>
      </c>
      <c r="C5" s="33">
        <v>42456.552238805976</v>
      </c>
      <c r="D5"/>
    </row>
    <row r="6" spans="1:4" x14ac:dyDescent="0.25">
      <c r="A6" s="45">
        <v>2018</v>
      </c>
      <c r="B6" s="33">
        <v>33616</v>
      </c>
      <c r="C6" s="33">
        <v>43839.090452261305</v>
      </c>
      <c r="D6"/>
    </row>
    <row r="7" spans="1:4" x14ac:dyDescent="0.25">
      <c r="A7" s="45">
        <v>2019</v>
      </c>
      <c r="B7" s="33">
        <v>34518</v>
      </c>
      <c r="C7" s="33">
        <v>44277.014851485146</v>
      </c>
      <c r="D7"/>
    </row>
    <row r="8" spans="1:4" x14ac:dyDescent="0.25">
      <c r="A8" s="45">
        <v>2020</v>
      </c>
      <c r="B8" s="33">
        <v>36308</v>
      </c>
      <c r="C8" s="33">
        <v>47705.710659898476</v>
      </c>
      <c r="D8"/>
    </row>
    <row r="9" spans="1:4" x14ac:dyDescent="0.25">
      <c r="A9" s="45">
        <v>2021</v>
      </c>
      <c r="B9" s="33">
        <v>37536</v>
      </c>
      <c r="C9" s="33">
        <v>52031.429292929293</v>
      </c>
      <c r="D9"/>
    </row>
    <row r="10" spans="1:4" x14ac:dyDescent="0.25">
      <c r="A10" s="45">
        <v>2022</v>
      </c>
      <c r="B10" s="33">
        <v>40209</v>
      </c>
      <c r="C10" s="33">
        <v>55779.481865284979</v>
      </c>
      <c r="D10"/>
    </row>
    <row r="11" spans="1:4" x14ac:dyDescent="0.25">
      <c r="A11" s="39" t="s">
        <v>19</v>
      </c>
      <c r="B11" s="33">
        <v>6594.333333333333</v>
      </c>
      <c r="C11" s="33">
        <v>6738.9396534858352</v>
      </c>
      <c r="D11"/>
    </row>
    <row r="12" spans="1:4" x14ac:dyDescent="0.25">
      <c r="A12" s="45">
        <v>2017</v>
      </c>
      <c r="B12" s="33">
        <v>5916</v>
      </c>
      <c r="C12" s="33">
        <v>5748.4029850746274</v>
      </c>
      <c r="D12"/>
    </row>
    <row r="13" spans="1:4" x14ac:dyDescent="0.25">
      <c r="A13" s="45">
        <v>2018</v>
      </c>
      <c r="B13" s="33">
        <v>6085</v>
      </c>
      <c r="C13" s="33">
        <v>5981.291457286432</v>
      </c>
      <c r="D13"/>
    </row>
    <row r="14" spans="1:4" x14ac:dyDescent="0.25">
      <c r="A14" s="45">
        <v>2019</v>
      </c>
      <c r="B14" s="33">
        <v>6109</v>
      </c>
      <c r="C14" s="33">
        <v>5840.3465346534649</v>
      </c>
      <c r="D14"/>
    </row>
    <row r="15" spans="1:4" x14ac:dyDescent="0.25">
      <c r="A15" s="45">
        <v>2020</v>
      </c>
      <c r="B15" s="33">
        <v>6512</v>
      </c>
      <c r="C15" s="33">
        <v>6589.0964467005069</v>
      </c>
      <c r="D15"/>
    </row>
    <row r="16" spans="1:4" x14ac:dyDescent="0.25">
      <c r="A16" s="45">
        <v>2021</v>
      </c>
      <c r="B16" s="33">
        <v>7158</v>
      </c>
      <c r="C16" s="33">
        <v>7771.0808080808083</v>
      </c>
      <c r="D16"/>
    </row>
    <row r="17" spans="1:4" x14ac:dyDescent="0.25">
      <c r="A17" s="45">
        <v>2022</v>
      </c>
      <c r="B17" s="33">
        <v>7786</v>
      </c>
      <c r="C17" s="33">
        <v>8503.4196891191714</v>
      </c>
      <c r="D17"/>
    </row>
    <row r="18" spans="1:4" x14ac:dyDescent="0.25">
      <c r="A18" s="39" t="s">
        <v>20</v>
      </c>
      <c r="B18" s="33">
        <v>6192.333333333333</v>
      </c>
      <c r="C18" s="33">
        <v>14368.699539365041</v>
      </c>
      <c r="D18"/>
    </row>
    <row r="19" spans="1:4" x14ac:dyDescent="0.25">
      <c r="A19" s="45">
        <v>2017</v>
      </c>
      <c r="B19" s="33">
        <v>6302</v>
      </c>
      <c r="C19" s="33">
        <v>14278.000000000002</v>
      </c>
      <c r="D19"/>
    </row>
    <row r="20" spans="1:4" x14ac:dyDescent="0.25">
      <c r="A20" s="45">
        <v>2018</v>
      </c>
      <c r="B20" s="33">
        <v>6349</v>
      </c>
      <c r="C20" s="33">
        <v>14789.969849246232</v>
      </c>
      <c r="D20"/>
    </row>
    <row r="21" spans="1:4" x14ac:dyDescent="0.25">
      <c r="A21" s="45">
        <v>2019</v>
      </c>
      <c r="B21" s="33">
        <v>6535</v>
      </c>
      <c r="C21" s="33">
        <v>13941.356435643565</v>
      </c>
      <c r="D21"/>
    </row>
    <row r="22" spans="1:4" x14ac:dyDescent="0.25">
      <c r="A22" s="45">
        <v>2020</v>
      </c>
      <c r="B22" s="33">
        <v>5902</v>
      </c>
      <c r="C22" s="33">
        <v>12899.116751269035</v>
      </c>
      <c r="D22"/>
    </row>
    <row r="23" spans="1:4" x14ac:dyDescent="0.25">
      <c r="A23" s="45">
        <v>2021</v>
      </c>
      <c r="B23" s="33">
        <v>5647</v>
      </c>
      <c r="C23" s="33">
        <v>14289.287878787878</v>
      </c>
      <c r="D23"/>
    </row>
    <row r="24" spans="1:4" x14ac:dyDescent="0.25">
      <c r="A24" s="45">
        <v>2022</v>
      </c>
      <c r="B24" s="33">
        <v>6419</v>
      </c>
      <c r="C24" s="33">
        <v>16014.466321243524</v>
      </c>
      <c r="D24"/>
    </row>
    <row r="25" spans="1:4" x14ac:dyDescent="0.25">
      <c r="A25" s="39" t="s">
        <v>21</v>
      </c>
      <c r="B25" s="33">
        <v>46242.833333333336</v>
      </c>
      <c r="C25" s="33">
        <v>50169.09211506397</v>
      </c>
      <c r="D25"/>
    </row>
    <row r="26" spans="1:4" x14ac:dyDescent="0.25">
      <c r="A26" s="45">
        <v>2017</v>
      </c>
      <c r="B26" s="33">
        <v>41204</v>
      </c>
      <c r="C26" s="33">
        <v>45653.119402985081</v>
      </c>
      <c r="D26"/>
    </row>
    <row r="27" spans="1:4" x14ac:dyDescent="0.25">
      <c r="A27" s="45">
        <v>2018</v>
      </c>
      <c r="B27" s="33">
        <v>42587</v>
      </c>
      <c r="C27" s="33">
        <v>47538.407035175878</v>
      </c>
      <c r="D27"/>
    </row>
    <row r="28" spans="1:4" x14ac:dyDescent="0.25">
      <c r="A28" s="45">
        <v>2019</v>
      </c>
      <c r="B28" s="33">
        <v>45655</v>
      </c>
      <c r="C28" s="33">
        <v>48843.267326732668</v>
      </c>
      <c r="D28"/>
    </row>
    <row r="29" spans="1:4" x14ac:dyDescent="0.25">
      <c r="A29" s="45">
        <v>2020</v>
      </c>
      <c r="B29" s="33">
        <v>46604</v>
      </c>
      <c r="C29" s="33">
        <v>49378.355329949241</v>
      </c>
      <c r="D29"/>
    </row>
    <row r="30" spans="1:4" x14ac:dyDescent="0.25">
      <c r="A30" s="45">
        <v>2021</v>
      </c>
      <c r="B30" s="33">
        <v>48277</v>
      </c>
      <c r="C30" s="33">
        <v>50787.621212121208</v>
      </c>
      <c r="D30"/>
    </row>
    <row r="31" spans="1:4" x14ac:dyDescent="0.25">
      <c r="A31" s="45">
        <v>2022</v>
      </c>
      <c r="B31" s="33">
        <v>53130</v>
      </c>
      <c r="C31" s="33">
        <v>58813.782383419697</v>
      </c>
      <c r="D31"/>
    </row>
    <row r="32" spans="1:4" x14ac:dyDescent="0.25">
      <c r="A32" s="39" t="s">
        <v>22</v>
      </c>
      <c r="B32" s="33">
        <v>12383.666666666666</v>
      </c>
      <c r="C32" s="33">
        <v>17687.680510406677</v>
      </c>
      <c r="D32"/>
    </row>
    <row r="33" spans="1:4" x14ac:dyDescent="0.25">
      <c r="A33" s="45">
        <v>2017</v>
      </c>
      <c r="B33" s="33">
        <v>10207</v>
      </c>
      <c r="C33" s="33">
        <v>15271.283582089553</v>
      </c>
      <c r="D33"/>
    </row>
    <row r="34" spans="1:4" x14ac:dyDescent="0.25">
      <c r="A34" s="45">
        <v>2018</v>
      </c>
      <c r="B34" s="33">
        <v>10476</v>
      </c>
      <c r="C34" s="33">
        <v>16225.552763819094</v>
      </c>
      <c r="D34"/>
    </row>
    <row r="35" spans="1:4" x14ac:dyDescent="0.25">
      <c r="A35" s="45">
        <v>2019</v>
      </c>
      <c r="B35" s="33">
        <v>11188</v>
      </c>
      <c r="C35" s="33">
        <v>14651.183168316831</v>
      </c>
      <c r="D35"/>
    </row>
    <row r="36" spans="1:4" x14ac:dyDescent="0.25">
      <c r="A36" s="45">
        <v>2020</v>
      </c>
      <c r="B36" s="33">
        <v>12122</v>
      </c>
      <c r="C36" s="33">
        <v>15610.142131979695</v>
      </c>
      <c r="D36"/>
    </row>
    <row r="37" spans="1:4" x14ac:dyDescent="0.25">
      <c r="A37" s="45">
        <v>2021</v>
      </c>
      <c r="B37" s="33">
        <v>13760</v>
      </c>
      <c r="C37" s="33">
        <v>21240.833333333332</v>
      </c>
      <c r="D37"/>
    </row>
    <row r="38" spans="1:4" x14ac:dyDescent="0.25">
      <c r="A38" s="45">
        <v>2022</v>
      </c>
      <c r="B38" s="33">
        <v>16549</v>
      </c>
      <c r="C38" s="33">
        <v>23127.088082901555</v>
      </c>
      <c r="D38"/>
    </row>
    <row r="39" spans="1:4" x14ac:dyDescent="0.25">
      <c r="A39" s="39" t="s">
        <v>23</v>
      </c>
      <c r="B39" s="33">
        <v>5726.5</v>
      </c>
      <c r="C39" s="33">
        <v>6448.334476031504</v>
      </c>
      <c r="D39"/>
    </row>
    <row r="40" spans="1:4" x14ac:dyDescent="0.25">
      <c r="A40" s="45">
        <v>2017</v>
      </c>
      <c r="B40" s="33">
        <v>4549</v>
      </c>
      <c r="C40" s="33">
        <v>5078.3880597014931</v>
      </c>
      <c r="D40"/>
    </row>
    <row r="41" spans="1:4" x14ac:dyDescent="0.25">
      <c r="A41" s="45">
        <v>2018</v>
      </c>
      <c r="B41" s="33">
        <v>4781</v>
      </c>
      <c r="C41" s="33">
        <v>5395.7487437185928</v>
      </c>
      <c r="D41"/>
    </row>
    <row r="42" spans="1:4" x14ac:dyDescent="0.25">
      <c r="A42" s="45">
        <v>2019</v>
      </c>
      <c r="B42" s="33">
        <v>5211</v>
      </c>
      <c r="C42" s="33">
        <v>5870.8960396039602</v>
      </c>
      <c r="D42"/>
    </row>
    <row r="43" spans="1:4" x14ac:dyDescent="0.25">
      <c r="A43" s="45">
        <v>2020</v>
      </c>
      <c r="B43" s="33">
        <v>5815</v>
      </c>
      <c r="C43" s="33">
        <v>6339.015228426395</v>
      </c>
      <c r="D43"/>
    </row>
    <row r="44" spans="1:4" x14ac:dyDescent="0.25">
      <c r="A44" s="45">
        <v>2021</v>
      </c>
      <c r="B44" s="33">
        <v>6421</v>
      </c>
      <c r="C44" s="33">
        <v>7620.5909090909081</v>
      </c>
      <c r="D44"/>
    </row>
    <row r="45" spans="1:4" x14ac:dyDescent="0.25">
      <c r="A45" s="45">
        <v>2022</v>
      </c>
      <c r="B45" s="33">
        <v>7582</v>
      </c>
      <c r="C45" s="33">
        <v>8385.3678756476693</v>
      </c>
      <c r="D45"/>
    </row>
    <row r="46" spans="1:4" x14ac:dyDescent="0.25">
      <c r="A46" s="39" t="s">
        <v>24</v>
      </c>
      <c r="B46" s="33">
        <v>15438.5</v>
      </c>
      <c r="C46" s="33">
        <v>28511.772464529204</v>
      </c>
      <c r="D46"/>
    </row>
    <row r="47" spans="1:4" x14ac:dyDescent="0.25">
      <c r="A47" s="45">
        <v>2017</v>
      </c>
      <c r="B47" s="33">
        <v>13970</v>
      </c>
      <c r="C47" s="33">
        <v>25933.731343283584</v>
      </c>
      <c r="D47"/>
    </row>
    <row r="48" spans="1:4" x14ac:dyDescent="0.25">
      <c r="A48" s="45">
        <v>2018</v>
      </c>
      <c r="B48" s="33">
        <v>14650</v>
      </c>
      <c r="C48" s="33">
        <v>27812.366834170854</v>
      </c>
      <c r="D48"/>
    </row>
    <row r="49" spans="1:4" x14ac:dyDescent="0.25">
      <c r="A49" s="45">
        <v>2019</v>
      </c>
      <c r="B49" s="33">
        <v>15685</v>
      </c>
      <c r="C49" s="33">
        <v>27446.034653465344</v>
      </c>
      <c r="D49"/>
    </row>
    <row r="50" spans="1:4" x14ac:dyDescent="0.25">
      <c r="A50" s="45">
        <v>2020</v>
      </c>
      <c r="B50" s="33">
        <v>15241</v>
      </c>
      <c r="C50" s="33">
        <v>24642.060913705584</v>
      </c>
      <c r="D50"/>
    </row>
    <row r="51" spans="1:4" x14ac:dyDescent="0.25">
      <c r="A51" s="45">
        <v>2021</v>
      </c>
      <c r="B51" s="33">
        <v>14844</v>
      </c>
      <c r="C51" s="33">
        <v>30014.57575757576</v>
      </c>
      <c r="D51"/>
    </row>
    <row r="52" spans="1:4" x14ac:dyDescent="0.25">
      <c r="A52" s="45">
        <v>2022</v>
      </c>
      <c r="B52" s="33">
        <v>18241</v>
      </c>
      <c r="C52" s="33">
        <v>35221.86528497409</v>
      </c>
      <c r="D52"/>
    </row>
    <row r="53" spans="1:4" x14ac:dyDescent="0.25">
      <c r="A53" s="39" t="s">
        <v>25</v>
      </c>
      <c r="B53" s="33">
        <v>7452.166666666667</v>
      </c>
      <c r="C53" s="33">
        <v>10809.80605167913</v>
      </c>
      <c r="D53"/>
    </row>
    <row r="54" spans="1:4" x14ac:dyDescent="0.25">
      <c r="A54" s="45">
        <v>2017</v>
      </c>
      <c r="B54" s="33">
        <v>7052</v>
      </c>
      <c r="C54" s="33">
        <v>10451.149253731342</v>
      </c>
      <c r="D54"/>
    </row>
    <row r="55" spans="1:4" x14ac:dyDescent="0.25">
      <c r="A55" s="45">
        <v>2018</v>
      </c>
      <c r="B55" s="33">
        <v>6985</v>
      </c>
      <c r="C55" s="33">
        <v>10444.914572864322</v>
      </c>
      <c r="D55"/>
    </row>
    <row r="56" spans="1:4" x14ac:dyDescent="0.25">
      <c r="A56" s="45">
        <v>2019</v>
      </c>
      <c r="B56" s="33">
        <v>7315</v>
      </c>
      <c r="C56" s="33">
        <v>10277.212871287129</v>
      </c>
      <c r="D56"/>
    </row>
    <row r="57" spans="1:4" x14ac:dyDescent="0.25">
      <c r="A57" s="45">
        <v>2020</v>
      </c>
      <c r="B57" s="33">
        <v>7493</v>
      </c>
      <c r="C57" s="33">
        <v>10381.994923857868</v>
      </c>
      <c r="D57"/>
    </row>
    <row r="58" spans="1:4" x14ac:dyDescent="0.25">
      <c r="A58" s="45">
        <v>2021</v>
      </c>
      <c r="B58" s="33">
        <v>7828</v>
      </c>
      <c r="C58" s="33">
        <v>11101.80303030303</v>
      </c>
      <c r="D58"/>
    </row>
    <row r="59" spans="1:4" x14ac:dyDescent="0.25">
      <c r="A59" s="45">
        <v>2022</v>
      </c>
      <c r="B59" s="33">
        <v>8040</v>
      </c>
      <c r="C59" s="33">
        <v>12201.76165803109</v>
      </c>
      <c r="D59"/>
    </row>
    <row r="60" spans="1:4" x14ac:dyDescent="0.25">
      <c r="A60" s="39" t="s">
        <v>26</v>
      </c>
      <c r="B60" s="33">
        <v>15600.333333333334</v>
      </c>
      <c r="C60" s="33">
        <v>27702.432633067536</v>
      </c>
      <c r="D60"/>
    </row>
    <row r="61" spans="1:4" x14ac:dyDescent="0.25">
      <c r="A61" s="45">
        <v>2017</v>
      </c>
      <c r="B61" s="33">
        <v>15050</v>
      </c>
      <c r="C61" s="33">
        <v>27280.985074626868</v>
      </c>
      <c r="D61"/>
    </row>
    <row r="62" spans="1:4" x14ac:dyDescent="0.25">
      <c r="A62" s="45">
        <v>2018</v>
      </c>
      <c r="B62" s="33">
        <v>15499</v>
      </c>
      <c r="C62" s="33">
        <v>28598.562814070352</v>
      </c>
      <c r="D62"/>
    </row>
    <row r="63" spans="1:4" x14ac:dyDescent="0.25">
      <c r="A63" s="45">
        <v>2019</v>
      </c>
      <c r="B63" s="33">
        <v>16651</v>
      </c>
      <c r="C63" s="33">
        <v>28384.084158415841</v>
      </c>
      <c r="D63"/>
    </row>
    <row r="64" spans="1:4" x14ac:dyDescent="0.25">
      <c r="A64" s="45">
        <v>2020</v>
      </c>
      <c r="B64" s="33">
        <v>15026</v>
      </c>
      <c r="C64" s="33">
        <v>24692.802030456853</v>
      </c>
      <c r="D64"/>
    </row>
    <row r="65" spans="1:4" x14ac:dyDescent="0.25">
      <c r="A65" s="45">
        <v>2021</v>
      </c>
      <c r="B65" s="33">
        <v>14383</v>
      </c>
      <c r="C65" s="33">
        <v>25151.757575757572</v>
      </c>
      <c r="D65"/>
    </row>
    <row r="66" spans="1:4" x14ac:dyDescent="0.25">
      <c r="A66" s="45">
        <v>2022</v>
      </c>
      <c r="B66" s="33">
        <v>16993</v>
      </c>
      <c r="C66" s="33">
        <v>32106.404145077722</v>
      </c>
      <c r="D66"/>
    </row>
    <row r="67" spans="1:4" x14ac:dyDescent="0.25">
      <c r="A67" s="39" t="s">
        <v>27</v>
      </c>
      <c r="B67" s="33">
        <v>550.5</v>
      </c>
      <c r="C67" s="33">
        <v>4063.8650320037646</v>
      </c>
      <c r="D67"/>
    </row>
    <row r="68" spans="1:4" x14ac:dyDescent="0.25">
      <c r="A68" s="45">
        <v>2017</v>
      </c>
      <c r="B68" s="33">
        <v>864</v>
      </c>
      <c r="C68" s="33">
        <v>3693.2089552238808</v>
      </c>
      <c r="D68"/>
    </row>
    <row r="69" spans="1:4" x14ac:dyDescent="0.25">
      <c r="A69" s="45">
        <v>2018</v>
      </c>
      <c r="B69" s="33">
        <v>806</v>
      </c>
      <c r="C69" s="33">
        <v>3786.8743718592964</v>
      </c>
      <c r="D69"/>
    </row>
    <row r="70" spans="1:4" x14ac:dyDescent="0.25">
      <c r="A70" s="45">
        <v>2019</v>
      </c>
      <c r="B70" s="33">
        <v>885</v>
      </c>
      <c r="C70" s="33">
        <v>5011.9158415841584</v>
      </c>
      <c r="D70"/>
    </row>
    <row r="71" spans="1:4" x14ac:dyDescent="0.25">
      <c r="A71" s="45">
        <v>2020</v>
      </c>
      <c r="B71" s="33">
        <v>238</v>
      </c>
      <c r="C71" s="33">
        <v>4664.5583756345177</v>
      </c>
      <c r="D71"/>
    </row>
    <row r="72" spans="1:4" x14ac:dyDescent="0.25">
      <c r="A72" s="45">
        <v>2021</v>
      </c>
      <c r="B72" s="33">
        <v>188</v>
      </c>
      <c r="C72" s="33">
        <v>3531.9797979797977</v>
      </c>
      <c r="D72"/>
    </row>
    <row r="73" spans="1:4" x14ac:dyDescent="0.25">
      <c r="A73" s="45">
        <v>2022</v>
      </c>
      <c r="B73" s="33">
        <v>322</v>
      </c>
      <c r="C73" s="33">
        <v>3694.6528497409331</v>
      </c>
      <c r="D73"/>
    </row>
    <row r="74" spans="1:4" x14ac:dyDescent="0.25">
      <c r="A74" s="39" t="s">
        <v>28</v>
      </c>
      <c r="B74" s="33">
        <v>8674.8333333333339</v>
      </c>
      <c r="C74" s="33">
        <v>20366.445375721152</v>
      </c>
      <c r="D74"/>
    </row>
    <row r="75" spans="1:4" x14ac:dyDescent="0.25">
      <c r="A75" s="45">
        <v>2017</v>
      </c>
      <c r="B75" s="33">
        <v>8389</v>
      </c>
      <c r="C75" s="33">
        <v>20436.358208955226</v>
      </c>
      <c r="D75"/>
    </row>
    <row r="76" spans="1:4" x14ac:dyDescent="0.25">
      <c r="A76" s="45">
        <v>2018</v>
      </c>
      <c r="B76" s="33">
        <v>8894</v>
      </c>
      <c r="C76" s="33">
        <v>22340.005025125629</v>
      </c>
      <c r="D76"/>
    </row>
    <row r="77" spans="1:4" x14ac:dyDescent="0.25">
      <c r="A77" s="45">
        <v>2019</v>
      </c>
      <c r="B77" s="33">
        <v>9111</v>
      </c>
      <c r="C77" s="33">
        <v>21377.465346534653</v>
      </c>
      <c r="D77"/>
    </row>
    <row r="78" spans="1:4" x14ac:dyDescent="0.25">
      <c r="A78" s="45">
        <v>2020</v>
      </c>
      <c r="B78" s="33">
        <v>8005</v>
      </c>
      <c r="C78" s="33">
        <v>16989.213197969544</v>
      </c>
      <c r="D78"/>
    </row>
    <row r="79" spans="1:4" x14ac:dyDescent="0.25">
      <c r="A79" s="45">
        <v>2021</v>
      </c>
      <c r="B79" s="33">
        <v>7444</v>
      </c>
      <c r="C79" s="33">
        <v>17378.863636363636</v>
      </c>
      <c r="D79"/>
    </row>
    <row r="80" spans="1:4" x14ac:dyDescent="0.25">
      <c r="A80" s="45">
        <v>2022</v>
      </c>
      <c r="B80" s="33">
        <v>10206</v>
      </c>
      <c r="C80" s="33">
        <v>23676.766839378241</v>
      </c>
      <c r="D80"/>
    </row>
    <row r="81" spans="1:4" x14ac:dyDescent="0.25">
      <c r="A81" s="39" t="s">
        <v>29</v>
      </c>
      <c r="B81" s="33">
        <v>12816.666666666666</v>
      </c>
      <c r="C81" s="33">
        <v>18696.364883620052</v>
      </c>
      <c r="D81"/>
    </row>
    <row r="82" spans="1:4" x14ac:dyDescent="0.25">
      <c r="A82" s="45">
        <v>2017</v>
      </c>
      <c r="B82" s="33">
        <v>12176</v>
      </c>
      <c r="C82" s="33">
        <v>17935.089552238805</v>
      </c>
      <c r="D82"/>
    </row>
    <row r="83" spans="1:4" x14ac:dyDescent="0.25">
      <c r="A83" s="45">
        <v>2018</v>
      </c>
      <c r="B83" s="33">
        <v>12811</v>
      </c>
      <c r="C83" s="33">
        <v>19058.412060301507</v>
      </c>
      <c r="D83"/>
    </row>
    <row r="84" spans="1:4" x14ac:dyDescent="0.25">
      <c r="A84" s="45">
        <v>2019</v>
      </c>
      <c r="B84" s="33">
        <v>12939</v>
      </c>
      <c r="C84" s="33">
        <v>17698.945544554452</v>
      </c>
      <c r="D84"/>
    </row>
    <row r="85" spans="1:4" x14ac:dyDescent="0.25">
      <c r="A85" s="45">
        <v>2020</v>
      </c>
      <c r="B85" s="33">
        <v>12428</v>
      </c>
      <c r="C85" s="33">
        <v>16871.421319796955</v>
      </c>
      <c r="D85"/>
    </row>
    <row r="86" spans="1:4" x14ac:dyDescent="0.25">
      <c r="A86" s="45">
        <v>2021</v>
      </c>
      <c r="B86" s="33">
        <v>12152</v>
      </c>
      <c r="C86" s="33">
        <v>19001.616161616159</v>
      </c>
      <c r="D86"/>
    </row>
    <row r="87" spans="1:4" x14ac:dyDescent="0.25">
      <c r="A87" s="45">
        <v>2022</v>
      </c>
      <c r="B87" s="33">
        <v>14394</v>
      </c>
      <c r="C87" s="33">
        <v>21612.704663212437</v>
      </c>
      <c r="D87"/>
    </row>
    <row r="88" spans="1:4" x14ac:dyDescent="0.25">
      <c r="A88" s="39" t="s">
        <v>100</v>
      </c>
      <c r="B88" s="33">
        <v>14459.930555555555</v>
      </c>
      <c r="C88" s="33">
        <v>21103.748274590398</v>
      </c>
      <c r="D88"/>
    </row>
    <row r="89" spans="1:4" x14ac:dyDescent="0.25">
      <c r="B89"/>
      <c r="C89"/>
      <c r="D89"/>
    </row>
    <row r="90" spans="1:4" x14ac:dyDescent="0.25">
      <c r="B90"/>
      <c r="C90"/>
      <c r="D90"/>
    </row>
    <row r="91" spans="1:4" x14ac:dyDescent="0.25">
      <c r="B91"/>
      <c r="C91"/>
      <c r="D91"/>
    </row>
    <row r="92" spans="1:4" x14ac:dyDescent="0.25">
      <c r="B92"/>
      <c r="C92"/>
      <c r="D92"/>
    </row>
    <row r="93" spans="1:4" x14ac:dyDescent="0.25">
      <c r="B93"/>
      <c r="C93"/>
      <c r="D93"/>
    </row>
    <row r="94" spans="1:4" x14ac:dyDescent="0.25">
      <c r="B94"/>
      <c r="C94"/>
      <c r="D94"/>
    </row>
    <row r="95" spans="1:4" x14ac:dyDescent="0.25">
      <c r="B95"/>
      <c r="C95"/>
      <c r="D95"/>
    </row>
    <row r="96" spans="1:4" x14ac:dyDescent="0.25">
      <c r="B96"/>
      <c r="C96"/>
      <c r="D96"/>
    </row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</sheetData>
  <pageMargins left="0.7" right="0.7" top="0.78740157499999996" bottom="0.78740157499999996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F116"/>
  <sheetViews>
    <sheetView tabSelected="1" workbookViewId="0">
      <selection activeCell="D4" sqref="D4"/>
    </sheetView>
  </sheetViews>
  <sheetFormatPr defaultRowHeight="15" x14ac:dyDescent="0.25"/>
  <cols>
    <col min="1" max="1" width="44.140625" style="4" customWidth="1"/>
    <col min="2" max="2" width="27.85546875" style="4" bestFit="1" customWidth="1"/>
    <col min="3" max="3" width="34.42578125" style="4" customWidth="1"/>
    <col min="4" max="6" width="30" style="4" customWidth="1"/>
    <col min="7" max="7" width="5.5703125" customWidth="1"/>
    <col min="8" max="8" width="27.85546875" bestFit="1" customWidth="1"/>
    <col min="9" max="13" width="5.5703125" customWidth="1"/>
    <col min="14" max="14" width="34.42578125" bestFit="1" customWidth="1"/>
    <col min="15" max="19" width="5.5703125" customWidth="1"/>
    <col min="20" max="20" width="30.7109375" bestFit="1" customWidth="1"/>
    <col min="21" max="25" width="5.5703125" customWidth="1"/>
    <col min="26" max="26" width="30" bestFit="1" customWidth="1"/>
    <col min="27" max="31" width="5.5703125" customWidth="1"/>
    <col min="32" max="32" width="34.5703125" bestFit="1" customWidth="1"/>
    <col min="33" max="33" width="35.28515625" bestFit="1" customWidth="1"/>
    <col min="34" max="34" width="41.7109375" bestFit="1" customWidth="1"/>
    <col min="35" max="35" width="38.140625" bestFit="1" customWidth="1"/>
    <col min="36" max="36" width="37.28515625" bestFit="1" customWidth="1"/>
  </cols>
  <sheetData>
    <row r="1" spans="1:6" x14ac:dyDescent="0.25">
      <c r="A1" s="34" t="s">
        <v>112</v>
      </c>
      <c r="B1" s="4" t="s">
        <v>107</v>
      </c>
      <c r="C1" s="4" t="s">
        <v>108</v>
      </c>
      <c r="D1"/>
      <c r="E1"/>
      <c r="F1"/>
    </row>
    <row r="2" spans="1:6" x14ac:dyDescent="0.25">
      <c r="A2" s="4" t="s">
        <v>9</v>
      </c>
      <c r="B2" s="36"/>
      <c r="C2" s="36"/>
      <c r="D2"/>
      <c r="E2"/>
      <c r="F2"/>
    </row>
    <row r="3" spans="1:6" x14ac:dyDescent="0.25">
      <c r="A3" s="4">
        <v>2017</v>
      </c>
      <c r="B3" s="36">
        <v>3.7</v>
      </c>
      <c r="C3" s="36">
        <v>2.5</v>
      </c>
      <c r="D3"/>
      <c r="E3"/>
      <c r="F3"/>
    </row>
    <row r="4" spans="1:6" x14ac:dyDescent="0.25">
      <c r="A4" s="4">
        <v>2018</v>
      </c>
      <c r="B4" s="36">
        <v>3.7</v>
      </c>
      <c r="C4" s="36">
        <v>2.4</v>
      </c>
      <c r="D4"/>
      <c r="E4"/>
      <c r="F4"/>
    </row>
    <row r="5" spans="1:6" x14ac:dyDescent="0.25">
      <c r="A5" s="4">
        <v>2019</v>
      </c>
      <c r="B5" s="36">
        <v>3.6</v>
      </c>
      <c r="C5" s="36">
        <v>2.4</v>
      </c>
      <c r="D5"/>
      <c r="E5"/>
      <c r="F5"/>
    </row>
    <row r="6" spans="1:6" x14ac:dyDescent="0.25">
      <c r="A6" s="4">
        <v>2020</v>
      </c>
      <c r="B6" s="36">
        <v>3.8</v>
      </c>
      <c r="C6" s="36">
        <v>2.8</v>
      </c>
      <c r="D6"/>
      <c r="E6"/>
      <c r="F6"/>
    </row>
    <row r="7" spans="1:6" x14ac:dyDescent="0.25">
      <c r="A7" s="4">
        <v>2021</v>
      </c>
      <c r="B7" s="36">
        <v>4.0999999999999996</v>
      </c>
      <c r="C7" s="36">
        <v>3</v>
      </c>
      <c r="D7"/>
      <c r="E7"/>
      <c r="F7"/>
    </row>
    <row r="8" spans="1:6" x14ac:dyDescent="0.25">
      <c r="A8" s="4">
        <v>2022</v>
      </c>
      <c r="B8" s="36">
        <v>3.9</v>
      </c>
      <c r="C8" s="36">
        <v>2.8</v>
      </c>
      <c r="D8"/>
      <c r="E8"/>
      <c r="F8"/>
    </row>
    <row r="9" spans="1:6" x14ac:dyDescent="0.25">
      <c r="A9" s="4" t="s">
        <v>11</v>
      </c>
      <c r="B9" s="36"/>
      <c r="C9" s="36"/>
      <c r="D9"/>
      <c r="E9"/>
      <c r="F9"/>
    </row>
    <row r="10" spans="1:6" x14ac:dyDescent="0.25">
      <c r="A10" s="4">
        <v>2017</v>
      </c>
      <c r="B10" s="36">
        <v>26</v>
      </c>
      <c r="C10" s="36">
        <v>19.5</v>
      </c>
      <c r="D10"/>
      <c r="E10"/>
      <c r="F10"/>
    </row>
    <row r="11" spans="1:6" x14ac:dyDescent="0.25">
      <c r="A11" s="4">
        <v>2018</v>
      </c>
      <c r="B11" s="36">
        <v>26</v>
      </c>
      <c r="C11" s="36">
        <v>19.3</v>
      </c>
      <c r="D11"/>
      <c r="E11"/>
      <c r="F11"/>
    </row>
    <row r="12" spans="1:6" x14ac:dyDescent="0.25">
      <c r="A12" s="4">
        <v>2019</v>
      </c>
      <c r="B12" s="36">
        <v>26.6</v>
      </c>
      <c r="C12" s="36">
        <v>20</v>
      </c>
      <c r="D12"/>
      <c r="E12"/>
      <c r="F12"/>
    </row>
    <row r="13" spans="1:6" x14ac:dyDescent="0.25">
      <c r="A13" s="4">
        <v>2020</v>
      </c>
      <c r="B13" s="36">
        <v>27.1</v>
      </c>
      <c r="C13" s="36">
        <v>20.9</v>
      </c>
      <c r="D13"/>
      <c r="E13"/>
      <c r="F13"/>
    </row>
    <row r="14" spans="1:6" x14ac:dyDescent="0.25">
      <c r="A14" s="4">
        <v>2021</v>
      </c>
      <c r="B14" s="36">
        <v>27.5</v>
      </c>
      <c r="C14" s="36">
        <v>19.5</v>
      </c>
      <c r="D14"/>
      <c r="E14"/>
      <c r="F14"/>
    </row>
    <row r="15" spans="1:6" x14ac:dyDescent="0.25">
      <c r="A15" s="4">
        <v>2022</v>
      </c>
      <c r="B15" s="36">
        <v>26.6</v>
      </c>
      <c r="C15" s="36">
        <v>19.7</v>
      </c>
      <c r="D15"/>
      <c r="E15"/>
      <c r="F15"/>
    </row>
    <row r="16" spans="1:6" x14ac:dyDescent="0.25">
      <c r="A16" s="4" t="s">
        <v>111</v>
      </c>
      <c r="B16" s="36"/>
      <c r="C16" s="36"/>
      <c r="D16"/>
      <c r="E16"/>
      <c r="F16"/>
    </row>
    <row r="17" spans="1:6" x14ac:dyDescent="0.25">
      <c r="A17" s="4">
        <v>2017</v>
      </c>
      <c r="B17" s="36">
        <v>6.4</v>
      </c>
      <c r="C17" s="36">
        <v>6.5</v>
      </c>
      <c r="D17"/>
      <c r="E17"/>
      <c r="F17"/>
    </row>
    <row r="18" spans="1:6" x14ac:dyDescent="0.25">
      <c r="A18" s="4">
        <v>2018</v>
      </c>
      <c r="B18" s="36">
        <v>6.4</v>
      </c>
      <c r="C18" s="36">
        <v>6.6</v>
      </c>
      <c r="D18"/>
      <c r="E18"/>
      <c r="F18"/>
    </row>
    <row r="19" spans="1:6" x14ac:dyDescent="0.25">
      <c r="A19" s="4">
        <v>2019</v>
      </c>
      <c r="B19" s="36">
        <v>6.5</v>
      </c>
      <c r="C19" s="36">
        <v>6</v>
      </c>
      <c r="D19"/>
      <c r="E19"/>
      <c r="F19"/>
    </row>
    <row r="20" spans="1:6" x14ac:dyDescent="0.25">
      <c r="A20" s="4">
        <v>2020</v>
      </c>
      <c r="B20" s="36">
        <v>7.1</v>
      </c>
      <c r="C20" s="36">
        <v>6.6</v>
      </c>
      <c r="D20"/>
      <c r="E20"/>
      <c r="F20"/>
    </row>
    <row r="21" spans="1:6" x14ac:dyDescent="0.25">
      <c r="A21" s="4">
        <v>2021</v>
      </c>
      <c r="B21" s="36">
        <v>7.8</v>
      </c>
      <c r="C21" s="36">
        <v>8.1999999999999993</v>
      </c>
      <c r="D21"/>
      <c r="E21"/>
      <c r="F21"/>
    </row>
    <row r="22" spans="1:6" x14ac:dyDescent="0.25">
      <c r="A22" s="4">
        <v>2022</v>
      </c>
      <c r="B22" s="36">
        <v>8.3000000000000007</v>
      </c>
      <c r="C22" s="36">
        <v>7.7</v>
      </c>
      <c r="D22"/>
      <c r="E22"/>
      <c r="F22"/>
    </row>
    <row r="23" spans="1:6" x14ac:dyDescent="0.25">
      <c r="A23" s="4" t="s">
        <v>76</v>
      </c>
      <c r="B23" s="36"/>
      <c r="C23" s="36"/>
      <c r="D23"/>
      <c r="E23"/>
      <c r="F23"/>
    </row>
    <row r="24" spans="1:6" x14ac:dyDescent="0.25">
      <c r="A24" s="4">
        <v>2017</v>
      </c>
      <c r="B24" s="36">
        <v>8.8000000000000007</v>
      </c>
      <c r="C24" s="36">
        <v>11.1</v>
      </c>
      <c r="D24"/>
      <c r="E24"/>
      <c r="F24"/>
    </row>
    <row r="25" spans="1:6" x14ac:dyDescent="0.25">
      <c r="A25" s="4">
        <v>2018</v>
      </c>
      <c r="B25" s="36">
        <v>9</v>
      </c>
      <c r="C25" s="36">
        <v>11.3</v>
      </c>
      <c r="D25"/>
      <c r="E25"/>
      <c r="F25"/>
    </row>
    <row r="26" spans="1:6" x14ac:dyDescent="0.25">
      <c r="A26" s="4">
        <v>2019</v>
      </c>
      <c r="B26" s="36">
        <v>9.1</v>
      </c>
      <c r="C26" s="36">
        <v>11.3</v>
      </c>
      <c r="D26"/>
      <c r="E26"/>
      <c r="F26"/>
    </row>
    <row r="27" spans="1:6" x14ac:dyDescent="0.25">
      <c r="A27" s="4">
        <v>2020</v>
      </c>
      <c r="B27" s="36">
        <v>8.9</v>
      </c>
      <c r="C27" s="36">
        <v>10.4</v>
      </c>
      <c r="D27"/>
      <c r="E27"/>
      <c r="F27"/>
    </row>
    <row r="28" spans="1:6" x14ac:dyDescent="0.25">
      <c r="A28" s="4">
        <v>2021</v>
      </c>
      <c r="B28" s="36">
        <v>8.5</v>
      </c>
      <c r="C28" s="36">
        <v>11.5</v>
      </c>
      <c r="D28"/>
      <c r="E28"/>
      <c r="F28"/>
    </row>
    <row r="29" spans="1:6" x14ac:dyDescent="0.25">
      <c r="A29" s="4">
        <v>2022</v>
      </c>
      <c r="B29" s="36">
        <v>9.1</v>
      </c>
      <c r="C29" s="36">
        <v>11.8</v>
      </c>
      <c r="D29"/>
      <c r="E29"/>
      <c r="F29"/>
    </row>
    <row r="30" spans="1:6" x14ac:dyDescent="0.25">
      <c r="A30" s="4" t="s">
        <v>10</v>
      </c>
      <c r="B30" s="36"/>
      <c r="C30" s="36"/>
      <c r="D30"/>
      <c r="E30"/>
      <c r="F30"/>
    </row>
    <row r="31" spans="1:6" x14ac:dyDescent="0.25">
      <c r="A31" s="4">
        <v>2017</v>
      </c>
      <c r="B31" s="36">
        <v>4</v>
      </c>
      <c r="C31" s="36">
        <v>6.1</v>
      </c>
      <c r="D31"/>
      <c r="E31"/>
      <c r="F31"/>
    </row>
    <row r="32" spans="1:6" x14ac:dyDescent="0.25">
      <c r="A32" s="4">
        <v>2018</v>
      </c>
      <c r="B32" s="36">
        <v>3.9</v>
      </c>
      <c r="C32" s="36">
        <v>6</v>
      </c>
      <c r="D32"/>
      <c r="E32"/>
      <c r="F32"/>
    </row>
    <row r="33" spans="1:6" x14ac:dyDescent="0.25">
      <c r="A33" s="4">
        <v>2019</v>
      </c>
      <c r="B33" s="36">
        <v>3.8</v>
      </c>
      <c r="C33" s="36">
        <v>5.7</v>
      </c>
      <c r="D33"/>
      <c r="E33"/>
      <c r="F33"/>
    </row>
    <row r="34" spans="1:6" x14ac:dyDescent="0.25">
      <c r="A34" s="4">
        <v>2020</v>
      </c>
      <c r="B34" s="36">
        <v>3.4</v>
      </c>
      <c r="C34" s="36">
        <v>5.4</v>
      </c>
      <c r="D34"/>
      <c r="E34"/>
      <c r="F34"/>
    </row>
    <row r="35" spans="1:6" x14ac:dyDescent="0.25">
      <c r="A35" s="4">
        <v>2021</v>
      </c>
      <c r="B35" s="36">
        <v>3.2</v>
      </c>
      <c r="C35" s="36">
        <v>5.5</v>
      </c>
      <c r="D35"/>
      <c r="E35"/>
      <c r="F35"/>
    </row>
    <row r="36" spans="1:6" x14ac:dyDescent="0.25">
      <c r="A36" s="4">
        <v>2022</v>
      </c>
      <c r="B36" s="36">
        <v>3.2</v>
      </c>
      <c r="C36" s="36">
        <v>5.4</v>
      </c>
      <c r="D36"/>
      <c r="E36"/>
      <c r="F36"/>
    </row>
    <row r="37" spans="1:6" x14ac:dyDescent="0.25">
      <c r="A37" s="4" t="s">
        <v>17</v>
      </c>
      <c r="B37" s="36"/>
      <c r="C37" s="36"/>
      <c r="D37"/>
      <c r="E37"/>
      <c r="F37"/>
    </row>
    <row r="38" spans="1:6" x14ac:dyDescent="0.25">
      <c r="A38" s="4">
        <v>2017</v>
      </c>
      <c r="B38" s="36">
        <v>7.7</v>
      </c>
      <c r="C38" s="36">
        <v>7.7</v>
      </c>
      <c r="D38"/>
      <c r="E38"/>
      <c r="F38"/>
    </row>
    <row r="39" spans="1:6" x14ac:dyDescent="0.25">
      <c r="A39" s="4">
        <v>2018</v>
      </c>
      <c r="B39" s="36">
        <v>7.8</v>
      </c>
      <c r="C39" s="36">
        <v>7.8</v>
      </c>
      <c r="D39"/>
      <c r="E39"/>
      <c r="F39"/>
    </row>
    <row r="40" spans="1:6" x14ac:dyDescent="0.25">
      <c r="A40" s="4">
        <v>2019</v>
      </c>
      <c r="B40" s="36">
        <v>7.5</v>
      </c>
      <c r="C40" s="36">
        <v>7.3</v>
      </c>
      <c r="D40"/>
      <c r="E40"/>
      <c r="F40"/>
    </row>
    <row r="41" spans="1:6" x14ac:dyDescent="0.25">
      <c r="A41" s="4">
        <v>2020</v>
      </c>
      <c r="B41" s="36">
        <v>7.2</v>
      </c>
      <c r="C41" s="36">
        <v>7.1</v>
      </c>
      <c r="D41"/>
      <c r="E41"/>
      <c r="F41"/>
    </row>
    <row r="42" spans="1:6" x14ac:dyDescent="0.25">
      <c r="A42" s="4">
        <v>2021</v>
      </c>
      <c r="B42" s="36">
        <v>6.9</v>
      </c>
      <c r="C42" s="36">
        <v>7.3</v>
      </c>
      <c r="D42"/>
      <c r="E42"/>
      <c r="F42"/>
    </row>
    <row r="43" spans="1:6" x14ac:dyDescent="0.25">
      <c r="A43" s="4">
        <v>2022</v>
      </c>
      <c r="B43" s="36">
        <v>7.2</v>
      </c>
      <c r="C43" s="36">
        <v>7.2</v>
      </c>
      <c r="D43"/>
      <c r="E43"/>
      <c r="F43"/>
    </row>
    <row r="44" spans="1:6" x14ac:dyDescent="0.25">
      <c r="A44" s="4" t="s">
        <v>13</v>
      </c>
      <c r="B44" s="36"/>
      <c r="C44" s="36"/>
      <c r="D44"/>
      <c r="E44"/>
      <c r="F44"/>
    </row>
    <row r="45" spans="1:6" x14ac:dyDescent="0.25">
      <c r="A45" s="4">
        <v>2017</v>
      </c>
      <c r="B45" s="36">
        <v>4.4000000000000004</v>
      </c>
      <c r="C45" s="36">
        <v>4.5</v>
      </c>
      <c r="D45"/>
      <c r="E45"/>
      <c r="F45"/>
    </row>
    <row r="46" spans="1:6" x14ac:dyDescent="0.25">
      <c r="A46" s="4">
        <v>2018</v>
      </c>
      <c r="B46" s="36">
        <v>4.3</v>
      </c>
      <c r="C46" s="36">
        <v>4.2</v>
      </c>
      <c r="D46"/>
      <c r="E46"/>
      <c r="F46"/>
    </row>
    <row r="47" spans="1:6" x14ac:dyDescent="0.25">
      <c r="A47" s="4">
        <v>2019</v>
      </c>
      <c r="B47" s="36">
        <v>4.3</v>
      </c>
      <c r="C47" s="36">
        <v>4.2</v>
      </c>
      <c r="D47"/>
      <c r="E47"/>
      <c r="F47"/>
    </row>
    <row r="48" spans="1:6" x14ac:dyDescent="0.25">
      <c r="A48" s="4">
        <v>2020</v>
      </c>
      <c r="B48" s="36">
        <v>4.4000000000000004</v>
      </c>
      <c r="C48" s="36">
        <v>4.4000000000000004</v>
      </c>
      <c r="D48"/>
      <c r="E48"/>
      <c r="F48"/>
    </row>
    <row r="49" spans="1:6" x14ac:dyDescent="0.25">
      <c r="A49" s="4">
        <v>2021</v>
      </c>
      <c r="B49" s="36">
        <v>4.5</v>
      </c>
      <c r="C49" s="36">
        <v>4.3</v>
      </c>
      <c r="D49"/>
      <c r="E49"/>
      <c r="F49"/>
    </row>
    <row r="50" spans="1:6" x14ac:dyDescent="0.25">
      <c r="A50" s="4">
        <v>2022</v>
      </c>
      <c r="B50" s="36">
        <v>4</v>
      </c>
      <c r="C50" s="36">
        <v>4.0999999999999996</v>
      </c>
      <c r="D50"/>
      <c r="E50"/>
      <c r="F50"/>
    </row>
    <row r="51" spans="1:6" x14ac:dyDescent="0.25">
      <c r="A51" s="4" t="s">
        <v>8</v>
      </c>
      <c r="B51" s="36"/>
      <c r="C51" s="36"/>
      <c r="D51"/>
      <c r="E51"/>
      <c r="F51"/>
    </row>
    <row r="52" spans="1:6" x14ac:dyDescent="0.25">
      <c r="A52" s="4">
        <v>2017</v>
      </c>
      <c r="B52" s="36">
        <v>20.7</v>
      </c>
      <c r="C52" s="36">
        <v>18.100000000000001</v>
      </c>
      <c r="D52"/>
      <c r="E52"/>
      <c r="F52"/>
    </row>
    <row r="53" spans="1:6" x14ac:dyDescent="0.25">
      <c r="A53" s="4">
        <v>2018</v>
      </c>
      <c r="B53" s="36">
        <v>20.6</v>
      </c>
      <c r="C53" s="36">
        <v>17.8</v>
      </c>
      <c r="D53"/>
      <c r="E53"/>
      <c r="F53"/>
    </row>
    <row r="54" spans="1:6" x14ac:dyDescent="0.25">
      <c r="A54" s="4">
        <v>2019</v>
      </c>
      <c r="B54" s="36">
        <v>20.100000000000001</v>
      </c>
      <c r="C54" s="36">
        <v>18.2</v>
      </c>
      <c r="D54"/>
      <c r="E54"/>
      <c r="F54"/>
    </row>
    <row r="55" spans="1:6" x14ac:dyDescent="0.25">
      <c r="A55" s="4">
        <v>2020</v>
      </c>
      <c r="B55" s="36">
        <v>21.1</v>
      </c>
      <c r="C55" s="36">
        <v>20.100000000000001</v>
      </c>
      <c r="D55"/>
      <c r="E55"/>
      <c r="F55"/>
    </row>
    <row r="56" spans="1:6" x14ac:dyDescent="0.25">
      <c r="A56" s="4">
        <v>2021</v>
      </c>
      <c r="B56" s="36">
        <v>21.4</v>
      </c>
      <c r="C56" s="36">
        <v>20</v>
      </c>
      <c r="D56"/>
      <c r="E56"/>
      <c r="F56"/>
    </row>
    <row r="57" spans="1:6" x14ac:dyDescent="0.25">
      <c r="A57" s="4">
        <v>2022</v>
      </c>
      <c r="B57" s="36">
        <v>20.100000000000001</v>
      </c>
      <c r="C57" s="36">
        <v>18.600000000000001</v>
      </c>
      <c r="D57"/>
      <c r="E57"/>
      <c r="F57"/>
    </row>
    <row r="58" spans="1:6" x14ac:dyDescent="0.25">
      <c r="A58" s="4" t="s">
        <v>14</v>
      </c>
      <c r="B58" s="36"/>
      <c r="C58" s="36"/>
      <c r="D58"/>
      <c r="E58"/>
      <c r="F58"/>
    </row>
    <row r="59" spans="1:6" x14ac:dyDescent="0.25">
      <c r="A59" s="4">
        <v>2017</v>
      </c>
      <c r="B59" s="36">
        <v>9.5</v>
      </c>
      <c r="C59" s="36">
        <v>11.6</v>
      </c>
      <c r="D59"/>
      <c r="E59"/>
      <c r="F59"/>
    </row>
    <row r="60" spans="1:6" x14ac:dyDescent="0.25">
      <c r="A60" s="4">
        <v>2018</v>
      </c>
      <c r="B60" s="36">
        <v>9.5</v>
      </c>
      <c r="C60" s="36">
        <v>11.6</v>
      </c>
      <c r="D60"/>
      <c r="E60"/>
      <c r="F60"/>
    </row>
    <row r="61" spans="1:6" x14ac:dyDescent="0.25">
      <c r="A61" s="4">
        <v>2019</v>
      </c>
      <c r="B61" s="36">
        <v>9.6999999999999993</v>
      </c>
      <c r="C61" s="36">
        <v>11.7</v>
      </c>
      <c r="D61"/>
      <c r="E61"/>
      <c r="F61"/>
    </row>
    <row r="62" spans="1:6" x14ac:dyDescent="0.25">
      <c r="A62" s="4">
        <v>2020</v>
      </c>
      <c r="B62" s="36">
        <v>8.8000000000000007</v>
      </c>
      <c r="C62" s="36">
        <v>10.4</v>
      </c>
      <c r="D62"/>
      <c r="E62"/>
      <c r="F62"/>
    </row>
    <row r="63" spans="1:6" x14ac:dyDescent="0.25">
      <c r="A63" s="4">
        <v>2021</v>
      </c>
      <c r="B63" s="36">
        <v>8.1999999999999993</v>
      </c>
      <c r="C63" s="36">
        <v>9.6999999999999993</v>
      </c>
      <c r="D63"/>
      <c r="E63"/>
      <c r="F63"/>
    </row>
    <row r="64" spans="1:6" x14ac:dyDescent="0.25">
      <c r="A64" s="4">
        <v>2022</v>
      </c>
      <c r="B64" s="36">
        <v>8.5</v>
      </c>
      <c r="C64" s="36">
        <v>10.7</v>
      </c>
      <c r="D64"/>
      <c r="E64"/>
      <c r="F64"/>
    </row>
    <row r="65" spans="1:6" x14ac:dyDescent="0.25">
      <c r="A65" s="4" t="s">
        <v>16</v>
      </c>
      <c r="B65" s="36"/>
      <c r="C65" s="36"/>
      <c r="D65"/>
      <c r="E65"/>
      <c r="F65"/>
    </row>
    <row r="66" spans="1:6" x14ac:dyDescent="0.25">
      <c r="A66" s="4">
        <v>2017</v>
      </c>
      <c r="B66" s="36">
        <v>5.3</v>
      </c>
      <c r="C66" s="36">
        <v>8.6999999999999993</v>
      </c>
      <c r="D66"/>
      <c r="E66"/>
      <c r="F66"/>
    </row>
    <row r="67" spans="1:6" x14ac:dyDescent="0.25">
      <c r="A67" s="4">
        <v>2018</v>
      </c>
      <c r="B67" s="36">
        <v>5.4</v>
      </c>
      <c r="C67" s="36">
        <v>9.1</v>
      </c>
      <c r="D67"/>
      <c r="E67"/>
      <c r="F67"/>
    </row>
    <row r="68" spans="1:6" x14ac:dyDescent="0.25">
      <c r="A68" s="4">
        <v>2019</v>
      </c>
      <c r="B68" s="36">
        <v>5.3</v>
      </c>
      <c r="C68" s="36">
        <v>8.8000000000000007</v>
      </c>
      <c r="D68"/>
      <c r="E68"/>
      <c r="F68"/>
    </row>
    <row r="69" spans="1:6" x14ac:dyDescent="0.25">
      <c r="A69" s="4">
        <v>2020</v>
      </c>
      <c r="B69" s="36">
        <v>4.7</v>
      </c>
      <c r="C69" s="36">
        <v>7.2</v>
      </c>
      <c r="D69"/>
      <c r="E69"/>
      <c r="F69"/>
    </row>
    <row r="70" spans="1:6" x14ac:dyDescent="0.25">
      <c r="A70" s="4">
        <v>2021</v>
      </c>
      <c r="B70" s="36">
        <v>4.2</v>
      </c>
      <c r="C70" s="36">
        <v>6.7</v>
      </c>
      <c r="D70"/>
      <c r="E70"/>
      <c r="F70"/>
    </row>
    <row r="71" spans="1:6" x14ac:dyDescent="0.25">
      <c r="A71" s="4">
        <v>2022</v>
      </c>
      <c r="B71" s="36">
        <v>5.0999999999999996</v>
      </c>
      <c r="C71" s="36">
        <v>7.9</v>
      </c>
      <c r="D71"/>
      <c r="E71"/>
      <c r="F71"/>
    </row>
    <row r="72" spans="1:6" x14ac:dyDescent="0.25">
      <c r="A72" s="4" t="s">
        <v>15</v>
      </c>
      <c r="B72" s="36"/>
      <c r="C72" s="36"/>
      <c r="D72"/>
      <c r="E72"/>
      <c r="F72"/>
    </row>
    <row r="73" spans="1:6" x14ac:dyDescent="0.25">
      <c r="A73" s="4">
        <v>2017</v>
      </c>
      <c r="B73" s="36">
        <v>0.5</v>
      </c>
      <c r="C73" s="36">
        <v>1.6</v>
      </c>
      <c r="D73"/>
      <c r="E73"/>
      <c r="F73"/>
    </row>
    <row r="74" spans="1:6" x14ac:dyDescent="0.25">
      <c r="A74" s="4">
        <v>2018</v>
      </c>
      <c r="B74" s="36">
        <v>0.5</v>
      </c>
      <c r="C74" s="36">
        <v>1.5</v>
      </c>
      <c r="D74"/>
      <c r="E74"/>
      <c r="F74"/>
    </row>
    <row r="75" spans="1:6" x14ac:dyDescent="0.25">
      <c r="A75" s="4">
        <v>2019</v>
      </c>
      <c r="B75" s="36">
        <v>0.5</v>
      </c>
      <c r="C75" s="36">
        <v>2.1</v>
      </c>
      <c r="D75"/>
      <c r="E75"/>
      <c r="F75"/>
    </row>
    <row r="76" spans="1:6" x14ac:dyDescent="0.25">
      <c r="A76" s="4">
        <v>2020</v>
      </c>
      <c r="B76" s="36">
        <v>0.1</v>
      </c>
      <c r="C76" s="36">
        <v>2</v>
      </c>
      <c r="D76"/>
      <c r="E76"/>
      <c r="F76"/>
    </row>
    <row r="77" spans="1:6" x14ac:dyDescent="0.25">
      <c r="A77" s="4">
        <v>2021</v>
      </c>
      <c r="B77" s="36">
        <v>0.1</v>
      </c>
      <c r="C77" s="36">
        <v>1.4</v>
      </c>
      <c r="D77"/>
      <c r="E77"/>
      <c r="F77"/>
    </row>
    <row r="78" spans="1:6" x14ac:dyDescent="0.25">
      <c r="A78" s="4">
        <v>2022</v>
      </c>
      <c r="B78" s="36">
        <v>0.2</v>
      </c>
      <c r="C78" s="36">
        <v>1.2</v>
      </c>
      <c r="D78"/>
      <c r="E78"/>
      <c r="F78"/>
    </row>
    <row r="79" spans="1:6" x14ac:dyDescent="0.25">
      <c r="A79" s="4" t="s">
        <v>12</v>
      </c>
      <c r="B79" s="36"/>
      <c r="C79" s="36"/>
      <c r="D79"/>
      <c r="E79"/>
      <c r="F79"/>
    </row>
    <row r="80" spans="1:6" x14ac:dyDescent="0.25">
      <c r="A80" s="4">
        <v>2017</v>
      </c>
      <c r="B80" s="36">
        <v>2.9</v>
      </c>
      <c r="C80" s="36">
        <v>2.2000000000000002</v>
      </c>
      <c r="D80"/>
      <c r="E80"/>
      <c r="F80"/>
    </row>
    <row r="81" spans="1:6" x14ac:dyDescent="0.25">
      <c r="A81" s="4">
        <v>2018</v>
      </c>
      <c r="B81" s="36">
        <v>2.9</v>
      </c>
      <c r="C81" s="36">
        <v>2.2000000000000002</v>
      </c>
      <c r="D81"/>
      <c r="E81"/>
      <c r="F81"/>
    </row>
    <row r="82" spans="1:6" x14ac:dyDescent="0.25">
      <c r="A82" s="4">
        <v>2019</v>
      </c>
      <c r="B82" s="36">
        <v>3</v>
      </c>
      <c r="C82" s="36">
        <v>2.4</v>
      </c>
      <c r="D82"/>
      <c r="E82"/>
      <c r="F82"/>
    </row>
    <row r="83" spans="1:6" x14ac:dyDescent="0.25">
      <c r="A83" s="4">
        <v>2020</v>
      </c>
      <c r="B83" s="36">
        <v>3.4</v>
      </c>
      <c r="C83" s="36">
        <v>2.7</v>
      </c>
      <c r="D83"/>
      <c r="E83"/>
      <c r="F83"/>
    </row>
    <row r="84" spans="1:6" x14ac:dyDescent="0.25">
      <c r="A84" s="4">
        <v>2021</v>
      </c>
      <c r="B84" s="36">
        <v>3.7</v>
      </c>
      <c r="C84" s="36">
        <v>2.9</v>
      </c>
      <c r="D84"/>
      <c r="E84"/>
      <c r="F84"/>
    </row>
    <row r="85" spans="1:6" x14ac:dyDescent="0.25">
      <c r="A85" s="4">
        <v>2022</v>
      </c>
      <c r="B85" s="36">
        <v>3.8</v>
      </c>
      <c r="C85" s="36">
        <v>2.8</v>
      </c>
      <c r="D85"/>
      <c r="E85"/>
      <c r="F85"/>
    </row>
    <row r="86" spans="1:6" x14ac:dyDescent="0.25">
      <c r="A86" s="4" t="s">
        <v>100</v>
      </c>
      <c r="B86" s="36">
        <v>8.3333333333333357</v>
      </c>
      <c r="C86" s="36">
        <v>8.3319444444444493</v>
      </c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9"/>
  <sheetViews>
    <sheetView workbookViewId="0">
      <pane xSplit="1" ySplit="1" topLeftCell="K2" activePane="bottomRight" state="frozen"/>
      <selection pane="topRight" activeCell="C1" sqref="C1"/>
      <selection pane="bottomLeft" activeCell="A2" sqref="A2"/>
      <selection pane="bottomRight" activeCell="Q70" sqref="Q70"/>
    </sheetView>
  </sheetViews>
  <sheetFormatPr defaultRowHeight="15" x14ac:dyDescent="0.25"/>
  <cols>
    <col min="1" max="1" width="33.85546875" customWidth="1"/>
    <col min="2" max="2" width="9.140625" style="14"/>
    <col min="3" max="3" width="16.140625" style="14" customWidth="1"/>
    <col min="4" max="4" width="15.5703125" style="14" customWidth="1"/>
    <col min="5" max="5" width="15.5703125" style="14" bestFit="1" customWidth="1"/>
    <col min="6" max="6" width="13.85546875" style="14" bestFit="1" customWidth="1"/>
    <col min="7" max="7" width="13.7109375" style="14" bestFit="1" customWidth="1"/>
    <col min="9" max="9" width="11.85546875" bestFit="1" customWidth="1"/>
    <col min="11" max="11" width="11.85546875" bestFit="1" customWidth="1"/>
    <col min="13" max="13" width="23.28515625" customWidth="1"/>
    <col min="14" max="16" width="16.5703125" customWidth="1"/>
    <col min="17" max="18" width="29" customWidth="1"/>
    <col min="19" max="19" width="26.85546875" customWidth="1"/>
    <col min="20" max="20" width="39.140625" customWidth="1"/>
  </cols>
  <sheetData>
    <row r="1" spans="1:20" ht="29.25" customHeight="1" thickBot="1" x14ac:dyDescent="0.3">
      <c r="A1" s="38" t="s">
        <v>113</v>
      </c>
      <c r="B1" s="1" t="s">
        <v>70</v>
      </c>
      <c r="C1" s="2" t="s">
        <v>71</v>
      </c>
      <c r="D1" s="2" t="s">
        <v>72</v>
      </c>
      <c r="E1" s="1" t="s">
        <v>73</v>
      </c>
      <c r="F1" s="1" t="s">
        <v>74</v>
      </c>
      <c r="G1" s="1" t="s">
        <v>75</v>
      </c>
      <c r="M1" s="38" t="s">
        <v>113</v>
      </c>
      <c r="N1" s="1" t="s">
        <v>70</v>
      </c>
      <c r="O1" s="2" t="s">
        <v>72</v>
      </c>
      <c r="P1" s="1" t="s">
        <v>73</v>
      </c>
      <c r="Q1" s="42" t="s">
        <v>116</v>
      </c>
      <c r="R1" s="42" t="s">
        <v>118</v>
      </c>
      <c r="S1" s="42" t="s">
        <v>117</v>
      </c>
      <c r="T1" s="38" t="s">
        <v>119</v>
      </c>
    </row>
    <row r="2" spans="1:20" ht="26.25" thickBot="1" x14ac:dyDescent="0.3">
      <c r="A2" s="37" t="s">
        <v>30</v>
      </c>
      <c r="B2" s="14">
        <v>2022</v>
      </c>
      <c r="C2" s="15">
        <v>180773</v>
      </c>
      <c r="D2" s="15">
        <v>199871</v>
      </c>
      <c r="E2" s="15">
        <v>162173</v>
      </c>
      <c r="F2" s="15">
        <v>176519</v>
      </c>
      <c r="G2" s="15">
        <v>156779</v>
      </c>
      <c r="I2" s="5"/>
      <c r="J2" s="14"/>
      <c r="K2" s="14"/>
      <c r="L2" s="14"/>
      <c r="M2" s="37" t="s">
        <v>18</v>
      </c>
      <c r="N2" s="14">
        <v>2022</v>
      </c>
      <c r="O2" s="15">
        <v>40209</v>
      </c>
      <c r="P2" s="15">
        <v>30240</v>
      </c>
      <c r="Q2" s="15">
        <v>3.56</v>
      </c>
      <c r="R2" s="15">
        <v>1.93</v>
      </c>
      <c r="S2" s="43">
        <f>P2*Q2</f>
        <v>107654.40000000001</v>
      </c>
      <c r="T2" s="43">
        <f>S2/R2</f>
        <v>55779.481865284979</v>
      </c>
    </row>
    <row r="3" spans="1:20" ht="25.5" customHeight="1" thickBot="1" x14ac:dyDescent="0.3">
      <c r="A3" s="37" t="s">
        <v>18</v>
      </c>
      <c r="B3" s="14">
        <v>2022</v>
      </c>
      <c r="C3" s="15">
        <v>35159</v>
      </c>
      <c r="D3" s="15">
        <v>40209</v>
      </c>
      <c r="E3" s="15">
        <v>30240</v>
      </c>
      <c r="F3" s="15">
        <v>33654</v>
      </c>
      <c r="G3" s="15">
        <v>28595</v>
      </c>
      <c r="M3" s="37" t="s">
        <v>19</v>
      </c>
      <c r="N3" s="14">
        <v>2022</v>
      </c>
      <c r="O3" s="15">
        <v>7786</v>
      </c>
      <c r="P3" s="15">
        <v>4610</v>
      </c>
      <c r="Q3" s="15">
        <v>3.56</v>
      </c>
      <c r="R3" s="15">
        <v>1.93</v>
      </c>
      <c r="S3" s="43">
        <f>P3*Q3</f>
        <v>16411.599999999999</v>
      </c>
      <c r="T3" s="43">
        <f>S3/R3</f>
        <v>8503.4196891191714</v>
      </c>
    </row>
    <row r="4" spans="1:20" ht="15.75" thickBot="1" x14ac:dyDescent="0.3">
      <c r="A4" s="37" t="s">
        <v>31</v>
      </c>
      <c r="B4" s="14">
        <v>2022</v>
      </c>
      <c r="C4" s="15">
        <v>32022</v>
      </c>
      <c r="D4" s="15">
        <v>36724</v>
      </c>
      <c r="E4" s="15">
        <v>27443</v>
      </c>
      <c r="F4" s="15">
        <v>30416</v>
      </c>
      <c r="G4" s="15">
        <v>26029</v>
      </c>
      <c r="M4" s="37" t="s">
        <v>20</v>
      </c>
      <c r="N4" s="14">
        <v>2022</v>
      </c>
      <c r="O4" s="15">
        <v>6419</v>
      </c>
      <c r="P4" s="15">
        <v>8682</v>
      </c>
      <c r="Q4" s="15">
        <v>3.56</v>
      </c>
      <c r="R4" s="15">
        <v>1.93</v>
      </c>
      <c r="S4" s="43">
        <f>P4*Q4</f>
        <v>30907.920000000002</v>
      </c>
      <c r="T4" s="43">
        <f>S4/R4</f>
        <v>16014.466321243524</v>
      </c>
    </row>
    <row r="5" spans="1:20" ht="26.25" thickBot="1" x14ac:dyDescent="0.3">
      <c r="A5" s="37" t="s">
        <v>32</v>
      </c>
      <c r="B5" s="14">
        <v>2022</v>
      </c>
      <c r="C5" s="15">
        <v>3137</v>
      </c>
      <c r="D5" s="15">
        <v>3485</v>
      </c>
      <c r="E5" s="15">
        <v>2798</v>
      </c>
      <c r="F5" s="15">
        <v>3238</v>
      </c>
      <c r="G5" s="15">
        <v>2567</v>
      </c>
      <c r="M5" s="37" t="s">
        <v>21</v>
      </c>
      <c r="N5" s="14">
        <v>2022</v>
      </c>
      <c r="O5" s="15">
        <v>53130</v>
      </c>
      <c r="P5" s="15">
        <v>31885</v>
      </c>
      <c r="Q5" s="15">
        <v>3.56</v>
      </c>
      <c r="R5" s="15">
        <v>1.93</v>
      </c>
      <c r="S5" s="43">
        <f>P5*Q5</f>
        <v>113510.6</v>
      </c>
      <c r="T5" s="43">
        <f>S5/R5</f>
        <v>58813.782383419697</v>
      </c>
    </row>
    <row r="6" spans="1:20" ht="25.5" customHeight="1" thickBot="1" x14ac:dyDescent="0.3">
      <c r="A6" s="37" t="s">
        <v>19</v>
      </c>
      <c r="B6" s="14">
        <v>2022</v>
      </c>
      <c r="C6" s="15">
        <v>6177</v>
      </c>
      <c r="D6" s="15">
        <v>7786</v>
      </c>
      <c r="E6" s="15">
        <v>4610</v>
      </c>
      <c r="F6" s="15">
        <v>5658</v>
      </c>
      <c r="G6" s="15">
        <v>4261</v>
      </c>
      <c r="M6" s="37" t="s">
        <v>22</v>
      </c>
      <c r="N6" s="14">
        <v>2022</v>
      </c>
      <c r="O6" s="15">
        <v>16549</v>
      </c>
      <c r="P6" s="15">
        <v>12538</v>
      </c>
      <c r="Q6" s="15">
        <v>3.56</v>
      </c>
      <c r="R6" s="15">
        <v>1.93</v>
      </c>
      <c r="S6" s="43">
        <f>P6*Q6</f>
        <v>44635.28</v>
      </c>
      <c r="T6" s="43">
        <f>S6/R6</f>
        <v>23127.088082901555</v>
      </c>
    </row>
    <row r="7" spans="1:20" ht="15.75" thickBot="1" x14ac:dyDescent="0.3">
      <c r="A7" s="37" t="s">
        <v>33</v>
      </c>
      <c r="B7" s="14">
        <v>2022</v>
      </c>
      <c r="C7" s="15">
        <v>3658</v>
      </c>
      <c r="D7" s="15">
        <v>4519</v>
      </c>
      <c r="E7" s="15">
        <v>2820</v>
      </c>
      <c r="F7" s="15">
        <v>3191</v>
      </c>
      <c r="G7" s="15">
        <v>2710</v>
      </c>
      <c r="M7" s="37" t="s">
        <v>23</v>
      </c>
      <c r="N7" s="14">
        <v>2022</v>
      </c>
      <c r="O7" s="15">
        <v>7582</v>
      </c>
      <c r="P7" s="15">
        <v>4546</v>
      </c>
      <c r="Q7" s="15">
        <v>3.56</v>
      </c>
      <c r="R7" s="15">
        <v>1.93</v>
      </c>
      <c r="S7" s="43">
        <f>P7*Q7</f>
        <v>16183.76</v>
      </c>
      <c r="T7" s="43">
        <f>S7/R7</f>
        <v>8385.3678756476693</v>
      </c>
    </row>
    <row r="8" spans="1:20" ht="15.75" thickBot="1" x14ac:dyDescent="0.3">
      <c r="A8" s="37" t="s">
        <v>34</v>
      </c>
      <c r="B8" s="14">
        <v>2022</v>
      </c>
      <c r="C8" s="15">
        <v>2519</v>
      </c>
      <c r="D8" s="15">
        <v>3267</v>
      </c>
      <c r="E8" s="15">
        <v>1790</v>
      </c>
      <c r="F8" s="15">
        <v>2467</v>
      </c>
      <c r="G8" s="15">
        <v>1551</v>
      </c>
      <c r="M8" s="37" t="s">
        <v>24</v>
      </c>
      <c r="N8" s="14">
        <v>2022</v>
      </c>
      <c r="O8" s="15">
        <v>18241</v>
      </c>
      <c r="P8" s="15">
        <v>19095</v>
      </c>
      <c r="Q8" s="15">
        <v>3.56</v>
      </c>
      <c r="R8" s="15">
        <v>1.93</v>
      </c>
      <c r="S8" s="43">
        <f>P8*Q8</f>
        <v>67978.2</v>
      </c>
      <c r="T8" s="43">
        <f>S8/R8</f>
        <v>35221.86528497409</v>
      </c>
    </row>
    <row r="9" spans="1:20" ht="15.75" thickBot="1" x14ac:dyDescent="0.3">
      <c r="A9" s="37" t="s">
        <v>20</v>
      </c>
      <c r="B9" s="14">
        <v>2022</v>
      </c>
      <c r="C9" s="15">
        <v>7566</v>
      </c>
      <c r="D9" s="15">
        <v>6419</v>
      </c>
      <c r="E9" s="15">
        <v>8682</v>
      </c>
      <c r="F9" s="15">
        <v>8993</v>
      </c>
      <c r="G9" s="15">
        <v>9013</v>
      </c>
      <c r="M9" s="37" t="s">
        <v>25</v>
      </c>
      <c r="N9" s="14">
        <v>2022</v>
      </c>
      <c r="O9" s="15">
        <v>8040</v>
      </c>
      <c r="P9" s="15">
        <v>6615</v>
      </c>
      <c r="Q9" s="15">
        <v>3.56</v>
      </c>
      <c r="R9" s="15">
        <v>1.93</v>
      </c>
      <c r="S9" s="43">
        <f>P9*Q9</f>
        <v>23549.4</v>
      </c>
      <c r="T9" s="43">
        <f>S9/R9</f>
        <v>12201.76165803109</v>
      </c>
    </row>
    <row r="10" spans="1:20" ht="15.75" thickBot="1" x14ac:dyDescent="0.3">
      <c r="A10" s="37" t="s">
        <v>35</v>
      </c>
      <c r="B10" s="14">
        <v>2022</v>
      </c>
      <c r="C10" s="15">
        <v>5764</v>
      </c>
      <c r="D10" s="15">
        <v>4955</v>
      </c>
      <c r="E10" s="15">
        <v>6553</v>
      </c>
      <c r="F10" s="15">
        <v>6909</v>
      </c>
      <c r="G10" s="15">
        <v>6819</v>
      </c>
      <c r="M10" s="37" t="s">
        <v>26</v>
      </c>
      <c r="N10" s="14">
        <v>2022</v>
      </c>
      <c r="O10" s="15">
        <v>16993</v>
      </c>
      <c r="P10" s="15">
        <v>17406</v>
      </c>
      <c r="Q10" s="15">
        <v>3.56</v>
      </c>
      <c r="R10" s="15">
        <v>1.93</v>
      </c>
      <c r="S10" s="43">
        <f>P10*Q10</f>
        <v>61965.36</v>
      </c>
      <c r="T10" s="43">
        <f>S10/R10</f>
        <v>32106.404145077722</v>
      </c>
    </row>
    <row r="11" spans="1:20" ht="25.5" customHeight="1" thickBot="1" x14ac:dyDescent="0.3">
      <c r="A11" s="37" t="s">
        <v>36</v>
      </c>
      <c r="B11" s="14">
        <v>2022</v>
      </c>
      <c r="C11" s="15">
        <v>1801</v>
      </c>
      <c r="D11" s="15">
        <v>1464</v>
      </c>
      <c r="E11" s="15">
        <v>2129</v>
      </c>
      <c r="F11" s="15">
        <v>2085</v>
      </c>
      <c r="G11" s="15">
        <v>2194</v>
      </c>
      <c r="M11" s="37" t="s">
        <v>27</v>
      </c>
      <c r="N11" s="14">
        <v>2022</v>
      </c>
      <c r="O11" s="15">
        <v>322</v>
      </c>
      <c r="P11" s="15">
        <v>2003</v>
      </c>
      <c r="Q11" s="15">
        <v>3.56</v>
      </c>
      <c r="R11" s="15">
        <v>1.93</v>
      </c>
      <c r="S11" s="43">
        <f>P11*Q11</f>
        <v>7130.68</v>
      </c>
      <c r="T11" s="43">
        <f>S11/R11</f>
        <v>3694.6528497409331</v>
      </c>
    </row>
    <row r="12" spans="1:20" ht="25.5" customHeight="1" thickBot="1" x14ac:dyDescent="0.3">
      <c r="A12" s="37" t="s">
        <v>21</v>
      </c>
      <c r="B12" s="14">
        <v>2022</v>
      </c>
      <c r="C12" s="15">
        <v>42367</v>
      </c>
      <c r="D12" s="15">
        <v>53130</v>
      </c>
      <c r="E12" s="15">
        <v>31885</v>
      </c>
      <c r="F12" s="15">
        <v>39502</v>
      </c>
      <c r="G12" s="15">
        <v>26906</v>
      </c>
      <c r="M12" s="37" t="s">
        <v>28</v>
      </c>
      <c r="N12" s="14">
        <v>2022</v>
      </c>
      <c r="O12" s="15">
        <v>10206</v>
      </c>
      <c r="P12" s="15">
        <v>12836</v>
      </c>
      <c r="Q12" s="15">
        <v>3.56</v>
      </c>
      <c r="R12" s="15">
        <v>1.93</v>
      </c>
      <c r="S12" s="43">
        <f>P12*Q12</f>
        <v>45696.160000000003</v>
      </c>
      <c r="T12" s="43">
        <f>S12/R12</f>
        <v>23676.766839378241</v>
      </c>
    </row>
    <row r="13" spans="1:20" ht="15.75" thickBot="1" x14ac:dyDescent="0.3">
      <c r="A13" s="37" t="s">
        <v>37</v>
      </c>
      <c r="B13" s="14">
        <v>2022</v>
      </c>
      <c r="C13" s="15">
        <v>16431</v>
      </c>
      <c r="D13" s="15">
        <v>20620</v>
      </c>
      <c r="E13" s="15">
        <v>12351</v>
      </c>
      <c r="F13" s="15">
        <v>16704</v>
      </c>
      <c r="G13" s="15">
        <v>9756</v>
      </c>
      <c r="M13" s="37" t="s">
        <v>29</v>
      </c>
      <c r="N13" s="14">
        <v>2022</v>
      </c>
      <c r="O13" s="15">
        <v>14394</v>
      </c>
      <c r="P13" s="15">
        <v>11717</v>
      </c>
      <c r="Q13" s="15">
        <v>3.56</v>
      </c>
      <c r="R13" s="15">
        <v>1.93</v>
      </c>
      <c r="S13" s="43">
        <f>P13*Q13</f>
        <v>41712.520000000004</v>
      </c>
      <c r="T13" s="43">
        <f>S13/R13</f>
        <v>21612.704663212437</v>
      </c>
    </row>
    <row r="14" spans="1:20" ht="25.5" customHeight="1" thickBot="1" x14ac:dyDescent="0.3">
      <c r="A14" s="37" t="s">
        <v>38</v>
      </c>
      <c r="B14" s="14">
        <v>2022</v>
      </c>
      <c r="C14" s="15">
        <v>4266</v>
      </c>
      <c r="D14" s="15">
        <v>4637</v>
      </c>
      <c r="E14" s="15">
        <v>3904</v>
      </c>
      <c r="F14" s="15">
        <v>4263</v>
      </c>
      <c r="G14" s="15">
        <v>3419</v>
      </c>
      <c r="M14" s="37" t="s">
        <v>18</v>
      </c>
      <c r="N14" s="14">
        <v>2021</v>
      </c>
      <c r="O14" s="15">
        <v>37536</v>
      </c>
      <c r="P14" s="15">
        <v>28697</v>
      </c>
      <c r="Q14" s="15">
        <v>3.59</v>
      </c>
      <c r="R14" s="15">
        <v>1.98</v>
      </c>
      <c r="S14" s="43">
        <f>P14*Q14</f>
        <v>103022.23</v>
      </c>
      <c r="T14" s="43">
        <f>S14/R14</f>
        <v>52031.429292929293</v>
      </c>
    </row>
    <row r="15" spans="1:20" ht="38.25" customHeight="1" thickBot="1" x14ac:dyDescent="0.3">
      <c r="A15" s="37" t="s">
        <v>39</v>
      </c>
      <c r="B15" s="14">
        <v>2022</v>
      </c>
      <c r="C15" s="15">
        <v>3349</v>
      </c>
      <c r="D15" s="15">
        <v>4087</v>
      </c>
      <c r="E15" s="15">
        <v>2629</v>
      </c>
      <c r="F15" s="15">
        <v>2772</v>
      </c>
      <c r="G15" s="15">
        <v>2383</v>
      </c>
      <c r="M15" s="37" t="s">
        <v>19</v>
      </c>
      <c r="N15" s="14">
        <v>2021</v>
      </c>
      <c r="O15" s="15">
        <v>7158</v>
      </c>
      <c r="P15" s="15">
        <v>4286</v>
      </c>
      <c r="Q15" s="15">
        <v>3.59</v>
      </c>
      <c r="R15" s="15">
        <v>1.98</v>
      </c>
      <c r="S15" s="43">
        <f>P15*Q15</f>
        <v>15386.74</v>
      </c>
      <c r="T15" s="43">
        <f>S15/R15</f>
        <v>7771.0808080808083</v>
      </c>
    </row>
    <row r="16" spans="1:20" ht="25.5" customHeight="1" thickBot="1" x14ac:dyDescent="0.3">
      <c r="A16" s="37" t="s">
        <v>40</v>
      </c>
      <c r="B16" s="14">
        <v>2022</v>
      </c>
      <c r="C16" s="15">
        <v>18322</v>
      </c>
      <c r="D16" s="15">
        <v>23786</v>
      </c>
      <c r="E16" s="15">
        <v>13001</v>
      </c>
      <c r="F16" s="15">
        <v>15763</v>
      </c>
      <c r="G16" s="15">
        <v>11347</v>
      </c>
      <c r="M16" s="37" t="s">
        <v>20</v>
      </c>
      <c r="N16" s="14">
        <v>2021</v>
      </c>
      <c r="O16" s="15">
        <v>5647</v>
      </c>
      <c r="P16" s="15">
        <v>7881</v>
      </c>
      <c r="Q16" s="15">
        <v>3.59</v>
      </c>
      <c r="R16" s="15">
        <v>1.98</v>
      </c>
      <c r="S16" s="43">
        <f>P16*Q16</f>
        <v>28292.789999999997</v>
      </c>
      <c r="T16" s="43">
        <f>S16/R16</f>
        <v>14289.287878787878</v>
      </c>
    </row>
    <row r="17" spans="1:20" ht="38.25" customHeight="1" thickBot="1" x14ac:dyDescent="0.3">
      <c r="A17" s="37" t="s">
        <v>22</v>
      </c>
      <c r="B17" s="14">
        <v>2022</v>
      </c>
      <c r="C17" s="15">
        <v>14517</v>
      </c>
      <c r="D17" s="15">
        <v>16549</v>
      </c>
      <c r="E17" s="15">
        <v>12538</v>
      </c>
      <c r="F17" s="15">
        <v>12651</v>
      </c>
      <c r="G17" s="15">
        <v>12775</v>
      </c>
      <c r="M17" s="37" t="s">
        <v>21</v>
      </c>
      <c r="N17" s="14">
        <v>2021</v>
      </c>
      <c r="O17" s="15">
        <v>48277</v>
      </c>
      <c r="P17" s="15">
        <v>28011</v>
      </c>
      <c r="Q17" s="15">
        <v>3.59</v>
      </c>
      <c r="R17" s="15">
        <v>1.98</v>
      </c>
      <c r="S17" s="43">
        <f>P17*Q17</f>
        <v>100559.48999999999</v>
      </c>
      <c r="T17" s="43">
        <f>S17/R17</f>
        <v>50787.621212121208</v>
      </c>
    </row>
    <row r="18" spans="1:20" ht="51" customHeight="1" thickBot="1" x14ac:dyDescent="0.3">
      <c r="A18" s="37" t="s">
        <v>41</v>
      </c>
      <c r="B18" s="14">
        <v>2022</v>
      </c>
      <c r="C18" s="15">
        <v>4946</v>
      </c>
      <c r="D18" s="15">
        <v>5607</v>
      </c>
      <c r="E18" s="15">
        <v>4302</v>
      </c>
      <c r="F18" s="15">
        <v>3127</v>
      </c>
      <c r="G18" s="15">
        <v>4838</v>
      </c>
      <c r="M18" s="37" t="s">
        <v>22</v>
      </c>
      <c r="N18" s="14">
        <v>2021</v>
      </c>
      <c r="O18" s="15">
        <v>13760</v>
      </c>
      <c r="P18" s="15">
        <v>11715</v>
      </c>
      <c r="Q18" s="15">
        <v>3.59</v>
      </c>
      <c r="R18" s="15">
        <v>1.98</v>
      </c>
      <c r="S18" s="43">
        <f>P18*Q18</f>
        <v>42056.85</v>
      </c>
      <c r="T18" s="43">
        <f>S18/R18</f>
        <v>21240.833333333332</v>
      </c>
    </row>
    <row r="19" spans="1:20" ht="15.75" thickBot="1" x14ac:dyDescent="0.3">
      <c r="A19" s="37" t="s">
        <v>42</v>
      </c>
      <c r="B19" s="14">
        <v>2022</v>
      </c>
      <c r="C19" s="15">
        <v>844</v>
      </c>
      <c r="D19" s="15">
        <v>907</v>
      </c>
      <c r="E19" s="15">
        <v>782</v>
      </c>
      <c r="F19" s="15">
        <v>909</v>
      </c>
      <c r="G19" s="15">
        <v>699</v>
      </c>
      <c r="M19" s="37" t="s">
        <v>23</v>
      </c>
      <c r="N19" s="14">
        <v>2021</v>
      </c>
      <c r="O19" s="15">
        <v>6421</v>
      </c>
      <c r="P19" s="15">
        <v>4203</v>
      </c>
      <c r="Q19" s="15">
        <v>3.59</v>
      </c>
      <c r="R19" s="15">
        <v>1.98</v>
      </c>
      <c r="S19" s="43">
        <f>P19*Q19</f>
        <v>15088.769999999999</v>
      </c>
      <c r="T19" s="43">
        <f>S19/R19</f>
        <v>7620.5909090909081</v>
      </c>
    </row>
    <row r="20" spans="1:20" ht="25.5" customHeight="1" thickBot="1" x14ac:dyDescent="0.3">
      <c r="A20" s="37" t="s">
        <v>43</v>
      </c>
      <c r="B20" s="14">
        <v>2022</v>
      </c>
      <c r="C20" s="15">
        <v>3056</v>
      </c>
      <c r="D20" s="15">
        <v>3558</v>
      </c>
      <c r="E20" s="15">
        <v>2568</v>
      </c>
      <c r="F20" s="15">
        <v>3312</v>
      </c>
      <c r="G20" s="15">
        <v>2305</v>
      </c>
      <c r="M20" s="37" t="s">
        <v>24</v>
      </c>
      <c r="N20" s="14">
        <v>2021</v>
      </c>
      <c r="O20" s="15">
        <v>14844</v>
      </c>
      <c r="P20" s="15">
        <v>16554</v>
      </c>
      <c r="Q20" s="15">
        <v>3.59</v>
      </c>
      <c r="R20" s="15">
        <v>1.98</v>
      </c>
      <c r="S20" s="43">
        <f>P20*Q20</f>
        <v>59428.86</v>
      </c>
      <c r="T20" s="43">
        <f>S20/R20</f>
        <v>30014.57575757576</v>
      </c>
    </row>
    <row r="21" spans="1:20" ht="25.5" customHeight="1" thickBot="1" x14ac:dyDescent="0.3">
      <c r="A21" s="37" t="s">
        <v>44</v>
      </c>
      <c r="B21" s="14">
        <v>2022</v>
      </c>
      <c r="C21" s="15">
        <v>1039</v>
      </c>
      <c r="D21" s="15">
        <v>1179</v>
      </c>
      <c r="E21" s="15">
        <v>903</v>
      </c>
      <c r="F21" s="15">
        <v>971</v>
      </c>
      <c r="G21" s="15">
        <v>912</v>
      </c>
      <c r="M21" s="37" t="s">
        <v>25</v>
      </c>
      <c r="N21" s="14">
        <v>2021</v>
      </c>
      <c r="O21" s="15">
        <v>7828</v>
      </c>
      <c r="P21" s="15">
        <v>6123</v>
      </c>
      <c r="Q21" s="15">
        <v>3.59</v>
      </c>
      <c r="R21" s="15">
        <v>1.98</v>
      </c>
      <c r="S21" s="43">
        <f>P21*Q21</f>
        <v>21981.57</v>
      </c>
      <c r="T21" s="43">
        <f>S21/R21</f>
        <v>11101.80303030303</v>
      </c>
    </row>
    <row r="22" spans="1:20" ht="25.5" customHeight="1" thickBot="1" x14ac:dyDescent="0.3">
      <c r="A22" s="37" t="s">
        <v>45</v>
      </c>
      <c r="B22" s="14">
        <v>2022</v>
      </c>
      <c r="C22" s="15">
        <v>1739</v>
      </c>
      <c r="D22" s="15">
        <v>1937</v>
      </c>
      <c r="E22" s="15">
        <v>1546</v>
      </c>
      <c r="F22" s="15">
        <v>1603</v>
      </c>
      <c r="G22" s="15">
        <v>1638</v>
      </c>
      <c r="M22" s="37" t="s">
        <v>26</v>
      </c>
      <c r="N22" s="14">
        <v>2021</v>
      </c>
      <c r="O22" s="15">
        <v>14383</v>
      </c>
      <c r="P22" s="15">
        <v>13872</v>
      </c>
      <c r="Q22" s="15">
        <v>3.59</v>
      </c>
      <c r="R22" s="15">
        <v>1.98</v>
      </c>
      <c r="S22" s="43">
        <f>P22*Q22</f>
        <v>49800.479999999996</v>
      </c>
      <c r="T22" s="43">
        <f>S22/R22</f>
        <v>25151.757575757572</v>
      </c>
    </row>
    <row r="23" spans="1:20" ht="38.25" customHeight="1" thickBot="1" x14ac:dyDescent="0.3">
      <c r="A23" s="37" t="s">
        <v>46</v>
      </c>
      <c r="B23" s="14">
        <v>2022</v>
      </c>
      <c r="C23" s="15">
        <v>2893</v>
      </c>
      <c r="D23" s="15">
        <v>3361</v>
      </c>
      <c r="E23" s="15">
        <v>2437</v>
      </c>
      <c r="F23" s="15">
        <v>2728</v>
      </c>
      <c r="G23" s="15">
        <v>2382</v>
      </c>
      <c r="M23" s="37" t="s">
        <v>27</v>
      </c>
      <c r="N23" s="14">
        <v>2021</v>
      </c>
      <c r="O23" s="15">
        <v>188</v>
      </c>
      <c r="P23" s="15">
        <v>1948</v>
      </c>
      <c r="Q23" s="15">
        <v>3.59</v>
      </c>
      <c r="R23" s="15">
        <v>1.98</v>
      </c>
      <c r="S23" s="43">
        <f>P23*Q23</f>
        <v>6993.32</v>
      </c>
      <c r="T23" s="43">
        <f>S23/R23</f>
        <v>3531.9797979797977</v>
      </c>
    </row>
    <row r="24" spans="1:20" ht="15.75" thickBot="1" x14ac:dyDescent="0.3">
      <c r="A24" s="37" t="s">
        <v>23</v>
      </c>
      <c r="B24" s="14">
        <v>2022</v>
      </c>
      <c r="C24" s="15">
        <v>6044</v>
      </c>
      <c r="D24" s="15">
        <v>7582</v>
      </c>
      <c r="E24" s="15">
        <v>4546</v>
      </c>
      <c r="F24" s="15">
        <v>4508</v>
      </c>
      <c r="G24" s="15">
        <v>4816</v>
      </c>
      <c r="M24" s="37" t="s">
        <v>28</v>
      </c>
      <c r="N24" s="14">
        <v>2021</v>
      </c>
      <c r="O24" s="15">
        <v>7444</v>
      </c>
      <c r="P24" s="15">
        <v>9585</v>
      </c>
      <c r="Q24" s="15">
        <v>3.59</v>
      </c>
      <c r="R24" s="15">
        <v>1.98</v>
      </c>
      <c r="S24" s="43">
        <f>P24*Q24</f>
        <v>34410.15</v>
      </c>
      <c r="T24" s="43">
        <f>S24/R24</f>
        <v>17378.863636363636</v>
      </c>
    </row>
    <row r="25" spans="1:20" ht="25.5" customHeight="1" thickBot="1" x14ac:dyDescent="0.3">
      <c r="A25" s="37" t="s">
        <v>47</v>
      </c>
      <c r="B25" s="14">
        <v>2022</v>
      </c>
      <c r="C25" s="15">
        <v>3966</v>
      </c>
      <c r="D25" s="15">
        <v>5053</v>
      </c>
      <c r="E25" s="15">
        <v>2908</v>
      </c>
      <c r="F25" s="15">
        <v>3083</v>
      </c>
      <c r="G25" s="15">
        <v>2909</v>
      </c>
      <c r="M25" s="37" t="s">
        <v>29</v>
      </c>
      <c r="N25" s="14">
        <v>2021</v>
      </c>
      <c r="O25" s="15">
        <v>12152</v>
      </c>
      <c r="P25" s="15">
        <v>10480</v>
      </c>
      <c r="Q25" s="15">
        <v>3.59</v>
      </c>
      <c r="R25" s="15">
        <v>1.98</v>
      </c>
      <c r="S25" s="43">
        <f>P25*Q25</f>
        <v>37623.199999999997</v>
      </c>
      <c r="T25" s="43">
        <f>S25/R25</f>
        <v>19001.616161616159</v>
      </c>
    </row>
    <row r="26" spans="1:20" ht="25.5" customHeight="1" thickBot="1" x14ac:dyDescent="0.3">
      <c r="A26" s="37" t="s">
        <v>48</v>
      </c>
      <c r="B26" s="14">
        <v>2022</v>
      </c>
      <c r="C26" s="15">
        <v>1898</v>
      </c>
      <c r="D26" s="15">
        <v>2219</v>
      </c>
      <c r="E26" s="15">
        <v>1585</v>
      </c>
      <c r="F26" s="15">
        <v>1399</v>
      </c>
      <c r="G26" s="15">
        <v>1829</v>
      </c>
      <c r="M26" s="37" t="s">
        <v>18</v>
      </c>
      <c r="N26" s="14">
        <v>2020</v>
      </c>
      <c r="O26" s="15">
        <v>36308</v>
      </c>
      <c r="P26" s="15">
        <v>26325</v>
      </c>
      <c r="Q26" s="15">
        <v>3.57</v>
      </c>
      <c r="R26" s="15">
        <v>1.97</v>
      </c>
      <c r="S26" s="43">
        <f>P26*Q26</f>
        <v>93980.25</v>
      </c>
      <c r="T26" s="43">
        <f>S26/R26</f>
        <v>47705.710659898476</v>
      </c>
    </row>
    <row r="27" spans="1:20" ht="25.5" customHeight="1" thickBot="1" x14ac:dyDescent="0.3">
      <c r="A27" s="37" t="s">
        <v>49</v>
      </c>
      <c r="B27" s="14">
        <v>2022</v>
      </c>
      <c r="C27" s="15">
        <v>180</v>
      </c>
      <c r="D27" s="15">
        <v>310</v>
      </c>
      <c r="E27" s="15">
        <v>53</v>
      </c>
      <c r="F27" s="15">
        <v>26</v>
      </c>
      <c r="G27" s="15">
        <v>79</v>
      </c>
      <c r="M27" s="37" t="s">
        <v>19</v>
      </c>
      <c r="N27" s="14">
        <v>2020</v>
      </c>
      <c r="O27" s="15">
        <v>6512</v>
      </c>
      <c r="P27" s="15">
        <v>3636</v>
      </c>
      <c r="Q27" s="15">
        <v>3.57</v>
      </c>
      <c r="R27" s="15">
        <v>1.97</v>
      </c>
      <c r="S27" s="43">
        <f>P27*Q27</f>
        <v>12980.519999999999</v>
      </c>
      <c r="T27" s="43">
        <f>S27/R27</f>
        <v>6589.0964467005069</v>
      </c>
    </row>
    <row r="28" spans="1:20" ht="15.75" thickBot="1" x14ac:dyDescent="0.3">
      <c r="A28" s="37" t="s">
        <v>24</v>
      </c>
      <c r="B28" s="14">
        <v>2022</v>
      </c>
      <c r="C28" s="15">
        <v>18674</v>
      </c>
      <c r="D28" s="15">
        <v>18241</v>
      </c>
      <c r="E28" s="15">
        <v>19095</v>
      </c>
      <c r="F28" s="15">
        <v>19265</v>
      </c>
      <c r="G28" s="15">
        <v>18092</v>
      </c>
      <c r="M28" s="37" t="s">
        <v>20</v>
      </c>
      <c r="N28" s="14">
        <v>2020</v>
      </c>
      <c r="O28" s="15">
        <v>5902</v>
      </c>
      <c r="P28" s="15">
        <v>7118</v>
      </c>
      <c r="Q28" s="15">
        <v>3.57</v>
      </c>
      <c r="R28" s="15">
        <v>1.97</v>
      </c>
      <c r="S28" s="43">
        <f>P28*Q28</f>
        <v>25411.26</v>
      </c>
      <c r="T28" s="43">
        <f>S28/R28</f>
        <v>12899.116751269035</v>
      </c>
    </row>
    <row r="29" spans="1:20" ht="38.25" customHeight="1" thickBot="1" x14ac:dyDescent="0.3">
      <c r="A29" s="37" t="s">
        <v>50</v>
      </c>
      <c r="B29" s="14">
        <v>2022</v>
      </c>
      <c r="C29" s="15">
        <v>4247</v>
      </c>
      <c r="D29" s="15">
        <v>2901</v>
      </c>
      <c r="E29" s="15">
        <v>5557</v>
      </c>
      <c r="F29" s="15">
        <v>3729</v>
      </c>
      <c r="G29" s="15">
        <v>5393</v>
      </c>
      <c r="M29" s="37" t="s">
        <v>21</v>
      </c>
      <c r="N29" s="14">
        <v>2020</v>
      </c>
      <c r="O29" s="15">
        <v>46604</v>
      </c>
      <c r="P29" s="15">
        <v>27248</v>
      </c>
      <c r="Q29" s="15">
        <v>3.57</v>
      </c>
      <c r="R29" s="15">
        <v>1.97</v>
      </c>
      <c r="S29" s="43">
        <f>P29*Q29</f>
        <v>97275.36</v>
      </c>
      <c r="T29" s="43">
        <f>S29/R29</f>
        <v>49378.355329949241</v>
      </c>
    </row>
    <row r="30" spans="1:20" ht="38.25" customHeight="1" thickBot="1" x14ac:dyDescent="0.3">
      <c r="A30" s="37" t="s">
        <v>51</v>
      </c>
      <c r="B30" s="14">
        <v>2022</v>
      </c>
      <c r="C30" s="15">
        <v>12808</v>
      </c>
      <c r="D30" s="15">
        <v>13744</v>
      </c>
      <c r="E30" s="15">
        <v>11896</v>
      </c>
      <c r="F30" s="15">
        <v>13603</v>
      </c>
      <c r="G30" s="15">
        <v>11254</v>
      </c>
      <c r="M30" s="37" t="s">
        <v>22</v>
      </c>
      <c r="N30" s="14">
        <v>2020</v>
      </c>
      <c r="O30" s="15">
        <v>12122</v>
      </c>
      <c r="P30" s="15">
        <v>8614</v>
      </c>
      <c r="Q30" s="15">
        <v>3.57</v>
      </c>
      <c r="R30" s="15">
        <v>1.97</v>
      </c>
      <c r="S30" s="43">
        <f>P30*Q30</f>
        <v>30751.98</v>
      </c>
      <c r="T30" s="43">
        <f>S30/R30</f>
        <v>15610.142131979695</v>
      </c>
    </row>
    <row r="31" spans="1:20" ht="15.75" thickBot="1" x14ac:dyDescent="0.3">
      <c r="A31" s="37" t="s">
        <v>52</v>
      </c>
      <c r="B31" s="14">
        <v>2022</v>
      </c>
      <c r="C31" s="15">
        <v>1619</v>
      </c>
      <c r="D31" s="15">
        <v>1596</v>
      </c>
      <c r="E31" s="15">
        <v>1643</v>
      </c>
      <c r="F31" s="15">
        <v>1933</v>
      </c>
      <c r="G31" s="15">
        <v>1445</v>
      </c>
      <c r="M31" s="37" t="s">
        <v>23</v>
      </c>
      <c r="N31" s="14">
        <v>2020</v>
      </c>
      <c r="O31" s="15">
        <v>5815</v>
      </c>
      <c r="P31" s="15">
        <v>3498</v>
      </c>
      <c r="Q31" s="15">
        <v>3.57</v>
      </c>
      <c r="R31" s="15">
        <v>1.97</v>
      </c>
      <c r="S31" s="43">
        <f>P31*Q31</f>
        <v>12487.859999999999</v>
      </c>
      <c r="T31" s="43">
        <f>S31/R31</f>
        <v>6339.015228426395</v>
      </c>
    </row>
    <row r="32" spans="1:20" ht="25.5" customHeight="1" thickBot="1" x14ac:dyDescent="0.3">
      <c r="A32" s="37" t="s">
        <v>25</v>
      </c>
      <c r="B32" s="14">
        <v>2022</v>
      </c>
      <c r="C32" s="15">
        <v>7318</v>
      </c>
      <c r="D32" s="15">
        <v>8040</v>
      </c>
      <c r="E32" s="15">
        <v>6615</v>
      </c>
      <c r="F32" s="15">
        <v>7995</v>
      </c>
      <c r="G32" s="15">
        <v>5835</v>
      </c>
      <c r="M32" s="37" t="s">
        <v>24</v>
      </c>
      <c r="N32" s="14">
        <v>2020</v>
      </c>
      <c r="O32" s="15">
        <v>15241</v>
      </c>
      <c r="P32" s="15">
        <v>13598</v>
      </c>
      <c r="Q32" s="15">
        <v>3.57</v>
      </c>
      <c r="R32" s="15">
        <v>1.97</v>
      </c>
      <c r="S32" s="43">
        <f>P32*Q32</f>
        <v>48544.86</v>
      </c>
      <c r="T32" s="43">
        <f>S32/R32</f>
        <v>24642.060913705584</v>
      </c>
    </row>
    <row r="33" spans="1:20" ht="15.75" thickBot="1" x14ac:dyDescent="0.3">
      <c r="A33" s="37" t="s">
        <v>53</v>
      </c>
      <c r="B33" s="14">
        <v>2022</v>
      </c>
      <c r="C33" s="15">
        <v>163</v>
      </c>
      <c r="D33" s="15">
        <v>186</v>
      </c>
      <c r="E33" s="15">
        <v>141</v>
      </c>
      <c r="F33" s="15">
        <v>144</v>
      </c>
      <c r="G33" s="15">
        <v>135</v>
      </c>
      <c r="M33" s="37" t="s">
        <v>25</v>
      </c>
      <c r="N33" s="14">
        <v>2020</v>
      </c>
      <c r="O33" s="15">
        <v>7493</v>
      </c>
      <c r="P33" s="15">
        <v>5729</v>
      </c>
      <c r="Q33" s="15">
        <v>3.57</v>
      </c>
      <c r="R33" s="15">
        <v>1.97</v>
      </c>
      <c r="S33" s="43">
        <f>P33*Q33</f>
        <v>20452.53</v>
      </c>
      <c r="T33" s="43">
        <f>S33/R33</f>
        <v>10381.994923857868</v>
      </c>
    </row>
    <row r="34" spans="1:20" ht="25.5" customHeight="1" thickBot="1" x14ac:dyDescent="0.3">
      <c r="A34" s="37" t="s">
        <v>54</v>
      </c>
      <c r="B34" s="14">
        <v>2022</v>
      </c>
      <c r="C34" s="15">
        <v>578</v>
      </c>
      <c r="D34" s="15">
        <v>515</v>
      </c>
      <c r="E34" s="15">
        <v>639</v>
      </c>
      <c r="F34" s="15">
        <v>723</v>
      </c>
      <c r="G34" s="15">
        <v>624</v>
      </c>
      <c r="M34" s="37" t="s">
        <v>26</v>
      </c>
      <c r="N34" s="14">
        <v>2020</v>
      </c>
      <c r="O34" s="15">
        <v>15026</v>
      </c>
      <c r="P34" s="15">
        <v>13626</v>
      </c>
      <c r="Q34" s="15">
        <v>3.57</v>
      </c>
      <c r="R34" s="15">
        <v>1.97</v>
      </c>
      <c r="S34" s="43">
        <f>P34*Q34</f>
        <v>48644.82</v>
      </c>
      <c r="T34" s="43">
        <f>S34/R34</f>
        <v>24692.802030456853</v>
      </c>
    </row>
    <row r="35" spans="1:20" ht="25.5" customHeight="1" thickBot="1" x14ac:dyDescent="0.3">
      <c r="A35" s="37" t="s">
        <v>55</v>
      </c>
      <c r="B35" s="14">
        <v>2022</v>
      </c>
      <c r="C35" s="15">
        <v>6577</v>
      </c>
      <c r="D35" s="15">
        <v>7339</v>
      </c>
      <c r="E35" s="15">
        <v>5835</v>
      </c>
      <c r="F35" s="15">
        <v>7128</v>
      </c>
      <c r="G35" s="15">
        <v>5077</v>
      </c>
      <c r="M35" s="37" t="s">
        <v>27</v>
      </c>
      <c r="N35" s="14">
        <v>2020</v>
      </c>
      <c r="O35" s="15">
        <v>238</v>
      </c>
      <c r="P35" s="15">
        <v>2574</v>
      </c>
      <c r="Q35" s="15">
        <v>3.57</v>
      </c>
      <c r="R35" s="15">
        <v>1.97</v>
      </c>
      <c r="S35" s="43">
        <f>P35*Q35</f>
        <v>9189.18</v>
      </c>
      <c r="T35" s="43">
        <f>S35/R35</f>
        <v>4664.5583756345177</v>
      </c>
    </row>
    <row r="36" spans="1:20" ht="25.5" customHeight="1" thickBot="1" x14ac:dyDescent="0.3">
      <c r="A36" s="37" t="s">
        <v>26</v>
      </c>
      <c r="B36" s="14">
        <v>2022</v>
      </c>
      <c r="C36" s="15">
        <v>17202</v>
      </c>
      <c r="D36" s="15">
        <v>16993</v>
      </c>
      <c r="E36" s="15">
        <v>17406</v>
      </c>
      <c r="F36" s="15">
        <v>16182</v>
      </c>
      <c r="G36" s="15">
        <v>19670</v>
      </c>
      <c r="M36" s="37" t="s">
        <v>28</v>
      </c>
      <c r="N36" s="14">
        <v>2020</v>
      </c>
      <c r="O36" s="15">
        <v>8005</v>
      </c>
      <c r="P36" s="15">
        <v>9375</v>
      </c>
      <c r="Q36" s="15">
        <v>3.57</v>
      </c>
      <c r="R36" s="15">
        <v>1.97</v>
      </c>
      <c r="S36" s="43">
        <f>P36*Q36</f>
        <v>33468.75</v>
      </c>
      <c r="T36" s="43">
        <f>S36/R36</f>
        <v>16989.213197969544</v>
      </c>
    </row>
    <row r="37" spans="1:20" ht="51" customHeight="1" thickBot="1" x14ac:dyDescent="0.3">
      <c r="A37" s="37" t="s">
        <v>56</v>
      </c>
      <c r="B37" s="14">
        <v>2022</v>
      </c>
      <c r="C37" s="15">
        <v>1320</v>
      </c>
      <c r="D37" s="15">
        <v>1213</v>
      </c>
      <c r="E37" s="15">
        <v>1425</v>
      </c>
      <c r="F37" s="15">
        <v>1737</v>
      </c>
      <c r="G37" s="15">
        <v>1453</v>
      </c>
      <c r="M37" s="37" t="s">
        <v>29</v>
      </c>
      <c r="N37" s="14">
        <v>2020</v>
      </c>
      <c r="O37" s="15">
        <v>12428</v>
      </c>
      <c r="P37" s="15">
        <v>9310</v>
      </c>
      <c r="Q37" s="15">
        <v>3.57</v>
      </c>
      <c r="R37" s="15">
        <v>1.97</v>
      </c>
      <c r="S37" s="43">
        <f>P37*Q37</f>
        <v>33236.699999999997</v>
      </c>
      <c r="T37" s="43">
        <f>S37/R37</f>
        <v>16871.421319796955</v>
      </c>
    </row>
    <row r="38" spans="1:20" ht="38.25" customHeight="1" thickBot="1" x14ac:dyDescent="0.3">
      <c r="A38" s="37" t="s">
        <v>57</v>
      </c>
      <c r="B38" s="14">
        <v>2022</v>
      </c>
      <c r="C38" s="15">
        <v>183</v>
      </c>
      <c r="D38" s="15">
        <v>182</v>
      </c>
      <c r="E38" s="15">
        <v>184</v>
      </c>
      <c r="F38" s="15">
        <v>190</v>
      </c>
      <c r="G38" s="15">
        <v>230</v>
      </c>
      <c r="M38" s="37" t="s">
        <v>18</v>
      </c>
      <c r="N38" s="14">
        <v>2019</v>
      </c>
      <c r="O38" s="15">
        <v>34518</v>
      </c>
      <c r="P38" s="15">
        <v>24639</v>
      </c>
      <c r="Q38" s="15">
        <v>3.63</v>
      </c>
      <c r="R38" s="15">
        <v>2.02</v>
      </c>
      <c r="S38" s="43">
        <f>P38*Q38</f>
        <v>89439.569999999992</v>
      </c>
      <c r="T38" s="43">
        <f>S38/R38</f>
        <v>44277.014851485146</v>
      </c>
    </row>
    <row r="39" spans="1:20" ht="76.5" customHeight="1" thickBot="1" x14ac:dyDescent="0.3">
      <c r="A39" s="37" t="s">
        <v>58</v>
      </c>
      <c r="B39" s="14">
        <v>2022</v>
      </c>
      <c r="C39" s="15">
        <v>6364</v>
      </c>
      <c r="D39" s="15">
        <v>6411</v>
      </c>
      <c r="E39" s="15">
        <v>6318</v>
      </c>
      <c r="F39" s="15">
        <v>6370</v>
      </c>
      <c r="G39" s="15">
        <v>6565</v>
      </c>
      <c r="M39" s="37" t="s">
        <v>19</v>
      </c>
      <c r="N39" s="14">
        <v>2019</v>
      </c>
      <c r="O39" s="15">
        <v>6109</v>
      </c>
      <c r="P39" s="15">
        <v>3250</v>
      </c>
      <c r="Q39" s="15">
        <v>3.63</v>
      </c>
      <c r="R39" s="15">
        <v>2.02</v>
      </c>
      <c r="S39" s="43">
        <f>P39*Q39</f>
        <v>11797.5</v>
      </c>
      <c r="T39" s="43">
        <f>S39/R39</f>
        <v>5840.3465346534649</v>
      </c>
    </row>
    <row r="40" spans="1:20" ht="25.5" customHeight="1" thickBot="1" x14ac:dyDescent="0.3">
      <c r="A40" s="37" t="s">
        <v>59</v>
      </c>
      <c r="B40" s="14">
        <v>2022</v>
      </c>
      <c r="C40" s="15">
        <v>4382</v>
      </c>
      <c r="D40" s="15">
        <v>4151</v>
      </c>
      <c r="E40" s="15">
        <v>4608</v>
      </c>
      <c r="F40" s="15">
        <v>3741</v>
      </c>
      <c r="G40" s="15">
        <v>5297</v>
      </c>
      <c r="M40" s="37" t="s">
        <v>20</v>
      </c>
      <c r="N40" s="14">
        <v>2019</v>
      </c>
      <c r="O40" s="15">
        <v>6535</v>
      </c>
      <c r="P40" s="15">
        <v>7758</v>
      </c>
      <c r="Q40" s="15">
        <v>3.63</v>
      </c>
      <c r="R40" s="15">
        <v>2.02</v>
      </c>
      <c r="S40" s="43">
        <f>P40*Q40</f>
        <v>28161.54</v>
      </c>
      <c r="T40" s="43">
        <f>S40/R40</f>
        <v>13941.356435643565</v>
      </c>
    </row>
    <row r="41" spans="1:20" ht="25.5" customHeight="1" thickBot="1" x14ac:dyDescent="0.3">
      <c r="A41" s="37" t="s">
        <v>60</v>
      </c>
      <c r="B41" s="14">
        <v>2022</v>
      </c>
      <c r="C41" s="15">
        <v>1586</v>
      </c>
      <c r="D41" s="15">
        <v>1637</v>
      </c>
      <c r="E41" s="15">
        <v>1537</v>
      </c>
      <c r="F41" s="15">
        <v>1570</v>
      </c>
      <c r="G41" s="15">
        <v>1549</v>
      </c>
      <c r="M41" s="37" t="s">
        <v>21</v>
      </c>
      <c r="N41" s="14">
        <v>2019</v>
      </c>
      <c r="O41" s="15">
        <v>45655</v>
      </c>
      <c r="P41" s="15">
        <v>27180</v>
      </c>
      <c r="Q41" s="15">
        <v>3.63</v>
      </c>
      <c r="R41" s="15">
        <v>2.02</v>
      </c>
      <c r="S41" s="43">
        <f>P41*Q41</f>
        <v>98663.4</v>
      </c>
      <c r="T41" s="43">
        <f>S41/R41</f>
        <v>48843.267326732668</v>
      </c>
    </row>
    <row r="42" spans="1:20" ht="38.25" customHeight="1" thickBot="1" x14ac:dyDescent="0.3">
      <c r="A42" s="37" t="s">
        <v>61</v>
      </c>
      <c r="B42" s="14">
        <v>2022</v>
      </c>
      <c r="C42" s="15">
        <v>3366</v>
      </c>
      <c r="D42" s="15">
        <v>3400</v>
      </c>
      <c r="E42" s="15">
        <v>3334</v>
      </c>
      <c r="F42" s="15">
        <v>2575</v>
      </c>
      <c r="G42" s="15">
        <v>4577</v>
      </c>
      <c r="M42" s="37" t="s">
        <v>22</v>
      </c>
      <c r="N42" s="14">
        <v>2019</v>
      </c>
      <c r="O42" s="15">
        <v>11188</v>
      </c>
      <c r="P42" s="15">
        <v>8153</v>
      </c>
      <c r="Q42" s="15">
        <v>3.63</v>
      </c>
      <c r="R42" s="15">
        <v>2.02</v>
      </c>
      <c r="S42" s="43">
        <f>P42*Q42</f>
        <v>29595.39</v>
      </c>
      <c r="T42" s="43">
        <f>S42/R42</f>
        <v>14651.183168316831</v>
      </c>
    </row>
    <row r="43" spans="1:20" ht="15.75" thickBot="1" x14ac:dyDescent="0.3">
      <c r="A43" s="37" t="s">
        <v>27</v>
      </c>
      <c r="B43" s="14">
        <v>2022</v>
      </c>
      <c r="C43" s="15">
        <v>1173</v>
      </c>
      <c r="D43" s="15">
        <v>322</v>
      </c>
      <c r="E43" s="15">
        <v>2003</v>
      </c>
      <c r="F43" s="15">
        <v>1429</v>
      </c>
      <c r="G43" s="15">
        <v>2240</v>
      </c>
      <c r="M43" s="37" t="s">
        <v>23</v>
      </c>
      <c r="N43" s="14">
        <v>2019</v>
      </c>
      <c r="O43" s="15">
        <v>5211</v>
      </c>
      <c r="P43" s="15">
        <v>3267</v>
      </c>
      <c r="Q43" s="15">
        <v>3.63</v>
      </c>
      <c r="R43" s="15">
        <v>2.02</v>
      </c>
      <c r="S43" s="43">
        <f>P43*Q43</f>
        <v>11859.21</v>
      </c>
      <c r="T43" s="43">
        <f>S43/R43</f>
        <v>5870.8960396039602</v>
      </c>
    </row>
    <row r="44" spans="1:20" ht="25.5" customHeight="1" thickBot="1" x14ac:dyDescent="0.3">
      <c r="A44" s="37" t="s">
        <v>28</v>
      </c>
      <c r="B44" s="14">
        <v>2022</v>
      </c>
      <c r="C44" s="15">
        <v>11538</v>
      </c>
      <c r="D44" s="15">
        <v>10206</v>
      </c>
      <c r="E44" s="15">
        <v>12836</v>
      </c>
      <c r="F44" s="15">
        <v>13666</v>
      </c>
      <c r="G44" s="15">
        <v>12937</v>
      </c>
      <c r="M44" s="37" t="s">
        <v>24</v>
      </c>
      <c r="N44" s="14">
        <v>2019</v>
      </c>
      <c r="O44" s="15">
        <v>15685</v>
      </c>
      <c r="P44" s="15">
        <v>15273</v>
      </c>
      <c r="Q44" s="15">
        <v>3.63</v>
      </c>
      <c r="R44" s="15">
        <v>2.02</v>
      </c>
      <c r="S44" s="43">
        <f>P44*Q44</f>
        <v>55440.99</v>
      </c>
      <c r="T44" s="43">
        <f>S44/R44</f>
        <v>27446.034653465344</v>
      </c>
    </row>
    <row r="45" spans="1:20" ht="15.75" thickBot="1" x14ac:dyDescent="0.3">
      <c r="A45" s="37" t="s">
        <v>62</v>
      </c>
      <c r="B45" s="14">
        <v>2022</v>
      </c>
      <c r="C45" s="15">
        <v>9102</v>
      </c>
      <c r="D45" s="15">
        <v>8719</v>
      </c>
      <c r="E45" s="15">
        <v>9476</v>
      </c>
      <c r="F45" s="15">
        <v>9388</v>
      </c>
      <c r="G45" s="15">
        <v>10104</v>
      </c>
      <c r="M45" s="37" t="s">
        <v>25</v>
      </c>
      <c r="N45" s="14">
        <v>2019</v>
      </c>
      <c r="O45" s="15">
        <v>7315</v>
      </c>
      <c r="P45" s="15">
        <v>5719</v>
      </c>
      <c r="Q45" s="15">
        <v>3.63</v>
      </c>
      <c r="R45" s="15">
        <v>2.02</v>
      </c>
      <c r="S45" s="43">
        <f>P45*Q45</f>
        <v>20759.97</v>
      </c>
      <c r="T45" s="43">
        <f>S45/R45</f>
        <v>10277.212871287129</v>
      </c>
    </row>
    <row r="46" spans="1:20" ht="15.75" thickBot="1" x14ac:dyDescent="0.3">
      <c r="A46" s="37" t="s">
        <v>63</v>
      </c>
      <c r="B46" s="14">
        <v>2022</v>
      </c>
      <c r="C46" s="15">
        <v>2436</v>
      </c>
      <c r="D46" s="15">
        <v>1487</v>
      </c>
      <c r="E46" s="15">
        <v>3360</v>
      </c>
      <c r="F46" s="15">
        <v>4278</v>
      </c>
      <c r="G46" s="15">
        <v>2833</v>
      </c>
      <c r="M46" s="37" t="s">
        <v>26</v>
      </c>
      <c r="N46" s="14">
        <v>2019</v>
      </c>
      <c r="O46" s="15">
        <v>16651</v>
      </c>
      <c r="P46" s="15">
        <v>15795</v>
      </c>
      <c r="Q46" s="15">
        <v>3.63</v>
      </c>
      <c r="R46" s="15">
        <v>2.02</v>
      </c>
      <c r="S46" s="43">
        <f>P46*Q46</f>
        <v>57335.85</v>
      </c>
      <c r="T46" s="43">
        <f>S46/R46</f>
        <v>28384.084158415841</v>
      </c>
    </row>
    <row r="47" spans="1:20" ht="25.5" customHeight="1" thickBot="1" x14ac:dyDescent="0.3">
      <c r="A47" s="37" t="s">
        <v>29</v>
      </c>
      <c r="B47" s="14">
        <v>2022</v>
      </c>
      <c r="C47" s="15">
        <v>13038</v>
      </c>
      <c r="D47" s="15">
        <v>14394</v>
      </c>
      <c r="E47" s="15">
        <v>11717</v>
      </c>
      <c r="F47" s="15">
        <v>13016</v>
      </c>
      <c r="G47" s="15">
        <v>11638</v>
      </c>
      <c r="M47" s="37" t="s">
        <v>27</v>
      </c>
      <c r="N47" s="14">
        <v>2019</v>
      </c>
      <c r="O47" s="15">
        <v>885</v>
      </c>
      <c r="P47" s="15">
        <v>2789</v>
      </c>
      <c r="Q47" s="15">
        <v>3.63</v>
      </c>
      <c r="R47" s="15">
        <v>2.02</v>
      </c>
      <c r="S47" s="43">
        <f>P47*Q47</f>
        <v>10124.07</v>
      </c>
      <c r="T47" s="43">
        <f>S47/R47</f>
        <v>5011.9158415841584</v>
      </c>
    </row>
    <row r="48" spans="1:20" ht="15.75" thickBot="1" x14ac:dyDescent="0.3">
      <c r="A48" s="37" t="s">
        <v>64</v>
      </c>
      <c r="B48" s="14">
        <v>2022</v>
      </c>
      <c r="C48" s="15">
        <v>4967</v>
      </c>
      <c r="D48" s="15">
        <v>5201</v>
      </c>
      <c r="E48" s="15">
        <v>4738</v>
      </c>
      <c r="F48" s="15">
        <v>5523</v>
      </c>
      <c r="G48" s="15">
        <v>4498</v>
      </c>
      <c r="M48" s="37" t="s">
        <v>28</v>
      </c>
      <c r="N48" s="14">
        <v>2019</v>
      </c>
      <c r="O48" s="15">
        <v>9111</v>
      </c>
      <c r="P48" s="15">
        <v>11896</v>
      </c>
      <c r="Q48" s="15">
        <v>3.63</v>
      </c>
      <c r="R48" s="15">
        <v>2.02</v>
      </c>
      <c r="S48" s="43">
        <f>P48*Q48</f>
        <v>43182.479999999996</v>
      </c>
      <c r="T48" s="43">
        <f>S48/R48</f>
        <v>21377.465346534653</v>
      </c>
    </row>
    <row r="49" spans="1:20" ht="38.25" customHeight="1" thickBot="1" x14ac:dyDescent="0.3">
      <c r="A49" s="37" t="s">
        <v>65</v>
      </c>
      <c r="B49" s="14">
        <v>2022</v>
      </c>
      <c r="C49" s="15">
        <v>1320</v>
      </c>
      <c r="D49" s="15">
        <v>1493</v>
      </c>
      <c r="E49" s="15">
        <v>1152</v>
      </c>
      <c r="F49" s="15">
        <v>1517</v>
      </c>
      <c r="G49" s="15">
        <v>943</v>
      </c>
      <c r="M49" s="37" t="s">
        <v>29</v>
      </c>
      <c r="N49" s="14">
        <v>2019</v>
      </c>
      <c r="O49" s="15">
        <v>12939</v>
      </c>
      <c r="P49" s="15">
        <v>9849</v>
      </c>
      <c r="Q49" s="15">
        <v>3.63</v>
      </c>
      <c r="R49" s="15">
        <v>2.02</v>
      </c>
      <c r="S49" s="43">
        <f>P49*Q49</f>
        <v>35751.869999999995</v>
      </c>
      <c r="T49" s="43">
        <f>S49/R49</f>
        <v>17698.945544554452</v>
      </c>
    </row>
    <row r="50" spans="1:20" ht="26.25" thickBot="1" x14ac:dyDescent="0.3">
      <c r="A50" s="37" t="s">
        <v>66</v>
      </c>
      <c r="B50" s="14">
        <v>2022</v>
      </c>
      <c r="C50" s="15">
        <v>135</v>
      </c>
      <c r="D50" s="15">
        <v>210</v>
      </c>
      <c r="E50" s="15">
        <v>62</v>
      </c>
      <c r="F50" s="15">
        <v>102</v>
      </c>
      <c r="G50" s="15">
        <v>46</v>
      </c>
      <c r="M50" s="37" t="s">
        <v>18</v>
      </c>
      <c r="N50" s="14">
        <v>2018</v>
      </c>
      <c r="O50" s="15">
        <v>33616</v>
      </c>
      <c r="P50" s="15">
        <v>24033</v>
      </c>
      <c r="Q50" s="15">
        <v>3.63</v>
      </c>
      <c r="R50" s="15">
        <v>1.99</v>
      </c>
      <c r="S50" s="43">
        <f>P50*Q50</f>
        <v>87239.79</v>
      </c>
      <c r="T50" s="43">
        <f>S50/R50</f>
        <v>43839.090452261305</v>
      </c>
    </row>
    <row r="51" spans="1:20" ht="26.25" thickBot="1" x14ac:dyDescent="0.3">
      <c r="A51" s="37" t="s">
        <v>67</v>
      </c>
      <c r="B51" s="14">
        <v>2022</v>
      </c>
      <c r="C51" s="15">
        <v>5277</v>
      </c>
      <c r="D51" s="15">
        <v>6019</v>
      </c>
      <c r="E51" s="15">
        <v>4555</v>
      </c>
      <c r="F51" s="15">
        <v>5134</v>
      </c>
      <c r="G51" s="15">
        <v>4581</v>
      </c>
      <c r="M51" s="37" t="s">
        <v>19</v>
      </c>
      <c r="N51" s="14">
        <v>2018</v>
      </c>
      <c r="O51" s="15">
        <v>6085</v>
      </c>
      <c r="P51" s="15">
        <v>3279</v>
      </c>
      <c r="Q51" s="15">
        <v>3.63</v>
      </c>
      <c r="R51" s="15">
        <v>1.99</v>
      </c>
      <c r="S51" s="43">
        <f>P51*Q51</f>
        <v>11902.77</v>
      </c>
      <c r="T51" s="43">
        <f>S51/R51</f>
        <v>5981.291457286432</v>
      </c>
    </row>
    <row r="52" spans="1:20" ht="25.5" customHeight="1" thickBot="1" x14ac:dyDescent="0.3">
      <c r="A52" s="37" t="s">
        <v>68</v>
      </c>
      <c r="B52" s="14">
        <v>2022</v>
      </c>
      <c r="C52" s="15">
        <v>303</v>
      </c>
      <c r="D52" s="15">
        <v>363</v>
      </c>
      <c r="E52" s="15">
        <v>243</v>
      </c>
      <c r="F52" s="15">
        <v>210</v>
      </c>
      <c r="G52" s="15">
        <v>187</v>
      </c>
      <c r="M52" s="37" t="s">
        <v>20</v>
      </c>
      <c r="N52" s="14">
        <v>2018</v>
      </c>
      <c r="O52" s="15">
        <v>6349</v>
      </c>
      <c r="P52" s="15">
        <v>8108</v>
      </c>
      <c r="Q52" s="15">
        <v>3.63</v>
      </c>
      <c r="R52" s="15">
        <v>1.99</v>
      </c>
      <c r="S52" s="43">
        <f>P52*Q52</f>
        <v>29432.04</v>
      </c>
      <c r="T52" s="43">
        <f>S52/R52</f>
        <v>14789.969849246232</v>
      </c>
    </row>
    <row r="53" spans="1:20" ht="25.5" customHeight="1" thickBot="1" x14ac:dyDescent="0.3">
      <c r="A53" s="37" t="s">
        <v>69</v>
      </c>
      <c r="B53" s="14">
        <v>2022</v>
      </c>
      <c r="C53" s="15">
        <v>1036</v>
      </c>
      <c r="D53" s="15">
        <v>1108</v>
      </c>
      <c r="E53" s="15">
        <v>966</v>
      </c>
      <c r="F53" s="15">
        <v>529</v>
      </c>
      <c r="G53" s="15">
        <v>1383</v>
      </c>
      <c r="M53" s="37" t="s">
        <v>21</v>
      </c>
      <c r="N53" s="14">
        <v>2018</v>
      </c>
      <c r="O53" s="15">
        <v>42587</v>
      </c>
      <c r="P53" s="15">
        <v>26061</v>
      </c>
      <c r="Q53" s="15">
        <v>3.63</v>
      </c>
      <c r="R53" s="15">
        <v>1.99</v>
      </c>
      <c r="S53" s="43">
        <f>P53*Q53</f>
        <v>94601.43</v>
      </c>
      <c r="T53" s="43">
        <f>S53/R53</f>
        <v>47538.407035175878</v>
      </c>
    </row>
    <row r="54" spans="1:20" ht="39" thickBot="1" x14ac:dyDescent="0.3">
      <c r="A54" s="37" t="s">
        <v>30</v>
      </c>
      <c r="B54" s="14">
        <v>2021</v>
      </c>
      <c r="C54" s="15">
        <v>159036</v>
      </c>
      <c r="D54" s="15">
        <v>175638</v>
      </c>
      <c r="E54" s="15">
        <v>143356</v>
      </c>
      <c r="F54" s="15">
        <v>159247</v>
      </c>
      <c r="G54" s="15">
        <v>134033</v>
      </c>
      <c r="M54" s="37" t="s">
        <v>22</v>
      </c>
      <c r="N54" s="14">
        <v>2018</v>
      </c>
      <c r="O54" s="15">
        <v>10476</v>
      </c>
      <c r="P54" s="15">
        <v>8895</v>
      </c>
      <c r="Q54" s="15">
        <v>3.63</v>
      </c>
      <c r="R54" s="15">
        <v>1.99</v>
      </c>
      <c r="S54" s="43">
        <f>P54*Q54</f>
        <v>32288.85</v>
      </c>
      <c r="T54" s="43">
        <f>S54/R54</f>
        <v>16225.552763819094</v>
      </c>
    </row>
    <row r="55" spans="1:20" ht="15.75" thickBot="1" x14ac:dyDescent="0.3">
      <c r="A55" s="37" t="s">
        <v>18</v>
      </c>
      <c r="B55" s="14">
        <v>2021</v>
      </c>
      <c r="C55" s="15">
        <v>32990</v>
      </c>
      <c r="D55" s="15">
        <v>37536</v>
      </c>
      <c r="E55" s="15">
        <v>28697</v>
      </c>
      <c r="F55" s="15">
        <v>31768</v>
      </c>
      <c r="G55" s="15">
        <v>26883</v>
      </c>
      <c r="M55" s="37" t="s">
        <v>23</v>
      </c>
      <c r="N55" s="14">
        <v>2018</v>
      </c>
      <c r="O55" s="15">
        <v>4781</v>
      </c>
      <c r="P55" s="15">
        <v>2958</v>
      </c>
      <c r="Q55" s="15">
        <v>3.63</v>
      </c>
      <c r="R55" s="15">
        <v>1.99</v>
      </c>
      <c r="S55" s="43">
        <f>P55*Q55</f>
        <v>10737.539999999999</v>
      </c>
      <c r="T55" s="43">
        <f>S55/R55</f>
        <v>5395.7487437185928</v>
      </c>
    </row>
    <row r="56" spans="1:20" ht="15.75" thickBot="1" x14ac:dyDescent="0.3">
      <c r="A56" s="37" t="s">
        <v>31</v>
      </c>
      <c r="B56" s="14">
        <v>2021</v>
      </c>
      <c r="C56" s="15">
        <v>30095</v>
      </c>
      <c r="D56" s="15">
        <v>34323</v>
      </c>
      <c r="E56" s="15">
        <v>26101</v>
      </c>
      <c r="F56" s="15">
        <v>28826</v>
      </c>
      <c r="G56" s="15">
        <v>24492</v>
      </c>
      <c r="M56" s="37" t="s">
        <v>24</v>
      </c>
      <c r="N56" s="14">
        <v>2018</v>
      </c>
      <c r="O56" s="15">
        <v>14650</v>
      </c>
      <c r="P56" s="15">
        <v>15247</v>
      </c>
      <c r="Q56" s="15">
        <v>3.63</v>
      </c>
      <c r="R56" s="15">
        <v>1.99</v>
      </c>
      <c r="S56" s="43">
        <f>P56*Q56</f>
        <v>55346.61</v>
      </c>
      <c r="T56" s="43">
        <f>S56/R56</f>
        <v>27812.366834170854</v>
      </c>
    </row>
    <row r="57" spans="1:20" ht="15.75" thickBot="1" x14ac:dyDescent="0.3">
      <c r="A57" s="37" t="s">
        <v>32</v>
      </c>
      <c r="B57" s="14">
        <v>2021</v>
      </c>
      <c r="C57" s="15">
        <v>2896</v>
      </c>
      <c r="D57" s="15">
        <v>3213</v>
      </c>
      <c r="E57" s="15">
        <v>2596</v>
      </c>
      <c r="F57" s="15">
        <v>2941</v>
      </c>
      <c r="G57" s="15">
        <v>2391</v>
      </c>
      <c r="M57" s="37" t="s">
        <v>25</v>
      </c>
      <c r="N57" s="14">
        <v>2018</v>
      </c>
      <c r="O57" s="15">
        <v>6985</v>
      </c>
      <c r="P57" s="15">
        <v>5726</v>
      </c>
      <c r="Q57" s="15">
        <v>3.63</v>
      </c>
      <c r="R57" s="15">
        <v>1.99</v>
      </c>
      <c r="S57" s="43">
        <f>P57*Q57</f>
        <v>20785.38</v>
      </c>
      <c r="T57" s="43">
        <f>S57/R57</f>
        <v>10444.914572864322</v>
      </c>
    </row>
    <row r="58" spans="1:20" ht="15.75" thickBot="1" x14ac:dyDescent="0.3">
      <c r="A58" s="37" t="s">
        <v>19</v>
      </c>
      <c r="B58" s="14">
        <v>2021</v>
      </c>
      <c r="C58" s="15">
        <v>5681</v>
      </c>
      <c r="D58" s="15">
        <v>7158</v>
      </c>
      <c r="E58" s="15">
        <v>4286</v>
      </c>
      <c r="F58" s="15">
        <v>5321</v>
      </c>
      <c r="G58" s="15">
        <v>3925</v>
      </c>
      <c r="M58" s="37" t="s">
        <v>26</v>
      </c>
      <c r="N58" s="14">
        <v>2018</v>
      </c>
      <c r="O58" s="15">
        <v>15499</v>
      </c>
      <c r="P58" s="15">
        <v>15678</v>
      </c>
      <c r="Q58" s="15">
        <v>3.63</v>
      </c>
      <c r="R58" s="15">
        <v>1.99</v>
      </c>
      <c r="S58" s="43">
        <f>P58*Q58</f>
        <v>56911.14</v>
      </c>
      <c r="T58" s="43">
        <f>S58/R58</f>
        <v>28598.562814070352</v>
      </c>
    </row>
    <row r="59" spans="1:20" ht="15.75" thickBot="1" x14ac:dyDescent="0.3">
      <c r="A59" s="37" t="s">
        <v>33</v>
      </c>
      <c r="B59" s="14">
        <v>2021</v>
      </c>
      <c r="C59" s="15">
        <v>3584</v>
      </c>
      <c r="D59" s="15">
        <v>4423</v>
      </c>
      <c r="E59" s="15">
        <v>2791</v>
      </c>
      <c r="F59" s="15">
        <v>3161</v>
      </c>
      <c r="G59" s="15">
        <v>2714</v>
      </c>
      <c r="M59" s="37" t="s">
        <v>27</v>
      </c>
      <c r="N59" s="14">
        <v>2018</v>
      </c>
      <c r="O59" s="15">
        <v>806</v>
      </c>
      <c r="P59" s="15">
        <v>2076</v>
      </c>
      <c r="Q59" s="15">
        <v>3.63</v>
      </c>
      <c r="R59" s="15">
        <v>1.99</v>
      </c>
      <c r="S59" s="43">
        <f>P59*Q59</f>
        <v>7535.88</v>
      </c>
      <c r="T59" s="43">
        <f>S59/R59</f>
        <v>3786.8743718592964</v>
      </c>
    </row>
    <row r="60" spans="1:20" ht="15.75" thickBot="1" x14ac:dyDescent="0.3">
      <c r="A60" s="37" t="s">
        <v>34</v>
      </c>
      <c r="B60" s="14">
        <v>2021</v>
      </c>
      <c r="C60" s="15">
        <v>2097</v>
      </c>
      <c r="D60" s="15">
        <v>2734</v>
      </c>
      <c r="E60" s="15">
        <v>1494</v>
      </c>
      <c r="F60" s="15">
        <v>2160</v>
      </c>
      <c r="G60" s="15">
        <v>1211</v>
      </c>
      <c r="M60" s="37" t="s">
        <v>28</v>
      </c>
      <c r="N60" s="14">
        <v>2018</v>
      </c>
      <c r="O60" s="15">
        <v>8894</v>
      </c>
      <c r="P60" s="15">
        <v>12247</v>
      </c>
      <c r="Q60" s="15">
        <v>3.63</v>
      </c>
      <c r="R60" s="15">
        <v>1.99</v>
      </c>
      <c r="S60" s="43">
        <f>P60*Q60</f>
        <v>44456.61</v>
      </c>
      <c r="T60" s="43">
        <f>S60/R60</f>
        <v>22340.005025125629</v>
      </c>
    </row>
    <row r="61" spans="1:20" ht="15.75" thickBot="1" x14ac:dyDescent="0.3">
      <c r="A61" s="37" t="s">
        <v>20</v>
      </c>
      <c r="B61" s="14">
        <v>2021</v>
      </c>
      <c r="C61" s="15">
        <v>6796</v>
      </c>
      <c r="D61" s="15">
        <v>5647</v>
      </c>
      <c r="E61" s="15">
        <v>7881</v>
      </c>
      <c r="F61" s="15">
        <v>8664</v>
      </c>
      <c r="G61" s="15">
        <v>7627</v>
      </c>
      <c r="M61" s="37" t="s">
        <v>29</v>
      </c>
      <c r="N61" s="14">
        <v>2018</v>
      </c>
      <c r="O61" s="15">
        <v>12811</v>
      </c>
      <c r="P61" s="15">
        <v>10448</v>
      </c>
      <c r="Q61" s="15">
        <v>3.63</v>
      </c>
      <c r="R61" s="15">
        <v>1.99</v>
      </c>
      <c r="S61" s="43">
        <f>P61*Q61</f>
        <v>37926.239999999998</v>
      </c>
      <c r="T61" s="43">
        <f>S61/R61</f>
        <v>19058.412060301507</v>
      </c>
    </row>
    <row r="62" spans="1:20" ht="26.25" thickBot="1" x14ac:dyDescent="0.3">
      <c r="A62" s="37" t="s">
        <v>35</v>
      </c>
      <c r="B62" s="14">
        <v>2021</v>
      </c>
      <c r="C62" s="15">
        <v>5134</v>
      </c>
      <c r="D62" s="15">
        <v>4344</v>
      </c>
      <c r="E62" s="15">
        <v>5880</v>
      </c>
      <c r="F62" s="15">
        <v>6712</v>
      </c>
      <c r="G62" s="15">
        <v>5604</v>
      </c>
      <c r="M62" s="37" t="s">
        <v>18</v>
      </c>
      <c r="N62" s="14">
        <v>2017</v>
      </c>
      <c r="O62" s="15">
        <v>32892</v>
      </c>
      <c r="P62" s="15">
        <v>23509</v>
      </c>
      <c r="Q62" s="15">
        <v>3.63</v>
      </c>
      <c r="R62" s="15">
        <v>2.0099999999999998</v>
      </c>
      <c r="S62" s="43">
        <f>P62*Q62</f>
        <v>85337.67</v>
      </c>
      <c r="T62" s="43">
        <f>S62/R62</f>
        <v>42456.552238805976</v>
      </c>
    </row>
    <row r="63" spans="1:20" ht="26.25" thickBot="1" x14ac:dyDescent="0.3">
      <c r="A63" s="37" t="s">
        <v>36</v>
      </c>
      <c r="B63" s="14">
        <v>2021</v>
      </c>
      <c r="C63" s="15">
        <v>1662</v>
      </c>
      <c r="D63" s="15">
        <v>1303</v>
      </c>
      <c r="E63" s="15">
        <v>2002</v>
      </c>
      <c r="F63" s="15">
        <v>1952</v>
      </c>
      <c r="G63" s="15">
        <v>2022</v>
      </c>
      <c r="M63" s="37" t="s">
        <v>19</v>
      </c>
      <c r="N63" s="14">
        <v>2017</v>
      </c>
      <c r="O63" s="15">
        <v>5916</v>
      </c>
      <c r="P63" s="15">
        <v>3183</v>
      </c>
      <c r="Q63" s="15">
        <v>3.63</v>
      </c>
      <c r="R63" s="15">
        <v>2.0099999999999998</v>
      </c>
      <c r="S63" s="43">
        <f>P63*Q63</f>
        <v>11554.289999999999</v>
      </c>
      <c r="T63" s="43">
        <f>S63/R63</f>
        <v>5748.4029850746274</v>
      </c>
    </row>
    <row r="64" spans="1:20" ht="15.75" thickBot="1" x14ac:dyDescent="0.3">
      <c r="A64" s="37" t="s">
        <v>21</v>
      </c>
      <c r="B64" s="14">
        <v>2021</v>
      </c>
      <c r="C64" s="15">
        <v>37855</v>
      </c>
      <c r="D64" s="15">
        <v>48277</v>
      </c>
      <c r="E64" s="15">
        <v>28011</v>
      </c>
      <c r="F64" s="15">
        <v>35119</v>
      </c>
      <c r="G64" s="15">
        <v>22835</v>
      </c>
      <c r="M64" s="37" t="s">
        <v>20</v>
      </c>
      <c r="N64" s="14">
        <v>2017</v>
      </c>
      <c r="O64" s="15">
        <v>6302</v>
      </c>
      <c r="P64" s="15">
        <v>7906</v>
      </c>
      <c r="Q64" s="15">
        <v>3.63</v>
      </c>
      <c r="R64" s="15">
        <v>2.0099999999999998</v>
      </c>
      <c r="S64" s="43">
        <f>P64*Q64</f>
        <v>28698.78</v>
      </c>
      <c r="T64" s="43">
        <f>S64/R64</f>
        <v>14278.000000000002</v>
      </c>
    </row>
    <row r="65" spans="1:20" ht="26.25" thickBot="1" x14ac:dyDescent="0.3">
      <c r="A65" s="37" t="s">
        <v>37</v>
      </c>
      <c r="B65" s="14">
        <v>2021</v>
      </c>
      <c r="C65" s="15">
        <v>14739</v>
      </c>
      <c r="D65" s="15">
        <v>18715</v>
      </c>
      <c r="E65" s="15">
        <v>10984</v>
      </c>
      <c r="F65" s="15">
        <v>13959</v>
      </c>
      <c r="G65" s="15">
        <v>8778</v>
      </c>
      <c r="M65" s="37" t="s">
        <v>21</v>
      </c>
      <c r="N65" s="14">
        <v>2017</v>
      </c>
      <c r="O65" s="15">
        <v>41204</v>
      </c>
      <c r="P65" s="15">
        <v>25279</v>
      </c>
      <c r="Q65" s="15">
        <v>3.63</v>
      </c>
      <c r="R65" s="15">
        <v>2.0099999999999998</v>
      </c>
      <c r="S65" s="43">
        <f>P65*Q65</f>
        <v>91762.77</v>
      </c>
      <c r="T65" s="43">
        <f>S65/R65</f>
        <v>45653.119402985081</v>
      </c>
    </row>
    <row r="66" spans="1:20" ht="39" thickBot="1" x14ac:dyDescent="0.3">
      <c r="A66" s="37" t="s">
        <v>38</v>
      </c>
      <c r="B66" s="14">
        <v>2021</v>
      </c>
      <c r="C66" s="15">
        <v>4054</v>
      </c>
      <c r="D66" s="15">
        <v>4682</v>
      </c>
      <c r="E66" s="15">
        <v>3461</v>
      </c>
      <c r="F66" s="15">
        <v>4210</v>
      </c>
      <c r="G66" s="15">
        <v>2764</v>
      </c>
      <c r="M66" s="37" t="s">
        <v>22</v>
      </c>
      <c r="N66" s="14">
        <v>2017</v>
      </c>
      <c r="O66" s="15">
        <v>10207</v>
      </c>
      <c r="P66" s="15">
        <v>8456</v>
      </c>
      <c r="Q66" s="15">
        <v>3.63</v>
      </c>
      <c r="R66" s="15">
        <v>2.0099999999999998</v>
      </c>
      <c r="S66" s="43">
        <f>P66*Q66</f>
        <v>30695.279999999999</v>
      </c>
      <c r="T66" s="43">
        <f>S66/R66</f>
        <v>15271.283582089553</v>
      </c>
    </row>
    <row r="67" spans="1:20" ht="15.75" customHeight="1" thickBot="1" x14ac:dyDescent="0.3">
      <c r="A67" s="37" t="s">
        <v>39</v>
      </c>
      <c r="B67" s="14">
        <v>2021</v>
      </c>
      <c r="C67" s="15">
        <v>3197</v>
      </c>
      <c r="D67" s="15">
        <v>3877</v>
      </c>
      <c r="E67" s="15">
        <v>2554</v>
      </c>
      <c r="F67" s="15">
        <v>2959</v>
      </c>
      <c r="G67" s="15">
        <v>2259</v>
      </c>
      <c r="M67" s="37" t="s">
        <v>23</v>
      </c>
      <c r="N67" s="14">
        <v>2017</v>
      </c>
      <c r="O67" s="15">
        <v>4549</v>
      </c>
      <c r="P67" s="15">
        <v>2812</v>
      </c>
      <c r="Q67" s="15">
        <v>3.63</v>
      </c>
      <c r="R67" s="15">
        <v>2.0099999999999998</v>
      </c>
      <c r="S67" s="43">
        <f>P67*Q67</f>
        <v>10207.56</v>
      </c>
      <c r="T67" s="43">
        <f>S67/R67</f>
        <v>5078.3880597014931</v>
      </c>
    </row>
    <row r="68" spans="1:20" ht="15.75" customHeight="1" thickBot="1" x14ac:dyDescent="0.3">
      <c r="A68" s="37" t="s">
        <v>40</v>
      </c>
      <c r="B68" s="14">
        <v>2021</v>
      </c>
      <c r="C68" s="15">
        <v>15865</v>
      </c>
      <c r="D68" s="15">
        <v>21003</v>
      </c>
      <c r="E68" s="15">
        <v>11011</v>
      </c>
      <c r="F68" s="15">
        <v>13991</v>
      </c>
      <c r="G68" s="15">
        <v>9034</v>
      </c>
      <c r="M68" s="37" t="s">
        <v>24</v>
      </c>
      <c r="N68" s="14">
        <v>2017</v>
      </c>
      <c r="O68" s="15">
        <v>13970</v>
      </c>
      <c r="P68" s="15">
        <v>14360</v>
      </c>
      <c r="Q68" s="15">
        <v>3.63</v>
      </c>
      <c r="R68" s="15">
        <v>2.0099999999999998</v>
      </c>
      <c r="S68" s="43">
        <f>P68*Q68</f>
        <v>52126.799999999996</v>
      </c>
      <c r="T68" s="43">
        <f>S68/R68</f>
        <v>25933.731343283584</v>
      </c>
    </row>
    <row r="69" spans="1:20" ht="15.75" customHeight="1" thickBot="1" x14ac:dyDescent="0.3">
      <c r="A69" s="37" t="s">
        <v>22</v>
      </c>
      <c r="B69" s="14">
        <v>2021</v>
      </c>
      <c r="C69" s="15">
        <v>12708</v>
      </c>
      <c r="D69" s="15">
        <v>13760</v>
      </c>
      <c r="E69" s="15">
        <v>11715</v>
      </c>
      <c r="F69" s="15">
        <v>13002</v>
      </c>
      <c r="G69" s="15">
        <v>11175</v>
      </c>
      <c r="M69" s="37" t="s">
        <v>25</v>
      </c>
      <c r="N69" s="14">
        <v>2017</v>
      </c>
      <c r="O69" s="15">
        <v>7052</v>
      </c>
      <c r="P69" s="15">
        <v>5787</v>
      </c>
      <c r="Q69" s="15">
        <v>3.63</v>
      </c>
      <c r="R69" s="15">
        <v>2.0099999999999998</v>
      </c>
      <c r="S69" s="43">
        <f>P69*Q69</f>
        <v>21006.809999999998</v>
      </c>
      <c r="T69" s="43">
        <f>S69/R69</f>
        <v>10451.149253731342</v>
      </c>
    </row>
    <row r="70" spans="1:20" ht="15.75" customHeight="1" thickBot="1" x14ac:dyDescent="0.3">
      <c r="A70" s="37" t="s">
        <v>41</v>
      </c>
      <c r="B70" s="14">
        <v>2021</v>
      </c>
      <c r="C70" s="15">
        <v>3931</v>
      </c>
      <c r="D70" s="15">
        <v>4076</v>
      </c>
      <c r="E70" s="15">
        <v>3793</v>
      </c>
      <c r="F70" s="15">
        <v>2949</v>
      </c>
      <c r="G70" s="15">
        <v>4189</v>
      </c>
      <c r="M70" s="37" t="s">
        <v>26</v>
      </c>
      <c r="N70" s="14">
        <v>2017</v>
      </c>
      <c r="O70" s="15">
        <v>15050</v>
      </c>
      <c r="P70" s="15">
        <v>15106</v>
      </c>
      <c r="Q70" s="15">
        <v>3.63</v>
      </c>
      <c r="R70" s="15">
        <v>2.0099999999999998</v>
      </c>
      <c r="S70" s="43">
        <f>P70*Q70</f>
        <v>54834.78</v>
      </c>
      <c r="T70" s="43">
        <f>S70/R70</f>
        <v>27280.985074626868</v>
      </c>
    </row>
    <row r="71" spans="1:20" ht="15.75" thickBot="1" x14ac:dyDescent="0.3">
      <c r="A71" s="37" t="s">
        <v>42</v>
      </c>
      <c r="B71" s="14">
        <v>2021</v>
      </c>
      <c r="C71" s="15">
        <v>724</v>
      </c>
      <c r="D71" s="15">
        <v>763</v>
      </c>
      <c r="E71" s="15">
        <v>688</v>
      </c>
      <c r="F71" s="15">
        <v>764</v>
      </c>
      <c r="G71" s="15">
        <v>713</v>
      </c>
      <c r="M71" s="37" t="s">
        <v>27</v>
      </c>
      <c r="N71" s="14">
        <v>2017</v>
      </c>
      <c r="O71" s="15">
        <v>864</v>
      </c>
      <c r="P71" s="15">
        <v>2045</v>
      </c>
      <c r="Q71" s="15">
        <v>3.63</v>
      </c>
      <c r="R71" s="15">
        <v>2.0099999999999998</v>
      </c>
      <c r="S71" s="43">
        <f>P71*Q71</f>
        <v>7423.3499999999995</v>
      </c>
      <c r="T71" s="43">
        <f>S71/R71</f>
        <v>3693.2089552238808</v>
      </c>
    </row>
    <row r="72" spans="1:20" ht="15.75" thickBot="1" x14ac:dyDescent="0.3">
      <c r="A72" s="37" t="s">
        <v>43</v>
      </c>
      <c r="B72" s="14">
        <v>2021</v>
      </c>
      <c r="C72" s="15">
        <v>2632</v>
      </c>
      <c r="D72" s="15">
        <v>2895</v>
      </c>
      <c r="E72" s="15">
        <v>2383</v>
      </c>
      <c r="F72" s="15">
        <v>3485</v>
      </c>
      <c r="G72" s="15">
        <v>1821</v>
      </c>
      <c r="M72" s="37" t="s">
        <v>28</v>
      </c>
      <c r="N72" s="14">
        <v>2017</v>
      </c>
      <c r="O72" s="15">
        <v>8389</v>
      </c>
      <c r="P72" s="15">
        <v>11316</v>
      </c>
      <c r="Q72" s="15">
        <v>3.63</v>
      </c>
      <c r="R72" s="15">
        <v>2.0099999999999998</v>
      </c>
      <c r="S72" s="43">
        <f>P72*Q72</f>
        <v>41077.08</v>
      </c>
      <c r="T72" s="43">
        <f>S72/R72</f>
        <v>20436.358208955226</v>
      </c>
    </row>
    <row r="73" spans="1:20" ht="15.75" thickBot="1" x14ac:dyDescent="0.3">
      <c r="A73" s="37" t="s">
        <v>44</v>
      </c>
      <c r="B73" s="14">
        <v>2021</v>
      </c>
      <c r="C73" s="15">
        <v>931</v>
      </c>
      <c r="D73" s="15">
        <v>972</v>
      </c>
      <c r="E73" s="15">
        <v>893</v>
      </c>
      <c r="F73" s="15">
        <v>1094</v>
      </c>
      <c r="G73" s="15">
        <v>827</v>
      </c>
      <c r="M73" s="37" t="s">
        <v>29</v>
      </c>
      <c r="N73" s="14">
        <v>2017</v>
      </c>
      <c r="O73" s="15">
        <v>12176</v>
      </c>
      <c r="P73" s="15">
        <v>9931</v>
      </c>
      <c r="Q73" s="15">
        <v>3.63</v>
      </c>
      <c r="R73" s="15">
        <v>2.0099999999999998</v>
      </c>
      <c r="S73" s="43">
        <f>P73*Q73</f>
        <v>36049.53</v>
      </c>
      <c r="T73" s="43">
        <f>S73/R73</f>
        <v>17935.089552238805</v>
      </c>
    </row>
    <row r="74" spans="1:20" ht="15.75" thickBot="1" x14ac:dyDescent="0.3">
      <c r="A74" s="37" t="s">
        <v>45</v>
      </c>
      <c r="B74" s="14">
        <v>2021</v>
      </c>
      <c r="C74" s="15">
        <v>1775</v>
      </c>
      <c r="D74" s="15">
        <v>1897</v>
      </c>
      <c r="E74" s="15">
        <v>1659</v>
      </c>
      <c r="F74" s="15">
        <v>2165</v>
      </c>
      <c r="G74" s="15">
        <v>1385</v>
      </c>
    </row>
    <row r="75" spans="1:20" ht="15.75" customHeight="1" thickBot="1" x14ac:dyDescent="0.3">
      <c r="A75" s="37" t="s">
        <v>46</v>
      </c>
      <c r="B75" s="14">
        <v>2021</v>
      </c>
      <c r="C75" s="15">
        <v>2716</v>
      </c>
      <c r="D75" s="15">
        <v>3158</v>
      </c>
      <c r="E75" s="15">
        <v>2298</v>
      </c>
      <c r="F75" s="15">
        <v>2546</v>
      </c>
      <c r="G75" s="15">
        <v>2239</v>
      </c>
    </row>
    <row r="76" spans="1:20" ht="15.75" thickBot="1" x14ac:dyDescent="0.3">
      <c r="A76" s="37" t="s">
        <v>23</v>
      </c>
      <c r="B76" s="14">
        <v>2021</v>
      </c>
      <c r="C76" s="15">
        <v>5280</v>
      </c>
      <c r="D76" s="15">
        <v>6421</v>
      </c>
      <c r="E76" s="15">
        <v>4203</v>
      </c>
      <c r="F76" s="15">
        <v>4011</v>
      </c>
      <c r="G76" s="15">
        <v>4472</v>
      </c>
    </row>
    <row r="77" spans="1:20" ht="15.75" thickBot="1" x14ac:dyDescent="0.3">
      <c r="A77" s="37" t="s">
        <v>47</v>
      </c>
      <c r="B77" s="14">
        <v>2021</v>
      </c>
      <c r="C77" s="15">
        <v>3632</v>
      </c>
      <c r="D77" s="15">
        <v>4623</v>
      </c>
      <c r="E77" s="15">
        <v>2696</v>
      </c>
      <c r="F77" s="15">
        <v>2899</v>
      </c>
      <c r="G77" s="15">
        <v>2689</v>
      </c>
    </row>
    <row r="78" spans="1:20" ht="15.75" thickBot="1" x14ac:dyDescent="0.3">
      <c r="A78" s="37" t="s">
        <v>48</v>
      </c>
      <c r="B78" s="14">
        <v>2021</v>
      </c>
      <c r="C78" s="15">
        <v>1556</v>
      </c>
      <c r="D78" s="15">
        <v>1627</v>
      </c>
      <c r="E78" s="15">
        <v>1489</v>
      </c>
      <c r="F78" s="15">
        <v>1110</v>
      </c>
      <c r="G78" s="15">
        <v>1749</v>
      </c>
    </row>
    <row r="79" spans="1:20" ht="15.75" thickBot="1" x14ac:dyDescent="0.3">
      <c r="A79" s="37" t="s">
        <v>49</v>
      </c>
      <c r="B79" s="14">
        <v>2021</v>
      </c>
      <c r="C79" s="15">
        <v>92</v>
      </c>
      <c r="D79" s="15">
        <v>170</v>
      </c>
      <c r="E79" s="15">
        <v>18</v>
      </c>
      <c r="F79" s="15">
        <v>2</v>
      </c>
      <c r="G79" s="15">
        <v>34</v>
      </c>
    </row>
    <row r="80" spans="1:20" ht="15.75" thickBot="1" x14ac:dyDescent="0.3">
      <c r="A80" s="37" t="s">
        <v>24</v>
      </c>
      <c r="B80" s="14">
        <v>2021</v>
      </c>
      <c r="C80" s="15">
        <v>15723</v>
      </c>
      <c r="D80" s="15">
        <v>14844</v>
      </c>
      <c r="E80" s="15">
        <v>16554</v>
      </c>
      <c r="F80" s="15">
        <v>15766</v>
      </c>
      <c r="G80" s="15">
        <v>16512</v>
      </c>
    </row>
    <row r="81" spans="1:7" ht="15.75" customHeight="1" thickBot="1" x14ac:dyDescent="0.3">
      <c r="A81" s="37" t="s">
        <v>50</v>
      </c>
      <c r="B81" s="14">
        <v>2021</v>
      </c>
      <c r="C81" s="15">
        <v>4697</v>
      </c>
      <c r="D81" s="15">
        <v>3395</v>
      </c>
      <c r="E81" s="15">
        <v>5926</v>
      </c>
      <c r="F81" s="15">
        <v>3426</v>
      </c>
      <c r="G81" s="15">
        <v>6834</v>
      </c>
    </row>
    <row r="82" spans="1:7" ht="15.75" customHeight="1" thickBot="1" x14ac:dyDescent="0.3">
      <c r="A82" s="37" t="s">
        <v>51</v>
      </c>
      <c r="B82" s="14">
        <v>2021</v>
      </c>
      <c r="C82" s="15">
        <v>9826</v>
      </c>
      <c r="D82" s="15">
        <v>10165</v>
      </c>
      <c r="E82" s="15">
        <v>9505</v>
      </c>
      <c r="F82" s="15">
        <v>11060</v>
      </c>
      <c r="G82" s="15">
        <v>8662</v>
      </c>
    </row>
    <row r="83" spans="1:7" ht="15.75" thickBot="1" x14ac:dyDescent="0.3">
      <c r="A83" s="37" t="s">
        <v>52</v>
      </c>
      <c r="B83" s="14">
        <v>2021</v>
      </c>
      <c r="C83" s="15">
        <v>1201</v>
      </c>
      <c r="D83" s="15">
        <v>1283</v>
      </c>
      <c r="E83" s="15">
        <v>1123</v>
      </c>
      <c r="F83" s="15">
        <v>1280</v>
      </c>
      <c r="G83" s="15">
        <v>1017</v>
      </c>
    </row>
    <row r="84" spans="1:7" ht="15.75" thickBot="1" x14ac:dyDescent="0.3">
      <c r="A84" s="37" t="s">
        <v>25</v>
      </c>
      <c r="B84" s="14">
        <v>2021</v>
      </c>
      <c r="C84" s="15">
        <v>6951</v>
      </c>
      <c r="D84" s="15">
        <v>7828</v>
      </c>
      <c r="E84" s="15">
        <v>6123</v>
      </c>
      <c r="F84" s="15">
        <v>7525</v>
      </c>
      <c r="G84" s="15">
        <v>5266</v>
      </c>
    </row>
    <row r="85" spans="1:7" ht="15.75" thickBot="1" x14ac:dyDescent="0.3">
      <c r="A85" s="37" t="s">
        <v>53</v>
      </c>
      <c r="B85" s="14">
        <v>2021</v>
      </c>
      <c r="C85" s="15">
        <v>128</v>
      </c>
      <c r="D85" s="15">
        <v>144</v>
      </c>
      <c r="E85" s="15">
        <v>113</v>
      </c>
      <c r="F85" s="15">
        <v>129</v>
      </c>
      <c r="G85" s="15">
        <v>104</v>
      </c>
    </row>
    <row r="86" spans="1:7" ht="15.75" thickBot="1" x14ac:dyDescent="0.3">
      <c r="A86" s="37" t="s">
        <v>54</v>
      </c>
      <c r="B86" s="14">
        <v>2021</v>
      </c>
      <c r="C86" s="15">
        <v>580</v>
      </c>
      <c r="D86" s="15">
        <v>446</v>
      </c>
      <c r="E86" s="15">
        <v>706</v>
      </c>
      <c r="F86" s="15">
        <v>813</v>
      </c>
      <c r="G86" s="15">
        <v>682</v>
      </c>
    </row>
    <row r="87" spans="1:7" ht="15.75" thickBot="1" x14ac:dyDescent="0.3">
      <c r="A87" s="37" t="s">
        <v>55</v>
      </c>
      <c r="B87" s="14">
        <v>2021</v>
      </c>
      <c r="C87" s="15">
        <v>6243</v>
      </c>
      <c r="D87" s="15">
        <v>7238</v>
      </c>
      <c r="E87" s="15">
        <v>5304</v>
      </c>
      <c r="F87" s="15">
        <v>6583</v>
      </c>
      <c r="G87" s="15">
        <v>4480</v>
      </c>
    </row>
    <row r="88" spans="1:7" ht="15.75" thickBot="1" x14ac:dyDescent="0.3">
      <c r="A88" s="37" t="s">
        <v>26</v>
      </c>
      <c r="B88" s="14">
        <v>2021</v>
      </c>
      <c r="C88" s="15">
        <v>14120</v>
      </c>
      <c r="D88" s="15">
        <v>14383</v>
      </c>
      <c r="E88" s="15">
        <v>13872</v>
      </c>
      <c r="F88" s="15">
        <v>14088</v>
      </c>
      <c r="G88" s="15">
        <v>14413</v>
      </c>
    </row>
    <row r="89" spans="1:7" ht="15.75" customHeight="1" thickBot="1" x14ac:dyDescent="0.3">
      <c r="A89" s="37" t="s">
        <v>56</v>
      </c>
      <c r="B89" s="14">
        <v>2021</v>
      </c>
      <c r="C89" s="15">
        <v>1512</v>
      </c>
      <c r="D89" s="15">
        <v>1313</v>
      </c>
      <c r="E89" s="15">
        <v>1701</v>
      </c>
      <c r="F89" s="15">
        <v>2458</v>
      </c>
      <c r="G89" s="15">
        <v>1299</v>
      </c>
    </row>
    <row r="90" spans="1:7" ht="15.75" customHeight="1" thickBot="1" x14ac:dyDescent="0.3">
      <c r="A90" s="37" t="s">
        <v>57</v>
      </c>
      <c r="B90" s="14">
        <v>2021</v>
      </c>
      <c r="C90" s="15">
        <v>154</v>
      </c>
      <c r="D90" s="15">
        <v>149</v>
      </c>
      <c r="E90" s="15">
        <v>159</v>
      </c>
      <c r="F90" s="15">
        <v>169</v>
      </c>
      <c r="G90" s="15">
        <v>134</v>
      </c>
    </row>
    <row r="91" spans="1:7" ht="15.75" customHeight="1" thickBot="1" x14ac:dyDescent="0.3">
      <c r="A91" s="37" t="s">
        <v>58</v>
      </c>
      <c r="B91" s="14">
        <v>2021</v>
      </c>
      <c r="C91" s="15">
        <v>5376</v>
      </c>
      <c r="D91" s="15">
        <v>5555</v>
      </c>
      <c r="E91" s="15">
        <v>5208</v>
      </c>
      <c r="F91" s="15">
        <v>5160</v>
      </c>
      <c r="G91" s="15">
        <v>5431</v>
      </c>
    </row>
    <row r="92" spans="1:7" ht="15.75" thickBot="1" x14ac:dyDescent="0.3">
      <c r="A92" s="37" t="s">
        <v>59</v>
      </c>
      <c r="B92" s="14">
        <v>2021</v>
      </c>
      <c r="C92" s="15">
        <v>3655</v>
      </c>
      <c r="D92" s="15">
        <v>3543</v>
      </c>
      <c r="E92" s="15">
        <v>3761</v>
      </c>
      <c r="F92" s="15">
        <v>3513</v>
      </c>
      <c r="G92" s="15">
        <v>3942</v>
      </c>
    </row>
    <row r="93" spans="1:7" ht="15.75" thickBot="1" x14ac:dyDescent="0.3">
      <c r="A93" s="37" t="s">
        <v>60</v>
      </c>
      <c r="B93" s="14">
        <v>2021</v>
      </c>
      <c r="C93" s="15">
        <v>1435</v>
      </c>
      <c r="D93" s="15">
        <v>1525</v>
      </c>
      <c r="E93" s="15">
        <v>1350</v>
      </c>
      <c r="F93" s="15">
        <v>1527</v>
      </c>
      <c r="G93" s="15">
        <v>1225</v>
      </c>
    </row>
    <row r="94" spans="1:7" ht="15.75" thickBot="1" x14ac:dyDescent="0.3">
      <c r="A94" s="37" t="s">
        <v>61</v>
      </c>
      <c r="B94" s="14">
        <v>2021</v>
      </c>
      <c r="C94" s="15">
        <v>1987</v>
      </c>
      <c r="D94" s="15">
        <v>2298</v>
      </c>
      <c r="E94" s="15">
        <v>1694</v>
      </c>
      <c r="F94" s="15">
        <v>1261</v>
      </c>
      <c r="G94" s="15">
        <v>2382</v>
      </c>
    </row>
    <row r="95" spans="1:7" ht="15.75" thickBot="1" x14ac:dyDescent="0.3">
      <c r="A95" s="37" t="s">
        <v>27</v>
      </c>
      <c r="B95" s="14">
        <v>2021</v>
      </c>
      <c r="C95" s="15">
        <v>1093</v>
      </c>
      <c r="D95" s="15">
        <v>188</v>
      </c>
      <c r="E95" s="15">
        <v>1948</v>
      </c>
      <c r="F95" s="15">
        <v>1335</v>
      </c>
      <c r="G95" s="15">
        <v>1807</v>
      </c>
    </row>
    <row r="96" spans="1:7" ht="15.75" thickBot="1" x14ac:dyDescent="0.3">
      <c r="A96" s="37" t="s">
        <v>28</v>
      </c>
      <c r="B96" s="14">
        <v>2021</v>
      </c>
      <c r="C96" s="15">
        <v>8545</v>
      </c>
      <c r="D96" s="15">
        <v>7444</v>
      </c>
      <c r="E96" s="15">
        <v>9585</v>
      </c>
      <c r="F96" s="15">
        <v>10044</v>
      </c>
      <c r="G96" s="15">
        <v>9492</v>
      </c>
    </row>
    <row r="97" spans="1:7" ht="15.75" thickBot="1" x14ac:dyDescent="0.3">
      <c r="A97" s="37" t="s">
        <v>62</v>
      </c>
      <c r="B97" s="14">
        <v>2021</v>
      </c>
      <c r="C97" s="15">
        <v>7090</v>
      </c>
      <c r="D97" s="15">
        <v>6337</v>
      </c>
      <c r="E97" s="15">
        <v>7802</v>
      </c>
      <c r="F97" s="15">
        <v>8096</v>
      </c>
      <c r="G97" s="15">
        <v>7835</v>
      </c>
    </row>
    <row r="98" spans="1:7" ht="15.75" thickBot="1" x14ac:dyDescent="0.3">
      <c r="A98" s="37" t="s">
        <v>63</v>
      </c>
      <c r="B98" s="14">
        <v>2021</v>
      </c>
      <c r="C98" s="15">
        <v>1455</v>
      </c>
      <c r="D98" s="15">
        <v>1106</v>
      </c>
      <c r="E98" s="15">
        <v>1783</v>
      </c>
      <c r="F98" s="15">
        <v>1948</v>
      </c>
      <c r="G98" s="15">
        <v>1656</v>
      </c>
    </row>
    <row r="99" spans="1:7" ht="15.75" thickBot="1" x14ac:dyDescent="0.3">
      <c r="A99" s="37" t="s">
        <v>29</v>
      </c>
      <c r="B99" s="14">
        <v>2021</v>
      </c>
      <c r="C99" s="15">
        <v>11292</v>
      </c>
      <c r="D99" s="15">
        <v>12152</v>
      </c>
      <c r="E99" s="15">
        <v>10480</v>
      </c>
      <c r="F99" s="15">
        <v>12605</v>
      </c>
      <c r="G99" s="15">
        <v>9627</v>
      </c>
    </row>
    <row r="100" spans="1:7" ht="15.75" thickBot="1" x14ac:dyDescent="0.3">
      <c r="A100" s="37" t="s">
        <v>64</v>
      </c>
      <c r="B100" s="14">
        <v>2021</v>
      </c>
      <c r="C100" s="15">
        <v>4301</v>
      </c>
      <c r="D100" s="15">
        <v>4330</v>
      </c>
      <c r="E100" s="15">
        <v>4274</v>
      </c>
      <c r="F100" s="15">
        <v>4999</v>
      </c>
      <c r="G100" s="15">
        <v>4001</v>
      </c>
    </row>
    <row r="101" spans="1:7" ht="15.75" customHeight="1" thickBot="1" x14ac:dyDescent="0.3">
      <c r="A101" s="37" t="s">
        <v>65</v>
      </c>
      <c r="B101" s="14">
        <v>2021</v>
      </c>
      <c r="C101" s="15">
        <v>1137</v>
      </c>
      <c r="D101" s="15">
        <v>1175</v>
      </c>
      <c r="E101" s="15">
        <v>1101</v>
      </c>
      <c r="F101" s="15">
        <v>1481</v>
      </c>
      <c r="G101" s="15">
        <v>909</v>
      </c>
    </row>
    <row r="102" spans="1:7" ht="15.75" thickBot="1" x14ac:dyDescent="0.3">
      <c r="A102" s="37" t="s">
        <v>66</v>
      </c>
      <c r="B102" s="14">
        <v>2021</v>
      </c>
      <c r="C102" s="15">
        <v>63</v>
      </c>
      <c r="D102" s="15">
        <v>73</v>
      </c>
      <c r="E102" s="15">
        <v>54</v>
      </c>
      <c r="F102" s="15">
        <v>83</v>
      </c>
      <c r="G102" s="15">
        <v>39</v>
      </c>
    </row>
    <row r="103" spans="1:7" ht="15.75" thickBot="1" x14ac:dyDescent="0.3">
      <c r="A103" s="37" t="s">
        <v>67</v>
      </c>
      <c r="B103" s="14">
        <v>2021</v>
      </c>
      <c r="C103" s="15">
        <v>4904</v>
      </c>
      <c r="D103" s="15">
        <v>5490</v>
      </c>
      <c r="E103" s="15">
        <v>4350</v>
      </c>
      <c r="F103" s="15">
        <v>5041</v>
      </c>
      <c r="G103" s="15">
        <v>4193</v>
      </c>
    </row>
    <row r="104" spans="1:7" ht="15.75" thickBot="1" x14ac:dyDescent="0.3">
      <c r="A104" s="37" t="s">
        <v>68</v>
      </c>
      <c r="B104" s="14">
        <v>2021</v>
      </c>
      <c r="C104" s="15">
        <v>298</v>
      </c>
      <c r="D104" s="15">
        <v>403</v>
      </c>
      <c r="E104" s="15">
        <v>198</v>
      </c>
      <c r="F104" s="15">
        <v>229</v>
      </c>
      <c r="G104" s="15">
        <v>194</v>
      </c>
    </row>
    <row r="105" spans="1:7" ht="15.75" thickBot="1" x14ac:dyDescent="0.3">
      <c r="A105" s="37" t="s">
        <v>69</v>
      </c>
      <c r="B105" s="14">
        <v>2021</v>
      </c>
      <c r="C105" s="15">
        <v>588</v>
      </c>
      <c r="D105" s="15">
        <v>677</v>
      </c>
      <c r="E105" s="15">
        <v>504</v>
      </c>
      <c r="F105" s="15">
        <v>773</v>
      </c>
      <c r="G105" s="15">
        <v>291</v>
      </c>
    </row>
    <row r="106" spans="1:7" ht="15.75" thickBot="1" x14ac:dyDescent="0.3">
      <c r="A106" s="37" t="s">
        <v>30</v>
      </c>
      <c r="B106" s="14">
        <v>2020</v>
      </c>
      <c r="C106" s="15">
        <v>149810</v>
      </c>
      <c r="D106" s="15">
        <v>171693</v>
      </c>
      <c r="E106" s="15">
        <v>130650</v>
      </c>
      <c r="F106" s="15">
        <v>146291</v>
      </c>
      <c r="G106" s="15">
        <v>123935</v>
      </c>
    </row>
    <row r="107" spans="1:7" ht="15.75" thickBot="1" x14ac:dyDescent="0.3">
      <c r="A107" s="37" t="s">
        <v>18</v>
      </c>
      <c r="B107" s="14">
        <v>2020</v>
      </c>
      <c r="C107" s="15">
        <v>30985</v>
      </c>
      <c r="D107" s="15">
        <v>36308</v>
      </c>
      <c r="E107" s="15">
        <v>26325</v>
      </c>
      <c r="F107" s="15">
        <v>28891</v>
      </c>
      <c r="G107" s="15">
        <v>24936</v>
      </c>
    </row>
    <row r="108" spans="1:7" ht="15.75" thickBot="1" x14ac:dyDescent="0.3">
      <c r="A108" s="37" t="s">
        <v>31</v>
      </c>
      <c r="B108" s="14">
        <v>2020</v>
      </c>
      <c r="C108" s="15">
        <v>28341</v>
      </c>
      <c r="D108" s="15">
        <v>33326</v>
      </c>
      <c r="E108" s="15">
        <v>23976</v>
      </c>
      <c r="F108" s="15">
        <v>26274</v>
      </c>
      <c r="G108" s="15">
        <v>22728</v>
      </c>
    </row>
    <row r="109" spans="1:7" ht="15.75" thickBot="1" x14ac:dyDescent="0.3">
      <c r="A109" s="37" t="s">
        <v>32</v>
      </c>
      <c r="B109" s="14">
        <v>2020</v>
      </c>
      <c r="C109" s="15">
        <v>2644</v>
      </c>
      <c r="D109" s="15">
        <v>2981</v>
      </c>
      <c r="E109" s="15">
        <v>2349</v>
      </c>
      <c r="F109" s="15">
        <v>2617</v>
      </c>
      <c r="G109" s="15">
        <v>2208</v>
      </c>
    </row>
    <row r="110" spans="1:7" ht="15.75" thickBot="1" x14ac:dyDescent="0.3">
      <c r="A110" s="37" t="s">
        <v>19</v>
      </c>
      <c r="B110" s="14">
        <v>2020</v>
      </c>
      <c r="C110" s="15">
        <v>4978</v>
      </c>
      <c r="D110" s="15">
        <v>6512</v>
      </c>
      <c r="E110" s="15">
        <v>3636</v>
      </c>
      <c r="F110" s="15">
        <v>4476</v>
      </c>
      <c r="G110" s="15">
        <v>3263</v>
      </c>
    </row>
    <row r="111" spans="1:7" ht="15.75" thickBot="1" x14ac:dyDescent="0.3">
      <c r="A111" s="37" t="s">
        <v>33</v>
      </c>
      <c r="B111" s="14">
        <v>2020</v>
      </c>
      <c r="C111" s="15">
        <v>3247</v>
      </c>
      <c r="D111" s="15">
        <v>4233</v>
      </c>
      <c r="E111" s="15">
        <v>2383</v>
      </c>
      <c r="F111" s="15">
        <v>2597</v>
      </c>
      <c r="G111" s="15">
        <v>2406</v>
      </c>
    </row>
    <row r="112" spans="1:7" ht="15.75" thickBot="1" x14ac:dyDescent="0.3">
      <c r="A112" s="37" t="s">
        <v>34</v>
      </c>
      <c r="B112" s="14">
        <v>2020</v>
      </c>
      <c r="C112" s="15">
        <v>1732</v>
      </c>
      <c r="D112" s="15">
        <v>2278</v>
      </c>
      <c r="E112" s="15">
        <v>1253</v>
      </c>
      <c r="F112" s="15">
        <v>1879</v>
      </c>
      <c r="G112" s="15">
        <v>857</v>
      </c>
    </row>
    <row r="113" spans="1:7" ht="15.75" thickBot="1" x14ac:dyDescent="0.3">
      <c r="A113" s="37" t="s">
        <v>20</v>
      </c>
      <c r="B113" s="14">
        <v>2020</v>
      </c>
      <c r="C113" s="15">
        <v>6550</v>
      </c>
      <c r="D113" s="15">
        <v>5902</v>
      </c>
      <c r="E113" s="15">
        <v>7118</v>
      </c>
      <c r="F113" s="15">
        <v>7801</v>
      </c>
      <c r="G113" s="15">
        <v>6873</v>
      </c>
    </row>
    <row r="114" spans="1:7" ht="15.75" thickBot="1" x14ac:dyDescent="0.3">
      <c r="A114" s="37" t="s">
        <v>35</v>
      </c>
      <c r="B114" s="14">
        <v>2020</v>
      </c>
      <c r="C114" s="15">
        <v>4992</v>
      </c>
      <c r="D114" s="15">
        <v>4609</v>
      </c>
      <c r="E114" s="15">
        <v>5328</v>
      </c>
      <c r="F114" s="15">
        <v>5917</v>
      </c>
      <c r="G114" s="15">
        <v>5179</v>
      </c>
    </row>
    <row r="115" spans="1:7" ht="15.75" thickBot="1" x14ac:dyDescent="0.3">
      <c r="A115" s="37" t="s">
        <v>36</v>
      </c>
      <c r="B115" s="14">
        <v>2020</v>
      </c>
      <c r="C115" s="15">
        <v>1558</v>
      </c>
      <c r="D115" s="15">
        <v>1293</v>
      </c>
      <c r="E115" s="15">
        <v>1790</v>
      </c>
      <c r="F115" s="15">
        <v>1883</v>
      </c>
      <c r="G115" s="15">
        <v>1694</v>
      </c>
    </row>
    <row r="116" spans="1:7" ht="15.75" thickBot="1" x14ac:dyDescent="0.3">
      <c r="A116" s="37" t="s">
        <v>21</v>
      </c>
      <c r="B116" s="14">
        <v>2020</v>
      </c>
      <c r="C116" s="15">
        <v>36283</v>
      </c>
      <c r="D116" s="15">
        <v>46604</v>
      </c>
      <c r="E116" s="15">
        <v>27248</v>
      </c>
      <c r="F116" s="15">
        <v>33095</v>
      </c>
      <c r="G116" s="15">
        <v>24047</v>
      </c>
    </row>
    <row r="117" spans="1:7" ht="15.75" thickBot="1" x14ac:dyDescent="0.3">
      <c r="A117" s="37" t="s">
        <v>37</v>
      </c>
      <c r="B117" s="14">
        <v>2020</v>
      </c>
      <c r="C117" s="15">
        <v>14564</v>
      </c>
      <c r="D117" s="15">
        <v>18469</v>
      </c>
      <c r="E117" s="15">
        <v>11145</v>
      </c>
      <c r="F117" s="15">
        <v>14830</v>
      </c>
      <c r="G117" s="15">
        <v>8813</v>
      </c>
    </row>
    <row r="118" spans="1:7" ht="15.75" thickBot="1" x14ac:dyDescent="0.3">
      <c r="A118" s="37" t="s">
        <v>38</v>
      </c>
      <c r="B118" s="14">
        <v>2020</v>
      </c>
      <c r="C118" s="15">
        <v>3181</v>
      </c>
      <c r="D118" s="15">
        <v>3644</v>
      </c>
      <c r="E118" s="15">
        <v>2775</v>
      </c>
      <c r="F118" s="15">
        <v>2585</v>
      </c>
      <c r="G118" s="15">
        <v>3321</v>
      </c>
    </row>
    <row r="119" spans="1:7" ht="15.75" customHeight="1" thickBot="1" x14ac:dyDescent="0.3">
      <c r="A119" s="37" t="s">
        <v>39</v>
      </c>
      <c r="B119" s="14">
        <v>2020</v>
      </c>
      <c r="C119" s="15">
        <v>3193</v>
      </c>
      <c r="D119" s="15">
        <v>3834</v>
      </c>
      <c r="E119" s="15">
        <v>2632</v>
      </c>
      <c r="F119" s="15">
        <v>3118</v>
      </c>
      <c r="G119" s="15">
        <v>2344</v>
      </c>
    </row>
    <row r="120" spans="1:7" ht="15.75" customHeight="1" thickBot="1" x14ac:dyDescent="0.3">
      <c r="A120" s="37" t="s">
        <v>40</v>
      </c>
      <c r="B120" s="14">
        <v>2020</v>
      </c>
      <c r="C120" s="15">
        <v>15345</v>
      </c>
      <c r="D120" s="15">
        <v>20656</v>
      </c>
      <c r="E120" s="15">
        <v>10695</v>
      </c>
      <c r="F120" s="15">
        <v>12562</v>
      </c>
      <c r="G120" s="15">
        <v>9569</v>
      </c>
    </row>
    <row r="121" spans="1:7" ht="15.75" customHeight="1" thickBot="1" x14ac:dyDescent="0.3">
      <c r="A121" s="37" t="s">
        <v>22</v>
      </c>
      <c r="B121" s="14">
        <v>2020</v>
      </c>
      <c r="C121" s="15">
        <v>10252</v>
      </c>
      <c r="D121" s="15">
        <v>12122</v>
      </c>
      <c r="E121" s="15">
        <v>8614</v>
      </c>
      <c r="F121" s="15">
        <v>9781</v>
      </c>
      <c r="G121" s="15">
        <v>8162</v>
      </c>
    </row>
    <row r="122" spans="1:7" ht="15.75" customHeight="1" thickBot="1" x14ac:dyDescent="0.3">
      <c r="A122" s="37" t="s">
        <v>41</v>
      </c>
      <c r="B122" s="14">
        <v>2020</v>
      </c>
      <c r="C122" s="15">
        <v>3027</v>
      </c>
      <c r="D122" s="15">
        <v>3530</v>
      </c>
      <c r="E122" s="15">
        <v>2586</v>
      </c>
      <c r="F122" s="15">
        <v>2509</v>
      </c>
      <c r="G122" s="15">
        <v>2785</v>
      </c>
    </row>
    <row r="123" spans="1:7" ht="15.75" thickBot="1" x14ac:dyDescent="0.3">
      <c r="A123" s="37" t="s">
        <v>42</v>
      </c>
      <c r="B123" s="14">
        <v>2020</v>
      </c>
      <c r="C123" s="15">
        <v>685</v>
      </c>
      <c r="D123" s="15">
        <v>836</v>
      </c>
      <c r="E123" s="15">
        <v>553</v>
      </c>
      <c r="F123" s="15">
        <v>596</v>
      </c>
      <c r="G123" s="15">
        <v>568</v>
      </c>
    </row>
    <row r="124" spans="1:7" ht="15.75" thickBot="1" x14ac:dyDescent="0.3">
      <c r="A124" s="37" t="s">
        <v>43</v>
      </c>
      <c r="B124" s="14">
        <v>2020</v>
      </c>
      <c r="C124" s="15">
        <v>1942</v>
      </c>
      <c r="D124" s="15">
        <v>2451</v>
      </c>
      <c r="E124" s="15">
        <v>1497</v>
      </c>
      <c r="F124" s="15">
        <v>1909</v>
      </c>
      <c r="G124" s="15">
        <v>1267</v>
      </c>
    </row>
    <row r="125" spans="1:7" ht="15.75" thickBot="1" x14ac:dyDescent="0.3">
      <c r="A125" s="37" t="s">
        <v>44</v>
      </c>
      <c r="B125" s="14">
        <v>2020</v>
      </c>
      <c r="C125" s="15">
        <v>817</v>
      </c>
      <c r="D125" s="15">
        <v>890</v>
      </c>
      <c r="E125" s="15">
        <v>752</v>
      </c>
      <c r="F125" s="15">
        <v>984</v>
      </c>
      <c r="G125" s="15">
        <v>612</v>
      </c>
    </row>
    <row r="126" spans="1:7" ht="15.75" thickBot="1" x14ac:dyDescent="0.3">
      <c r="A126" s="37" t="s">
        <v>45</v>
      </c>
      <c r="B126" s="14">
        <v>2020</v>
      </c>
      <c r="C126" s="15">
        <v>1374</v>
      </c>
      <c r="D126" s="15">
        <v>1554</v>
      </c>
      <c r="E126" s="15">
        <v>1217</v>
      </c>
      <c r="F126" s="15">
        <v>1556</v>
      </c>
      <c r="G126" s="15">
        <v>992</v>
      </c>
    </row>
    <row r="127" spans="1:7" ht="15.75" customHeight="1" thickBot="1" x14ac:dyDescent="0.3">
      <c r="A127" s="37" t="s">
        <v>46</v>
      </c>
      <c r="B127" s="14">
        <v>2020</v>
      </c>
      <c r="C127" s="15">
        <v>2406</v>
      </c>
      <c r="D127" s="15">
        <v>2860</v>
      </c>
      <c r="E127" s="15">
        <v>2009</v>
      </c>
      <c r="F127" s="15">
        <v>2226</v>
      </c>
      <c r="G127" s="15">
        <v>1939</v>
      </c>
    </row>
    <row r="128" spans="1:7" ht="15.75" thickBot="1" x14ac:dyDescent="0.3">
      <c r="A128" s="37" t="s">
        <v>23</v>
      </c>
      <c r="B128" s="14">
        <v>2020</v>
      </c>
      <c r="C128" s="15">
        <v>4580</v>
      </c>
      <c r="D128" s="15">
        <v>5815</v>
      </c>
      <c r="E128" s="15">
        <v>3498</v>
      </c>
      <c r="F128" s="15">
        <v>3424</v>
      </c>
      <c r="G128" s="15">
        <v>3695</v>
      </c>
    </row>
    <row r="129" spans="1:7" ht="15.75" thickBot="1" x14ac:dyDescent="0.3">
      <c r="A129" s="37" t="s">
        <v>47</v>
      </c>
      <c r="B129" s="14">
        <v>2020</v>
      </c>
      <c r="C129" s="15">
        <v>3165</v>
      </c>
      <c r="D129" s="15">
        <v>4262</v>
      </c>
      <c r="E129" s="15">
        <v>2204</v>
      </c>
      <c r="F129" s="15">
        <v>2210</v>
      </c>
      <c r="G129" s="15">
        <v>2336</v>
      </c>
    </row>
    <row r="130" spans="1:7" ht="15.75" thickBot="1" x14ac:dyDescent="0.3">
      <c r="A130" s="37" t="s">
        <v>48</v>
      </c>
      <c r="B130" s="14">
        <v>2020</v>
      </c>
      <c r="C130" s="15">
        <v>1287</v>
      </c>
      <c r="D130" s="15">
        <v>1311</v>
      </c>
      <c r="E130" s="15">
        <v>1265</v>
      </c>
      <c r="F130" s="15">
        <v>1192</v>
      </c>
      <c r="G130" s="15">
        <v>1330</v>
      </c>
    </row>
    <row r="131" spans="1:7" ht="15.75" thickBot="1" x14ac:dyDescent="0.3">
      <c r="A131" s="37" t="s">
        <v>49</v>
      </c>
      <c r="B131" s="14">
        <v>2020</v>
      </c>
      <c r="C131" s="15">
        <v>128</v>
      </c>
      <c r="D131" s="15">
        <v>241</v>
      </c>
      <c r="E131" s="15">
        <v>29</v>
      </c>
      <c r="F131" s="15">
        <v>22</v>
      </c>
      <c r="G131" s="15">
        <v>29</v>
      </c>
    </row>
    <row r="132" spans="1:7" ht="15.75" thickBot="1" x14ac:dyDescent="0.3">
      <c r="A132" s="37" t="s">
        <v>24</v>
      </c>
      <c r="B132" s="14">
        <v>2020</v>
      </c>
      <c r="C132" s="15">
        <v>14365</v>
      </c>
      <c r="D132" s="15">
        <v>15241</v>
      </c>
      <c r="E132" s="15">
        <v>13598</v>
      </c>
      <c r="F132" s="15">
        <v>13946</v>
      </c>
      <c r="G132" s="15">
        <v>14687</v>
      </c>
    </row>
    <row r="133" spans="1:7" ht="15.75" customHeight="1" thickBot="1" x14ac:dyDescent="0.3">
      <c r="A133" s="37" t="s">
        <v>50</v>
      </c>
      <c r="B133" s="14">
        <v>2020</v>
      </c>
      <c r="C133" s="15">
        <v>3436</v>
      </c>
      <c r="D133" s="15">
        <v>4317</v>
      </c>
      <c r="E133" s="15">
        <v>2665</v>
      </c>
      <c r="F133" s="15">
        <v>2381</v>
      </c>
      <c r="G133" s="15">
        <v>3491</v>
      </c>
    </row>
    <row r="134" spans="1:7" ht="15.75" customHeight="1" thickBot="1" x14ac:dyDescent="0.3">
      <c r="A134" s="37" t="s">
        <v>51</v>
      </c>
      <c r="B134" s="14">
        <v>2020</v>
      </c>
      <c r="C134" s="15">
        <v>9545</v>
      </c>
      <c r="D134" s="15">
        <v>9472</v>
      </c>
      <c r="E134" s="15">
        <v>9609</v>
      </c>
      <c r="F134" s="15">
        <v>9925</v>
      </c>
      <c r="G134" s="15">
        <v>10005</v>
      </c>
    </row>
    <row r="135" spans="1:7" ht="15.75" thickBot="1" x14ac:dyDescent="0.3">
      <c r="A135" s="37" t="s">
        <v>52</v>
      </c>
      <c r="B135" s="14">
        <v>2020</v>
      </c>
      <c r="C135" s="15">
        <v>1384</v>
      </c>
      <c r="D135" s="15">
        <v>1452</v>
      </c>
      <c r="E135" s="15">
        <v>1325</v>
      </c>
      <c r="F135" s="15">
        <v>1640</v>
      </c>
      <c r="G135" s="15">
        <v>1191</v>
      </c>
    </row>
    <row r="136" spans="1:7" ht="15.75" thickBot="1" x14ac:dyDescent="0.3">
      <c r="A136" s="37" t="s">
        <v>25</v>
      </c>
      <c r="B136" s="14">
        <v>2020</v>
      </c>
      <c r="C136" s="15">
        <v>6552</v>
      </c>
      <c r="D136" s="15">
        <v>7493</v>
      </c>
      <c r="E136" s="15">
        <v>5729</v>
      </c>
      <c r="F136" s="15">
        <v>6884</v>
      </c>
      <c r="G136" s="15">
        <v>5158</v>
      </c>
    </row>
    <row r="137" spans="1:7" ht="15.75" thickBot="1" x14ac:dyDescent="0.3">
      <c r="A137" s="37" t="s">
        <v>53</v>
      </c>
      <c r="B137" s="14">
        <v>2020</v>
      </c>
      <c r="C137" s="15">
        <v>103</v>
      </c>
      <c r="D137" s="15">
        <v>120</v>
      </c>
      <c r="E137" s="15">
        <v>88</v>
      </c>
      <c r="F137" s="15">
        <v>92</v>
      </c>
      <c r="G137" s="15">
        <v>88</v>
      </c>
    </row>
    <row r="138" spans="1:7" ht="15.75" thickBot="1" x14ac:dyDescent="0.3">
      <c r="A138" s="37" t="s">
        <v>54</v>
      </c>
      <c r="B138" s="14">
        <v>2020</v>
      </c>
      <c r="C138" s="15">
        <v>522</v>
      </c>
      <c r="D138" s="15">
        <v>462</v>
      </c>
      <c r="E138" s="15">
        <v>575</v>
      </c>
      <c r="F138" s="15">
        <v>572</v>
      </c>
      <c r="G138" s="15">
        <v>683</v>
      </c>
    </row>
    <row r="139" spans="1:7" ht="15.75" thickBot="1" x14ac:dyDescent="0.3">
      <c r="A139" s="37" t="s">
        <v>55</v>
      </c>
      <c r="B139" s="14">
        <v>2020</v>
      </c>
      <c r="C139" s="15">
        <v>5927</v>
      </c>
      <c r="D139" s="15">
        <v>6911</v>
      </c>
      <c r="E139" s="15">
        <v>5066</v>
      </c>
      <c r="F139" s="15">
        <v>6220</v>
      </c>
      <c r="G139" s="15">
        <v>4387</v>
      </c>
    </row>
    <row r="140" spans="1:7" ht="15.75" thickBot="1" x14ac:dyDescent="0.3">
      <c r="A140" s="37" t="s">
        <v>26</v>
      </c>
      <c r="B140" s="14">
        <v>2020</v>
      </c>
      <c r="C140" s="15">
        <v>14280</v>
      </c>
      <c r="D140" s="15">
        <v>15026</v>
      </c>
      <c r="E140" s="15">
        <v>13626</v>
      </c>
      <c r="F140" s="15">
        <v>14778</v>
      </c>
      <c r="G140" s="15">
        <v>13462</v>
      </c>
    </row>
    <row r="141" spans="1:7" ht="15.75" customHeight="1" thickBot="1" x14ac:dyDescent="0.3">
      <c r="A141" s="37" t="s">
        <v>56</v>
      </c>
      <c r="B141" s="14">
        <v>2020</v>
      </c>
      <c r="C141" s="15">
        <v>1383</v>
      </c>
      <c r="D141" s="15">
        <v>1229</v>
      </c>
      <c r="E141" s="15">
        <v>1518</v>
      </c>
      <c r="F141" s="15">
        <v>1806</v>
      </c>
      <c r="G141" s="15">
        <v>1471</v>
      </c>
    </row>
    <row r="142" spans="1:7" ht="15.75" customHeight="1" thickBot="1" x14ac:dyDescent="0.3">
      <c r="A142" s="37" t="s">
        <v>57</v>
      </c>
      <c r="B142" s="14">
        <v>2020</v>
      </c>
      <c r="C142" s="15">
        <v>117</v>
      </c>
      <c r="D142" s="15">
        <v>66</v>
      </c>
      <c r="E142" s="15">
        <v>162</v>
      </c>
      <c r="F142" s="15">
        <v>104</v>
      </c>
      <c r="G142" s="15">
        <v>144</v>
      </c>
    </row>
    <row r="143" spans="1:7" ht="15.75" customHeight="1" thickBot="1" x14ac:dyDescent="0.3">
      <c r="A143" s="37" t="s">
        <v>58</v>
      </c>
      <c r="B143" s="14">
        <v>2020</v>
      </c>
      <c r="C143" s="15">
        <v>4735</v>
      </c>
      <c r="D143" s="15">
        <v>5133</v>
      </c>
      <c r="E143" s="15">
        <v>4386</v>
      </c>
      <c r="F143" s="15">
        <v>4633</v>
      </c>
      <c r="G143" s="15">
        <v>4378</v>
      </c>
    </row>
    <row r="144" spans="1:7" ht="15.75" thickBot="1" x14ac:dyDescent="0.3">
      <c r="A144" s="37" t="s">
        <v>59</v>
      </c>
      <c r="B144" s="14">
        <v>2020</v>
      </c>
      <c r="C144" s="15">
        <v>3952</v>
      </c>
      <c r="D144" s="15">
        <v>3989</v>
      </c>
      <c r="E144" s="15">
        <v>3920</v>
      </c>
      <c r="F144" s="15">
        <v>4020</v>
      </c>
      <c r="G144" s="15">
        <v>3941</v>
      </c>
    </row>
    <row r="145" spans="1:7" ht="15.75" thickBot="1" x14ac:dyDescent="0.3">
      <c r="A145" s="37" t="s">
        <v>60</v>
      </c>
      <c r="B145" s="14">
        <v>2020</v>
      </c>
      <c r="C145" s="15">
        <v>1441</v>
      </c>
      <c r="D145" s="15">
        <v>1598</v>
      </c>
      <c r="E145" s="15">
        <v>1303</v>
      </c>
      <c r="F145" s="15">
        <v>1411</v>
      </c>
      <c r="G145" s="15">
        <v>1281</v>
      </c>
    </row>
    <row r="146" spans="1:7" ht="15.75" thickBot="1" x14ac:dyDescent="0.3">
      <c r="A146" s="37" t="s">
        <v>61</v>
      </c>
      <c r="B146" s="14">
        <v>2020</v>
      </c>
      <c r="C146" s="15">
        <v>2652</v>
      </c>
      <c r="D146" s="15">
        <v>3011</v>
      </c>
      <c r="E146" s="15">
        <v>2338</v>
      </c>
      <c r="F146" s="15">
        <v>2804</v>
      </c>
      <c r="G146" s="15">
        <v>2248</v>
      </c>
    </row>
    <row r="147" spans="1:7" ht="15.75" thickBot="1" x14ac:dyDescent="0.3">
      <c r="A147" s="37" t="s">
        <v>27</v>
      </c>
      <c r="B147" s="14">
        <v>2020</v>
      </c>
      <c r="C147" s="15">
        <v>1483</v>
      </c>
      <c r="D147" s="15">
        <v>238</v>
      </c>
      <c r="E147" s="15">
        <v>2574</v>
      </c>
      <c r="F147" s="15">
        <v>2127</v>
      </c>
      <c r="G147" s="15">
        <v>2001</v>
      </c>
    </row>
    <row r="148" spans="1:7" ht="15.75" thickBot="1" x14ac:dyDescent="0.3">
      <c r="A148" s="37" t="s">
        <v>28</v>
      </c>
      <c r="B148" s="14">
        <v>2020</v>
      </c>
      <c r="C148" s="15">
        <v>8736</v>
      </c>
      <c r="D148" s="15">
        <v>8005</v>
      </c>
      <c r="E148" s="15">
        <v>9375</v>
      </c>
      <c r="F148" s="15">
        <v>9498</v>
      </c>
      <c r="G148" s="15">
        <v>9528</v>
      </c>
    </row>
    <row r="149" spans="1:7" ht="15.75" thickBot="1" x14ac:dyDescent="0.3">
      <c r="A149" s="37" t="s">
        <v>62</v>
      </c>
      <c r="B149" s="14">
        <v>2020</v>
      </c>
      <c r="C149" s="15">
        <v>7646</v>
      </c>
      <c r="D149" s="15">
        <v>7184</v>
      </c>
      <c r="E149" s="15">
        <v>8051</v>
      </c>
      <c r="F149" s="15">
        <v>8223</v>
      </c>
      <c r="G149" s="15">
        <v>8154</v>
      </c>
    </row>
    <row r="150" spans="1:7" ht="15.75" thickBot="1" x14ac:dyDescent="0.3">
      <c r="A150" s="37" t="s">
        <v>63</v>
      </c>
      <c r="B150" s="14">
        <v>2020</v>
      </c>
      <c r="C150" s="15">
        <v>1090</v>
      </c>
      <c r="D150" s="15">
        <v>822</v>
      </c>
      <c r="E150" s="15">
        <v>1324</v>
      </c>
      <c r="F150" s="15">
        <v>1275</v>
      </c>
      <c r="G150" s="15">
        <v>1374</v>
      </c>
    </row>
    <row r="151" spans="1:7" ht="15.75" thickBot="1" x14ac:dyDescent="0.3">
      <c r="A151" s="37" t="s">
        <v>29</v>
      </c>
      <c r="B151" s="14">
        <v>2020</v>
      </c>
      <c r="C151" s="15">
        <v>10766</v>
      </c>
      <c r="D151" s="15">
        <v>12428</v>
      </c>
      <c r="E151" s="15">
        <v>9310</v>
      </c>
      <c r="F151" s="15">
        <v>11591</v>
      </c>
      <c r="G151" s="15">
        <v>8124</v>
      </c>
    </row>
    <row r="152" spans="1:7" ht="15.75" thickBot="1" x14ac:dyDescent="0.3">
      <c r="A152" s="37" t="s">
        <v>64</v>
      </c>
      <c r="B152" s="14">
        <v>2020</v>
      </c>
      <c r="C152" s="15">
        <v>4318</v>
      </c>
      <c r="D152" s="15">
        <v>4622</v>
      </c>
      <c r="E152" s="15">
        <v>4052</v>
      </c>
      <c r="F152" s="15">
        <v>4636</v>
      </c>
      <c r="G152" s="15">
        <v>3802</v>
      </c>
    </row>
    <row r="153" spans="1:7" ht="15.75" customHeight="1" thickBot="1" x14ac:dyDescent="0.3">
      <c r="A153" s="37" t="s">
        <v>65</v>
      </c>
      <c r="B153" s="14">
        <v>2020</v>
      </c>
      <c r="C153" s="15">
        <v>939</v>
      </c>
      <c r="D153" s="15">
        <v>1054</v>
      </c>
      <c r="E153" s="15">
        <v>838</v>
      </c>
      <c r="F153" s="15">
        <v>1126</v>
      </c>
      <c r="G153" s="15">
        <v>677</v>
      </c>
    </row>
    <row r="154" spans="1:7" ht="15.75" thickBot="1" x14ac:dyDescent="0.3">
      <c r="A154" s="37" t="s">
        <v>66</v>
      </c>
      <c r="B154" s="14">
        <v>2020</v>
      </c>
      <c r="C154" s="15">
        <v>52</v>
      </c>
      <c r="D154" s="15">
        <v>52</v>
      </c>
      <c r="E154" s="15">
        <v>52</v>
      </c>
      <c r="F154" s="15">
        <v>76</v>
      </c>
      <c r="G154" s="15">
        <v>38</v>
      </c>
    </row>
    <row r="155" spans="1:7" ht="15.75" thickBot="1" x14ac:dyDescent="0.3">
      <c r="A155" s="37" t="s">
        <v>67</v>
      </c>
      <c r="B155" s="14">
        <v>2020</v>
      </c>
      <c r="C155" s="15">
        <v>4602</v>
      </c>
      <c r="D155" s="15">
        <v>5625</v>
      </c>
      <c r="E155" s="15">
        <v>3707</v>
      </c>
      <c r="F155" s="15">
        <v>4784</v>
      </c>
      <c r="G155" s="15">
        <v>3142</v>
      </c>
    </row>
    <row r="156" spans="1:7" ht="15.75" thickBot="1" x14ac:dyDescent="0.3">
      <c r="A156" s="37" t="s">
        <v>68</v>
      </c>
      <c r="B156" s="14">
        <v>2020</v>
      </c>
      <c r="C156" s="15">
        <v>238</v>
      </c>
      <c r="D156" s="15">
        <v>325</v>
      </c>
      <c r="E156" s="15">
        <v>162</v>
      </c>
      <c r="F156" s="15">
        <v>146</v>
      </c>
      <c r="G156" s="15">
        <v>191</v>
      </c>
    </row>
    <row r="157" spans="1:7" ht="15.75" thickBot="1" x14ac:dyDescent="0.3">
      <c r="A157" s="37" t="s">
        <v>69</v>
      </c>
      <c r="B157" s="14">
        <v>2020</v>
      </c>
      <c r="C157" s="15">
        <v>616</v>
      </c>
      <c r="D157" s="15">
        <v>749</v>
      </c>
      <c r="E157" s="15">
        <v>500</v>
      </c>
      <c r="F157" s="15">
        <v>823</v>
      </c>
      <c r="G157" s="15">
        <v>275</v>
      </c>
    </row>
    <row r="158" spans="1:7" ht="15.75" thickBot="1" x14ac:dyDescent="0.3">
      <c r="A158" s="37" t="s">
        <v>30</v>
      </c>
      <c r="B158" s="14">
        <v>2019</v>
      </c>
      <c r="C158" s="15">
        <v>153193</v>
      </c>
      <c r="D158" s="15">
        <v>171801</v>
      </c>
      <c r="E158" s="15">
        <v>135568</v>
      </c>
      <c r="F158" s="15">
        <v>145106</v>
      </c>
      <c r="G158" s="15">
        <v>130894</v>
      </c>
    </row>
    <row r="159" spans="1:7" ht="15.75" thickBot="1" x14ac:dyDescent="0.3">
      <c r="A159" s="37" t="s">
        <v>18</v>
      </c>
      <c r="B159" s="14">
        <v>2019</v>
      </c>
      <c r="C159" s="15">
        <v>29445</v>
      </c>
      <c r="D159" s="15">
        <v>34518</v>
      </c>
      <c r="E159" s="15">
        <v>24639</v>
      </c>
      <c r="F159" s="15">
        <v>26884</v>
      </c>
      <c r="G159" s="15">
        <v>23788</v>
      </c>
    </row>
    <row r="160" spans="1:7" ht="15.75" thickBot="1" x14ac:dyDescent="0.3">
      <c r="A160" s="37" t="s">
        <v>31</v>
      </c>
      <c r="B160" s="14">
        <v>2019</v>
      </c>
      <c r="C160" s="15">
        <v>26900</v>
      </c>
      <c r="D160" s="15">
        <v>31662</v>
      </c>
      <c r="E160" s="15">
        <v>22389</v>
      </c>
      <c r="F160" s="15">
        <v>24383</v>
      </c>
      <c r="G160" s="15">
        <v>21675</v>
      </c>
    </row>
    <row r="161" spans="1:7" ht="15.75" thickBot="1" x14ac:dyDescent="0.3">
      <c r="A161" s="37" t="s">
        <v>32</v>
      </c>
      <c r="B161" s="14">
        <v>2019</v>
      </c>
      <c r="C161" s="15">
        <v>2545</v>
      </c>
      <c r="D161" s="15">
        <v>2856</v>
      </c>
      <c r="E161" s="15">
        <v>2250</v>
      </c>
      <c r="F161" s="15">
        <v>2501</v>
      </c>
      <c r="G161" s="15">
        <v>2114</v>
      </c>
    </row>
    <row r="162" spans="1:7" ht="15.75" thickBot="1" x14ac:dyDescent="0.3">
      <c r="A162" s="37" t="s">
        <v>19</v>
      </c>
      <c r="B162" s="14">
        <v>2019</v>
      </c>
      <c r="C162" s="15">
        <v>4640</v>
      </c>
      <c r="D162" s="15">
        <v>6109</v>
      </c>
      <c r="E162" s="15">
        <v>3250</v>
      </c>
      <c r="F162" s="15">
        <v>4293</v>
      </c>
      <c r="G162" s="15">
        <v>2660</v>
      </c>
    </row>
    <row r="163" spans="1:7" ht="15.75" thickBot="1" x14ac:dyDescent="0.3">
      <c r="A163" s="37" t="s">
        <v>33</v>
      </c>
      <c r="B163" s="14">
        <v>2019</v>
      </c>
      <c r="C163" s="15">
        <v>2996</v>
      </c>
      <c r="D163" s="15">
        <v>3911</v>
      </c>
      <c r="E163" s="15">
        <v>2130</v>
      </c>
      <c r="F163" s="15">
        <v>2511</v>
      </c>
      <c r="G163" s="15">
        <v>1974</v>
      </c>
    </row>
    <row r="164" spans="1:7" ht="15.75" thickBot="1" x14ac:dyDescent="0.3">
      <c r="A164" s="37" t="s">
        <v>34</v>
      </c>
      <c r="B164" s="14">
        <v>2019</v>
      </c>
      <c r="C164" s="15">
        <v>1644</v>
      </c>
      <c r="D164" s="15">
        <v>2198</v>
      </c>
      <c r="E164" s="15">
        <v>1120</v>
      </c>
      <c r="F164" s="15">
        <v>1783</v>
      </c>
      <c r="G164" s="15">
        <v>686</v>
      </c>
    </row>
    <row r="165" spans="1:7" ht="15.75" thickBot="1" x14ac:dyDescent="0.3">
      <c r="A165" s="37" t="s">
        <v>20</v>
      </c>
      <c r="B165" s="14">
        <v>2019</v>
      </c>
      <c r="C165" s="15">
        <v>7163</v>
      </c>
      <c r="D165" s="15">
        <v>6535</v>
      </c>
      <c r="E165" s="15">
        <v>7758</v>
      </c>
      <c r="F165" s="15">
        <v>8363</v>
      </c>
      <c r="G165" s="15">
        <v>7620</v>
      </c>
    </row>
    <row r="166" spans="1:7" ht="15.75" thickBot="1" x14ac:dyDescent="0.3">
      <c r="A166" s="37" t="s">
        <v>35</v>
      </c>
      <c r="B166" s="14">
        <v>2019</v>
      </c>
      <c r="C166" s="15">
        <v>5645</v>
      </c>
      <c r="D166" s="15">
        <v>5250</v>
      </c>
      <c r="E166" s="15">
        <v>6019</v>
      </c>
      <c r="F166" s="15">
        <v>6588</v>
      </c>
      <c r="G166" s="15">
        <v>5903</v>
      </c>
    </row>
    <row r="167" spans="1:7" ht="15.75" thickBot="1" x14ac:dyDescent="0.3">
      <c r="A167" s="37" t="s">
        <v>36</v>
      </c>
      <c r="B167" s="14">
        <v>2019</v>
      </c>
      <c r="C167" s="15">
        <v>1518</v>
      </c>
      <c r="D167" s="15">
        <v>1285</v>
      </c>
      <c r="E167" s="15">
        <v>1739</v>
      </c>
      <c r="F167" s="15">
        <v>1775</v>
      </c>
      <c r="G167" s="15">
        <v>1716</v>
      </c>
    </row>
    <row r="168" spans="1:7" ht="15.75" thickBot="1" x14ac:dyDescent="0.3">
      <c r="A168" s="37" t="s">
        <v>21</v>
      </c>
      <c r="B168" s="14">
        <v>2019</v>
      </c>
      <c r="C168" s="15">
        <v>36167</v>
      </c>
      <c r="D168" s="15">
        <v>45655</v>
      </c>
      <c r="E168" s="15">
        <v>27180</v>
      </c>
      <c r="F168" s="15">
        <v>30732</v>
      </c>
      <c r="G168" s="15">
        <v>24371</v>
      </c>
    </row>
    <row r="169" spans="1:7" ht="15.75" thickBot="1" x14ac:dyDescent="0.3">
      <c r="A169" s="37" t="s">
        <v>37</v>
      </c>
      <c r="B169" s="14">
        <v>2019</v>
      </c>
      <c r="C169" s="15">
        <v>10746</v>
      </c>
      <c r="D169" s="15">
        <v>13353</v>
      </c>
      <c r="E169" s="15">
        <v>8277</v>
      </c>
      <c r="F169" s="15">
        <v>11387</v>
      </c>
      <c r="G169" s="15">
        <v>6414</v>
      </c>
    </row>
    <row r="170" spans="1:7" ht="15.75" thickBot="1" x14ac:dyDescent="0.3">
      <c r="A170" s="37" t="s">
        <v>38</v>
      </c>
      <c r="B170" s="14">
        <v>2019</v>
      </c>
      <c r="C170" s="15">
        <v>4077</v>
      </c>
      <c r="D170" s="15">
        <v>4868</v>
      </c>
      <c r="E170" s="15">
        <v>3328</v>
      </c>
      <c r="F170" s="15">
        <v>1496</v>
      </c>
      <c r="G170" s="15">
        <v>3598</v>
      </c>
    </row>
    <row r="171" spans="1:7" ht="15.75" customHeight="1" thickBot="1" x14ac:dyDescent="0.3">
      <c r="A171" s="37" t="s">
        <v>39</v>
      </c>
      <c r="B171" s="14">
        <v>2019</v>
      </c>
      <c r="C171" s="15">
        <v>4074</v>
      </c>
      <c r="D171" s="15">
        <v>4860</v>
      </c>
      <c r="E171" s="15">
        <v>3330</v>
      </c>
      <c r="F171" s="15">
        <v>3800</v>
      </c>
      <c r="G171" s="15">
        <v>3088</v>
      </c>
    </row>
    <row r="172" spans="1:7" ht="15.75" customHeight="1" thickBot="1" x14ac:dyDescent="0.3">
      <c r="A172" s="37" t="s">
        <v>40</v>
      </c>
      <c r="B172" s="14">
        <v>2019</v>
      </c>
      <c r="C172" s="15">
        <v>17268</v>
      </c>
      <c r="D172" s="15">
        <v>22573</v>
      </c>
      <c r="E172" s="15">
        <v>12244</v>
      </c>
      <c r="F172" s="15">
        <v>14050</v>
      </c>
      <c r="G172" s="15">
        <v>11272</v>
      </c>
    </row>
    <row r="173" spans="1:7" ht="15.75" customHeight="1" thickBot="1" x14ac:dyDescent="0.3">
      <c r="A173" s="37" t="s">
        <v>22</v>
      </c>
      <c r="B173" s="14">
        <v>2019</v>
      </c>
      <c r="C173" s="15">
        <v>9629</v>
      </c>
      <c r="D173" s="15">
        <v>11188</v>
      </c>
      <c r="E173" s="15">
        <v>8153</v>
      </c>
      <c r="F173" s="15">
        <v>8303</v>
      </c>
      <c r="G173" s="15">
        <v>8150</v>
      </c>
    </row>
    <row r="174" spans="1:7" ht="15.75" customHeight="1" thickBot="1" x14ac:dyDescent="0.3">
      <c r="A174" s="37" t="s">
        <v>41</v>
      </c>
      <c r="B174" s="14">
        <v>2019</v>
      </c>
      <c r="C174" s="15">
        <v>2624</v>
      </c>
      <c r="D174" s="15">
        <v>3005</v>
      </c>
      <c r="E174" s="15">
        <v>2263</v>
      </c>
      <c r="F174" s="15">
        <v>2278</v>
      </c>
      <c r="G174" s="15">
        <v>2528</v>
      </c>
    </row>
    <row r="175" spans="1:7" ht="15.75" thickBot="1" x14ac:dyDescent="0.3">
      <c r="A175" s="37" t="s">
        <v>42</v>
      </c>
      <c r="B175" s="14">
        <v>2019</v>
      </c>
      <c r="C175" s="15">
        <v>695</v>
      </c>
      <c r="D175" s="15">
        <v>860</v>
      </c>
      <c r="E175" s="15">
        <v>540</v>
      </c>
      <c r="F175" s="15">
        <v>650</v>
      </c>
      <c r="G175" s="15">
        <v>462</v>
      </c>
    </row>
    <row r="176" spans="1:7" ht="15.75" thickBot="1" x14ac:dyDescent="0.3">
      <c r="A176" s="37" t="s">
        <v>43</v>
      </c>
      <c r="B176" s="14">
        <v>2019</v>
      </c>
      <c r="C176" s="15">
        <v>1983</v>
      </c>
      <c r="D176" s="15">
        <v>2162</v>
      </c>
      <c r="E176" s="15">
        <v>1813</v>
      </c>
      <c r="F176" s="15">
        <v>1491</v>
      </c>
      <c r="G176" s="15">
        <v>1739</v>
      </c>
    </row>
    <row r="177" spans="1:7" ht="15.75" thickBot="1" x14ac:dyDescent="0.3">
      <c r="A177" s="37" t="s">
        <v>44</v>
      </c>
      <c r="B177" s="14">
        <v>2019</v>
      </c>
      <c r="C177" s="15">
        <v>834</v>
      </c>
      <c r="D177" s="15">
        <v>972</v>
      </c>
      <c r="E177" s="15">
        <v>704</v>
      </c>
      <c r="F177" s="15">
        <v>839</v>
      </c>
      <c r="G177" s="15">
        <v>633</v>
      </c>
    </row>
    <row r="178" spans="1:7" ht="15.75" thickBot="1" x14ac:dyDescent="0.3">
      <c r="A178" s="37" t="s">
        <v>45</v>
      </c>
      <c r="B178" s="14">
        <v>2019</v>
      </c>
      <c r="C178" s="15">
        <v>1184</v>
      </c>
      <c r="D178" s="15">
        <v>1487</v>
      </c>
      <c r="E178" s="15">
        <v>898</v>
      </c>
      <c r="F178" s="15">
        <v>885</v>
      </c>
      <c r="G178" s="15">
        <v>915</v>
      </c>
    </row>
    <row r="179" spans="1:7" ht="15.75" customHeight="1" thickBot="1" x14ac:dyDescent="0.3">
      <c r="A179" s="37" t="s">
        <v>46</v>
      </c>
      <c r="B179" s="14">
        <v>2019</v>
      </c>
      <c r="C179" s="15">
        <v>2309</v>
      </c>
      <c r="D179" s="15">
        <v>2703</v>
      </c>
      <c r="E179" s="15">
        <v>1936</v>
      </c>
      <c r="F179" s="15">
        <v>2160</v>
      </c>
      <c r="G179" s="15">
        <v>1872</v>
      </c>
    </row>
    <row r="180" spans="1:7" ht="15.75" thickBot="1" x14ac:dyDescent="0.3">
      <c r="A180" s="37" t="s">
        <v>23</v>
      </c>
      <c r="B180" s="14">
        <v>2019</v>
      </c>
      <c r="C180" s="15">
        <v>4212</v>
      </c>
      <c r="D180" s="15">
        <v>5211</v>
      </c>
      <c r="E180" s="15">
        <v>3267</v>
      </c>
      <c r="F180" s="15">
        <v>3541</v>
      </c>
      <c r="G180" s="15">
        <v>3214</v>
      </c>
    </row>
    <row r="181" spans="1:7" ht="15.75" thickBot="1" x14ac:dyDescent="0.3">
      <c r="A181" s="37" t="s">
        <v>47</v>
      </c>
      <c r="B181" s="14">
        <v>2019</v>
      </c>
      <c r="C181" s="15">
        <v>2915</v>
      </c>
      <c r="D181" s="15">
        <v>3836</v>
      </c>
      <c r="E181" s="15">
        <v>2042</v>
      </c>
      <c r="F181" s="15">
        <v>2331</v>
      </c>
      <c r="G181" s="15">
        <v>1923</v>
      </c>
    </row>
    <row r="182" spans="1:7" ht="15.75" thickBot="1" x14ac:dyDescent="0.3">
      <c r="A182" s="37" t="s">
        <v>48</v>
      </c>
      <c r="B182" s="14">
        <v>2019</v>
      </c>
      <c r="C182" s="15">
        <v>1142</v>
      </c>
      <c r="D182" s="15">
        <v>1089</v>
      </c>
      <c r="E182" s="15">
        <v>1192</v>
      </c>
      <c r="F182" s="15">
        <v>1184</v>
      </c>
      <c r="G182" s="15">
        <v>1259</v>
      </c>
    </row>
    <row r="183" spans="1:7" ht="15.75" thickBot="1" x14ac:dyDescent="0.3">
      <c r="A183" s="37" t="s">
        <v>49</v>
      </c>
      <c r="B183" s="14">
        <v>2019</v>
      </c>
      <c r="C183" s="15">
        <v>156</v>
      </c>
      <c r="D183" s="15">
        <v>285</v>
      </c>
      <c r="E183" s="15">
        <v>33</v>
      </c>
      <c r="F183" s="15">
        <v>26</v>
      </c>
      <c r="G183" s="15">
        <v>31</v>
      </c>
    </row>
    <row r="184" spans="1:7" ht="15.75" thickBot="1" x14ac:dyDescent="0.3">
      <c r="A184" s="37" t="s">
        <v>24</v>
      </c>
      <c r="B184" s="14">
        <v>2019</v>
      </c>
      <c r="C184" s="15">
        <v>15474</v>
      </c>
      <c r="D184" s="15">
        <v>15685</v>
      </c>
      <c r="E184" s="15">
        <v>15273</v>
      </c>
      <c r="F184" s="15">
        <v>14663</v>
      </c>
      <c r="G184" s="15">
        <v>15076</v>
      </c>
    </row>
    <row r="185" spans="1:7" ht="15.75" customHeight="1" thickBot="1" x14ac:dyDescent="0.3">
      <c r="A185" s="37" t="s">
        <v>50</v>
      </c>
      <c r="B185" s="14">
        <v>2019</v>
      </c>
      <c r="C185" s="15">
        <v>2903</v>
      </c>
      <c r="D185" s="15">
        <v>3132</v>
      </c>
      <c r="E185" s="15">
        <v>2687</v>
      </c>
      <c r="F185" s="15">
        <v>1505</v>
      </c>
      <c r="G185" s="15">
        <v>2315</v>
      </c>
    </row>
    <row r="186" spans="1:7" ht="15.75" customHeight="1" thickBot="1" x14ac:dyDescent="0.3">
      <c r="A186" s="37" t="s">
        <v>51</v>
      </c>
      <c r="B186" s="14">
        <v>2019</v>
      </c>
      <c r="C186" s="15">
        <v>10885</v>
      </c>
      <c r="D186" s="15">
        <v>10840</v>
      </c>
      <c r="E186" s="15">
        <v>10927</v>
      </c>
      <c r="F186" s="15">
        <v>11340</v>
      </c>
      <c r="G186" s="15">
        <v>11185</v>
      </c>
    </row>
    <row r="187" spans="1:7" ht="15.75" thickBot="1" x14ac:dyDescent="0.3">
      <c r="A187" s="37" t="s">
        <v>52</v>
      </c>
      <c r="B187" s="14">
        <v>2019</v>
      </c>
      <c r="C187" s="15">
        <v>1686</v>
      </c>
      <c r="D187" s="15">
        <v>1714</v>
      </c>
      <c r="E187" s="15">
        <v>1659</v>
      </c>
      <c r="F187" s="15">
        <v>1818</v>
      </c>
      <c r="G187" s="15">
        <v>1576</v>
      </c>
    </row>
    <row r="188" spans="1:7" ht="15.75" thickBot="1" x14ac:dyDescent="0.3">
      <c r="A188" s="37" t="s">
        <v>25</v>
      </c>
      <c r="B188" s="14">
        <v>2019</v>
      </c>
      <c r="C188" s="15">
        <v>6495</v>
      </c>
      <c r="D188" s="15">
        <v>7315</v>
      </c>
      <c r="E188" s="15">
        <v>5719</v>
      </c>
      <c r="F188" s="15">
        <v>7000</v>
      </c>
      <c r="G188" s="15">
        <v>5055</v>
      </c>
    </row>
    <row r="189" spans="1:7" ht="15.75" thickBot="1" x14ac:dyDescent="0.3">
      <c r="A189" s="37" t="s">
        <v>53</v>
      </c>
      <c r="B189" s="14">
        <v>2019</v>
      </c>
      <c r="C189" s="15">
        <v>103</v>
      </c>
      <c r="D189" s="15">
        <v>111</v>
      </c>
      <c r="E189" s="15">
        <v>95</v>
      </c>
      <c r="F189" s="15">
        <v>94</v>
      </c>
      <c r="G189" s="15">
        <v>100</v>
      </c>
    </row>
    <row r="190" spans="1:7" ht="15.75" thickBot="1" x14ac:dyDescent="0.3">
      <c r="A190" s="37" t="s">
        <v>54</v>
      </c>
      <c r="B190" s="14">
        <v>2019</v>
      </c>
      <c r="C190" s="15">
        <v>584</v>
      </c>
      <c r="D190" s="15">
        <v>615</v>
      </c>
      <c r="E190" s="15">
        <v>555</v>
      </c>
      <c r="F190" s="15">
        <v>668</v>
      </c>
      <c r="G190" s="15">
        <v>502</v>
      </c>
    </row>
    <row r="191" spans="1:7" ht="15.75" thickBot="1" x14ac:dyDescent="0.3">
      <c r="A191" s="37" t="s">
        <v>55</v>
      </c>
      <c r="B191" s="14">
        <v>2019</v>
      </c>
      <c r="C191" s="15">
        <v>5808</v>
      </c>
      <c r="D191" s="15">
        <v>6588</v>
      </c>
      <c r="E191" s="15">
        <v>5069</v>
      </c>
      <c r="F191" s="15">
        <v>6238</v>
      </c>
      <c r="G191" s="15">
        <v>4453</v>
      </c>
    </row>
    <row r="192" spans="1:7" ht="15.75" thickBot="1" x14ac:dyDescent="0.3">
      <c r="A192" s="37" t="s">
        <v>26</v>
      </c>
      <c r="B192" s="14">
        <v>2019</v>
      </c>
      <c r="C192" s="15">
        <v>16211</v>
      </c>
      <c r="D192" s="15">
        <v>16651</v>
      </c>
      <c r="E192" s="15">
        <v>15795</v>
      </c>
      <c r="F192" s="15">
        <v>16336</v>
      </c>
      <c r="G192" s="15">
        <v>16041</v>
      </c>
    </row>
    <row r="193" spans="1:7" ht="15.75" customHeight="1" thickBot="1" x14ac:dyDescent="0.3">
      <c r="A193" s="37" t="s">
        <v>56</v>
      </c>
      <c r="B193" s="14">
        <v>2019</v>
      </c>
      <c r="C193" s="15">
        <v>1452</v>
      </c>
      <c r="D193" s="15">
        <v>1488</v>
      </c>
      <c r="E193" s="15">
        <v>1418</v>
      </c>
      <c r="F193" s="15">
        <v>1596</v>
      </c>
      <c r="G193" s="15">
        <v>1356</v>
      </c>
    </row>
    <row r="194" spans="1:7" ht="15.75" customHeight="1" thickBot="1" x14ac:dyDescent="0.3">
      <c r="A194" s="37" t="s">
        <v>57</v>
      </c>
      <c r="B194" s="14">
        <v>2019</v>
      </c>
      <c r="C194" s="15">
        <v>271</v>
      </c>
      <c r="D194" s="15">
        <v>142</v>
      </c>
      <c r="E194" s="15">
        <v>394</v>
      </c>
      <c r="F194" s="15">
        <v>111</v>
      </c>
      <c r="G194" s="15">
        <v>647</v>
      </c>
    </row>
    <row r="195" spans="1:7" ht="15.75" customHeight="1" thickBot="1" x14ac:dyDescent="0.3">
      <c r="A195" s="37" t="s">
        <v>58</v>
      </c>
      <c r="B195" s="14">
        <v>2019</v>
      </c>
      <c r="C195" s="15">
        <v>4726</v>
      </c>
      <c r="D195" s="15">
        <v>4974</v>
      </c>
      <c r="E195" s="15">
        <v>4492</v>
      </c>
      <c r="F195" s="15">
        <v>4992</v>
      </c>
      <c r="G195" s="15">
        <v>4293</v>
      </c>
    </row>
    <row r="196" spans="1:7" ht="15.75" thickBot="1" x14ac:dyDescent="0.3">
      <c r="A196" s="37" t="s">
        <v>59</v>
      </c>
      <c r="B196" s="14">
        <v>2019</v>
      </c>
      <c r="C196" s="15">
        <v>4639</v>
      </c>
      <c r="D196" s="15">
        <v>4378</v>
      </c>
      <c r="E196" s="15">
        <v>4887</v>
      </c>
      <c r="F196" s="15">
        <v>4402</v>
      </c>
      <c r="G196" s="15">
        <v>5405</v>
      </c>
    </row>
    <row r="197" spans="1:7" ht="15.75" thickBot="1" x14ac:dyDescent="0.3">
      <c r="A197" s="37" t="s">
        <v>60</v>
      </c>
      <c r="B197" s="14">
        <v>2019</v>
      </c>
      <c r="C197" s="15">
        <v>1520</v>
      </c>
      <c r="D197" s="15">
        <v>1691</v>
      </c>
      <c r="E197" s="15">
        <v>1357</v>
      </c>
      <c r="F197" s="15">
        <v>1397</v>
      </c>
      <c r="G197" s="15">
        <v>1402</v>
      </c>
    </row>
    <row r="198" spans="1:7" ht="15.75" thickBot="1" x14ac:dyDescent="0.3">
      <c r="A198" s="37" t="s">
        <v>61</v>
      </c>
      <c r="B198" s="14">
        <v>2019</v>
      </c>
      <c r="C198" s="15">
        <v>3602</v>
      </c>
      <c r="D198" s="15">
        <v>3979</v>
      </c>
      <c r="E198" s="15">
        <v>3245</v>
      </c>
      <c r="F198" s="15">
        <v>3839</v>
      </c>
      <c r="G198" s="15">
        <v>2937</v>
      </c>
    </row>
    <row r="199" spans="1:7" ht="15.75" thickBot="1" x14ac:dyDescent="0.3">
      <c r="A199" s="37" t="s">
        <v>27</v>
      </c>
      <c r="B199" s="14">
        <v>2019</v>
      </c>
      <c r="C199" s="15">
        <v>1863</v>
      </c>
      <c r="D199" s="15">
        <v>885</v>
      </c>
      <c r="E199" s="15">
        <v>2789</v>
      </c>
      <c r="F199" s="15">
        <v>2365</v>
      </c>
      <c r="G199" s="15">
        <v>2745</v>
      </c>
    </row>
    <row r="200" spans="1:7" ht="15.75" thickBot="1" x14ac:dyDescent="0.3">
      <c r="A200" s="37" t="s">
        <v>28</v>
      </c>
      <c r="B200" s="14">
        <v>2019</v>
      </c>
      <c r="C200" s="15">
        <v>10541</v>
      </c>
      <c r="D200" s="15">
        <v>9111</v>
      </c>
      <c r="E200" s="15">
        <v>11896</v>
      </c>
      <c r="F200" s="15">
        <v>11620</v>
      </c>
      <c r="G200" s="15">
        <v>12688</v>
      </c>
    </row>
    <row r="201" spans="1:7" ht="15.75" thickBot="1" x14ac:dyDescent="0.3">
      <c r="A201" s="37" t="s">
        <v>62</v>
      </c>
      <c r="B201" s="14">
        <v>2019</v>
      </c>
      <c r="C201" s="15">
        <v>9153</v>
      </c>
      <c r="D201" s="15">
        <v>8330</v>
      </c>
      <c r="E201" s="15">
        <v>9932</v>
      </c>
      <c r="F201" s="15">
        <v>9801</v>
      </c>
      <c r="G201" s="15">
        <v>10485</v>
      </c>
    </row>
    <row r="202" spans="1:7" ht="15.75" thickBot="1" x14ac:dyDescent="0.3">
      <c r="A202" s="37" t="s">
        <v>63</v>
      </c>
      <c r="B202" s="14">
        <v>2019</v>
      </c>
      <c r="C202" s="15">
        <v>1388</v>
      </c>
      <c r="D202" s="15">
        <v>780</v>
      </c>
      <c r="E202" s="15">
        <v>1964</v>
      </c>
      <c r="F202" s="15">
        <v>1819</v>
      </c>
      <c r="G202" s="15">
        <v>2203</v>
      </c>
    </row>
    <row r="203" spans="1:7" ht="15.75" thickBot="1" x14ac:dyDescent="0.3">
      <c r="A203" s="37" t="s">
        <v>29</v>
      </c>
      <c r="B203" s="14">
        <v>2019</v>
      </c>
      <c r="C203" s="15">
        <v>11352</v>
      </c>
      <c r="D203" s="15">
        <v>12939</v>
      </c>
      <c r="E203" s="15">
        <v>9849</v>
      </c>
      <c r="F203" s="15">
        <v>11006</v>
      </c>
      <c r="G203" s="15">
        <v>9486</v>
      </c>
    </row>
    <row r="204" spans="1:7" ht="15.75" thickBot="1" x14ac:dyDescent="0.3">
      <c r="A204" s="37" t="s">
        <v>64</v>
      </c>
      <c r="B204" s="14">
        <v>2019</v>
      </c>
      <c r="C204" s="15">
        <v>4372</v>
      </c>
      <c r="D204" s="15">
        <v>4629</v>
      </c>
      <c r="E204" s="15">
        <v>4129</v>
      </c>
      <c r="F204" s="15">
        <v>4804</v>
      </c>
      <c r="G204" s="15">
        <v>3785</v>
      </c>
    </row>
    <row r="205" spans="1:7" ht="15.75" customHeight="1" thickBot="1" x14ac:dyDescent="0.3">
      <c r="A205" s="37" t="s">
        <v>65</v>
      </c>
      <c r="B205" s="14">
        <v>2019</v>
      </c>
      <c r="C205" s="15">
        <v>944</v>
      </c>
      <c r="D205" s="15">
        <v>1065</v>
      </c>
      <c r="E205" s="15">
        <v>830</v>
      </c>
      <c r="F205" s="15">
        <v>1096</v>
      </c>
      <c r="G205" s="15">
        <v>663</v>
      </c>
    </row>
    <row r="206" spans="1:7" ht="15.75" thickBot="1" x14ac:dyDescent="0.3">
      <c r="A206" s="37" t="s">
        <v>66</v>
      </c>
      <c r="B206" s="14">
        <v>2019</v>
      </c>
      <c r="C206" s="15">
        <v>50</v>
      </c>
      <c r="D206" s="15">
        <v>63</v>
      </c>
      <c r="E206" s="15">
        <v>38</v>
      </c>
      <c r="F206" s="15">
        <v>44</v>
      </c>
      <c r="G206" s="15">
        <v>40</v>
      </c>
    </row>
    <row r="207" spans="1:7" ht="15.75" thickBot="1" x14ac:dyDescent="0.3">
      <c r="A207" s="37" t="s">
        <v>67</v>
      </c>
      <c r="B207" s="14">
        <v>2019</v>
      </c>
      <c r="C207" s="15">
        <v>4682</v>
      </c>
      <c r="D207" s="15">
        <v>5539</v>
      </c>
      <c r="E207" s="15">
        <v>3871</v>
      </c>
      <c r="F207" s="15">
        <v>4492</v>
      </c>
      <c r="G207" s="15">
        <v>3654</v>
      </c>
    </row>
    <row r="208" spans="1:7" ht="15.75" thickBot="1" x14ac:dyDescent="0.3">
      <c r="A208" s="37" t="s">
        <v>68</v>
      </c>
      <c r="B208" s="14">
        <v>2019</v>
      </c>
      <c r="C208" s="15">
        <v>237</v>
      </c>
      <c r="D208" s="15">
        <v>299</v>
      </c>
      <c r="E208" s="15">
        <v>179</v>
      </c>
      <c r="F208" s="15">
        <v>149</v>
      </c>
      <c r="G208" s="15">
        <v>212</v>
      </c>
    </row>
    <row r="209" spans="1:7" ht="15.75" thickBot="1" x14ac:dyDescent="0.3">
      <c r="A209" s="37" t="s">
        <v>69</v>
      </c>
      <c r="B209" s="14">
        <v>2019</v>
      </c>
      <c r="C209" s="15">
        <v>1066</v>
      </c>
      <c r="D209" s="15">
        <v>1344</v>
      </c>
      <c r="E209" s="15">
        <v>803</v>
      </c>
      <c r="F209" s="15">
        <v>421</v>
      </c>
      <c r="G209" s="15">
        <v>1134</v>
      </c>
    </row>
    <row r="210" spans="1:7" ht="15.75" thickBot="1" x14ac:dyDescent="0.3">
      <c r="A210" s="37" t="s">
        <v>30</v>
      </c>
      <c r="B210" s="14">
        <v>2018</v>
      </c>
      <c r="C210" s="15">
        <v>149162</v>
      </c>
      <c r="D210" s="15">
        <v>163540</v>
      </c>
      <c r="E210" s="15">
        <v>134756</v>
      </c>
      <c r="F210" s="15">
        <v>144580</v>
      </c>
      <c r="G210" s="15">
        <v>127148</v>
      </c>
    </row>
    <row r="211" spans="1:7" ht="15.75" thickBot="1" x14ac:dyDescent="0.3">
      <c r="A211" s="37" t="s">
        <v>18</v>
      </c>
      <c r="B211" s="14">
        <v>2018</v>
      </c>
      <c r="C211" s="15">
        <v>28829</v>
      </c>
      <c r="D211" s="15">
        <v>33616</v>
      </c>
      <c r="E211" s="15">
        <v>24033</v>
      </c>
      <c r="F211" s="15">
        <v>25989</v>
      </c>
      <c r="G211" s="15">
        <v>23462</v>
      </c>
    </row>
    <row r="212" spans="1:7" ht="15.75" thickBot="1" x14ac:dyDescent="0.3">
      <c r="A212" s="37" t="s">
        <v>31</v>
      </c>
      <c r="B212" s="14">
        <v>2018</v>
      </c>
      <c r="C212" s="15">
        <v>26320</v>
      </c>
      <c r="D212" s="15">
        <v>30818</v>
      </c>
      <c r="E212" s="15">
        <v>21812</v>
      </c>
      <c r="F212" s="15">
        <v>23519</v>
      </c>
      <c r="G212" s="15">
        <v>21370</v>
      </c>
    </row>
    <row r="213" spans="1:7" ht="15.75" thickBot="1" x14ac:dyDescent="0.3">
      <c r="A213" s="37" t="s">
        <v>32</v>
      </c>
      <c r="B213" s="14">
        <v>2018</v>
      </c>
      <c r="C213" s="15">
        <v>2510</v>
      </c>
      <c r="D213" s="15">
        <v>2798</v>
      </c>
      <c r="E213" s="15">
        <v>2222</v>
      </c>
      <c r="F213" s="15">
        <v>2470</v>
      </c>
      <c r="G213" s="15">
        <v>2092</v>
      </c>
    </row>
    <row r="214" spans="1:7" ht="15.75" thickBot="1" x14ac:dyDescent="0.3">
      <c r="A214" s="37" t="s">
        <v>19</v>
      </c>
      <c r="B214" s="14">
        <v>2018</v>
      </c>
      <c r="C214" s="15">
        <v>4684</v>
      </c>
      <c r="D214" s="15">
        <v>6085</v>
      </c>
      <c r="E214" s="15">
        <v>3279</v>
      </c>
      <c r="F214" s="15">
        <v>4339</v>
      </c>
      <c r="G214" s="15">
        <v>2666</v>
      </c>
    </row>
    <row r="215" spans="1:7" ht="15.75" thickBot="1" x14ac:dyDescent="0.3">
      <c r="A215" s="37" t="s">
        <v>33</v>
      </c>
      <c r="B215" s="14">
        <v>2018</v>
      </c>
      <c r="C215" s="15">
        <v>2949</v>
      </c>
      <c r="D215" s="15">
        <v>3742</v>
      </c>
      <c r="E215" s="15">
        <v>2154</v>
      </c>
      <c r="F215" s="15">
        <v>2660</v>
      </c>
      <c r="G215" s="15">
        <v>1949</v>
      </c>
    </row>
    <row r="216" spans="1:7" ht="15.75" thickBot="1" x14ac:dyDescent="0.3">
      <c r="A216" s="37" t="s">
        <v>34</v>
      </c>
      <c r="B216" s="14">
        <v>2018</v>
      </c>
      <c r="C216" s="15">
        <v>1735</v>
      </c>
      <c r="D216" s="15">
        <v>2344</v>
      </c>
      <c r="E216" s="15">
        <v>1125</v>
      </c>
      <c r="F216" s="15">
        <v>1679</v>
      </c>
      <c r="G216" s="15">
        <v>717</v>
      </c>
    </row>
    <row r="217" spans="1:7" ht="15.75" thickBot="1" x14ac:dyDescent="0.3">
      <c r="A217" s="37" t="s">
        <v>20</v>
      </c>
      <c r="B217" s="14">
        <v>2018</v>
      </c>
      <c r="C217" s="15">
        <v>7228</v>
      </c>
      <c r="D217" s="15">
        <v>6349</v>
      </c>
      <c r="E217" s="15">
        <v>8108</v>
      </c>
      <c r="F217" s="15">
        <v>8408</v>
      </c>
      <c r="G217" s="15">
        <v>7771</v>
      </c>
    </row>
    <row r="218" spans="1:7" ht="15.75" thickBot="1" x14ac:dyDescent="0.3">
      <c r="A218" s="37" t="s">
        <v>35</v>
      </c>
      <c r="B218" s="14">
        <v>2018</v>
      </c>
      <c r="C218" s="15">
        <v>5580</v>
      </c>
      <c r="D218" s="15">
        <v>5052</v>
      </c>
      <c r="E218" s="15">
        <v>6109</v>
      </c>
      <c r="F218" s="15">
        <v>6574</v>
      </c>
      <c r="G218" s="15">
        <v>5793</v>
      </c>
    </row>
    <row r="219" spans="1:7" ht="15.75" thickBot="1" x14ac:dyDescent="0.3">
      <c r="A219" s="37" t="s">
        <v>36</v>
      </c>
      <c r="B219" s="14">
        <v>2018</v>
      </c>
      <c r="C219" s="15">
        <v>1648</v>
      </c>
      <c r="D219" s="15">
        <v>1297</v>
      </c>
      <c r="E219" s="15">
        <v>1999</v>
      </c>
      <c r="F219" s="15">
        <v>1834</v>
      </c>
      <c r="G219" s="15">
        <v>1979</v>
      </c>
    </row>
    <row r="220" spans="1:7" ht="15.75" thickBot="1" x14ac:dyDescent="0.3">
      <c r="A220" s="37" t="s">
        <v>21</v>
      </c>
      <c r="B220" s="14">
        <v>2018</v>
      </c>
      <c r="C220" s="15">
        <v>34332</v>
      </c>
      <c r="D220" s="15">
        <v>42587</v>
      </c>
      <c r="E220" s="15">
        <v>26061</v>
      </c>
      <c r="F220" s="15">
        <v>28891</v>
      </c>
      <c r="G220" s="15">
        <v>22498</v>
      </c>
    </row>
    <row r="221" spans="1:7" ht="15.75" thickBot="1" x14ac:dyDescent="0.3">
      <c r="A221" s="37" t="s">
        <v>37</v>
      </c>
      <c r="B221" s="14">
        <v>2018</v>
      </c>
      <c r="C221" s="15">
        <v>7429</v>
      </c>
      <c r="D221" s="15">
        <v>9420</v>
      </c>
      <c r="E221" s="15">
        <v>5434</v>
      </c>
      <c r="F221" s="15">
        <v>6720</v>
      </c>
      <c r="G221" s="15">
        <v>4572</v>
      </c>
    </row>
    <row r="222" spans="1:7" ht="15.75" thickBot="1" x14ac:dyDescent="0.3">
      <c r="A222" s="37" t="s">
        <v>38</v>
      </c>
      <c r="B222" s="14">
        <v>2018</v>
      </c>
      <c r="C222" s="15">
        <v>4169</v>
      </c>
      <c r="D222" s="15">
        <v>4772</v>
      </c>
      <c r="E222" s="15">
        <v>3565</v>
      </c>
      <c r="F222" s="15">
        <v>2432</v>
      </c>
      <c r="G222" s="15">
        <v>2593</v>
      </c>
    </row>
    <row r="223" spans="1:7" ht="15.75" customHeight="1" thickBot="1" x14ac:dyDescent="0.3">
      <c r="A223" s="37" t="s">
        <v>39</v>
      </c>
      <c r="B223" s="14">
        <v>2018</v>
      </c>
      <c r="C223" s="15">
        <v>4850</v>
      </c>
      <c r="D223" s="15">
        <v>5744</v>
      </c>
      <c r="E223" s="15">
        <v>3955</v>
      </c>
      <c r="F223" s="15">
        <v>4509</v>
      </c>
      <c r="G223" s="15">
        <v>3622</v>
      </c>
    </row>
    <row r="224" spans="1:7" ht="15.75" customHeight="1" thickBot="1" x14ac:dyDescent="0.3">
      <c r="A224" s="37" t="s">
        <v>40</v>
      </c>
      <c r="B224" s="14">
        <v>2018</v>
      </c>
      <c r="C224" s="15">
        <v>17884</v>
      </c>
      <c r="D224" s="15">
        <v>22651</v>
      </c>
      <c r="E224" s="15">
        <v>13107</v>
      </c>
      <c r="F224" s="15">
        <v>15230</v>
      </c>
      <c r="G224" s="15">
        <v>11710</v>
      </c>
    </row>
    <row r="225" spans="1:7" ht="15.75" customHeight="1" thickBot="1" x14ac:dyDescent="0.3">
      <c r="A225" s="37" t="s">
        <v>22</v>
      </c>
      <c r="B225" s="14">
        <v>2018</v>
      </c>
      <c r="C225" s="15">
        <v>9686</v>
      </c>
      <c r="D225" s="15">
        <v>10476</v>
      </c>
      <c r="E225" s="15">
        <v>8895</v>
      </c>
      <c r="F225" s="15">
        <v>10379</v>
      </c>
      <c r="G225" s="15">
        <v>7739</v>
      </c>
    </row>
    <row r="226" spans="1:7" ht="15.75" customHeight="1" thickBot="1" x14ac:dyDescent="0.3">
      <c r="A226" s="37" t="s">
        <v>41</v>
      </c>
      <c r="B226" s="14">
        <v>2018</v>
      </c>
      <c r="C226" s="15">
        <v>2374</v>
      </c>
      <c r="D226" s="15">
        <v>2362</v>
      </c>
      <c r="E226" s="15">
        <v>2385</v>
      </c>
      <c r="F226" s="15">
        <v>3327</v>
      </c>
      <c r="G226" s="15">
        <v>1968</v>
      </c>
    </row>
    <row r="227" spans="1:7" ht="15.75" thickBot="1" x14ac:dyDescent="0.3">
      <c r="A227" s="37" t="s">
        <v>42</v>
      </c>
      <c r="B227" s="14">
        <v>2018</v>
      </c>
      <c r="C227" s="15">
        <v>653</v>
      </c>
      <c r="D227" s="15">
        <v>739</v>
      </c>
      <c r="E227" s="15">
        <v>568</v>
      </c>
      <c r="F227" s="15">
        <v>678</v>
      </c>
      <c r="G227" s="15">
        <v>471</v>
      </c>
    </row>
    <row r="228" spans="1:7" ht="15.75" thickBot="1" x14ac:dyDescent="0.3">
      <c r="A228" s="37" t="s">
        <v>43</v>
      </c>
      <c r="B228" s="14">
        <v>2018</v>
      </c>
      <c r="C228" s="15">
        <v>2368</v>
      </c>
      <c r="D228" s="15">
        <v>2332</v>
      </c>
      <c r="E228" s="15">
        <v>2405</v>
      </c>
      <c r="F228" s="15">
        <v>2443</v>
      </c>
      <c r="G228" s="15">
        <v>1929</v>
      </c>
    </row>
    <row r="229" spans="1:7" ht="15.75" thickBot="1" x14ac:dyDescent="0.3">
      <c r="A229" s="37" t="s">
        <v>44</v>
      </c>
      <c r="B229" s="14">
        <v>2018</v>
      </c>
      <c r="C229" s="15">
        <v>803</v>
      </c>
      <c r="D229" s="15">
        <v>916</v>
      </c>
      <c r="E229" s="15">
        <v>690</v>
      </c>
      <c r="F229" s="15">
        <v>779</v>
      </c>
      <c r="G229" s="15">
        <v>685</v>
      </c>
    </row>
    <row r="230" spans="1:7" ht="15.75" thickBot="1" x14ac:dyDescent="0.3">
      <c r="A230" s="37" t="s">
        <v>45</v>
      </c>
      <c r="B230" s="14">
        <v>2018</v>
      </c>
      <c r="C230" s="15">
        <v>1208</v>
      </c>
      <c r="D230" s="15">
        <v>1498</v>
      </c>
      <c r="E230" s="15">
        <v>917</v>
      </c>
      <c r="F230" s="15">
        <v>1025</v>
      </c>
      <c r="G230" s="15">
        <v>795</v>
      </c>
    </row>
    <row r="231" spans="1:7" ht="15.75" customHeight="1" thickBot="1" x14ac:dyDescent="0.3">
      <c r="A231" s="37" t="s">
        <v>46</v>
      </c>
      <c r="B231" s="14">
        <v>2018</v>
      </c>
      <c r="C231" s="15">
        <v>2280</v>
      </c>
      <c r="D231" s="15">
        <v>2628</v>
      </c>
      <c r="E231" s="15">
        <v>1931</v>
      </c>
      <c r="F231" s="15">
        <v>2127</v>
      </c>
      <c r="G231" s="15">
        <v>1889</v>
      </c>
    </row>
    <row r="232" spans="1:7" ht="15.75" thickBot="1" x14ac:dyDescent="0.3">
      <c r="A232" s="37" t="s">
        <v>23</v>
      </c>
      <c r="B232" s="14">
        <v>2018</v>
      </c>
      <c r="C232" s="15">
        <v>3870</v>
      </c>
      <c r="D232" s="15">
        <v>4781</v>
      </c>
      <c r="E232" s="15">
        <v>2958</v>
      </c>
      <c r="F232" s="15">
        <v>3657</v>
      </c>
      <c r="G232" s="15">
        <v>2358</v>
      </c>
    </row>
    <row r="233" spans="1:7" ht="15.75" thickBot="1" x14ac:dyDescent="0.3">
      <c r="A233" s="37" t="s">
        <v>47</v>
      </c>
      <c r="B233" s="14">
        <v>2018</v>
      </c>
      <c r="C233" s="15">
        <v>2796</v>
      </c>
      <c r="D233" s="15">
        <v>3530</v>
      </c>
      <c r="E233" s="15">
        <v>2060</v>
      </c>
      <c r="F233" s="15">
        <v>2505</v>
      </c>
      <c r="G233" s="15">
        <v>1668</v>
      </c>
    </row>
    <row r="234" spans="1:7" ht="15.75" thickBot="1" x14ac:dyDescent="0.3">
      <c r="A234" s="37" t="s">
        <v>48</v>
      </c>
      <c r="B234" s="14">
        <v>2018</v>
      </c>
      <c r="C234" s="15">
        <v>921</v>
      </c>
      <c r="D234" s="15">
        <v>952</v>
      </c>
      <c r="E234" s="15">
        <v>890</v>
      </c>
      <c r="F234" s="15">
        <v>1150</v>
      </c>
      <c r="G234" s="15">
        <v>674</v>
      </c>
    </row>
    <row r="235" spans="1:7" ht="15.75" thickBot="1" x14ac:dyDescent="0.3">
      <c r="A235" s="37" t="s">
        <v>49</v>
      </c>
      <c r="B235" s="14">
        <v>2018</v>
      </c>
      <c r="C235" s="15">
        <v>154</v>
      </c>
      <c r="D235" s="15">
        <v>299</v>
      </c>
      <c r="E235" s="15">
        <v>9</v>
      </c>
      <c r="F235" s="15">
        <v>2</v>
      </c>
      <c r="G235" s="15">
        <v>16</v>
      </c>
    </row>
    <row r="236" spans="1:7" ht="15.75" thickBot="1" x14ac:dyDescent="0.3">
      <c r="A236" s="37" t="s">
        <v>24</v>
      </c>
      <c r="B236" s="14">
        <v>2018</v>
      </c>
      <c r="C236" s="15">
        <v>14948</v>
      </c>
      <c r="D236" s="15">
        <v>14650</v>
      </c>
      <c r="E236" s="15">
        <v>15247</v>
      </c>
      <c r="F236" s="15">
        <v>15496</v>
      </c>
      <c r="G236" s="15">
        <v>13493</v>
      </c>
    </row>
    <row r="237" spans="1:7" ht="15.75" customHeight="1" thickBot="1" x14ac:dyDescent="0.3">
      <c r="A237" s="37" t="s">
        <v>50</v>
      </c>
      <c r="B237" s="14">
        <v>2018</v>
      </c>
      <c r="C237" s="15">
        <v>2592</v>
      </c>
      <c r="D237" s="15">
        <v>1921</v>
      </c>
      <c r="E237" s="15">
        <v>3264</v>
      </c>
      <c r="F237" s="15">
        <v>2261</v>
      </c>
      <c r="G237" s="15">
        <v>2344</v>
      </c>
    </row>
    <row r="238" spans="1:7" ht="15.75" customHeight="1" thickBot="1" x14ac:dyDescent="0.3">
      <c r="A238" s="37" t="s">
        <v>51</v>
      </c>
      <c r="B238" s="14">
        <v>2018</v>
      </c>
      <c r="C238" s="15">
        <v>10625</v>
      </c>
      <c r="D238" s="15">
        <v>11016</v>
      </c>
      <c r="E238" s="15">
        <v>10234</v>
      </c>
      <c r="F238" s="15">
        <v>11357</v>
      </c>
      <c r="G238" s="15">
        <v>9522</v>
      </c>
    </row>
    <row r="239" spans="1:7" ht="15.75" thickBot="1" x14ac:dyDescent="0.3">
      <c r="A239" s="37" t="s">
        <v>52</v>
      </c>
      <c r="B239" s="14">
        <v>2018</v>
      </c>
      <c r="C239" s="15">
        <v>1731</v>
      </c>
      <c r="D239" s="15">
        <v>1712</v>
      </c>
      <c r="E239" s="15">
        <v>1749</v>
      </c>
      <c r="F239" s="15">
        <v>1878</v>
      </c>
      <c r="G239" s="15">
        <v>1627</v>
      </c>
    </row>
    <row r="240" spans="1:7" ht="15.75" thickBot="1" x14ac:dyDescent="0.3">
      <c r="A240" s="37" t="s">
        <v>25</v>
      </c>
      <c r="B240" s="14">
        <v>2018</v>
      </c>
      <c r="C240" s="15">
        <v>6356</v>
      </c>
      <c r="D240" s="15">
        <v>6985</v>
      </c>
      <c r="E240" s="15">
        <v>5726</v>
      </c>
      <c r="F240" s="15">
        <v>6845</v>
      </c>
      <c r="G240" s="15">
        <v>5085</v>
      </c>
    </row>
    <row r="241" spans="1:7" ht="15.75" thickBot="1" x14ac:dyDescent="0.3">
      <c r="A241" s="37" t="s">
        <v>53</v>
      </c>
      <c r="B241" s="14">
        <v>2018</v>
      </c>
      <c r="C241" s="15">
        <v>94</v>
      </c>
      <c r="D241" s="15">
        <v>91</v>
      </c>
      <c r="E241" s="15">
        <v>96</v>
      </c>
      <c r="F241" s="15">
        <v>85</v>
      </c>
      <c r="G241" s="15">
        <v>104</v>
      </c>
    </row>
    <row r="242" spans="1:7" ht="15.75" thickBot="1" x14ac:dyDescent="0.3">
      <c r="A242" s="37" t="s">
        <v>54</v>
      </c>
      <c r="B242" s="14">
        <v>2018</v>
      </c>
      <c r="C242" s="15">
        <v>664</v>
      </c>
      <c r="D242" s="15">
        <v>650</v>
      </c>
      <c r="E242" s="15">
        <v>678</v>
      </c>
      <c r="F242" s="15">
        <v>837</v>
      </c>
      <c r="G242" s="15">
        <v>559</v>
      </c>
    </row>
    <row r="243" spans="1:7" ht="15.75" thickBot="1" x14ac:dyDescent="0.3">
      <c r="A243" s="37" t="s">
        <v>55</v>
      </c>
      <c r="B243" s="14">
        <v>2018</v>
      </c>
      <c r="C243" s="15">
        <v>5598</v>
      </c>
      <c r="D243" s="15">
        <v>6243</v>
      </c>
      <c r="E243" s="15">
        <v>4952</v>
      </c>
      <c r="F243" s="15">
        <v>5923</v>
      </c>
      <c r="G243" s="15">
        <v>4422</v>
      </c>
    </row>
    <row r="244" spans="1:7" ht="15.75" thickBot="1" x14ac:dyDescent="0.3">
      <c r="A244" s="37" t="s">
        <v>26</v>
      </c>
      <c r="B244" s="14">
        <v>2018</v>
      </c>
      <c r="C244" s="15">
        <v>15589</v>
      </c>
      <c r="D244" s="15">
        <v>15499</v>
      </c>
      <c r="E244" s="15">
        <v>15678</v>
      </c>
      <c r="F244" s="15">
        <v>16208</v>
      </c>
      <c r="G244" s="15">
        <v>15800</v>
      </c>
    </row>
    <row r="245" spans="1:7" ht="15.75" customHeight="1" thickBot="1" x14ac:dyDescent="0.3">
      <c r="A245" s="37" t="s">
        <v>56</v>
      </c>
      <c r="B245" s="14">
        <v>2018</v>
      </c>
      <c r="C245" s="15">
        <v>1777</v>
      </c>
      <c r="D245" s="15">
        <v>1758</v>
      </c>
      <c r="E245" s="15">
        <v>1797</v>
      </c>
      <c r="F245" s="15">
        <v>2481</v>
      </c>
      <c r="G245" s="15">
        <v>1304</v>
      </c>
    </row>
    <row r="246" spans="1:7" ht="15.75" customHeight="1" thickBot="1" x14ac:dyDescent="0.3">
      <c r="A246" s="37" t="s">
        <v>57</v>
      </c>
      <c r="B246" s="14">
        <v>2018</v>
      </c>
      <c r="C246" s="15">
        <v>259</v>
      </c>
      <c r="D246" s="15">
        <v>71</v>
      </c>
      <c r="E246" s="15">
        <v>447</v>
      </c>
      <c r="F246" s="15">
        <v>95</v>
      </c>
      <c r="G246" s="15">
        <v>820</v>
      </c>
    </row>
    <row r="247" spans="1:7" ht="15.75" customHeight="1" thickBot="1" x14ac:dyDescent="0.3">
      <c r="A247" s="37" t="s">
        <v>58</v>
      </c>
      <c r="B247" s="14">
        <v>2018</v>
      </c>
      <c r="C247" s="15">
        <v>4612</v>
      </c>
      <c r="D247" s="15">
        <v>4746</v>
      </c>
      <c r="E247" s="15">
        <v>4477</v>
      </c>
      <c r="F247" s="15">
        <v>4737</v>
      </c>
      <c r="G247" s="15">
        <v>4362</v>
      </c>
    </row>
    <row r="248" spans="1:7" ht="15.75" thickBot="1" x14ac:dyDescent="0.3">
      <c r="A248" s="37" t="s">
        <v>59</v>
      </c>
      <c r="B248" s="14">
        <v>2018</v>
      </c>
      <c r="C248" s="15">
        <v>4358</v>
      </c>
      <c r="D248" s="15">
        <v>4165</v>
      </c>
      <c r="E248" s="15">
        <v>4550</v>
      </c>
      <c r="F248" s="15">
        <v>3959</v>
      </c>
      <c r="G248" s="15">
        <v>5362</v>
      </c>
    </row>
    <row r="249" spans="1:7" ht="15.75" thickBot="1" x14ac:dyDescent="0.3">
      <c r="A249" s="37" t="s">
        <v>60</v>
      </c>
      <c r="B249" s="14">
        <v>2018</v>
      </c>
      <c r="C249" s="15">
        <v>1456</v>
      </c>
      <c r="D249" s="15">
        <v>1594</v>
      </c>
      <c r="E249" s="15">
        <v>1318</v>
      </c>
      <c r="F249" s="15">
        <v>1349</v>
      </c>
      <c r="G249" s="15">
        <v>1310</v>
      </c>
    </row>
    <row r="250" spans="1:7" ht="15.75" thickBot="1" x14ac:dyDescent="0.3">
      <c r="A250" s="37" t="s">
        <v>61</v>
      </c>
      <c r="B250" s="14">
        <v>2018</v>
      </c>
      <c r="C250" s="15">
        <v>3126</v>
      </c>
      <c r="D250" s="15">
        <v>3164</v>
      </c>
      <c r="E250" s="15">
        <v>3089</v>
      </c>
      <c r="F250" s="15">
        <v>3586</v>
      </c>
      <c r="G250" s="15">
        <v>2642</v>
      </c>
    </row>
    <row r="251" spans="1:7" ht="15.75" thickBot="1" x14ac:dyDescent="0.3">
      <c r="A251" s="37" t="s">
        <v>27</v>
      </c>
      <c r="B251" s="14">
        <v>2018</v>
      </c>
      <c r="C251" s="15">
        <v>1440</v>
      </c>
      <c r="D251" s="15">
        <v>806</v>
      </c>
      <c r="E251" s="15">
        <v>2076</v>
      </c>
      <c r="F251" s="15">
        <v>1702</v>
      </c>
      <c r="G251" s="15">
        <v>2158</v>
      </c>
    </row>
    <row r="252" spans="1:7" ht="15.75" thickBot="1" x14ac:dyDescent="0.3">
      <c r="A252" s="37" t="s">
        <v>28</v>
      </c>
      <c r="B252" s="14">
        <v>2018</v>
      </c>
      <c r="C252" s="15">
        <v>10569</v>
      </c>
      <c r="D252" s="15">
        <v>8894</v>
      </c>
      <c r="E252" s="15">
        <v>12247</v>
      </c>
      <c r="F252" s="15">
        <v>11512</v>
      </c>
      <c r="G252" s="15">
        <v>13816</v>
      </c>
    </row>
    <row r="253" spans="1:7" ht="15.75" thickBot="1" x14ac:dyDescent="0.3">
      <c r="A253" s="37" t="s">
        <v>62</v>
      </c>
      <c r="B253" s="14">
        <v>2018</v>
      </c>
      <c r="C253" s="15">
        <v>9025</v>
      </c>
      <c r="D253" s="15">
        <v>8185</v>
      </c>
      <c r="E253" s="15">
        <v>9867</v>
      </c>
      <c r="F253" s="15">
        <v>9614</v>
      </c>
      <c r="G253" s="15">
        <v>10727</v>
      </c>
    </row>
    <row r="254" spans="1:7" ht="15.75" thickBot="1" x14ac:dyDescent="0.3">
      <c r="A254" s="37" t="s">
        <v>63</v>
      </c>
      <c r="B254" s="14">
        <v>2018</v>
      </c>
      <c r="C254" s="15">
        <v>1544</v>
      </c>
      <c r="D254" s="15">
        <v>709</v>
      </c>
      <c r="E254" s="15">
        <v>2380</v>
      </c>
      <c r="F254" s="15">
        <v>1898</v>
      </c>
      <c r="G254" s="15">
        <v>3088</v>
      </c>
    </row>
    <row r="255" spans="1:7" ht="15.75" thickBot="1" x14ac:dyDescent="0.3">
      <c r="A255" s="37" t="s">
        <v>29</v>
      </c>
      <c r="B255" s="14">
        <v>2018</v>
      </c>
      <c r="C255" s="15">
        <v>11630</v>
      </c>
      <c r="D255" s="15">
        <v>12811</v>
      </c>
      <c r="E255" s="15">
        <v>10448</v>
      </c>
      <c r="F255" s="15">
        <v>11154</v>
      </c>
      <c r="G255" s="15">
        <v>10301</v>
      </c>
    </row>
    <row r="256" spans="1:7" ht="15.75" thickBot="1" x14ac:dyDescent="0.3">
      <c r="A256" s="37" t="s">
        <v>64</v>
      </c>
      <c r="B256" s="14">
        <v>2018</v>
      </c>
      <c r="C256" s="15">
        <v>4222</v>
      </c>
      <c r="D256" s="15">
        <v>4403</v>
      </c>
      <c r="E256" s="15">
        <v>4040</v>
      </c>
      <c r="F256" s="15">
        <v>4606</v>
      </c>
      <c r="G256" s="15">
        <v>3708</v>
      </c>
    </row>
    <row r="257" spans="1:7" ht="15.75" customHeight="1" thickBot="1" x14ac:dyDescent="0.3">
      <c r="A257" s="37" t="s">
        <v>65</v>
      </c>
      <c r="B257" s="14">
        <v>2018</v>
      </c>
      <c r="C257" s="15">
        <v>911</v>
      </c>
      <c r="D257" s="15">
        <v>1061</v>
      </c>
      <c r="E257" s="15">
        <v>761</v>
      </c>
      <c r="F257" s="15">
        <v>875</v>
      </c>
      <c r="G257" s="15">
        <v>669</v>
      </c>
    </row>
    <row r="258" spans="1:7" ht="15.75" thickBot="1" x14ac:dyDescent="0.3">
      <c r="A258" s="37" t="s">
        <v>66</v>
      </c>
      <c r="B258" s="14">
        <v>2018</v>
      </c>
      <c r="C258" s="15">
        <v>96</v>
      </c>
      <c r="D258" s="15">
        <v>94</v>
      </c>
      <c r="E258" s="15">
        <v>98</v>
      </c>
      <c r="F258" s="15">
        <v>192</v>
      </c>
      <c r="G258" s="15">
        <v>36</v>
      </c>
    </row>
    <row r="259" spans="1:7" ht="15.75" thickBot="1" x14ac:dyDescent="0.3">
      <c r="A259" s="37" t="s">
        <v>67</v>
      </c>
      <c r="B259" s="14">
        <v>2018</v>
      </c>
      <c r="C259" s="15">
        <v>5095</v>
      </c>
      <c r="D259" s="15">
        <v>5655</v>
      </c>
      <c r="E259" s="15">
        <v>4534</v>
      </c>
      <c r="F259" s="15">
        <v>4880</v>
      </c>
      <c r="G259" s="15">
        <v>4492</v>
      </c>
    </row>
    <row r="260" spans="1:7" ht="15.75" thickBot="1" x14ac:dyDescent="0.3">
      <c r="A260" s="37" t="s">
        <v>68</v>
      </c>
      <c r="B260" s="14">
        <v>2018</v>
      </c>
      <c r="C260" s="15">
        <v>310</v>
      </c>
      <c r="D260" s="15">
        <v>411</v>
      </c>
      <c r="E260" s="15">
        <v>209</v>
      </c>
      <c r="F260" s="15">
        <v>240</v>
      </c>
      <c r="G260" s="15">
        <v>198</v>
      </c>
    </row>
    <row r="261" spans="1:7" ht="15.75" thickBot="1" x14ac:dyDescent="0.3">
      <c r="A261" s="37" t="s">
        <v>69</v>
      </c>
      <c r="B261" s="14">
        <v>2018</v>
      </c>
      <c r="C261" s="15">
        <v>996</v>
      </c>
      <c r="D261" s="15">
        <v>1187</v>
      </c>
      <c r="E261" s="15">
        <v>805</v>
      </c>
      <c r="F261" s="15">
        <v>360</v>
      </c>
      <c r="G261" s="15">
        <v>1198</v>
      </c>
    </row>
    <row r="262" spans="1:7" ht="15.75" thickBot="1" x14ac:dyDescent="0.3">
      <c r="A262" s="37" t="s">
        <v>30</v>
      </c>
      <c r="B262" s="14">
        <v>2017</v>
      </c>
      <c r="C262" s="15">
        <v>144196</v>
      </c>
      <c r="D262" s="15">
        <v>158572</v>
      </c>
      <c r="E262" s="15">
        <v>129689</v>
      </c>
      <c r="F262" s="15">
        <v>139077</v>
      </c>
      <c r="G262" s="15">
        <v>123054</v>
      </c>
    </row>
    <row r="263" spans="1:7" ht="15.75" thickBot="1" x14ac:dyDescent="0.3">
      <c r="A263" s="37" t="s">
        <v>18</v>
      </c>
      <c r="B263" s="14">
        <v>2017</v>
      </c>
      <c r="C263" s="15">
        <v>28222</v>
      </c>
      <c r="D263" s="15">
        <v>32892</v>
      </c>
      <c r="E263" s="15">
        <v>23509</v>
      </c>
      <c r="F263" s="15">
        <v>25369</v>
      </c>
      <c r="G263" s="15">
        <v>22901</v>
      </c>
    </row>
    <row r="264" spans="1:7" ht="15.75" thickBot="1" x14ac:dyDescent="0.3">
      <c r="A264" s="37" t="s">
        <v>31</v>
      </c>
      <c r="B264" s="14">
        <v>2017</v>
      </c>
      <c r="C264" s="15">
        <v>25729</v>
      </c>
      <c r="D264" s="15">
        <v>30124</v>
      </c>
      <c r="E264" s="15">
        <v>21294</v>
      </c>
      <c r="F264" s="15">
        <v>22923</v>
      </c>
      <c r="G264" s="15">
        <v>20823</v>
      </c>
    </row>
    <row r="265" spans="1:7" ht="15.75" thickBot="1" x14ac:dyDescent="0.3">
      <c r="A265" s="37" t="s">
        <v>32</v>
      </c>
      <c r="B265" s="14">
        <v>2017</v>
      </c>
      <c r="C265" s="15">
        <v>2493</v>
      </c>
      <c r="D265" s="15">
        <v>2768</v>
      </c>
      <c r="E265" s="15">
        <v>2215</v>
      </c>
      <c r="F265" s="15">
        <v>2446</v>
      </c>
      <c r="G265" s="15">
        <v>2078</v>
      </c>
    </row>
    <row r="266" spans="1:7" ht="15.75" thickBot="1" x14ac:dyDescent="0.3">
      <c r="A266" s="37" t="s">
        <v>19</v>
      </c>
      <c r="B266" s="14">
        <v>2017</v>
      </c>
      <c r="C266" s="15">
        <v>4556</v>
      </c>
      <c r="D266" s="15">
        <v>5916</v>
      </c>
      <c r="E266" s="15">
        <v>3183</v>
      </c>
      <c r="F266" s="15">
        <v>4148</v>
      </c>
      <c r="G266" s="15">
        <v>2591</v>
      </c>
    </row>
    <row r="267" spans="1:7" ht="15.75" thickBot="1" x14ac:dyDescent="0.3">
      <c r="A267" s="37" t="s">
        <v>33</v>
      </c>
      <c r="B267" s="14">
        <v>2017</v>
      </c>
      <c r="C267" s="15">
        <v>2866</v>
      </c>
      <c r="D267" s="15">
        <v>3646</v>
      </c>
      <c r="E267" s="15">
        <v>2079</v>
      </c>
      <c r="F267" s="15">
        <v>2541</v>
      </c>
      <c r="G267" s="15">
        <v>1874</v>
      </c>
    </row>
    <row r="268" spans="1:7" ht="15.75" thickBot="1" x14ac:dyDescent="0.3">
      <c r="A268" s="37" t="s">
        <v>34</v>
      </c>
      <c r="B268" s="14">
        <v>2017</v>
      </c>
      <c r="C268" s="15">
        <v>1690</v>
      </c>
      <c r="D268" s="15">
        <v>2270</v>
      </c>
      <c r="E268" s="15">
        <v>1105</v>
      </c>
      <c r="F268" s="15">
        <v>1606</v>
      </c>
      <c r="G268" s="15">
        <v>717</v>
      </c>
    </row>
    <row r="269" spans="1:7" ht="15.75" thickBot="1" x14ac:dyDescent="0.3">
      <c r="A269" s="37" t="s">
        <v>20</v>
      </c>
      <c r="B269" s="14">
        <v>2017</v>
      </c>
      <c r="C269" s="15">
        <v>7100</v>
      </c>
      <c r="D269" s="15">
        <v>6302</v>
      </c>
      <c r="E269" s="15">
        <v>7906</v>
      </c>
      <c r="F269" s="15">
        <v>8210</v>
      </c>
      <c r="G269" s="15">
        <v>7720</v>
      </c>
    </row>
    <row r="270" spans="1:7" ht="15.75" thickBot="1" x14ac:dyDescent="0.3">
      <c r="A270" s="37" t="s">
        <v>35</v>
      </c>
      <c r="B270" s="14">
        <v>2017</v>
      </c>
      <c r="C270" s="15">
        <v>5547</v>
      </c>
      <c r="D270" s="15">
        <v>5038</v>
      </c>
      <c r="E270" s="15">
        <v>6060</v>
      </c>
      <c r="F270" s="15">
        <v>6472</v>
      </c>
      <c r="G270" s="15">
        <v>5866</v>
      </c>
    </row>
    <row r="271" spans="1:7" ht="15.75" thickBot="1" x14ac:dyDescent="0.3">
      <c r="A271" s="37" t="s">
        <v>36</v>
      </c>
      <c r="B271" s="14">
        <v>2017</v>
      </c>
      <c r="C271" s="15">
        <v>1554</v>
      </c>
      <c r="D271" s="15">
        <v>1264</v>
      </c>
      <c r="E271" s="15">
        <v>1846</v>
      </c>
      <c r="F271" s="15">
        <v>1738</v>
      </c>
      <c r="G271" s="15">
        <v>1854</v>
      </c>
    </row>
    <row r="272" spans="1:7" ht="15.75" thickBot="1" x14ac:dyDescent="0.3">
      <c r="A272" s="37" t="s">
        <v>21</v>
      </c>
      <c r="B272" s="14">
        <v>2017</v>
      </c>
      <c r="C272" s="15">
        <v>33278</v>
      </c>
      <c r="D272" s="15">
        <v>41204</v>
      </c>
      <c r="E272" s="15">
        <v>25279</v>
      </c>
      <c r="F272" s="15">
        <v>28105</v>
      </c>
      <c r="G272" s="15">
        <v>22088</v>
      </c>
    </row>
    <row r="273" spans="1:7" ht="15.75" thickBot="1" x14ac:dyDescent="0.3">
      <c r="A273" s="37" t="s">
        <v>37</v>
      </c>
      <c r="B273" s="14">
        <v>2017</v>
      </c>
      <c r="C273" s="15">
        <v>7198</v>
      </c>
      <c r="D273" s="15">
        <v>8920</v>
      </c>
      <c r="E273" s="15">
        <v>5461</v>
      </c>
      <c r="F273" s="15">
        <v>6672</v>
      </c>
      <c r="G273" s="15">
        <v>4573</v>
      </c>
    </row>
    <row r="274" spans="1:7" ht="15.75" thickBot="1" x14ac:dyDescent="0.3">
      <c r="A274" s="37" t="s">
        <v>38</v>
      </c>
      <c r="B274" s="14">
        <v>2017</v>
      </c>
      <c r="C274" s="15">
        <v>3863</v>
      </c>
      <c r="D274" s="15">
        <v>4461</v>
      </c>
      <c r="E274" s="15">
        <v>3260</v>
      </c>
      <c r="F274" s="15">
        <v>2363</v>
      </c>
      <c r="G274" s="15">
        <v>2486</v>
      </c>
    </row>
    <row r="275" spans="1:7" ht="15.75" customHeight="1" thickBot="1" x14ac:dyDescent="0.3">
      <c r="A275" s="37" t="s">
        <v>39</v>
      </c>
      <c r="B275" s="14">
        <v>2017</v>
      </c>
      <c r="C275" s="15">
        <v>4799</v>
      </c>
      <c r="D275" s="15">
        <v>5646</v>
      </c>
      <c r="E275" s="15">
        <v>3943</v>
      </c>
      <c r="F275" s="15">
        <v>4475</v>
      </c>
      <c r="G275" s="15">
        <v>3599</v>
      </c>
    </row>
    <row r="276" spans="1:7" ht="15.75" customHeight="1" thickBot="1" x14ac:dyDescent="0.3">
      <c r="A276" s="37" t="s">
        <v>40</v>
      </c>
      <c r="B276" s="14">
        <v>2017</v>
      </c>
      <c r="C276" s="15">
        <v>17418</v>
      </c>
      <c r="D276" s="15">
        <v>22178</v>
      </c>
      <c r="E276" s="15">
        <v>12614</v>
      </c>
      <c r="F276" s="15">
        <v>14595</v>
      </c>
      <c r="G276" s="15">
        <v>11430</v>
      </c>
    </row>
    <row r="277" spans="1:7" ht="15.75" customHeight="1" thickBot="1" x14ac:dyDescent="0.3">
      <c r="A277" s="37" t="s">
        <v>22</v>
      </c>
      <c r="B277" s="14">
        <v>2017</v>
      </c>
      <c r="C277" s="15">
        <v>9335</v>
      </c>
      <c r="D277" s="15">
        <v>10207</v>
      </c>
      <c r="E277" s="15">
        <v>8456</v>
      </c>
      <c r="F277" s="15">
        <v>9635</v>
      </c>
      <c r="G277" s="15">
        <v>7535</v>
      </c>
    </row>
    <row r="278" spans="1:7" ht="15.75" customHeight="1" thickBot="1" x14ac:dyDescent="0.3">
      <c r="A278" s="37" t="s">
        <v>41</v>
      </c>
      <c r="B278" s="14">
        <v>2017</v>
      </c>
      <c r="C278" s="15">
        <v>2281</v>
      </c>
      <c r="D278" s="15">
        <v>2283</v>
      </c>
      <c r="E278" s="15">
        <v>2278</v>
      </c>
      <c r="F278" s="15">
        <v>3090</v>
      </c>
      <c r="G278" s="15">
        <v>1892</v>
      </c>
    </row>
    <row r="279" spans="1:7" ht="15.75" thickBot="1" x14ac:dyDescent="0.3">
      <c r="A279" s="37" t="s">
        <v>42</v>
      </c>
      <c r="B279" s="14">
        <v>2017</v>
      </c>
      <c r="C279" s="15">
        <v>634</v>
      </c>
      <c r="D279" s="15">
        <v>716</v>
      </c>
      <c r="E279" s="15">
        <v>553</v>
      </c>
      <c r="F279" s="15">
        <v>647</v>
      </c>
      <c r="G279" s="15">
        <v>471</v>
      </c>
    </row>
    <row r="280" spans="1:7" ht="15.75" thickBot="1" x14ac:dyDescent="0.3">
      <c r="A280" s="37" t="s">
        <v>43</v>
      </c>
      <c r="B280" s="14">
        <v>2017</v>
      </c>
      <c r="C280" s="15">
        <v>2278</v>
      </c>
      <c r="D280" s="15">
        <v>2334</v>
      </c>
      <c r="E280" s="15">
        <v>2222</v>
      </c>
      <c r="F280" s="15">
        <v>2142</v>
      </c>
      <c r="G280" s="15">
        <v>1918</v>
      </c>
    </row>
    <row r="281" spans="1:7" ht="15.75" thickBot="1" x14ac:dyDescent="0.3">
      <c r="A281" s="37" t="s">
        <v>44</v>
      </c>
      <c r="B281" s="14">
        <v>2017</v>
      </c>
      <c r="C281" s="15">
        <v>774</v>
      </c>
      <c r="D281" s="15">
        <v>884</v>
      </c>
      <c r="E281" s="15">
        <v>662</v>
      </c>
      <c r="F281" s="15">
        <v>739</v>
      </c>
      <c r="G281" s="15">
        <v>660</v>
      </c>
    </row>
    <row r="282" spans="1:7" ht="15.75" thickBot="1" x14ac:dyDescent="0.3">
      <c r="A282" s="37" t="s">
        <v>45</v>
      </c>
      <c r="B282" s="14">
        <v>2017</v>
      </c>
      <c r="C282" s="15">
        <v>1160</v>
      </c>
      <c r="D282" s="15">
        <v>1437</v>
      </c>
      <c r="E282" s="15">
        <v>881</v>
      </c>
      <c r="F282" s="15">
        <v>970</v>
      </c>
      <c r="G282" s="15">
        <v>764</v>
      </c>
    </row>
    <row r="283" spans="1:7" ht="15.75" customHeight="1" thickBot="1" x14ac:dyDescent="0.3">
      <c r="A283" s="37" t="s">
        <v>46</v>
      </c>
      <c r="B283" s="14">
        <v>2017</v>
      </c>
      <c r="C283" s="15">
        <v>2208</v>
      </c>
      <c r="D283" s="15">
        <v>2553</v>
      </c>
      <c r="E283" s="15">
        <v>1861</v>
      </c>
      <c r="F283" s="15">
        <v>2047</v>
      </c>
      <c r="G283" s="15">
        <v>1829</v>
      </c>
    </row>
    <row r="284" spans="1:7" ht="15.75" thickBot="1" x14ac:dyDescent="0.3">
      <c r="A284" s="37" t="s">
        <v>23</v>
      </c>
      <c r="B284" s="14">
        <v>2017</v>
      </c>
      <c r="C284" s="15">
        <v>3684</v>
      </c>
      <c r="D284" s="15">
        <v>4549</v>
      </c>
      <c r="E284" s="15">
        <v>2812</v>
      </c>
      <c r="F284" s="15">
        <v>3451</v>
      </c>
      <c r="G284" s="15">
        <v>2284</v>
      </c>
    </row>
    <row r="285" spans="1:7" ht="15.75" thickBot="1" x14ac:dyDescent="0.3">
      <c r="A285" s="37" t="s">
        <v>47</v>
      </c>
      <c r="B285" s="14">
        <v>2017</v>
      </c>
      <c r="C285" s="15">
        <v>2669</v>
      </c>
      <c r="D285" s="15">
        <v>3363</v>
      </c>
      <c r="E285" s="15">
        <v>1968</v>
      </c>
      <c r="F285" s="15">
        <v>2375</v>
      </c>
      <c r="G285" s="15">
        <v>1613</v>
      </c>
    </row>
    <row r="286" spans="1:7" ht="15.75" thickBot="1" x14ac:dyDescent="0.3">
      <c r="A286" s="37" t="s">
        <v>48</v>
      </c>
      <c r="B286" s="14">
        <v>2017</v>
      </c>
      <c r="C286" s="15">
        <v>870</v>
      </c>
      <c r="D286" s="15">
        <v>904</v>
      </c>
      <c r="E286" s="15">
        <v>836</v>
      </c>
      <c r="F286" s="15">
        <v>1074</v>
      </c>
      <c r="G286" s="15">
        <v>656</v>
      </c>
    </row>
    <row r="287" spans="1:7" ht="15.75" thickBot="1" x14ac:dyDescent="0.3">
      <c r="A287" s="37" t="s">
        <v>49</v>
      </c>
      <c r="B287" s="14">
        <v>2017</v>
      </c>
      <c r="C287" s="15">
        <v>146</v>
      </c>
      <c r="D287" s="15">
        <v>283</v>
      </c>
      <c r="E287" s="15">
        <v>8</v>
      </c>
      <c r="F287" s="15">
        <v>2</v>
      </c>
      <c r="G287" s="15">
        <v>15</v>
      </c>
    </row>
    <row r="288" spans="1:7" ht="15.75" thickBot="1" x14ac:dyDescent="0.3">
      <c r="A288" s="37" t="s">
        <v>24</v>
      </c>
      <c r="B288" s="14">
        <v>2017</v>
      </c>
      <c r="C288" s="15">
        <v>14164</v>
      </c>
      <c r="D288" s="15">
        <v>13970</v>
      </c>
      <c r="E288" s="15">
        <v>14360</v>
      </c>
      <c r="F288" s="15">
        <v>14491</v>
      </c>
      <c r="G288" s="15">
        <v>12783</v>
      </c>
    </row>
    <row r="289" spans="1:7" ht="15.75" customHeight="1" thickBot="1" x14ac:dyDescent="0.3">
      <c r="A289" s="37" t="s">
        <v>50</v>
      </c>
      <c r="B289" s="14">
        <v>2017</v>
      </c>
      <c r="C289" s="15">
        <v>2544</v>
      </c>
      <c r="D289" s="15">
        <v>1923</v>
      </c>
      <c r="E289" s="15">
        <v>3171</v>
      </c>
      <c r="F289" s="15">
        <v>2091</v>
      </c>
      <c r="G289" s="15">
        <v>2349</v>
      </c>
    </row>
    <row r="290" spans="1:7" ht="15.75" customHeight="1" thickBot="1" x14ac:dyDescent="0.3">
      <c r="A290" s="37" t="s">
        <v>51</v>
      </c>
      <c r="B290" s="14">
        <v>2017</v>
      </c>
      <c r="C290" s="15">
        <v>9884</v>
      </c>
      <c r="D290" s="15">
        <v>10317</v>
      </c>
      <c r="E290" s="15">
        <v>9448</v>
      </c>
      <c r="F290" s="15">
        <v>10483</v>
      </c>
      <c r="G290" s="15">
        <v>8820</v>
      </c>
    </row>
    <row r="291" spans="1:7" ht="15.75" thickBot="1" x14ac:dyDescent="0.3">
      <c r="A291" s="37" t="s">
        <v>52</v>
      </c>
      <c r="B291" s="14">
        <v>2017</v>
      </c>
      <c r="C291" s="15">
        <v>1736</v>
      </c>
      <c r="D291" s="15">
        <v>1731</v>
      </c>
      <c r="E291" s="15">
        <v>1742</v>
      </c>
      <c r="F291" s="15">
        <v>1917</v>
      </c>
      <c r="G291" s="15">
        <v>1614</v>
      </c>
    </row>
    <row r="292" spans="1:7" ht="15.75" thickBot="1" x14ac:dyDescent="0.3">
      <c r="A292" s="37" t="s">
        <v>25</v>
      </c>
      <c r="B292" s="14">
        <v>2017</v>
      </c>
      <c r="C292" s="15">
        <v>6422</v>
      </c>
      <c r="D292" s="15">
        <v>7052</v>
      </c>
      <c r="E292" s="15">
        <v>5787</v>
      </c>
      <c r="F292" s="15">
        <v>6847</v>
      </c>
      <c r="G292" s="15">
        <v>5206</v>
      </c>
    </row>
    <row r="293" spans="1:7" ht="15.75" thickBot="1" x14ac:dyDescent="0.3">
      <c r="A293" s="37" t="s">
        <v>53</v>
      </c>
      <c r="B293" s="14">
        <v>2017</v>
      </c>
      <c r="C293" s="15">
        <v>87</v>
      </c>
      <c r="D293" s="15">
        <v>84</v>
      </c>
      <c r="E293" s="15">
        <v>91</v>
      </c>
      <c r="F293" s="15">
        <v>84</v>
      </c>
      <c r="G293" s="15">
        <v>95</v>
      </c>
    </row>
    <row r="294" spans="1:7" ht="15.75" thickBot="1" x14ac:dyDescent="0.3">
      <c r="A294" s="37" t="s">
        <v>54</v>
      </c>
      <c r="B294" s="14">
        <v>2017</v>
      </c>
      <c r="C294" s="15">
        <v>734</v>
      </c>
      <c r="D294" s="15">
        <v>719</v>
      </c>
      <c r="E294" s="15">
        <v>749</v>
      </c>
      <c r="F294" s="15">
        <v>890</v>
      </c>
      <c r="G294" s="15">
        <v>652</v>
      </c>
    </row>
    <row r="295" spans="1:7" ht="15.75" thickBot="1" x14ac:dyDescent="0.3">
      <c r="A295" s="37" t="s">
        <v>55</v>
      </c>
      <c r="B295" s="14">
        <v>2017</v>
      </c>
      <c r="C295" s="15">
        <v>5601</v>
      </c>
      <c r="D295" s="15">
        <v>6249</v>
      </c>
      <c r="E295" s="15">
        <v>4946</v>
      </c>
      <c r="F295" s="15">
        <v>5874</v>
      </c>
      <c r="G295" s="15">
        <v>4458</v>
      </c>
    </row>
    <row r="296" spans="1:7" ht="15.75" thickBot="1" x14ac:dyDescent="0.3">
      <c r="A296" s="37" t="s">
        <v>26</v>
      </c>
      <c r="B296" s="14">
        <v>2017</v>
      </c>
      <c r="C296" s="15">
        <v>15078</v>
      </c>
      <c r="D296" s="15">
        <v>15050</v>
      </c>
      <c r="E296" s="15">
        <v>15106</v>
      </c>
      <c r="F296" s="15">
        <v>15487</v>
      </c>
      <c r="G296" s="15">
        <v>15542</v>
      </c>
    </row>
    <row r="297" spans="1:7" ht="15.75" customHeight="1" thickBot="1" x14ac:dyDescent="0.3">
      <c r="A297" s="37" t="s">
        <v>56</v>
      </c>
      <c r="B297" s="14">
        <v>2017</v>
      </c>
      <c r="C297" s="15">
        <v>1844</v>
      </c>
      <c r="D297" s="15">
        <v>1893</v>
      </c>
      <c r="E297" s="15">
        <v>1793</v>
      </c>
      <c r="F297" s="15">
        <v>2394</v>
      </c>
      <c r="G297" s="15">
        <v>1397</v>
      </c>
    </row>
    <row r="298" spans="1:7" ht="15.75" customHeight="1" thickBot="1" x14ac:dyDescent="0.3">
      <c r="A298" s="37" t="s">
        <v>57</v>
      </c>
      <c r="B298" s="14">
        <v>2017</v>
      </c>
      <c r="C298" s="15">
        <v>307</v>
      </c>
      <c r="D298" s="15">
        <v>81</v>
      </c>
      <c r="E298" s="15">
        <v>536</v>
      </c>
      <c r="F298" s="15">
        <v>85</v>
      </c>
      <c r="G298" s="15">
        <v>1030</v>
      </c>
    </row>
    <row r="299" spans="1:7" ht="15.75" customHeight="1" thickBot="1" x14ac:dyDescent="0.3">
      <c r="A299" s="37" t="s">
        <v>58</v>
      </c>
      <c r="B299" s="14">
        <v>2017</v>
      </c>
      <c r="C299" s="15">
        <v>4499</v>
      </c>
      <c r="D299" s="15">
        <v>4632</v>
      </c>
      <c r="E299" s="15">
        <v>4365</v>
      </c>
      <c r="F299" s="15">
        <v>4618</v>
      </c>
      <c r="G299" s="15">
        <v>4278</v>
      </c>
    </row>
    <row r="300" spans="1:7" ht="15.75" thickBot="1" x14ac:dyDescent="0.3">
      <c r="A300" s="37" t="s">
        <v>59</v>
      </c>
      <c r="B300" s="14">
        <v>2017</v>
      </c>
      <c r="C300" s="15">
        <v>4146</v>
      </c>
      <c r="D300" s="15">
        <v>4000</v>
      </c>
      <c r="E300" s="15">
        <v>4292</v>
      </c>
      <c r="F300" s="15">
        <v>3805</v>
      </c>
      <c r="G300" s="15">
        <v>5047</v>
      </c>
    </row>
    <row r="301" spans="1:7" ht="15.75" thickBot="1" x14ac:dyDescent="0.3">
      <c r="A301" s="37" t="s">
        <v>60</v>
      </c>
      <c r="B301" s="14">
        <v>2017</v>
      </c>
      <c r="C301" s="15">
        <v>1416</v>
      </c>
      <c r="D301" s="15">
        <v>1546</v>
      </c>
      <c r="E301" s="15">
        <v>1286</v>
      </c>
      <c r="F301" s="15">
        <v>1305</v>
      </c>
      <c r="G301" s="15">
        <v>1300</v>
      </c>
    </row>
    <row r="302" spans="1:7" ht="15.75" thickBot="1" x14ac:dyDescent="0.3">
      <c r="A302" s="37" t="s">
        <v>61</v>
      </c>
      <c r="B302" s="14">
        <v>2017</v>
      </c>
      <c r="C302" s="15">
        <v>2866</v>
      </c>
      <c r="D302" s="15">
        <v>2898</v>
      </c>
      <c r="E302" s="15">
        <v>2834</v>
      </c>
      <c r="F302" s="15">
        <v>3281</v>
      </c>
      <c r="G302" s="15">
        <v>2491</v>
      </c>
    </row>
    <row r="303" spans="1:7" ht="15.75" thickBot="1" x14ac:dyDescent="0.3">
      <c r="A303" s="37" t="s">
        <v>27</v>
      </c>
      <c r="B303" s="14">
        <v>2017</v>
      </c>
      <c r="C303" s="15">
        <v>1452</v>
      </c>
      <c r="D303" s="15">
        <v>864</v>
      </c>
      <c r="E303" s="15">
        <v>2045</v>
      </c>
      <c r="F303" s="15">
        <v>1763</v>
      </c>
      <c r="G303" s="15">
        <v>2133</v>
      </c>
    </row>
    <row r="304" spans="1:7" ht="15.75" thickBot="1" x14ac:dyDescent="0.3">
      <c r="A304" s="37" t="s">
        <v>28</v>
      </c>
      <c r="B304" s="14">
        <v>2017</v>
      </c>
      <c r="C304" s="15">
        <v>9846</v>
      </c>
      <c r="D304" s="15">
        <v>8389</v>
      </c>
      <c r="E304" s="15">
        <v>11316</v>
      </c>
      <c r="F304" s="15">
        <v>10938</v>
      </c>
      <c r="G304" s="15">
        <v>12462</v>
      </c>
    </row>
    <row r="305" spans="1:7" ht="15.75" thickBot="1" x14ac:dyDescent="0.3">
      <c r="A305" s="37" t="s">
        <v>62</v>
      </c>
      <c r="B305" s="14">
        <v>2017</v>
      </c>
      <c r="C305" s="15">
        <v>8462</v>
      </c>
      <c r="D305" s="15">
        <v>7703</v>
      </c>
      <c r="E305" s="15">
        <v>9228</v>
      </c>
      <c r="F305" s="15">
        <v>9127</v>
      </c>
      <c r="G305" s="15">
        <v>9926</v>
      </c>
    </row>
    <row r="306" spans="1:7" ht="15.75" thickBot="1" x14ac:dyDescent="0.3">
      <c r="A306" s="37" t="s">
        <v>63</v>
      </c>
      <c r="B306" s="14">
        <v>2017</v>
      </c>
      <c r="C306" s="15">
        <v>1384</v>
      </c>
      <c r="D306" s="15">
        <v>686</v>
      </c>
      <c r="E306" s="15">
        <v>2088</v>
      </c>
      <c r="F306" s="15">
        <v>1811</v>
      </c>
      <c r="G306" s="15">
        <v>2536</v>
      </c>
    </row>
    <row r="307" spans="1:7" ht="15.75" thickBot="1" x14ac:dyDescent="0.3">
      <c r="A307" s="37" t="s">
        <v>29</v>
      </c>
      <c r="B307" s="14">
        <v>2017</v>
      </c>
      <c r="C307" s="15">
        <v>11058</v>
      </c>
      <c r="D307" s="15">
        <v>12176</v>
      </c>
      <c r="E307" s="15">
        <v>9931</v>
      </c>
      <c r="F307" s="15">
        <v>10633</v>
      </c>
      <c r="G307" s="15">
        <v>9809</v>
      </c>
    </row>
    <row r="308" spans="1:7" ht="15.75" thickBot="1" x14ac:dyDescent="0.3">
      <c r="A308" s="37" t="s">
        <v>64</v>
      </c>
      <c r="B308" s="14">
        <v>2017</v>
      </c>
      <c r="C308" s="15">
        <v>4050</v>
      </c>
      <c r="D308" s="15">
        <v>4203</v>
      </c>
      <c r="E308" s="15">
        <v>3896</v>
      </c>
      <c r="F308" s="15">
        <v>4445</v>
      </c>
      <c r="G308" s="15">
        <v>3590</v>
      </c>
    </row>
    <row r="309" spans="1:7" ht="15.75" customHeight="1" thickBot="1" x14ac:dyDescent="0.3">
      <c r="A309" s="37" t="s">
        <v>65</v>
      </c>
      <c r="B309" s="14">
        <v>2017</v>
      </c>
      <c r="C309" s="15">
        <v>889</v>
      </c>
      <c r="D309" s="15">
        <v>1008</v>
      </c>
      <c r="E309" s="15">
        <v>770</v>
      </c>
      <c r="F309" s="15">
        <v>883</v>
      </c>
      <c r="G309" s="15">
        <v>695</v>
      </c>
    </row>
    <row r="310" spans="1:7" ht="15.75" thickBot="1" x14ac:dyDescent="0.3">
      <c r="A310" s="37" t="s">
        <v>66</v>
      </c>
      <c r="B310" s="14">
        <v>2017</v>
      </c>
      <c r="C310" s="15">
        <v>92</v>
      </c>
      <c r="D310" s="15">
        <v>89</v>
      </c>
      <c r="E310" s="15">
        <v>95</v>
      </c>
      <c r="F310" s="15">
        <v>181</v>
      </c>
      <c r="G310" s="15">
        <v>34</v>
      </c>
    </row>
    <row r="311" spans="1:7" ht="15.75" thickBot="1" x14ac:dyDescent="0.3">
      <c r="A311" s="37" t="s">
        <v>67</v>
      </c>
      <c r="B311" s="14">
        <v>2017</v>
      </c>
      <c r="C311" s="15">
        <v>4783</v>
      </c>
      <c r="D311" s="15">
        <v>5316</v>
      </c>
      <c r="E311" s="15">
        <v>4245</v>
      </c>
      <c r="F311" s="15">
        <v>4563</v>
      </c>
      <c r="G311" s="15">
        <v>4211</v>
      </c>
    </row>
    <row r="312" spans="1:7" ht="15.75" thickBot="1" x14ac:dyDescent="0.3">
      <c r="A312" s="37" t="s">
        <v>68</v>
      </c>
      <c r="B312" s="14">
        <v>2017</v>
      </c>
      <c r="C312" s="15">
        <v>307</v>
      </c>
      <c r="D312" s="15">
        <v>408</v>
      </c>
      <c r="E312" s="15">
        <v>205</v>
      </c>
      <c r="F312" s="15">
        <v>234</v>
      </c>
      <c r="G312" s="15">
        <v>190</v>
      </c>
    </row>
    <row r="313" spans="1:7" ht="15.75" thickBot="1" x14ac:dyDescent="0.3">
      <c r="A313" s="37" t="s">
        <v>69</v>
      </c>
      <c r="B313" s="14">
        <v>2017</v>
      </c>
      <c r="C313" s="15">
        <v>937</v>
      </c>
      <c r="D313" s="15">
        <v>1152</v>
      </c>
      <c r="E313" s="15">
        <v>720</v>
      </c>
      <c r="F313" s="15">
        <v>327</v>
      </c>
      <c r="G313" s="15">
        <v>1090</v>
      </c>
    </row>
    <row r="314" spans="1:7" ht="26.25" customHeight="1" x14ac:dyDescent="0.25"/>
    <row r="315" spans="1:7" ht="26.25" customHeight="1" x14ac:dyDescent="0.25"/>
    <row r="317" spans="1:7" ht="26.25" customHeight="1" x14ac:dyDescent="0.25">
      <c r="A317" s="41" t="s">
        <v>115</v>
      </c>
      <c r="B317" s="41">
        <v>2022</v>
      </c>
      <c r="C317" s="41">
        <v>1.7600000000000002</v>
      </c>
      <c r="D317" s="41">
        <v>1.67</v>
      </c>
      <c r="E317" s="41">
        <v>1.9300000000000002</v>
      </c>
      <c r="F317" s="41">
        <v>1.9300000000000002</v>
      </c>
      <c r="G317" s="41">
        <v>1.91</v>
      </c>
    </row>
    <row r="318" spans="1:7" ht="39" customHeight="1" x14ac:dyDescent="0.25">
      <c r="A318" s="41" t="s">
        <v>115</v>
      </c>
      <c r="B318" s="41">
        <v>2021</v>
      </c>
      <c r="C318" s="41">
        <v>1.79</v>
      </c>
      <c r="D318" s="41">
        <v>1.7000000000000002</v>
      </c>
      <c r="E318" s="41">
        <v>1.98</v>
      </c>
      <c r="F318" s="41">
        <v>1.9700000000000002</v>
      </c>
      <c r="G318" s="41">
        <v>1.96</v>
      </c>
    </row>
    <row r="319" spans="1:7" x14ac:dyDescent="0.25">
      <c r="A319" s="41" t="s">
        <v>115</v>
      </c>
      <c r="B319" s="41">
        <v>2020</v>
      </c>
      <c r="C319" s="41">
        <v>1.77</v>
      </c>
      <c r="D319" s="41">
        <v>1.67</v>
      </c>
      <c r="E319" s="41">
        <v>1.9700000000000002</v>
      </c>
      <c r="F319" s="41">
        <v>1.9700000000000002</v>
      </c>
      <c r="G319" s="41">
        <v>1.9500000000000002</v>
      </c>
    </row>
    <row r="320" spans="1:7" x14ac:dyDescent="0.25">
      <c r="A320" s="41" t="s">
        <v>115</v>
      </c>
      <c r="B320" s="41">
        <v>2019</v>
      </c>
      <c r="C320" s="41">
        <v>1.81</v>
      </c>
      <c r="D320" s="41">
        <v>1.7000000000000002</v>
      </c>
      <c r="E320" s="41">
        <v>2.02</v>
      </c>
      <c r="F320" s="41">
        <v>2.08</v>
      </c>
      <c r="G320" s="41">
        <v>1.97</v>
      </c>
    </row>
    <row r="321" spans="1:7" x14ac:dyDescent="0.25">
      <c r="A321" s="41" t="s">
        <v>115</v>
      </c>
      <c r="B321" s="41">
        <v>2018</v>
      </c>
      <c r="C321" s="41">
        <v>1.83</v>
      </c>
      <c r="D321" s="41">
        <v>1.75</v>
      </c>
      <c r="E321" s="41">
        <v>1.9900000000000002</v>
      </c>
      <c r="F321" s="41">
        <v>2.0500000000000003</v>
      </c>
      <c r="G321" s="41">
        <v>1.9400000000000002</v>
      </c>
    </row>
    <row r="322" spans="1:7" x14ac:dyDescent="0.25">
      <c r="A322" s="41" t="s">
        <v>115</v>
      </c>
      <c r="B322" s="41">
        <v>2017</v>
      </c>
      <c r="C322" s="41">
        <v>1.84</v>
      </c>
      <c r="D322" s="41">
        <v>1.7600000000000002</v>
      </c>
      <c r="E322" s="41">
        <v>2.0100000000000002</v>
      </c>
      <c r="F322" s="41">
        <v>2.08</v>
      </c>
      <c r="G322" s="41">
        <v>1.9400000000000002</v>
      </c>
    </row>
    <row r="325" spans="1:7" x14ac:dyDescent="0.25">
      <c r="A325" s="14" t="s">
        <v>77</v>
      </c>
      <c r="B325" s="14">
        <v>2022</v>
      </c>
      <c r="C325" s="15">
        <v>2.29</v>
      </c>
      <c r="D325" s="15">
        <v>1.67</v>
      </c>
      <c r="E325" s="15">
        <v>3.56</v>
      </c>
      <c r="F325" s="15">
        <v>2.93</v>
      </c>
      <c r="G325" s="15">
        <v>3.91</v>
      </c>
    </row>
    <row r="326" spans="1:7" x14ac:dyDescent="0.25">
      <c r="A326" s="14" t="s">
        <v>77</v>
      </c>
      <c r="B326" s="14">
        <v>2021</v>
      </c>
      <c r="C326" s="15">
        <v>2.33</v>
      </c>
      <c r="D326" s="15">
        <v>1.7</v>
      </c>
      <c r="E326" s="15">
        <v>3.59</v>
      </c>
      <c r="F326" s="15">
        <v>2.97</v>
      </c>
      <c r="G326" s="15">
        <v>3.96</v>
      </c>
    </row>
    <row r="327" spans="1:7" x14ac:dyDescent="0.25">
      <c r="A327" s="14" t="s">
        <v>77</v>
      </c>
      <c r="B327" s="14">
        <v>2020</v>
      </c>
      <c r="C327" s="15">
        <v>2.33</v>
      </c>
      <c r="D327" s="15">
        <v>1.67</v>
      </c>
      <c r="E327" s="15">
        <v>3.57</v>
      </c>
      <c r="F327" s="15">
        <v>2.97</v>
      </c>
      <c r="G327" s="15">
        <v>3.95</v>
      </c>
    </row>
    <row r="328" spans="1:7" x14ac:dyDescent="0.25">
      <c r="A328" s="14" t="s">
        <v>77</v>
      </c>
      <c r="B328" s="14">
        <v>2019</v>
      </c>
      <c r="C328" s="15">
        <v>2.34</v>
      </c>
      <c r="D328" s="15">
        <v>1.7</v>
      </c>
      <c r="E328" s="15">
        <v>3.63</v>
      </c>
      <c r="F328" s="15">
        <v>3.08</v>
      </c>
      <c r="G328" s="15">
        <v>3.97</v>
      </c>
    </row>
    <row r="329" spans="1:7" x14ac:dyDescent="0.25">
      <c r="A329" s="14" t="s">
        <v>77</v>
      </c>
      <c r="B329" s="14">
        <v>2018</v>
      </c>
      <c r="C329" s="15">
        <v>2.36</v>
      </c>
      <c r="D329" s="15">
        <v>1.75</v>
      </c>
      <c r="E329" s="15">
        <v>3.63</v>
      </c>
      <c r="F329" s="15">
        <v>3.05</v>
      </c>
      <c r="G329" s="15">
        <v>3.94</v>
      </c>
    </row>
    <row r="330" spans="1:7" x14ac:dyDescent="0.25">
      <c r="A330" s="14" t="s">
        <v>77</v>
      </c>
      <c r="B330" s="14">
        <v>2017</v>
      </c>
      <c r="C330" s="15">
        <v>2.37</v>
      </c>
      <c r="D330" s="15">
        <v>1.76</v>
      </c>
      <c r="E330" s="15">
        <v>3.63</v>
      </c>
      <c r="F330" s="15">
        <v>3.08</v>
      </c>
      <c r="G330" s="15">
        <v>3.94</v>
      </c>
    </row>
    <row r="332" spans="1:7" x14ac:dyDescent="0.25">
      <c r="B332"/>
    </row>
    <row r="333" spans="1:7" x14ac:dyDescent="0.25">
      <c r="B333"/>
    </row>
    <row r="334" spans="1:7" x14ac:dyDescent="0.25">
      <c r="B334"/>
    </row>
    <row r="335" spans="1:7" x14ac:dyDescent="0.25">
      <c r="B335"/>
    </row>
    <row r="336" spans="1:7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2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83" sqref="C83"/>
    </sheetView>
  </sheetViews>
  <sheetFormatPr defaultRowHeight="15" x14ac:dyDescent="0.25"/>
  <cols>
    <col min="1" max="1" width="57.5703125" customWidth="1"/>
    <col min="2" max="2" width="14.5703125" customWidth="1"/>
    <col min="3" max="3" width="15.5703125" customWidth="1"/>
    <col min="4" max="4" width="16.7109375" customWidth="1"/>
    <col min="5" max="5" width="15.7109375" customWidth="1"/>
    <col min="6" max="6" width="15.5703125" customWidth="1"/>
    <col min="7" max="7" width="14.140625" customWidth="1"/>
  </cols>
  <sheetData>
    <row r="1" spans="1:7" ht="28.5" x14ac:dyDescent="0.25">
      <c r="A1" s="3" t="s">
        <v>110</v>
      </c>
      <c r="B1" s="1" t="s">
        <v>70</v>
      </c>
      <c r="C1" s="2" t="s">
        <v>71</v>
      </c>
      <c r="D1" s="2" t="s">
        <v>72</v>
      </c>
      <c r="E1" s="1" t="s">
        <v>73</v>
      </c>
      <c r="F1" s="1" t="s">
        <v>74</v>
      </c>
      <c r="G1" s="1" t="s">
        <v>75</v>
      </c>
    </row>
    <row r="2" spans="1:7" x14ac:dyDescent="0.25">
      <c r="A2" s="10" t="s">
        <v>9</v>
      </c>
      <c r="B2" s="14">
        <v>2022</v>
      </c>
      <c r="C2" s="15">
        <v>3.4</v>
      </c>
      <c r="D2" s="15">
        <v>3.9</v>
      </c>
      <c r="E2" s="15">
        <v>2.8</v>
      </c>
      <c r="F2" s="15">
        <v>3.2</v>
      </c>
      <c r="G2" s="15">
        <v>2.7</v>
      </c>
    </row>
    <row r="3" spans="1:7" x14ac:dyDescent="0.25">
      <c r="A3" s="10" t="s">
        <v>11</v>
      </c>
      <c r="B3" s="14">
        <v>2022</v>
      </c>
      <c r="C3" s="15">
        <v>23.4</v>
      </c>
      <c r="D3" s="15">
        <v>26.6</v>
      </c>
      <c r="E3" s="15">
        <v>19.7</v>
      </c>
      <c r="F3" s="15">
        <v>22.4</v>
      </c>
      <c r="G3" s="15">
        <v>17.2</v>
      </c>
    </row>
    <row r="4" spans="1:7" ht="29.25" customHeight="1" x14ac:dyDescent="0.25">
      <c r="A4" s="10" t="s">
        <v>111</v>
      </c>
      <c r="B4" s="14">
        <v>2022</v>
      </c>
      <c r="C4" s="15">
        <v>8</v>
      </c>
      <c r="D4" s="15">
        <v>8.3000000000000007</v>
      </c>
      <c r="E4" s="15">
        <v>7.7</v>
      </c>
      <c r="F4" s="15">
        <v>7.2</v>
      </c>
      <c r="G4" s="15">
        <v>8.1</v>
      </c>
    </row>
    <row r="5" spans="1:7" ht="29.25" customHeight="1" x14ac:dyDescent="0.25">
      <c r="A5" s="10" t="s">
        <v>76</v>
      </c>
      <c r="B5" s="14">
        <v>2022</v>
      </c>
      <c r="C5" s="15">
        <v>10.3</v>
      </c>
      <c r="D5" s="15">
        <v>9.1</v>
      </c>
      <c r="E5" s="15">
        <v>11.8</v>
      </c>
      <c r="F5" s="15">
        <v>10.9</v>
      </c>
      <c r="G5" s="15">
        <v>11.5</v>
      </c>
    </row>
    <row r="6" spans="1:7" x14ac:dyDescent="0.25">
      <c r="A6" s="10" t="s">
        <v>10</v>
      </c>
      <c r="B6" s="14">
        <v>2022</v>
      </c>
      <c r="C6" s="15">
        <v>4.2</v>
      </c>
      <c r="D6" s="15">
        <v>3.2</v>
      </c>
      <c r="E6" s="15">
        <v>5.4</v>
      </c>
      <c r="F6" s="15">
        <v>5.0999999999999996</v>
      </c>
      <c r="G6" s="15">
        <v>5.7</v>
      </c>
    </row>
    <row r="7" spans="1:7" ht="19.5" customHeight="1" x14ac:dyDescent="0.25">
      <c r="A7" s="10" t="s">
        <v>17</v>
      </c>
      <c r="B7" s="14">
        <v>2022</v>
      </c>
      <c r="C7" s="15">
        <v>7.2</v>
      </c>
      <c r="D7" s="15">
        <v>7.2</v>
      </c>
      <c r="E7" s="15">
        <v>7.2</v>
      </c>
      <c r="F7" s="15">
        <v>7.4</v>
      </c>
      <c r="G7" s="15">
        <v>7.4</v>
      </c>
    </row>
    <row r="8" spans="1:7" x14ac:dyDescent="0.25">
      <c r="A8" s="10" t="s">
        <v>13</v>
      </c>
      <c r="B8" s="14">
        <v>2022</v>
      </c>
      <c r="C8" s="15">
        <v>4</v>
      </c>
      <c r="D8" s="15">
        <v>4</v>
      </c>
      <c r="E8" s="15">
        <v>4.0999999999999996</v>
      </c>
      <c r="F8" s="15">
        <v>4.5</v>
      </c>
      <c r="G8" s="15">
        <v>3.7</v>
      </c>
    </row>
    <row r="9" spans="1:7" x14ac:dyDescent="0.25">
      <c r="A9" s="10" t="s">
        <v>8</v>
      </c>
      <c r="B9" s="14">
        <v>2022</v>
      </c>
      <c r="C9" s="15">
        <v>19.399999999999999</v>
      </c>
      <c r="D9" s="15">
        <v>20.100000000000001</v>
      </c>
      <c r="E9" s="15">
        <v>18.600000000000001</v>
      </c>
      <c r="F9" s="15">
        <v>19.100000000000001</v>
      </c>
      <c r="G9" s="15">
        <v>18.2</v>
      </c>
    </row>
    <row r="10" spans="1:7" x14ac:dyDescent="0.25">
      <c r="A10" s="10" t="s">
        <v>14</v>
      </c>
      <c r="B10" s="14">
        <v>2022</v>
      </c>
      <c r="C10" s="15">
        <v>9.5</v>
      </c>
      <c r="D10" s="15">
        <v>8.5</v>
      </c>
      <c r="E10" s="15">
        <v>10.7</v>
      </c>
      <c r="F10" s="15">
        <v>9.1999999999999993</v>
      </c>
      <c r="G10" s="15">
        <v>12.5</v>
      </c>
    </row>
    <row r="11" spans="1:7" x14ac:dyDescent="0.25">
      <c r="A11" s="10" t="s">
        <v>16</v>
      </c>
      <c r="B11" s="14">
        <v>2022</v>
      </c>
      <c r="C11" s="15">
        <v>6.4</v>
      </c>
      <c r="D11" s="15">
        <v>5.0999999999999996</v>
      </c>
      <c r="E11" s="15">
        <v>7.9</v>
      </c>
      <c r="F11" s="15">
        <v>7.7</v>
      </c>
      <c r="G11" s="15">
        <v>8.3000000000000007</v>
      </c>
    </row>
    <row r="12" spans="1:7" x14ac:dyDescent="0.25">
      <c r="A12" s="10" t="s">
        <v>15</v>
      </c>
      <c r="B12" s="14">
        <v>2022</v>
      </c>
      <c r="C12" s="15">
        <v>0.6</v>
      </c>
      <c r="D12" s="15">
        <v>0.2</v>
      </c>
      <c r="E12" s="15">
        <v>1.2</v>
      </c>
      <c r="F12" s="15">
        <v>0.8</v>
      </c>
      <c r="G12" s="15">
        <v>1.4</v>
      </c>
    </row>
    <row r="13" spans="1:7" x14ac:dyDescent="0.25">
      <c r="A13" s="10" t="s">
        <v>12</v>
      </c>
      <c r="B13" s="14">
        <v>2022</v>
      </c>
      <c r="C13" s="15">
        <v>3.3</v>
      </c>
      <c r="D13" s="15">
        <v>3.8</v>
      </c>
      <c r="E13" s="15">
        <v>2.8</v>
      </c>
      <c r="F13" s="15">
        <v>2.6</v>
      </c>
      <c r="G13" s="15">
        <v>3.1</v>
      </c>
    </row>
    <row r="14" spans="1:7" x14ac:dyDescent="0.25">
      <c r="A14" s="10" t="s">
        <v>9</v>
      </c>
      <c r="B14" s="14">
        <v>2021</v>
      </c>
      <c r="C14" s="15">
        <v>3.6</v>
      </c>
      <c r="D14" s="15">
        <v>4.0999999999999996</v>
      </c>
      <c r="E14" s="15">
        <v>3</v>
      </c>
      <c r="F14" s="15">
        <v>3.3</v>
      </c>
      <c r="G14" s="15">
        <v>2.9</v>
      </c>
    </row>
    <row r="15" spans="1:7" x14ac:dyDescent="0.25">
      <c r="A15" s="10" t="s">
        <v>11</v>
      </c>
      <c r="B15" s="14">
        <v>2021</v>
      </c>
      <c r="C15" s="15">
        <v>23.8</v>
      </c>
      <c r="D15" s="15">
        <v>27.5</v>
      </c>
      <c r="E15" s="15">
        <v>19.5</v>
      </c>
      <c r="F15" s="15">
        <v>22.1</v>
      </c>
      <c r="G15" s="15">
        <v>17</v>
      </c>
    </row>
    <row r="16" spans="1:7" x14ac:dyDescent="0.25">
      <c r="A16" s="10" t="s">
        <v>111</v>
      </c>
      <c r="B16" s="14">
        <v>2021</v>
      </c>
      <c r="C16" s="15">
        <v>8</v>
      </c>
      <c r="D16" s="15">
        <v>7.8</v>
      </c>
      <c r="E16" s="15">
        <v>8.1999999999999993</v>
      </c>
      <c r="F16" s="15">
        <v>8.1999999999999993</v>
      </c>
      <c r="G16" s="15">
        <v>8.3000000000000007</v>
      </c>
    </row>
    <row r="17" spans="1:7" x14ac:dyDescent="0.25">
      <c r="A17" s="10" t="s">
        <v>76</v>
      </c>
      <c r="B17" s="14">
        <v>2021</v>
      </c>
      <c r="C17" s="15">
        <v>9.9</v>
      </c>
      <c r="D17" s="15">
        <v>8.5</v>
      </c>
      <c r="E17" s="15">
        <v>11.5</v>
      </c>
      <c r="F17" s="15">
        <v>9.9</v>
      </c>
      <c r="G17" s="15">
        <v>12.3</v>
      </c>
    </row>
    <row r="18" spans="1:7" x14ac:dyDescent="0.25">
      <c r="A18" s="10" t="s">
        <v>10</v>
      </c>
      <c r="B18" s="14">
        <v>2021</v>
      </c>
      <c r="C18" s="15">
        <v>4.3</v>
      </c>
      <c r="D18" s="15">
        <v>3.2</v>
      </c>
      <c r="E18" s="15">
        <v>5.5</v>
      </c>
      <c r="F18" s="15">
        <v>5.4</v>
      </c>
      <c r="G18" s="15">
        <v>5.7</v>
      </c>
    </row>
    <row r="19" spans="1:7" x14ac:dyDescent="0.25">
      <c r="A19" s="10" t="s">
        <v>17</v>
      </c>
      <c r="B19" s="14">
        <v>2021</v>
      </c>
      <c r="C19" s="15">
        <v>7.1</v>
      </c>
      <c r="D19" s="15">
        <v>6.9</v>
      </c>
      <c r="E19" s="15">
        <v>7.3</v>
      </c>
      <c r="F19" s="15">
        <v>7.9</v>
      </c>
      <c r="G19" s="15">
        <v>7.2</v>
      </c>
    </row>
    <row r="20" spans="1:7" x14ac:dyDescent="0.25">
      <c r="A20" s="10" t="s">
        <v>13</v>
      </c>
      <c r="B20" s="14">
        <v>2021</v>
      </c>
      <c r="C20" s="15">
        <v>4.4000000000000004</v>
      </c>
      <c r="D20" s="15">
        <v>4.5</v>
      </c>
      <c r="E20" s="15">
        <v>4.3</v>
      </c>
      <c r="F20" s="15">
        <v>4.7</v>
      </c>
      <c r="G20" s="15">
        <v>3.9</v>
      </c>
    </row>
    <row r="21" spans="1:7" x14ac:dyDescent="0.25">
      <c r="A21" s="10" t="s">
        <v>8</v>
      </c>
      <c r="B21" s="14">
        <v>2021</v>
      </c>
      <c r="C21" s="15">
        <v>20.7</v>
      </c>
      <c r="D21" s="15">
        <v>21.4</v>
      </c>
      <c r="E21" s="15">
        <v>20</v>
      </c>
      <c r="F21" s="15">
        <v>19.899999999999999</v>
      </c>
      <c r="G21" s="15">
        <v>20.100000000000001</v>
      </c>
    </row>
    <row r="22" spans="1:7" x14ac:dyDescent="0.25">
      <c r="A22" s="10" t="s">
        <v>14</v>
      </c>
      <c r="B22" s="14">
        <v>2021</v>
      </c>
      <c r="C22" s="15">
        <v>8.9</v>
      </c>
      <c r="D22" s="15">
        <v>8.1999999999999993</v>
      </c>
      <c r="E22" s="15">
        <v>9.6999999999999993</v>
      </c>
      <c r="F22" s="15">
        <v>8.8000000000000007</v>
      </c>
      <c r="G22" s="15">
        <v>10.8</v>
      </c>
    </row>
    <row r="23" spans="1:7" x14ac:dyDescent="0.25">
      <c r="A23" s="10" t="s">
        <v>16</v>
      </c>
      <c r="B23" s="14">
        <v>2021</v>
      </c>
      <c r="C23" s="15">
        <v>5.4</v>
      </c>
      <c r="D23" s="15">
        <v>4.2</v>
      </c>
      <c r="E23" s="15">
        <v>6.7</v>
      </c>
      <c r="F23" s="15">
        <v>6.3</v>
      </c>
      <c r="G23" s="15">
        <v>7.1</v>
      </c>
    </row>
    <row r="24" spans="1:7" x14ac:dyDescent="0.25">
      <c r="A24" s="10" t="s">
        <v>15</v>
      </c>
      <c r="B24" s="14">
        <v>2021</v>
      </c>
      <c r="C24" s="15">
        <v>0.7</v>
      </c>
      <c r="D24" s="15">
        <v>0.1</v>
      </c>
      <c r="E24" s="15">
        <v>1.4</v>
      </c>
      <c r="F24" s="15">
        <v>0.8</v>
      </c>
      <c r="G24" s="15">
        <v>1.3</v>
      </c>
    </row>
    <row r="25" spans="1:7" x14ac:dyDescent="0.25">
      <c r="A25" s="10" t="s">
        <v>12</v>
      </c>
      <c r="B25" s="14">
        <v>2021</v>
      </c>
      <c r="C25" s="15">
        <v>3.3</v>
      </c>
      <c r="D25" s="15">
        <v>3.7</v>
      </c>
      <c r="E25" s="15">
        <v>2.9</v>
      </c>
      <c r="F25" s="15">
        <v>2.5</v>
      </c>
      <c r="G25" s="15">
        <v>3.3</v>
      </c>
    </row>
    <row r="26" spans="1:7" x14ac:dyDescent="0.25">
      <c r="A26" s="10" t="s">
        <v>9</v>
      </c>
      <c r="B26" s="14">
        <v>2020</v>
      </c>
      <c r="C26" s="15">
        <v>3.3</v>
      </c>
      <c r="D26" s="15">
        <v>3.8</v>
      </c>
      <c r="E26" s="15">
        <v>2.8</v>
      </c>
      <c r="F26" s="15">
        <v>3.1</v>
      </c>
      <c r="G26" s="15">
        <v>2.6</v>
      </c>
    </row>
    <row r="27" spans="1:7" x14ac:dyDescent="0.25">
      <c r="A27" s="10" t="s">
        <v>11</v>
      </c>
      <c r="B27" s="14">
        <v>2020</v>
      </c>
      <c r="C27" s="15">
        <v>24.2</v>
      </c>
      <c r="D27" s="15">
        <v>27.1</v>
      </c>
      <c r="E27" s="15">
        <v>20.9</v>
      </c>
      <c r="F27" s="15">
        <v>22.6</v>
      </c>
      <c r="G27" s="15">
        <v>19.399999999999999</v>
      </c>
    </row>
    <row r="28" spans="1:7" x14ac:dyDescent="0.25">
      <c r="A28" s="10" t="s">
        <v>111</v>
      </c>
      <c r="B28" s="14">
        <v>2020</v>
      </c>
      <c r="C28" s="15">
        <v>6.8</v>
      </c>
      <c r="D28" s="15">
        <v>7.1</v>
      </c>
      <c r="E28" s="15">
        <v>6.6</v>
      </c>
      <c r="F28" s="15">
        <v>6.7</v>
      </c>
      <c r="G28" s="15">
        <v>6.6</v>
      </c>
    </row>
    <row r="29" spans="1:7" x14ac:dyDescent="0.25">
      <c r="A29" s="10" t="s">
        <v>76</v>
      </c>
      <c r="B29" s="14">
        <v>2020</v>
      </c>
      <c r="C29" s="15">
        <v>9.6</v>
      </c>
      <c r="D29" s="15">
        <v>8.9</v>
      </c>
      <c r="E29" s="15">
        <v>10.4</v>
      </c>
      <c r="F29" s="15">
        <v>9.5</v>
      </c>
      <c r="G29" s="15">
        <v>11.9</v>
      </c>
    </row>
    <row r="30" spans="1:7" x14ac:dyDescent="0.25">
      <c r="A30" s="10" t="s">
        <v>10</v>
      </c>
      <c r="B30" s="14">
        <v>2020</v>
      </c>
      <c r="C30" s="15">
        <v>4.4000000000000004</v>
      </c>
      <c r="D30" s="15">
        <v>3.4</v>
      </c>
      <c r="E30" s="15">
        <v>5.4</v>
      </c>
      <c r="F30" s="15">
        <v>5.3</v>
      </c>
      <c r="G30" s="15">
        <v>5.5</v>
      </c>
    </row>
    <row r="31" spans="1:7" x14ac:dyDescent="0.25">
      <c r="A31" s="10" t="s">
        <v>17</v>
      </c>
      <c r="B31" s="14">
        <v>2020</v>
      </c>
      <c r="C31" s="15">
        <v>7.2</v>
      </c>
      <c r="D31" s="15">
        <v>7.2</v>
      </c>
      <c r="E31" s="15">
        <v>7.1</v>
      </c>
      <c r="F31" s="15">
        <v>7.9</v>
      </c>
      <c r="G31" s="15">
        <v>6.6</v>
      </c>
    </row>
    <row r="32" spans="1:7" x14ac:dyDescent="0.25">
      <c r="A32" s="10" t="s">
        <v>13</v>
      </c>
      <c r="B32" s="14">
        <v>2020</v>
      </c>
      <c r="C32" s="15">
        <v>4.4000000000000004</v>
      </c>
      <c r="D32" s="15">
        <v>4.4000000000000004</v>
      </c>
      <c r="E32" s="15">
        <v>4.4000000000000004</v>
      </c>
      <c r="F32" s="15">
        <v>4.7</v>
      </c>
      <c r="G32" s="15">
        <v>4.2</v>
      </c>
    </row>
    <row r="33" spans="1:7" x14ac:dyDescent="0.25">
      <c r="A33" s="10" t="s">
        <v>8</v>
      </c>
      <c r="B33" s="14">
        <v>2020</v>
      </c>
      <c r="C33" s="15">
        <v>20.7</v>
      </c>
      <c r="D33" s="15">
        <v>21.1</v>
      </c>
      <c r="E33" s="15">
        <v>20.100000000000001</v>
      </c>
      <c r="F33" s="15">
        <v>19.7</v>
      </c>
      <c r="G33" s="15">
        <v>20.100000000000001</v>
      </c>
    </row>
    <row r="34" spans="1:7" x14ac:dyDescent="0.25">
      <c r="A34" s="10" t="s">
        <v>14</v>
      </c>
      <c r="B34" s="14">
        <v>2020</v>
      </c>
      <c r="C34" s="15">
        <v>9.5</v>
      </c>
      <c r="D34" s="15">
        <v>8.8000000000000007</v>
      </c>
      <c r="E34" s="15">
        <v>10.4</v>
      </c>
      <c r="F34" s="15">
        <v>10.1</v>
      </c>
      <c r="G34" s="15">
        <v>10.9</v>
      </c>
    </row>
    <row r="35" spans="1:7" x14ac:dyDescent="0.25">
      <c r="A35" s="10" t="s">
        <v>16</v>
      </c>
      <c r="B35" s="14">
        <v>2020</v>
      </c>
      <c r="C35" s="15">
        <v>5.8</v>
      </c>
      <c r="D35" s="15">
        <v>4.7</v>
      </c>
      <c r="E35" s="15">
        <v>7.2</v>
      </c>
      <c r="F35" s="15">
        <v>6.5</v>
      </c>
      <c r="G35" s="15">
        <v>7.7</v>
      </c>
    </row>
    <row r="36" spans="1:7" x14ac:dyDescent="0.25">
      <c r="A36" s="10" t="s">
        <v>15</v>
      </c>
      <c r="B36" s="14">
        <v>2020</v>
      </c>
      <c r="C36" s="15">
        <v>1</v>
      </c>
      <c r="D36" s="15">
        <v>0.1</v>
      </c>
      <c r="E36" s="15">
        <v>2</v>
      </c>
      <c r="F36" s="15">
        <v>1.5</v>
      </c>
      <c r="G36" s="15">
        <v>1.6</v>
      </c>
    </row>
    <row r="37" spans="1:7" x14ac:dyDescent="0.25">
      <c r="A37" s="10" t="s">
        <v>12</v>
      </c>
      <c r="B37" s="14">
        <v>2020</v>
      </c>
      <c r="C37" s="15">
        <v>3.1</v>
      </c>
      <c r="D37" s="15">
        <v>3.4</v>
      </c>
      <c r="E37" s="15">
        <v>2.7</v>
      </c>
      <c r="F37" s="15">
        <v>2.2999999999999998</v>
      </c>
      <c r="G37" s="15">
        <v>3</v>
      </c>
    </row>
    <row r="38" spans="1:7" x14ac:dyDescent="0.25">
      <c r="A38" s="10" t="s">
        <v>9</v>
      </c>
      <c r="B38" s="14">
        <v>2019</v>
      </c>
      <c r="C38" s="15">
        <v>3</v>
      </c>
      <c r="D38" s="15">
        <v>3.6</v>
      </c>
      <c r="E38" s="15">
        <v>2.4</v>
      </c>
      <c r="F38" s="15">
        <v>3</v>
      </c>
      <c r="G38" s="15">
        <v>2</v>
      </c>
    </row>
    <row r="39" spans="1:7" x14ac:dyDescent="0.25">
      <c r="A39" s="10" t="s">
        <v>11</v>
      </c>
      <c r="B39" s="14">
        <v>2019</v>
      </c>
      <c r="C39" s="15">
        <v>23.6</v>
      </c>
      <c r="D39" s="15">
        <v>26.6</v>
      </c>
      <c r="E39" s="15">
        <v>20</v>
      </c>
      <c r="F39" s="15">
        <v>21.2</v>
      </c>
      <c r="G39" s="15">
        <v>18.600000000000001</v>
      </c>
    </row>
    <row r="40" spans="1:7" x14ac:dyDescent="0.25">
      <c r="A40" s="10" t="s">
        <v>111</v>
      </c>
      <c r="B40" s="14">
        <v>2019</v>
      </c>
      <c r="C40" s="15">
        <v>6.3</v>
      </c>
      <c r="D40" s="15">
        <v>6.5</v>
      </c>
      <c r="E40" s="15">
        <v>6</v>
      </c>
      <c r="F40" s="15">
        <v>5.7</v>
      </c>
      <c r="G40" s="15">
        <v>6.2</v>
      </c>
    </row>
    <row r="41" spans="1:7" x14ac:dyDescent="0.25">
      <c r="A41" s="10" t="s">
        <v>76</v>
      </c>
      <c r="B41" s="14">
        <v>2019</v>
      </c>
      <c r="C41" s="15">
        <v>10.1</v>
      </c>
      <c r="D41" s="15">
        <v>9.1</v>
      </c>
      <c r="E41" s="15">
        <v>11.3</v>
      </c>
      <c r="F41" s="15">
        <v>10.1</v>
      </c>
      <c r="G41" s="15">
        <v>11.5</v>
      </c>
    </row>
    <row r="42" spans="1:7" x14ac:dyDescent="0.25">
      <c r="A42" s="10" t="s">
        <v>10</v>
      </c>
      <c r="B42" s="14">
        <v>2019</v>
      </c>
      <c r="C42" s="15">
        <v>4.7</v>
      </c>
      <c r="D42" s="15">
        <v>3.8</v>
      </c>
      <c r="E42" s="15">
        <v>5.7</v>
      </c>
      <c r="F42" s="15">
        <v>5.8</v>
      </c>
      <c r="G42" s="15">
        <v>5.8</v>
      </c>
    </row>
    <row r="43" spans="1:7" x14ac:dyDescent="0.25">
      <c r="A43" s="10" t="s">
        <v>17</v>
      </c>
      <c r="B43" s="14">
        <v>2019</v>
      </c>
      <c r="C43" s="15">
        <v>7.4</v>
      </c>
      <c r="D43" s="15">
        <v>7.5</v>
      </c>
      <c r="E43" s="15">
        <v>7.3</v>
      </c>
      <c r="F43" s="15">
        <v>7.6</v>
      </c>
      <c r="G43" s="15">
        <v>7.2</v>
      </c>
    </row>
    <row r="44" spans="1:7" x14ac:dyDescent="0.25">
      <c r="A44" s="10" t="s">
        <v>13</v>
      </c>
      <c r="B44" s="14">
        <v>2019</v>
      </c>
      <c r="C44" s="15">
        <v>4.2</v>
      </c>
      <c r="D44" s="15">
        <v>4.3</v>
      </c>
      <c r="E44" s="15">
        <v>4.2</v>
      </c>
      <c r="F44" s="15">
        <v>4.8</v>
      </c>
      <c r="G44" s="15">
        <v>3.9</v>
      </c>
    </row>
    <row r="45" spans="1:7" x14ac:dyDescent="0.25">
      <c r="A45" s="10" t="s">
        <v>8</v>
      </c>
      <c r="B45" s="14">
        <v>2019</v>
      </c>
      <c r="C45" s="15">
        <v>19.2</v>
      </c>
      <c r="D45" s="15">
        <v>20.100000000000001</v>
      </c>
      <c r="E45" s="15">
        <v>18.2</v>
      </c>
      <c r="F45" s="15">
        <v>18.5</v>
      </c>
      <c r="G45" s="15">
        <v>18.2</v>
      </c>
    </row>
    <row r="46" spans="1:7" x14ac:dyDescent="0.25">
      <c r="A46" s="10" t="s">
        <v>14</v>
      </c>
      <c r="B46" s="14">
        <v>2019</v>
      </c>
      <c r="C46" s="15">
        <v>10.6</v>
      </c>
      <c r="D46" s="15">
        <v>9.6999999999999993</v>
      </c>
      <c r="E46" s="15">
        <v>11.7</v>
      </c>
      <c r="F46" s="15">
        <v>11.3</v>
      </c>
      <c r="G46" s="15">
        <v>12.3</v>
      </c>
    </row>
    <row r="47" spans="1:7" x14ac:dyDescent="0.25">
      <c r="A47" s="10" t="s">
        <v>16</v>
      </c>
      <c r="B47" s="14">
        <v>2019</v>
      </c>
      <c r="C47" s="15">
        <v>6.9</v>
      </c>
      <c r="D47" s="15">
        <v>5.3</v>
      </c>
      <c r="E47" s="15">
        <v>8.8000000000000007</v>
      </c>
      <c r="F47" s="15">
        <v>8</v>
      </c>
      <c r="G47" s="15">
        <v>9.6999999999999993</v>
      </c>
    </row>
    <row r="48" spans="1:7" x14ac:dyDescent="0.25">
      <c r="A48" s="10" t="s">
        <v>15</v>
      </c>
      <c r="B48" s="14">
        <v>2019</v>
      </c>
      <c r="C48" s="15">
        <v>1.2</v>
      </c>
      <c r="D48" s="15">
        <v>0.5</v>
      </c>
      <c r="E48" s="15">
        <v>2.1</v>
      </c>
      <c r="F48" s="15">
        <v>1.6</v>
      </c>
      <c r="G48" s="15">
        <v>2.1</v>
      </c>
    </row>
    <row r="49" spans="1:7" x14ac:dyDescent="0.25">
      <c r="A49" s="10" t="s">
        <v>12</v>
      </c>
      <c r="B49" s="14">
        <v>2019</v>
      </c>
      <c r="C49" s="15">
        <v>2.7</v>
      </c>
      <c r="D49" s="15">
        <v>3</v>
      </c>
      <c r="E49" s="15">
        <v>2.4</v>
      </c>
      <c r="F49" s="15">
        <v>2.4</v>
      </c>
      <c r="G49" s="15">
        <v>2.5</v>
      </c>
    </row>
    <row r="50" spans="1:7" ht="28.5" customHeight="1" x14ac:dyDescent="0.25">
      <c r="A50" s="10" t="s">
        <v>9</v>
      </c>
      <c r="B50" s="14">
        <v>2018</v>
      </c>
      <c r="C50" s="15">
        <v>3.1</v>
      </c>
      <c r="D50" s="15">
        <v>3.7</v>
      </c>
      <c r="E50" s="15">
        <v>2.4</v>
      </c>
      <c r="F50" s="15">
        <v>3</v>
      </c>
      <c r="G50" s="15">
        <v>2.1</v>
      </c>
    </row>
    <row r="51" spans="1:7" ht="42.75" customHeight="1" x14ac:dyDescent="0.25">
      <c r="A51" s="10" t="s">
        <v>11</v>
      </c>
      <c r="B51" s="14">
        <v>2018</v>
      </c>
      <c r="C51" s="15">
        <v>23</v>
      </c>
      <c r="D51" s="15">
        <v>26</v>
      </c>
      <c r="E51" s="15">
        <v>19.3</v>
      </c>
      <c r="F51" s="15">
        <v>20</v>
      </c>
      <c r="G51" s="15">
        <v>17.7</v>
      </c>
    </row>
    <row r="52" spans="1:7" ht="15.75" customHeight="1" x14ac:dyDescent="0.25">
      <c r="A52" s="10" t="s">
        <v>111</v>
      </c>
      <c r="B52" s="14">
        <v>2018</v>
      </c>
      <c r="C52" s="15">
        <v>6.5</v>
      </c>
      <c r="D52" s="15">
        <v>6.4</v>
      </c>
      <c r="E52" s="15">
        <v>6.6</v>
      </c>
      <c r="F52" s="15">
        <v>7.2</v>
      </c>
      <c r="G52" s="15">
        <v>6.1</v>
      </c>
    </row>
    <row r="53" spans="1:7" ht="28.5" customHeight="1" x14ac:dyDescent="0.25">
      <c r="A53" s="10" t="s">
        <v>76</v>
      </c>
      <c r="B53" s="14">
        <v>2018</v>
      </c>
      <c r="C53" s="15">
        <v>10</v>
      </c>
      <c r="D53" s="15">
        <v>9</v>
      </c>
      <c r="E53" s="15">
        <v>11.3</v>
      </c>
      <c r="F53" s="15">
        <v>10.7</v>
      </c>
      <c r="G53" s="15">
        <v>10.6</v>
      </c>
    </row>
    <row r="54" spans="1:7" ht="42.75" customHeight="1" x14ac:dyDescent="0.25">
      <c r="A54" s="10" t="s">
        <v>10</v>
      </c>
      <c r="B54" s="14">
        <v>2018</v>
      </c>
      <c r="C54" s="15">
        <v>4.8</v>
      </c>
      <c r="D54" s="15">
        <v>3.9</v>
      </c>
      <c r="E54" s="15">
        <v>6</v>
      </c>
      <c r="F54" s="15">
        <v>5.8</v>
      </c>
      <c r="G54" s="15">
        <v>6.1</v>
      </c>
    </row>
    <row r="55" spans="1:7" ht="15.75" customHeight="1" x14ac:dyDescent="0.25">
      <c r="A55" s="10" t="s">
        <v>17</v>
      </c>
      <c r="B55" s="14">
        <v>2018</v>
      </c>
      <c r="C55" s="15">
        <v>7.8</v>
      </c>
      <c r="D55" s="15">
        <v>7.8</v>
      </c>
      <c r="E55" s="15">
        <v>7.8</v>
      </c>
      <c r="F55" s="15">
        <v>7.7</v>
      </c>
      <c r="G55" s="15">
        <v>8.1</v>
      </c>
    </row>
    <row r="56" spans="1:7" ht="28.5" customHeight="1" x14ac:dyDescent="0.25">
      <c r="A56" s="10" t="s">
        <v>13</v>
      </c>
      <c r="B56" s="14">
        <v>2018</v>
      </c>
      <c r="C56" s="15">
        <v>4.3</v>
      </c>
      <c r="D56" s="15">
        <v>4.3</v>
      </c>
      <c r="E56" s="15">
        <v>4.2</v>
      </c>
      <c r="F56" s="15">
        <v>4.7</v>
      </c>
      <c r="G56" s="15">
        <v>4</v>
      </c>
    </row>
    <row r="57" spans="1:7" ht="42.75" customHeight="1" x14ac:dyDescent="0.25">
      <c r="A57" s="10" t="s">
        <v>8</v>
      </c>
      <c r="B57" s="14">
        <v>2018</v>
      </c>
      <c r="C57" s="15">
        <v>19.3</v>
      </c>
      <c r="D57" s="15">
        <v>20.6</v>
      </c>
      <c r="E57" s="15">
        <v>17.8</v>
      </c>
      <c r="F57" s="15">
        <v>18</v>
      </c>
      <c r="G57" s="15">
        <v>18.5</v>
      </c>
    </row>
    <row r="58" spans="1:7" x14ac:dyDescent="0.25">
      <c r="A58" s="10" t="s">
        <v>14</v>
      </c>
      <c r="B58" s="14">
        <v>2018</v>
      </c>
      <c r="C58" s="15">
        <v>10.5</v>
      </c>
      <c r="D58" s="15">
        <v>9.5</v>
      </c>
      <c r="E58" s="15">
        <v>11.6</v>
      </c>
      <c r="F58" s="15">
        <v>11.2</v>
      </c>
      <c r="G58" s="15">
        <v>12.4</v>
      </c>
    </row>
    <row r="59" spans="1:7" ht="28.5" customHeight="1" x14ac:dyDescent="0.25">
      <c r="A59" s="10" t="s">
        <v>16</v>
      </c>
      <c r="B59" s="14">
        <v>2018</v>
      </c>
      <c r="C59" s="15">
        <v>7.1</v>
      </c>
      <c r="D59" s="15">
        <v>5.4</v>
      </c>
      <c r="E59" s="15">
        <v>9.1</v>
      </c>
      <c r="F59" s="15">
        <v>8</v>
      </c>
      <c r="G59" s="15">
        <v>10.9</v>
      </c>
    </row>
    <row r="60" spans="1:7" ht="28.5" customHeight="1" x14ac:dyDescent="0.25">
      <c r="A60" s="10" t="s">
        <v>15</v>
      </c>
      <c r="B60" s="14">
        <v>2018</v>
      </c>
      <c r="C60" s="15">
        <v>1</v>
      </c>
      <c r="D60" s="15">
        <v>0.5</v>
      </c>
      <c r="E60" s="15">
        <v>1.5</v>
      </c>
      <c r="F60" s="15">
        <v>1.2</v>
      </c>
      <c r="G60" s="15">
        <v>1.7</v>
      </c>
    </row>
    <row r="61" spans="1:7" ht="15.75" customHeight="1" x14ac:dyDescent="0.25">
      <c r="A61" s="10" t="s">
        <v>12</v>
      </c>
      <c r="B61" s="14">
        <v>2018</v>
      </c>
      <c r="C61" s="15">
        <v>2.6</v>
      </c>
      <c r="D61" s="15">
        <v>2.9</v>
      </c>
      <c r="E61" s="15">
        <v>2.2000000000000002</v>
      </c>
      <c r="F61" s="15">
        <v>2.5</v>
      </c>
      <c r="G61" s="15">
        <v>1.9</v>
      </c>
    </row>
    <row r="62" spans="1:7" ht="21.75" customHeight="1" x14ac:dyDescent="0.25">
      <c r="A62" s="10" t="s">
        <v>9</v>
      </c>
      <c r="B62" s="14">
        <v>2017</v>
      </c>
      <c r="C62" s="15">
        <v>3.2</v>
      </c>
      <c r="D62" s="15">
        <v>3.7</v>
      </c>
      <c r="E62" s="15">
        <v>2.5</v>
      </c>
      <c r="F62" s="15">
        <v>3</v>
      </c>
      <c r="G62" s="15">
        <v>2.1</v>
      </c>
    </row>
    <row r="63" spans="1:7" ht="26.25" customHeight="1" x14ac:dyDescent="0.25">
      <c r="A63" s="10" t="s">
        <v>11</v>
      </c>
      <c r="B63" s="14">
        <v>2017</v>
      </c>
      <c r="C63" s="15">
        <v>23.1</v>
      </c>
      <c r="D63" s="15">
        <v>26</v>
      </c>
      <c r="E63" s="15">
        <v>19.5</v>
      </c>
      <c r="F63" s="15">
        <v>20.2</v>
      </c>
      <c r="G63" s="15">
        <v>17.899999999999999</v>
      </c>
    </row>
    <row r="64" spans="1:7" ht="25.5" customHeight="1" x14ac:dyDescent="0.25">
      <c r="A64" s="10" t="s">
        <v>111</v>
      </c>
      <c r="B64" s="14">
        <v>2017</v>
      </c>
      <c r="C64" s="15">
        <v>6.5</v>
      </c>
      <c r="D64" s="15">
        <v>6.4</v>
      </c>
      <c r="E64" s="15">
        <v>6.5</v>
      </c>
      <c r="F64" s="15">
        <v>6.9</v>
      </c>
      <c r="G64" s="15">
        <v>6.1</v>
      </c>
    </row>
    <row r="65" spans="1:7" ht="36.75" customHeight="1" x14ac:dyDescent="0.25">
      <c r="A65" s="10" t="s">
        <v>76</v>
      </c>
      <c r="B65" s="14">
        <v>2017</v>
      </c>
      <c r="C65" s="15">
        <v>9.8000000000000007</v>
      </c>
      <c r="D65" s="15">
        <v>8.8000000000000007</v>
      </c>
      <c r="E65" s="15">
        <v>11.1</v>
      </c>
      <c r="F65" s="15">
        <v>10.4</v>
      </c>
      <c r="G65" s="15">
        <v>10.4</v>
      </c>
    </row>
    <row r="66" spans="1:7" ht="42" customHeight="1" x14ac:dyDescent="0.25">
      <c r="A66" s="10" t="s">
        <v>10</v>
      </c>
      <c r="B66" s="14">
        <v>2017</v>
      </c>
      <c r="C66" s="15">
        <v>4.9000000000000004</v>
      </c>
      <c r="D66" s="15">
        <v>4</v>
      </c>
      <c r="E66" s="15">
        <v>6.1</v>
      </c>
      <c r="F66" s="15">
        <v>5.9</v>
      </c>
      <c r="G66" s="15">
        <v>6.3</v>
      </c>
    </row>
    <row r="67" spans="1:7" ht="42.75" customHeight="1" x14ac:dyDescent="0.25">
      <c r="A67" s="10" t="s">
        <v>17</v>
      </c>
      <c r="B67" s="14">
        <v>2017</v>
      </c>
      <c r="C67" s="15">
        <v>7.7</v>
      </c>
      <c r="D67" s="15">
        <v>7.7</v>
      </c>
      <c r="E67" s="15">
        <v>7.7</v>
      </c>
      <c r="F67" s="15">
        <v>7.6</v>
      </c>
      <c r="G67" s="15">
        <v>8</v>
      </c>
    </row>
    <row r="68" spans="1:7" ht="57" customHeight="1" x14ac:dyDescent="0.25">
      <c r="A68" s="10" t="s">
        <v>13</v>
      </c>
      <c r="B68" s="14">
        <v>2017</v>
      </c>
      <c r="C68" s="15">
        <v>4.5</v>
      </c>
      <c r="D68" s="15">
        <v>4.4000000000000004</v>
      </c>
      <c r="E68" s="15">
        <v>4.5</v>
      </c>
      <c r="F68" s="15">
        <v>4.9000000000000004</v>
      </c>
      <c r="G68" s="15">
        <v>4.2</v>
      </c>
    </row>
    <row r="69" spans="1:7" ht="71.25" customHeight="1" x14ac:dyDescent="0.25">
      <c r="A69" s="10" t="s">
        <v>8</v>
      </c>
      <c r="B69" s="14">
        <v>2017</v>
      </c>
      <c r="C69" s="15">
        <v>19.600000000000001</v>
      </c>
      <c r="D69" s="15">
        <v>20.7</v>
      </c>
      <c r="E69" s="15">
        <v>18.100000000000001</v>
      </c>
      <c r="F69" s="15">
        <v>18.2</v>
      </c>
      <c r="G69" s="15">
        <v>18.600000000000001</v>
      </c>
    </row>
    <row r="70" spans="1:7" ht="42.75" customHeight="1" x14ac:dyDescent="0.25">
      <c r="A70" s="10" t="s">
        <v>14</v>
      </c>
      <c r="B70" s="14">
        <v>2017</v>
      </c>
      <c r="C70" s="15">
        <v>10.5</v>
      </c>
      <c r="D70" s="15">
        <v>9.5</v>
      </c>
      <c r="E70" s="15">
        <v>11.6</v>
      </c>
      <c r="F70" s="15">
        <v>11.1</v>
      </c>
      <c r="G70" s="15">
        <v>12.6</v>
      </c>
    </row>
    <row r="71" spans="1:7" ht="57" customHeight="1" x14ac:dyDescent="0.25">
      <c r="A71" s="10" t="s">
        <v>16</v>
      </c>
      <c r="B71" s="14">
        <v>2017</v>
      </c>
      <c r="C71" s="15">
        <v>6.8</v>
      </c>
      <c r="D71" s="15">
        <v>5.3</v>
      </c>
      <c r="E71" s="15">
        <v>8.6999999999999993</v>
      </c>
      <c r="F71" s="15">
        <v>7.9</v>
      </c>
      <c r="G71" s="15">
        <v>10.1</v>
      </c>
    </row>
    <row r="72" spans="1:7" ht="43.5" customHeight="1" x14ac:dyDescent="0.25">
      <c r="A72" s="10" t="s">
        <v>15</v>
      </c>
      <c r="B72" s="14">
        <v>2017</v>
      </c>
      <c r="C72" s="15">
        <v>1</v>
      </c>
      <c r="D72" s="15">
        <v>0.5</v>
      </c>
      <c r="E72" s="15">
        <v>1.6</v>
      </c>
      <c r="F72" s="15">
        <v>1.3</v>
      </c>
      <c r="G72" s="15">
        <v>1.7</v>
      </c>
    </row>
    <row r="73" spans="1:7" ht="30.75" customHeight="1" x14ac:dyDescent="0.25">
      <c r="A73" s="10" t="s">
        <v>12</v>
      </c>
      <c r="B73" s="14">
        <v>2017</v>
      </c>
      <c r="C73" s="15">
        <v>2.6</v>
      </c>
      <c r="D73" s="15">
        <v>2.9</v>
      </c>
      <c r="E73" s="15">
        <v>2.2000000000000002</v>
      </c>
      <c r="F73" s="15">
        <v>2.5</v>
      </c>
      <c r="G73" s="15">
        <v>1.9</v>
      </c>
    </row>
    <row r="74" spans="1:7" ht="42.75" customHeight="1" x14ac:dyDescent="0.25"/>
    <row r="75" spans="1:7" ht="28.5" customHeight="1" x14ac:dyDescent="0.25"/>
    <row r="76" spans="1:7" ht="42.75" customHeight="1" x14ac:dyDescent="0.25">
      <c r="A76" s="41" t="s">
        <v>115</v>
      </c>
      <c r="B76" s="41">
        <v>2022</v>
      </c>
      <c r="C76" s="41">
        <v>1.7600000000000002</v>
      </c>
      <c r="D76" s="41">
        <v>1.67</v>
      </c>
      <c r="E76" s="41">
        <v>1.9300000000000002</v>
      </c>
      <c r="F76" s="41">
        <v>1.9300000000000002</v>
      </c>
      <c r="G76" s="41">
        <v>1.91</v>
      </c>
    </row>
    <row r="77" spans="1:7" ht="42.75" customHeight="1" x14ac:dyDescent="0.25">
      <c r="A77" s="41" t="s">
        <v>115</v>
      </c>
      <c r="B77" s="41">
        <v>2021</v>
      </c>
      <c r="C77" s="41">
        <v>1.79</v>
      </c>
      <c r="D77" s="41">
        <v>1.7000000000000002</v>
      </c>
      <c r="E77" s="41">
        <v>1.98</v>
      </c>
      <c r="F77" s="41">
        <v>1.9700000000000002</v>
      </c>
      <c r="G77" s="41">
        <v>1.96</v>
      </c>
    </row>
    <row r="78" spans="1:7" ht="42.75" customHeight="1" x14ac:dyDescent="0.25">
      <c r="A78" s="41" t="s">
        <v>115</v>
      </c>
      <c r="B78" s="41">
        <v>2020</v>
      </c>
      <c r="C78" s="41">
        <v>1.77</v>
      </c>
      <c r="D78" s="41">
        <v>1.67</v>
      </c>
      <c r="E78" s="41">
        <v>1.9700000000000002</v>
      </c>
      <c r="F78" s="41">
        <v>1.9700000000000002</v>
      </c>
      <c r="G78" s="41">
        <v>1.9500000000000002</v>
      </c>
    </row>
    <row r="79" spans="1:7" ht="42.75" customHeight="1" x14ac:dyDescent="0.25">
      <c r="A79" s="41" t="s">
        <v>115</v>
      </c>
      <c r="B79" s="41">
        <v>2019</v>
      </c>
      <c r="C79" s="41">
        <v>1.81</v>
      </c>
      <c r="D79" s="41">
        <v>1.7000000000000002</v>
      </c>
      <c r="E79" s="41">
        <v>2.02</v>
      </c>
      <c r="F79" s="41">
        <v>2.08</v>
      </c>
      <c r="G79" s="41">
        <v>1.97</v>
      </c>
    </row>
    <row r="80" spans="1:7" ht="42.75" customHeight="1" x14ac:dyDescent="0.25">
      <c r="A80" s="41" t="s">
        <v>115</v>
      </c>
      <c r="B80" s="41">
        <v>2018</v>
      </c>
      <c r="C80" s="41">
        <v>1.83</v>
      </c>
      <c r="D80" s="41">
        <v>1.75</v>
      </c>
      <c r="E80" s="41">
        <v>1.9900000000000002</v>
      </c>
      <c r="F80" s="41">
        <v>2.0500000000000003</v>
      </c>
      <c r="G80" s="41">
        <v>1.9400000000000002</v>
      </c>
    </row>
    <row r="81" spans="1:7" ht="42.75" customHeight="1" x14ac:dyDescent="0.25">
      <c r="A81" s="41" t="s">
        <v>115</v>
      </c>
      <c r="B81" s="41">
        <v>2017</v>
      </c>
      <c r="C81" s="41">
        <v>1.84</v>
      </c>
      <c r="D81" s="41">
        <v>1.7600000000000002</v>
      </c>
      <c r="E81" s="41">
        <v>2.0100000000000002</v>
      </c>
      <c r="F81" s="41">
        <v>2.08</v>
      </c>
      <c r="G81" s="41">
        <v>1.9400000000000002</v>
      </c>
    </row>
    <row r="82" spans="1:7" ht="28.5" customHeight="1" x14ac:dyDescent="0.25"/>
    <row r="83" spans="1:7" ht="42.75" customHeight="1" x14ac:dyDescent="0.25"/>
    <row r="84" spans="1:7" ht="42.75" customHeight="1" x14ac:dyDescent="0.25"/>
    <row r="85" spans="1:7" ht="71.25" customHeight="1" x14ac:dyDescent="0.25"/>
    <row r="86" spans="1:7" ht="57" customHeight="1" x14ac:dyDescent="0.25"/>
    <row r="87" spans="1:7" ht="85.5" customHeight="1" x14ac:dyDescent="0.25"/>
    <row r="88" spans="1:7" ht="71.25" customHeight="1" x14ac:dyDescent="0.25"/>
    <row r="89" spans="1:7" ht="57" customHeight="1" x14ac:dyDescent="0.25"/>
    <row r="90" spans="1:7" ht="85.5" customHeight="1" x14ac:dyDescent="0.25"/>
    <row r="91" spans="1:7" ht="71.25" customHeight="1" x14ac:dyDescent="0.25"/>
    <row r="92" spans="1:7" ht="57" customHeight="1" x14ac:dyDescent="0.25"/>
    <row r="93" spans="1:7" ht="85.5" customHeight="1" x14ac:dyDescent="0.25"/>
    <row r="94" spans="1:7" ht="28.5" customHeight="1" x14ac:dyDescent="0.25"/>
    <row r="95" spans="1:7" ht="28.5" customHeight="1" x14ac:dyDescent="0.25"/>
    <row r="96" spans="1:7" ht="42.75" customHeight="1" x14ac:dyDescent="0.25"/>
    <row r="97" ht="42.75" customHeight="1" x14ac:dyDescent="0.25"/>
    <row r="98" ht="28.5" customHeight="1" x14ac:dyDescent="0.25"/>
    <row r="99" ht="15.75" customHeight="1" x14ac:dyDescent="0.25"/>
    <row r="100" ht="42.75" customHeight="1" x14ac:dyDescent="0.25"/>
    <row r="101" ht="28.5" customHeight="1" x14ac:dyDescent="0.25"/>
    <row r="103" ht="42.75" customHeight="1" x14ac:dyDescent="0.25"/>
    <row r="104" ht="28.5" customHeight="1" x14ac:dyDescent="0.25"/>
    <row r="106" ht="28.5" customHeight="1" x14ac:dyDescent="0.25"/>
    <row r="107" ht="28.5" customHeight="1" x14ac:dyDescent="0.25"/>
    <row r="114" ht="15.7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G7"/>
    </sheetView>
  </sheetViews>
  <sheetFormatPr defaultRowHeight="15" x14ac:dyDescent="0.25"/>
  <cols>
    <col min="1" max="1" width="57.5703125" customWidth="1"/>
    <col min="2" max="2" width="14.5703125" customWidth="1"/>
    <col min="3" max="3" width="15.5703125" customWidth="1"/>
    <col min="4" max="4" width="16.7109375" customWidth="1"/>
    <col min="5" max="5" width="15.7109375" customWidth="1"/>
    <col min="6" max="6" width="15.5703125" customWidth="1"/>
    <col min="7" max="7" width="14.140625" customWidth="1"/>
  </cols>
  <sheetData>
    <row r="1" spans="1:7" ht="28.5" x14ac:dyDescent="0.25">
      <c r="A1" s="16" t="s">
        <v>109</v>
      </c>
      <c r="B1" s="1" t="s">
        <v>70</v>
      </c>
      <c r="C1" s="2" t="s">
        <v>71</v>
      </c>
      <c r="D1" s="2" t="s">
        <v>72</v>
      </c>
      <c r="E1" s="1" t="s">
        <v>73</v>
      </c>
      <c r="F1" s="1" t="s">
        <v>74</v>
      </c>
      <c r="G1" s="1" t="s">
        <v>75</v>
      </c>
    </row>
    <row r="2" spans="1:7" x14ac:dyDescent="0.25">
      <c r="A2" s="10" t="s">
        <v>77</v>
      </c>
      <c r="B2" s="14">
        <v>2022</v>
      </c>
      <c r="C2" s="15">
        <v>2.29</v>
      </c>
      <c r="D2" s="15">
        <v>1.67</v>
      </c>
      <c r="E2" s="15">
        <v>3.56</v>
      </c>
      <c r="F2" s="15">
        <v>2.93</v>
      </c>
      <c r="G2" s="15">
        <v>3.91</v>
      </c>
    </row>
    <row r="3" spans="1:7" x14ac:dyDescent="0.25">
      <c r="A3" s="10" t="s">
        <v>77</v>
      </c>
      <c r="B3" s="14">
        <v>2021</v>
      </c>
      <c r="C3" s="15">
        <v>2.33</v>
      </c>
      <c r="D3" s="15">
        <v>1.7</v>
      </c>
      <c r="E3" s="15">
        <v>3.59</v>
      </c>
      <c r="F3" s="15">
        <v>2.97</v>
      </c>
      <c r="G3" s="15">
        <v>3.96</v>
      </c>
    </row>
    <row r="4" spans="1:7" x14ac:dyDescent="0.25">
      <c r="A4" s="10" t="s">
        <v>77</v>
      </c>
      <c r="B4" s="14">
        <v>2020</v>
      </c>
      <c r="C4" s="15">
        <v>2.33</v>
      </c>
      <c r="D4" s="15">
        <v>1.67</v>
      </c>
      <c r="E4" s="15">
        <v>3.57</v>
      </c>
      <c r="F4" s="15">
        <v>2.97</v>
      </c>
      <c r="G4" s="15">
        <v>3.95</v>
      </c>
    </row>
    <row r="5" spans="1:7" x14ac:dyDescent="0.25">
      <c r="A5" s="10" t="s">
        <v>77</v>
      </c>
      <c r="B5" s="14">
        <v>2019</v>
      </c>
      <c r="C5" s="15">
        <v>2.34</v>
      </c>
      <c r="D5" s="15">
        <v>1.7</v>
      </c>
      <c r="E5" s="15">
        <v>3.63</v>
      </c>
      <c r="F5" s="15">
        <v>3.08</v>
      </c>
      <c r="G5" s="15">
        <v>3.97</v>
      </c>
    </row>
    <row r="6" spans="1:7" x14ac:dyDescent="0.25">
      <c r="A6" s="10" t="s">
        <v>77</v>
      </c>
      <c r="B6" s="14">
        <v>2018</v>
      </c>
      <c r="C6" s="15">
        <v>2.36</v>
      </c>
      <c r="D6" s="15">
        <v>1.75</v>
      </c>
      <c r="E6" s="15">
        <v>3.63</v>
      </c>
      <c r="F6" s="15">
        <v>3.05</v>
      </c>
      <c r="G6" s="15">
        <v>3.94</v>
      </c>
    </row>
    <row r="7" spans="1:7" x14ac:dyDescent="0.25">
      <c r="A7" s="10" t="s">
        <v>77</v>
      </c>
      <c r="B7" s="14">
        <v>2017</v>
      </c>
      <c r="C7" s="15">
        <v>2.37</v>
      </c>
      <c r="D7" s="15">
        <v>1.76</v>
      </c>
      <c r="E7" s="15">
        <v>3.63</v>
      </c>
      <c r="F7" s="15">
        <v>3.08</v>
      </c>
      <c r="G7" s="15">
        <v>3.94</v>
      </c>
    </row>
    <row r="8" spans="1:7" x14ac:dyDescent="0.25">
      <c r="A8" s="10" t="s">
        <v>81</v>
      </c>
      <c r="B8" s="14">
        <v>2022</v>
      </c>
      <c r="C8" s="15">
        <v>0.53</v>
      </c>
      <c r="D8" s="15">
        <v>0.75</v>
      </c>
      <c r="E8" s="15">
        <v>7.0000000000000007E-2</v>
      </c>
      <c r="F8" s="15">
        <v>0.11</v>
      </c>
      <c r="G8" s="15">
        <v>0.03</v>
      </c>
    </row>
    <row r="9" spans="1:7" x14ac:dyDescent="0.25">
      <c r="A9" s="10" t="s">
        <v>81</v>
      </c>
      <c r="B9" s="14">
        <v>2021</v>
      </c>
      <c r="C9" s="15">
        <v>0.55000000000000004</v>
      </c>
      <c r="D9" s="15">
        <v>0.79</v>
      </c>
      <c r="E9" s="15">
        <v>0.08</v>
      </c>
      <c r="F9" s="15">
        <v>0.1</v>
      </c>
      <c r="G9" s="15">
        <v>0.05</v>
      </c>
    </row>
    <row r="10" spans="1:7" x14ac:dyDescent="0.25">
      <c r="A10" s="10" t="s">
        <v>81</v>
      </c>
      <c r="B10" s="14">
        <v>2020</v>
      </c>
      <c r="C10" s="15">
        <v>0.56999999999999995</v>
      </c>
      <c r="D10" s="15">
        <v>0.83</v>
      </c>
      <c r="E10" s="15">
        <v>0.08</v>
      </c>
      <c r="F10" s="15">
        <v>0.1</v>
      </c>
      <c r="G10" s="15">
        <v>7.0000000000000007E-2</v>
      </c>
    </row>
    <row r="11" spans="1:7" x14ac:dyDescent="0.25">
      <c r="A11" s="10" t="s">
        <v>81</v>
      </c>
      <c r="B11" s="14">
        <v>2019</v>
      </c>
      <c r="C11" s="15">
        <v>0.56000000000000005</v>
      </c>
      <c r="D11" s="15">
        <v>0.8</v>
      </c>
      <c r="E11" s="15">
        <v>7.0000000000000007E-2</v>
      </c>
      <c r="F11" s="15">
        <v>0.09</v>
      </c>
      <c r="G11" s="15">
        <v>7.0000000000000007E-2</v>
      </c>
    </row>
    <row r="12" spans="1:7" x14ac:dyDescent="0.25">
      <c r="A12" s="10" t="s">
        <v>81</v>
      </c>
      <c r="B12" s="14">
        <v>2018</v>
      </c>
      <c r="C12" s="15">
        <v>0.56999999999999995</v>
      </c>
      <c r="D12" s="15">
        <v>0.8</v>
      </c>
      <c r="E12" s="15">
        <v>0.08</v>
      </c>
      <c r="F12" s="15">
        <v>0.1</v>
      </c>
      <c r="G12" s="15">
        <v>7.0000000000000007E-2</v>
      </c>
    </row>
    <row r="13" spans="1:7" x14ac:dyDescent="0.25">
      <c r="A13" s="10" t="s">
        <v>81</v>
      </c>
      <c r="B13" s="14">
        <v>2017</v>
      </c>
      <c r="C13" s="15">
        <v>0.56999999999999995</v>
      </c>
      <c r="D13" s="15">
        <v>0.81</v>
      </c>
      <c r="E13" s="15">
        <v>0.08</v>
      </c>
      <c r="F13" s="15">
        <v>0.1</v>
      </c>
      <c r="G13" s="15">
        <v>7.0000000000000007E-2</v>
      </c>
    </row>
    <row r="14" spans="1:7" x14ac:dyDescent="0.25">
      <c r="A14" s="10" t="s">
        <v>80</v>
      </c>
      <c r="B14" s="14">
        <v>2022</v>
      </c>
      <c r="C14" s="15">
        <v>0.06</v>
      </c>
      <c r="D14" s="15">
        <v>0.06</v>
      </c>
      <c r="E14" s="15">
        <v>0.06</v>
      </c>
      <c r="F14" s="15">
        <v>0.08</v>
      </c>
      <c r="G14" s="15">
        <v>0.03</v>
      </c>
    </row>
    <row r="15" spans="1:7" x14ac:dyDescent="0.25">
      <c r="A15" s="10" t="s">
        <v>80</v>
      </c>
      <c r="B15" s="14">
        <v>2021</v>
      </c>
      <c r="C15" s="15">
        <v>0.06</v>
      </c>
      <c r="D15" s="15">
        <v>0.06</v>
      </c>
      <c r="E15" s="15">
        <v>0.05</v>
      </c>
      <c r="F15" s="15">
        <v>0.08</v>
      </c>
      <c r="G15" s="15">
        <v>0.04</v>
      </c>
    </row>
    <row r="16" spans="1:7" x14ac:dyDescent="0.25">
      <c r="A16" s="10" t="s">
        <v>80</v>
      </c>
      <c r="B16" s="14">
        <v>2020</v>
      </c>
      <c r="C16" s="15">
        <v>0.04</v>
      </c>
      <c r="D16" s="15">
        <v>0.03</v>
      </c>
      <c r="E16" s="15">
        <v>0.04</v>
      </c>
      <c r="F16" s="15">
        <v>0.05</v>
      </c>
      <c r="G16" s="15">
        <v>0.03</v>
      </c>
    </row>
    <row r="17" spans="1:7" x14ac:dyDescent="0.25">
      <c r="A17" s="10" t="s">
        <v>80</v>
      </c>
      <c r="B17" s="14">
        <v>2019</v>
      </c>
      <c r="C17" s="15">
        <v>0.04</v>
      </c>
      <c r="D17" s="15">
        <v>0.04</v>
      </c>
      <c r="E17" s="15">
        <v>0.03</v>
      </c>
      <c r="F17" s="15">
        <v>0.05</v>
      </c>
      <c r="G17" s="15">
        <v>0.02</v>
      </c>
    </row>
    <row r="18" spans="1:7" x14ac:dyDescent="0.25">
      <c r="A18" s="10" t="s">
        <v>80</v>
      </c>
      <c r="B18" s="14">
        <v>2018</v>
      </c>
      <c r="C18" s="15">
        <v>0.04</v>
      </c>
      <c r="D18" s="15">
        <v>0.04</v>
      </c>
      <c r="E18" s="15">
        <v>0.03</v>
      </c>
      <c r="F18" s="15">
        <v>0.05</v>
      </c>
      <c r="G18" s="15">
        <v>0.01</v>
      </c>
    </row>
    <row r="19" spans="1:7" x14ac:dyDescent="0.25">
      <c r="A19" s="10" t="s">
        <v>80</v>
      </c>
      <c r="B19" s="14">
        <v>2017</v>
      </c>
      <c r="C19" s="15">
        <v>0.04</v>
      </c>
      <c r="D19" s="15">
        <v>0.05</v>
      </c>
      <c r="E19" s="15">
        <v>0.03</v>
      </c>
      <c r="F19" s="15">
        <v>0.05</v>
      </c>
      <c r="G19" s="15">
        <v>0.01</v>
      </c>
    </row>
    <row r="20" spans="1:7" x14ac:dyDescent="0.25">
      <c r="A20" s="10" t="s">
        <v>82</v>
      </c>
      <c r="B20" s="14">
        <v>2022</v>
      </c>
      <c r="C20" s="15">
        <v>0.1</v>
      </c>
      <c r="D20" s="15">
        <v>0.03</v>
      </c>
      <c r="E20" s="15">
        <v>0.22</v>
      </c>
      <c r="F20" s="15">
        <v>0.18</v>
      </c>
      <c r="G20" s="15">
        <v>0.22</v>
      </c>
    </row>
    <row r="21" spans="1:7" x14ac:dyDescent="0.25">
      <c r="A21" s="10" t="s">
        <v>82</v>
      </c>
      <c r="B21" s="14">
        <v>2021</v>
      </c>
      <c r="C21" s="15">
        <v>0.1</v>
      </c>
      <c r="D21" s="15">
        <v>0.04</v>
      </c>
      <c r="E21" s="15">
        <v>0.24</v>
      </c>
      <c r="F21" s="15">
        <v>0.19</v>
      </c>
      <c r="G21" s="15">
        <v>0.24</v>
      </c>
    </row>
    <row r="22" spans="1:7" x14ac:dyDescent="0.25">
      <c r="A22" s="10" t="s">
        <v>82</v>
      </c>
      <c r="B22" s="14">
        <v>2020</v>
      </c>
      <c r="C22" s="15">
        <v>0.1</v>
      </c>
      <c r="D22" s="15">
        <v>0.03</v>
      </c>
      <c r="E22" s="15">
        <v>0.25</v>
      </c>
      <c r="F22" s="15">
        <v>0.22</v>
      </c>
      <c r="G22" s="15">
        <v>0.28000000000000003</v>
      </c>
    </row>
    <row r="23" spans="1:7" x14ac:dyDescent="0.25">
      <c r="A23" s="10" t="s">
        <v>82</v>
      </c>
      <c r="B23" s="14">
        <v>2019</v>
      </c>
      <c r="C23" s="15">
        <v>0.11</v>
      </c>
      <c r="D23" s="15">
        <v>0.04</v>
      </c>
      <c r="E23" s="15">
        <v>0.26</v>
      </c>
      <c r="F23" s="15">
        <v>0.25</v>
      </c>
      <c r="G23" s="15">
        <v>0.24</v>
      </c>
    </row>
    <row r="24" spans="1:7" x14ac:dyDescent="0.25">
      <c r="A24" s="10" t="s">
        <v>82</v>
      </c>
      <c r="B24" s="14">
        <v>2018</v>
      </c>
      <c r="C24" s="15">
        <v>0.12</v>
      </c>
      <c r="D24" s="15">
        <v>0.05</v>
      </c>
      <c r="E24" s="15">
        <v>0.28000000000000003</v>
      </c>
      <c r="F24" s="15">
        <v>0.28999999999999998</v>
      </c>
      <c r="G24" s="15">
        <v>0.26</v>
      </c>
    </row>
    <row r="25" spans="1:7" x14ac:dyDescent="0.25">
      <c r="A25" s="10" t="s">
        <v>82</v>
      </c>
      <c r="B25" s="14">
        <v>2017</v>
      </c>
      <c r="C25" s="15">
        <v>0.14000000000000001</v>
      </c>
      <c r="D25" s="15">
        <v>0.05</v>
      </c>
      <c r="E25" s="15">
        <v>0.31</v>
      </c>
      <c r="F25" s="15">
        <v>0.32</v>
      </c>
      <c r="G25" s="15">
        <v>0.27</v>
      </c>
    </row>
    <row r="26" spans="1:7" x14ac:dyDescent="0.25">
      <c r="A26" s="10" t="s">
        <v>78</v>
      </c>
      <c r="B26" s="14">
        <v>2022</v>
      </c>
      <c r="C26" s="15">
        <v>1.07</v>
      </c>
      <c r="D26" s="15">
        <v>0.83</v>
      </c>
      <c r="E26" s="15">
        <v>1.58</v>
      </c>
      <c r="F26" s="15">
        <v>1.56</v>
      </c>
      <c r="G26" s="15">
        <v>1.63</v>
      </c>
    </row>
    <row r="27" spans="1:7" x14ac:dyDescent="0.25">
      <c r="A27" s="10" t="s">
        <v>78</v>
      </c>
      <c r="B27" s="14">
        <v>2021</v>
      </c>
      <c r="C27" s="15">
        <v>1.08</v>
      </c>
      <c r="D27" s="15">
        <v>0.81</v>
      </c>
      <c r="E27" s="15">
        <v>1.61</v>
      </c>
      <c r="F27" s="15">
        <v>1.6</v>
      </c>
      <c r="G27" s="15">
        <v>1.63</v>
      </c>
    </row>
    <row r="28" spans="1:7" x14ac:dyDescent="0.25">
      <c r="A28" s="10" t="s">
        <v>78</v>
      </c>
      <c r="B28" s="14">
        <v>2020</v>
      </c>
      <c r="C28" s="15">
        <v>1.06</v>
      </c>
      <c r="D28" s="15">
        <v>0.78</v>
      </c>
      <c r="E28" s="15">
        <v>1.6</v>
      </c>
      <c r="F28" s="15">
        <v>1.6</v>
      </c>
      <c r="G28" s="15">
        <v>1.57</v>
      </c>
    </row>
    <row r="29" spans="1:7" x14ac:dyDescent="0.25">
      <c r="A29" s="10" t="s">
        <v>78</v>
      </c>
      <c r="B29" s="14">
        <v>2019</v>
      </c>
      <c r="C29" s="15">
        <v>1.1000000000000001</v>
      </c>
      <c r="D29" s="15">
        <v>0.82</v>
      </c>
      <c r="E29" s="15">
        <v>1.66</v>
      </c>
      <c r="F29" s="15">
        <v>1.69</v>
      </c>
      <c r="G29" s="15">
        <v>1.64</v>
      </c>
    </row>
    <row r="30" spans="1:7" x14ac:dyDescent="0.25">
      <c r="A30" s="10" t="s">
        <v>78</v>
      </c>
      <c r="B30" s="14">
        <v>2018</v>
      </c>
      <c r="C30" s="15">
        <v>1.1000000000000001</v>
      </c>
      <c r="D30" s="15">
        <v>0.86</v>
      </c>
      <c r="E30" s="15">
        <v>1.6</v>
      </c>
      <c r="F30" s="15">
        <v>1.61</v>
      </c>
      <c r="G30" s="15">
        <v>1.6</v>
      </c>
    </row>
    <row r="31" spans="1:7" x14ac:dyDescent="0.25">
      <c r="A31" s="10" t="s">
        <v>78</v>
      </c>
      <c r="B31" s="14">
        <v>2017</v>
      </c>
      <c r="C31" s="15">
        <v>1.0900000000000001</v>
      </c>
      <c r="D31" s="15">
        <v>0.85</v>
      </c>
      <c r="E31" s="15">
        <v>1.59</v>
      </c>
      <c r="F31" s="15">
        <v>1.61</v>
      </c>
      <c r="G31" s="15">
        <v>1.59</v>
      </c>
    </row>
    <row r="32" spans="1:7" x14ac:dyDescent="0.25">
      <c r="A32" s="10" t="s">
        <v>79</v>
      </c>
      <c r="B32" s="14">
        <v>2022</v>
      </c>
      <c r="C32" s="15">
        <v>0.53</v>
      </c>
      <c r="D32" s="15"/>
      <c r="E32" s="15">
        <v>1.63</v>
      </c>
      <c r="F32" s="15">
        <v>1</v>
      </c>
      <c r="G32" s="15">
        <v>2</v>
      </c>
    </row>
    <row r="33" spans="1:7" x14ac:dyDescent="0.25">
      <c r="A33" s="10" t="s">
        <v>79</v>
      </c>
      <c r="B33" s="14">
        <v>2021</v>
      </c>
      <c r="C33" s="15">
        <v>0.54</v>
      </c>
      <c r="D33" s="15"/>
      <c r="E33" s="15">
        <v>1.61</v>
      </c>
      <c r="F33" s="15">
        <v>1</v>
      </c>
      <c r="G33" s="15">
        <v>2</v>
      </c>
    </row>
    <row r="34" spans="1:7" x14ac:dyDescent="0.25">
      <c r="A34" s="10" t="s">
        <v>79</v>
      </c>
      <c r="B34" s="14">
        <v>2020</v>
      </c>
      <c r="C34" s="15">
        <v>0.56000000000000005</v>
      </c>
      <c r="D34" s="15"/>
      <c r="E34" s="15">
        <v>1.6</v>
      </c>
      <c r="F34" s="15">
        <v>1</v>
      </c>
      <c r="G34" s="15">
        <v>2</v>
      </c>
    </row>
    <row r="35" spans="1:7" x14ac:dyDescent="0.25">
      <c r="A35" s="10" t="s">
        <v>79</v>
      </c>
      <c r="B35" s="14">
        <v>2019</v>
      </c>
      <c r="C35" s="15">
        <v>0.53</v>
      </c>
      <c r="D35" s="15"/>
      <c r="E35" s="15">
        <v>1.61</v>
      </c>
      <c r="F35" s="15">
        <v>1</v>
      </c>
      <c r="G35" s="15">
        <v>2</v>
      </c>
    </row>
    <row r="36" spans="1:7" x14ac:dyDescent="0.25">
      <c r="A36" s="10" t="s">
        <v>79</v>
      </c>
      <c r="B36" s="14">
        <v>2018</v>
      </c>
      <c r="C36" s="15">
        <v>0.53</v>
      </c>
      <c r="D36" s="15"/>
      <c r="E36" s="15">
        <v>1.64</v>
      </c>
      <c r="F36" s="15">
        <v>1</v>
      </c>
      <c r="G36" s="15">
        <v>2</v>
      </c>
    </row>
    <row r="37" spans="1:7" x14ac:dyDescent="0.25">
      <c r="A37" s="10" t="s">
        <v>79</v>
      </c>
      <c r="B37" s="14">
        <v>2017</v>
      </c>
      <c r="C37" s="15">
        <v>0.53</v>
      </c>
      <c r="D37" s="15"/>
      <c r="E37" s="15">
        <v>1.62</v>
      </c>
      <c r="F37" s="15">
        <v>1</v>
      </c>
      <c r="G37" s="15">
        <v>2</v>
      </c>
    </row>
    <row r="38" spans="1:7" ht="42.75" customHeight="1" x14ac:dyDescent="0.25">
      <c r="A38" s="10" t="s">
        <v>115</v>
      </c>
      <c r="B38" s="14">
        <v>2022</v>
      </c>
      <c r="C38" s="15">
        <f>C8+C14+C20+C26</f>
        <v>1.7600000000000002</v>
      </c>
      <c r="D38" s="15">
        <f t="shared" ref="D38:G38" si="0">D8+D14+D20+D26</f>
        <v>1.67</v>
      </c>
      <c r="E38" s="15">
        <f t="shared" si="0"/>
        <v>1.9300000000000002</v>
      </c>
      <c r="F38" s="15">
        <f t="shared" si="0"/>
        <v>1.9300000000000002</v>
      </c>
      <c r="G38" s="15">
        <f t="shared" si="0"/>
        <v>1.91</v>
      </c>
    </row>
    <row r="39" spans="1:7" ht="28.5" customHeight="1" x14ac:dyDescent="0.25">
      <c r="A39" s="10" t="s">
        <v>115</v>
      </c>
      <c r="B39" s="14">
        <v>2021</v>
      </c>
      <c r="C39" s="15">
        <f t="shared" ref="C39:G42" si="1">C9+C15+C21+C27</f>
        <v>1.79</v>
      </c>
      <c r="D39" s="15">
        <f t="shared" si="1"/>
        <v>1.7000000000000002</v>
      </c>
      <c r="E39" s="15">
        <f t="shared" si="1"/>
        <v>1.98</v>
      </c>
      <c r="F39" s="15">
        <f t="shared" si="1"/>
        <v>1.9700000000000002</v>
      </c>
      <c r="G39" s="15">
        <f t="shared" si="1"/>
        <v>1.96</v>
      </c>
    </row>
    <row r="40" spans="1:7" ht="42.75" customHeight="1" x14ac:dyDescent="0.25">
      <c r="A40" s="10" t="s">
        <v>115</v>
      </c>
      <c r="B40" s="14">
        <v>2020</v>
      </c>
      <c r="C40" s="15">
        <f t="shared" si="1"/>
        <v>1.77</v>
      </c>
      <c r="D40" s="15">
        <f t="shared" si="1"/>
        <v>1.67</v>
      </c>
      <c r="E40" s="15">
        <f t="shared" si="1"/>
        <v>1.9700000000000002</v>
      </c>
      <c r="F40" s="15">
        <f t="shared" si="1"/>
        <v>1.9700000000000002</v>
      </c>
      <c r="G40" s="15">
        <f t="shared" si="1"/>
        <v>1.9500000000000002</v>
      </c>
    </row>
    <row r="41" spans="1:7" ht="42.75" customHeight="1" x14ac:dyDescent="0.25">
      <c r="A41" s="10" t="s">
        <v>115</v>
      </c>
      <c r="B41" s="14">
        <v>2019</v>
      </c>
      <c r="C41" s="15">
        <f t="shared" si="1"/>
        <v>1.81</v>
      </c>
      <c r="D41" s="15">
        <f t="shared" si="1"/>
        <v>1.7000000000000002</v>
      </c>
      <c r="E41" s="15">
        <f t="shared" si="1"/>
        <v>2.02</v>
      </c>
      <c r="F41" s="15">
        <f t="shared" si="1"/>
        <v>2.08</v>
      </c>
      <c r="G41" s="15">
        <f t="shared" si="1"/>
        <v>1.97</v>
      </c>
    </row>
    <row r="42" spans="1:7" ht="42.75" customHeight="1" x14ac:dyDescent="0.25">
      <c r="A42" s="10" t="s">
        <v>115</v>
      </c>
      <c r="B42" s="14">
        <v>2018</v>
      </c>
      <c r="C42" s="15">
        <f t="shared" si="1"/>
        <v>1.83</v>
      </c>
      <c r="D42" s="15">
        <f t="shared" si="1"/>
        <v>1.75</v>
      </c>
      <c r="E42" s="15">
        <f t="shared" si="1"/>
        <v>1.9900000000000002</v>
      </c>
      <c r="F42" s="15">
        <f t="shared" si="1"/>
        <v>2.0500000000000003</v>
      </c>
      <c r="G42" s="15">
        <f t="shared" si="1"/>
        <v>1.9400000000000002</v>
      </c>
    </row>
    <row r="43" spans="1:7" ht="42.75" customHeight="1" x14ac:dyDescent="0.25">
      <c r="A43" s="10" t="s">
        <v>115</v>
      </c>
      <c r="B43" s="14">
        <v>2017</v>
      </c>
      <c r="C43" s="15">
        <f>C13+C19+C25+C31</f>
        <v>1.84</v>
      </c>
      <c r="D43" s="15">
        <f t="shared" ref="D43:G43" si="2">D13+D19+D25+D31</f>
        <v>1.7600000000000002</v>
      </c>
      <c r="E43" s="15">
        <f t="shared" si="2"/>
        <v>2.0100000000000002</v>
      </c>
      <c r="F43" s="15">
        <f t="shared" si="2"/>
        <v>2.08</v>
      </c>
      <c r="G43" s="15">
        <f t="shared" si="2"/>
        <v>1.9400000000000002</v>
      </c>
    </row>
    <row r="44" spans="1:7" ht="42.75" customHeight="1" x14ac:dyDescent="0.25"/>
    <row r="45" spans="1:7" ht="42.75" customHeight="1" x14ac:dyDescent="0.25"/>
    <row r="46" spans="1:7" ht="28.5" customHeight="1" x14ac:dyDescent="0.25"/>
    <row r="47" spans="1:7" ht="42.75" customHeight="1" x14ac:dyDescent="0.25"/>
    <row r="48" spans="1:7" ht="42.75" customHeight="1" x14ac:dyDescent="0.25"/>
    <row r="49" ht="71.25" customHeight="1" x14ac:dyDescent="0.25"/>
    <row r="50" ht="57" customHeight="1" x14ac:dyDescent="0.25"/>
    <row r="51" ht="85.5" customHeight="1" x14ac:dyDescent="0.25"/>
    <row r="52" ht="71.25" customHeight="1" x14ac:dyDescent="0.25"/>
    <row r="53" ht="57" customHeight="1" x14ac:dyDescent="0.25"/>
    <row r="54" ht="85.5" customHeight="1" x14ac:dyDescent="0.25"/>
    <row r="55" ht="71.25" customHeight="1" x14ac:dyDescent="0.25"/>
    <row r="56" ht="57" customHeight="1" x14ac:dyDescent="0.25"/>
    <row r="57" ht="85.5" customHeight="1" x14ac:dyDescent="0.25"/>
    <row r="58" ht="28.5" customHeight="1" x14ac:dyDescent="0.25"/>
    <row r="59" ht="28.5" customHeight="1" x14ac:dyDescent="0.25"/>
    <row r="60" ht="42.75" customHeight="1" x14ac:dyDescent="0.25"/>
    <row r="61" ht="42.75" customHeight="1" x14ac:dyDescent="0.25"/>
    <row r="62" ht="28.5" customHeight="1" x14ac:dyDescent="0.25"/>
    <row r="63" ht="15.75" customHeight="1" x14ac:dyDescent="0.25"/>
    <row r="64" ht="42.75" customHeight="1" x14ac:dyDescent="0.25"/>
    <row r="65" ht="28.5" customHeight="1" x14ac:dyDescent="0.25"/>
    <row r="67" ht="42.75" customHeight="1" x14ac:dyDescent="0.25"/>
    <row r="68" ht="28.5" customHeight="1" x14ac:dyDescent="0.25"/>
    <row r="70" ht="28.5" customHeight="1" x14ac:dyDescent="0.25"/>
    <row r="71" ht="28.5" customHeight="1" x14ac:dyDescent="0.25"/>
    <row r="78" ht="15.7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sqref="A1:B25"/>
    </sheetView>
  </sheetViews>
  <sheetFormatPr defaultColWidth="9.140625" defaultRowHeight="15" x14ac:dyDescent="0.25"/>
  <cols>
    <col min="1" max="1" width="19.5703125" customWidth="1"/>
    <col min="2" max="2" width="21.42578125" customWidth="1"/>
    <col min="3" max="3" width="6.140625" customWidth="1"/>
    <col min="4" max="7" width="10" customWidth="1"/>
    <col min="9" max="10" width="9.85546875" customWidth="1"/>
    <col min="12" max="12" width="10.85546875" customWidth="1"/>
  </cols>
  <sheetData>
    <row r="1" spans="1:8" ht="48" customHeight="1" x14ac:dyDescent="0.25">
      <c r="A1" s="23" t="s">
        <v>70</v>
      </c>
      <c r="B1" s="24" t="s">
        <v>106</v>
      </c>
      <c r="C1" s="17"/>
      <c r="D1" s="18"/>
      <c r="E1" s="18"/>
      <c r="F1" s="18"/>
      <c r="G1" s="18"/>
      <c r="H1" s="19"/>
    </row>
    <row r="2" spans="1:8" s="20" customFormat="1" ht="12" customHeight="1" x14ac:dyDescent="0.25">
      <c r="A2" s="27">
        <v>2000</v>
      </c>
      <c r="B2" s="28">
        <v>13219</v>
      </c>
      <c r="D2" s="21"/>
      <c r="E2" s="21"/>
      <c r="F2" s="21"/>
      <c r="G2" s="21"/>
      <c r="H2" s="22"/>
    </row>
    <row r="3" spans="1:8" s="20" customFormat="1" ht="12" customHeight="1" x14ac:dyDescent="0.25">
      <c r="A3" s="27">
        <v>2001</v>
      </c>
      <c r="B3" s="28">
        <v>14378</v>
      </c>
      <c r="D3" s="21"/>
      <c r="E3" s="21"/>
      <c r="F3" s="21"/>
      <c r="G3" s="21"/>
      <c r="H3" s="22"/>
    </row>
    <row r="4" spans="1:8" s="20" customFormat="1" ht="12" customHeight="1" x14ac:dyDescent="0.25">
      <c r="A4" s="27">
        <v>2002</v>
      </c>
      <c r="B4" s="28">
        <v>15524</v>
      </c>
      <c r="D4" s="21"/>
      <c r="E4" s="21"/>
      <c r="F4" s="21"/>
      <c r="G4" s="21"/>
      <c r="H4" s="22"/>
    </row>
    <row r="5" spans="1:8" s="20" customFormat="1" ht="12" customHeight="1" x14ac:dyDescent="0.25">
      <c r="A5" s="27">
        <v>2003</v>
      </c>
      <c r="B5" s="28">
        <v>16430</v>
      </c>
      <c r="D5" s="21"/>
      <c r="E5" s="21"/>
      <c r="F5" s="21"/>
      <c r="G5" s="21"/>
      <c r="H5" s="22"/>
    </row>
    <row r="6" spans="1:8" s="20" customFormat="1" ht="12" customHeight="1" x14ac:dyDescent="0.25">
      <c r="A6" s="27">
        <v>2004</v>
      </c>
      <c r="B6" s="28">
        <v>17466</v>
      </c>
      <c r="D6" s="21"/>
      <c r="E6" s="21"/>
      <c r="F6" s="21"/>
      <c r="G6" s="21"/>
      <c r="H6" s="22"/>
    </row>
    <row r="7" spans="1:8" s="20" customFormat="1" ht="12" customHeight="1" x14ac:dyDescent="0.25">
      <c r="A7" s="29">
        <v>2005</v>
      </c>
      <c r="B7" s="30">
        <v>18344</v>
      </c>
      <c r="D7" s="21"/>
      <c r="E7" s="21"/>
      <c r="F7" s="21"/>
      <c r="G7" s="21"/>
      <c r="H7" s="22"/>
    </row>
    <row r="8" spans="1:8" s="20" customFormat="1" ht="12" customHeight="1" x14ac:dyDescent="0.25">
      <c r="A8" s="31">
        <v>2006</v>
      </c>
      <c r="B8" s="28">
        <v>19546</v>
      </c>
      <c r="D8" s="21"/>
      <c r="E8" s="21"/>
      <c r="F8" s="21"/>
      <c r="G8" s="21"/>
      <c r="H8" s="22"/>
    </row>
    <row r="9" spans="1:8" s="20" customFormat="1" ht="12" customHeight="1" x14ac:dyDescent="0.25">
      <c r="A9" s="29">
        <v>2007</v>
      </c>
      <c r="B9" s="30">
        <v>20957</v>
      </c>
    </row>
    <row r="10" spans="1:8" s="20" customFormat="1" ht="12" customHeight="1" x14ac:dyDescent="0.25">
      <c r="A10" s="31">
        <v>2008</v>
      </c>
      <c r="B10" s="28">
        <v>22592</v>
      </c>
    </row>
    <row r="11" spans="1:8" s="20" customFormat="1" ht="12" customHeight="1" x14ac:dyDescent="0.25">
      <c r="A11" s="31">
        <v>2009</v>
      </c>
      <c r="B11" s="28">
        <v>23344</v>
      </c>
    </row>
    <row r="12" spans="1:8" s="20" customFormat="1" ht="12" customHeight="1" x14ac:dyDescent="0.25">
      <c r="A12" s="31">
        <v>2010</v>
      </c>
      <c r="B12" s="28">
        <v>23864</v>
      </c>
    </row>
    <row r="13" spans="1:8" s="20" customFormat="1" ht="12" customHeight="1" x14ac:dyDescent="0.25">
      <c r="A13" s="31">
        <v>2011</v>
      </c>
      <c r="B13" s="28">
        <v>24455</v>
      </c>
    </row>
    <row r="14" spans="1:8" s="20" customFormat="1" ht="12" customHeight="1" x14ac:dyDescent="0.25">
      <c r="A14" s="31">
        <v>2012</v>
      </c>
      <c r="B14" s="28">
        <v>25067</v>
      </c>
    </row>
    <row r="15" spans="1:8" s="20" customFormat="1" ht="12" customHeight="1" x14ac:dyDescent="0.25">
      <c r="A15" s="31">
        <v>2013</v>
      </c>
      <c r="B15" s="28">
        <v>25035</v>
      </c>
    </row>
    <row r="16" spans="1:8" s="20" customFormat="1" ht="12" customHeight="1" x14ac:dyDescent="0.25">
      <c r="A16" s="32">
        <v>2014</v>
      </c>
      <c r="B16" s="28">
        <v>25768</v>
      </c>
    </row>
    <row r="17" spans="1:7" s="20" customFormat="1" ht="12" customHeight="1" x14ac:dyDescent="0.25">
      <c r="A17" s="32">
        <v>2015</v>
      </c>
      <c r="B17" s="28">
        <v>26591</v>
      </c>
    </row>
    <row r="18" spans="1:7" s="20" customFormat="1" ht="12" customHeight="1" x14ac:dyDescent="0.25">
      <c r="A18" s="32">
        <v>2016</v>
      </c>
      <c r="B18" s="28">
        <v>27764</v>
      </c>
    </row>
    <row r="19" spans="1:7" s="20" customFormat="1" ht="12" customHeight="1" x14ac:dyDescent="0.25">
      <c r="A19" s="32">
        <v>2017</v>
      </c>
      <c r="B19" s="28">
        <v>29638</v>
      </c>
    </row>
    <row r="20" spans="1:7" s="20" customFormat="1" ht="12" customHeight="1" x14ac:dyDescent="0.25">
      <c r="A20" s="32">
        <v>2018</v>
      </c>
      <c r="B20" s="28">
        <v>32051</v>
      </c>
    </row>
    <row r="21" spans="1:7" s="20" customFormat="1" ht="12" customHeight="1" x14ac:dyDescent="0.25">
      <c r="A21" s="32">
        <v>2019</v>
      </c>
      <c r="B21" s="28">
        <v>34578</v>
      </c>
    </row>
    <row r="22" spans="1:7" s="20" customFormat="1" ht="12" customHeight="1" x14ac:dyDescent="0.25">
      <c r="A22" s="32">
        <v>2020</v>
      </c>
      <c r="B22" s="28">
        <v>36176</v>
      </c>
    </row>
    <row r="23" spans="1:7" s="20" customFormat="1" ht="12" customHeight="1" x14ac:dyDescent="0.25">
      <c r="A23" s="32">
        <v>2021</v>
      </c>
      <c r="B23" s="28">
        <v>38277</v>
      </c>
      <c r="D23" s="5"/>
      <c r="E23" s="5"/>
      <c r="F23" s="5"/>
      <c r="G23" s="5"/>
    </row>
    <row r="24" spans="1:7" s="20" customFormat="1" ht="12" customHeight="1" x14ac:dyDescent="0.25">
      <c r="A24" s="32">
        <v>2022</v>
      </c>
      <c r="B24" s="28">
        <v>39932</v>
      </c>
      <c r="D24" s="5"/>
      <c r="E24" s="5"/>
      <c r="F24" s="5"/>
      <c r="G24" s="5"/>
    </row>
    <row r="25" spans="1:7" s="20" customFormat="1" ht="12" customHeight="1" x14ac:dyDescent="0.25">
      <c r="A25" s="32">
        <v>2023</v>
      </c>
      <c r="B25" s="28">
        <v>43120</v>
      </c>
      <c r="D25" s="5"/>
      <c r="E25" s="5"/>
      <c r="F25" s="5"/>
      <c r="G25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7"/>
  <sheetViews>
    <sheetView workbookViewId="0">
      <selection activeCell="G5" sqref="G5"/>
    </sheetView>
  </sheetViews>
  <sheetFormatPr defaultRowHeight="15" x14ac:dyDescent="0.25"/>
  <cols>
    <col min="1" max="1" width="9.140625" style="4"/>
    <col min="2" max="2" width="23.28515625" style="4" customWidth="1"/>
    <col min="3" max="3" width="19" style="4" customWidth="1"/>
    <col min="4" max="4" width="15" style="4" customWidth="1"/>
    <col min="5" max="5" width="13.28515625" bestFit="1" customWidth="1"/>
    <col min="6" max="6" width="16.85546875" bestFit="1" customWidth="1"/>
    <col min="7" max="7" width="15" bestFit="1" customWidth="1"/>
    <col min="8" max="8" width="12.7109375" bestFit="1" customWidth="1"/>
    <col min="9" max="9" width="19.7109375" bestFit="1" customWidth="1"/>
    <col min="10" max="10" width="13.28515625" bestFit="1" customWidth="1"/>
    <col min="11" max="11" width="20" bestFit="1" customWidth="1"/>
    <col min="12" max="12" width="14.85546875" bestFit="1" customWidth="1"/>
    <col min="13" max="13" width="14.5703125" bestFit="1" customWidth="1"/>
    <col min="14" max="14" width="12.42578125" bestFit="1" customWidth="1"/>
    <col min="15" max="15" width="15.5703125" bestFit="1" customWidth="1"/>
    <col min="16" max="16" width="11.7109375" bestFit="1" customWidth="1"/>
    <col min="17" max="17" width="10.85546875" bestFit="1" customWidth="1"/>
    <col min="18" max="18" width="38" bestFit="1" customWidth="1"/>
    <col min="19" max="19" width="28.5703125" bestFit="1" customWidth="1"/>
  </cols>
  <sheetData>
    <row r="1" spans="1:4" s="20" customFormat="1" ht="29.25" customHeight="1" thickBot="1" x14ac:dyDescent="0.3">
      <c r="A1" s="12" t="s">
        <v>70</v>
      </c>
      <c r="B1" s="11" t="s">
        <v>97</v>
      </c>
      <c r="C1" s="2" t="s">
        <v>98</v>
      </c>
      <c r="D1" s="2" t="s">
        <v>99</v>
      </c>
    </row>
    <row r="2" spans="1:4" ht="15.75" thickBot="1" x14ac:dyDescent="0.3">
      <c r="A2" s="26">
        <v>2022</v>
      </c>
      <c r="B2" s="25" t="s">
        <v>83</v>
      </c>
      <c r="C2" s="13">
        <v>104195</v>
      </c>
      <c r="D2" s="13">
        <v>112677</v>
      </c>
    </row>
    <row r="3" spans="1:4" ht="15.75" thickBot="1" x14ac:dyDescent="0.3">
      <c r="A3" s="26">
        <v>2022</v>
      </c>
      <c r="B3" s="25" t="s">
        <v>84</v>
      </c>
      <c r="C3" s="13">
        <v>65912</v>
      </c>
      <c r="D3" s="13">
        <v>55558</v>
      </c>
    </row>
    <row r="4" spans="1:4" ht="15.75" thickBot="1" x14ac:dyDescent="0.3">
      <c r="A4" s="26">
        <v>2022</v>
      </c>
      <c r="B4" s="25" t="s">
        <v>85</v>
      </c>
      <c r="C4" s="13">
        <v>46849</v>
      </c>
      <c r="D4" s="13">
        <v>49746</v>
      </c>
    </row>
    <row r="5" spans="1:4" ht="15.75" thickBot="1" x14ac:dyDescent="0.3">
      <c r="A5" s="26">
        <v>2022</v>
      </c>
      <c r="B5" s="25" t="s">
        <v>86</v>
      </c>
      <c r="C5" s="13">
        <v>43695</v>
      </c>
      <c r="D5" s="13">
        <v>51984</v>
      </c>
    </row>
    <row r="6" spans="1:4" ht="15.75" thickBot="1" x14ac:dyDescent="0.3">
      <c r="A6" s="26">
        <v>2022</v>
      </c>
      <c r="B6" s="25" t="s">
        <v>87</v>
      </c>
      <c r="C6" s="13">
        <v>38580</v>
      </c>
      <c r="D6" s="13">
        <v>36077</v>
      </c>
    </row>
    <row r="7" spans="1:4" ht="15.75" thickBot="1" x14ac:dyDescent="0.3">
      <c r="A7" s="26">
        <v>2022</v>
      </c>
      <c r="B7" s="25" t="s">
        <v>88</v>
      </c>
      <c r="C7" s="13">
        <v>38909</v>
      </c>
      <c r="D7" s="13">
        <v>35952</v>
      </c>
    </row>
    <row r="8" spans="1:4" ht="15.75" thickBot="1" x14ac:dyDescent="0.3">
      <c r="A8" s="26">
        <v>2022</v>
      </c>
      <c r="B8" s="25" t="s">
        <v>89</v>
      </c>
      <c r="C8" s="13">
        <v>47222</v>
      </c>
      <c r="D8" s="13">
        <v>48694</v>
      </c>
    </row>
    <row r="9" spans="1:4" ht="15.75" thickBot="1" x14ac:dyDescent="0.3">
      <c r="A9" s="26">
        <v>2022</v>
      </c>
      <c r="B9" s="25" t="s">
        <v>90</v>
      </c>
      <c r="C9" s="13">
        <v>45609</v>
      </c>
      <c r="D9" s="13">
        <v>48007</v>
      </c>
    </row>
    <row r="10" spans="1:4" ht="15.75" thickBot="1" x14ac:dyDescent="0.3">
      <c r="A10" s="26">
        <v>2022</v>
      </c>
      <c r="B10" s="25" t="s">
        <v>91</v>
      </c>
      <c r="C10" s="13">
        <v>41861</v>
      </c>
      <c r="D10" s="13">
        <v>50596</v>
      </c>
    </row>
    <row r="11" spans="1:4" ht="15.75" thickBot="1" x14ac:dyDescent="0.3">
      <c r="A11" s="26">
        <v>2022</v>
      </c>
      <c r="B11" s="25" t="s">
        <v>92</v>
      </c>
      <c r="C11" s="13">
        <v>41510</v>
      </c>
      <c r="D11" s="13">
        <v>48727</v>
      </c>
    </row>
    <row r="12" spans="1:4" ht="15.75" thickBot="1" x14ac:dyDescent="0.3">
      <c r="A12" s="26">
        <v>2022</v>
      </c>
      <c r="B12" s="25" t="s">
        <v>93</v>
      </c>
      <c r="C12" s="13">
        <v>48001</v>
      </c>
      <c r="D12" s="13">
        <v>67223</v>
      </c>
    </row>
    <row r="13" spans="1:4" ht="15.75" thickBot="1" x14ac:dyDescent="0.3">
      <c r="A13" s="26">
        <v>2022</v>
      </c>
      <c r="B13" s="25" t="s">
        <v>94</v>
      </c>
      <c r="C13" s="13">
        <v>38518</v>
      </c>
      <c r="D13" s="13">
        <v>48451</v>
      </c>
    </row>
    <row r="14" spans="1:4" ht="15.75" thickBot="1" x14ac:dyDescent="0.3">
      <c r="A14" s="26">
        <v>2022</v>
      </c>
      <c r="B14" s="25" t="s">
        <v>95</v>
      </c>
      <c r="C14" s="13">
        <v>38995</v>
      </c>
      <c r="D14" s="13">
        <v>47441</v>
      </c>
    </row>
    <row r="15" spans="1:4" ht="15.75" thickBot="1" x14ac:dyDescent="0.3">
      <c r="A15" s="26">
        <v>2022</v>
      </c>
      <c r="B15" s="25" t="s">
        <v>96</v>
      </c>
      <c r="C15" s="13">
        <v>41301</v>
      </c>
      <c r="D15" s="13">
        <v>41921</v>
      </c>
    </row>
    <row r="16" spans="1:4" ht="15.75" thickBot="1" x14ac:dyDescent="0.3">
      <c r="A16" s="26">
        <v>2021</v>
      </c>
      <c r="B16" s="25" t="s">
        <v>83</v>
      </c>
      <c r="C16" s="13">
        <v>96498</v>
      </c>
      <c r="D16" s="13">
        <v>100727</v>
      </c>
    </row>
    <row r="17" spans="1:4" ht="15.75" thickBot="1" x14ac:dyDescent="0.3">
      <c r="A17" s="26">
        <v>2021</v>
      </c>
      <c r="B17" s="25" t="s">
        <v>84</v>
      </c>
      <c r="C17" s="13">
        <v>57831</v>
      </c>
      <c r="D17" s="13">
        <v>46444</v>
      </c>
    </row>
    <row r="18" spans="1:4" ht="15.75" thickBot="1" x14ac:dyDescent="0.3">
      <c r="A18" s="26">
        <v>2021</v>
      </c>
      <c r="B18" s="25" t="s">
        <v>85</v>
      </c>
      <c r="C18" s="13">
        <v>39259</v>
      </c>
      <c r="D18" s="13">
        <v>41688</v>
      </c>
    </row>
    <row r="19" spans="1:4" ht="15.75" thickBot="1" x14ac:dyDescent="0.3">
      <c r="A19" s="26">
        <v>2021</v>
      </c>
      <c r="B19" s="25" t="s">
        <v>86</v>
      </c>
      <c r="C19" s="13">
        <v>39014</v>
      </c>
      <c r="D19" s="13">
        <v>42549</v>
      </c>
    </row>
    <row r="20" spans="1:4" ht="15.75" thickBot="1" x14ac:dyDescent="0.3">
      <c r="A20" s="26">
        <v>2021</v>
      </c>
      <c r="B20" s="25" t="s">
        <v>87</v>
      </c>
      <c r="C20" s="13">
        <v>32529</v>
      </c>
      <c r="D20" s="13">
        <v>29893</v>
      </c>
    </row>
    <row r="21" spans="1:4" ht="15.75" thickBot="1" x14ac:dyDescent="0.3">
      <c r="A21" s="26">
        <v>2021</v>
      </c>
      <c r="B21" s="25" t="s">
        <v>88</v>
      </c>
      <c r="C21" s="13">
        <v>32152</v>
      </c>
      <c r="D21" s="13">
        <v>30620</v>
      </c>
    </row>
    <row r="22" spans="1:4" ht="15.75" thickBot="1" x14ac:dyDescent="0.3">
      <c r="A22" s="26">
        <v>2021</v>
      </c>
      <c r="B22" s="25" t="s">
        <v>89</v>
      </c>
      <c r="C22" s="13">
        <v>39631</v>
      </c>
      <c r="D22" s="13">
        <v>39361</v>
      </c>
    </row>
    <row r="23" spans="1:4" ht="15.75" thickBot="1" x14ac:dyDescent="0.3">
      <c r="A23" s="26">
        <v>2021</v>
      </c>
      <c r="B23" s="25" t="s">
        <v>90</v>
      </c>
      <c r="C23" s="13">
        <v>37856</v>
      </c>
      <c r="D23" s="13">
        <v>41035</v>
      </c>
    </row>
    <row r="24" spans="1:4" ht="15.75" thickBot="1" x14ac:dyDescent="0.3">
      <c r="A24" s="26">
        <v>2021</v>
      </c>
      <c r="B24" s="25" t="s">
        <v>91</v>
      </c>
      <c r="C24" s="13">
        <v>35929</v>
      </c>
      <c r="D24" s="13">
        <v>42839</v>
      </c>
    </row>
    <row r="25" spans="1:4" ht="15.75" thickBot="1" x14ac:dyDescent="0.3">
      <c r="A25" s="26">
        <v>2021</v>
      </c>
      <c r="B25" s="25" t="s">
        <v>92</v>
      </c>
      <c r="C25" s="13">
        <v>35435</v>
      </c>
      <c r="D25" s="13">
        <v>39605</v>
      </c>
    </row>
    <row r="26" spans="1:4" ht="15.75" thickBot="1" x14ac:dyDescent="0.3">
      <c r="A26" s="26">
        <v>2021</v>
      </c>
      <c r="B26" s="25" t="s">
        <v>93</v>
      </c>
      <c r="C26" s="13">
        <v>43094</v>
      </c>
      <c r="D26" s="13">
        <v>56752</v>
      </c>
    </row>
    <row r="27" spans="1:4" ht="15.75" thickBot="1" x14ac:dyDescent="0.3">
      <c r="A27" s="26">
        <v>2021</v>
      </c>
      <c r="B27" s="25" t="s">
        <v>94</v>
      </c>
      <c r="C27" s="13">
        <v>32696</v>
      </c>
      <c r="D27" s="13">
        <v>39727</v>
      </c>
    </row>
    <row r="28" spans="1:4" ht="15.75" thickBot="1" x14ac:dyDescent="0.3">
      <c r="A28" s="26">
        <v>2021</v>
      </c>
      <c r="B28" s="25" t="s">
        <v>95</v>
      </c>
      <c r="C28" s="13">
        <v>31798</v>
      </c>
      <c r="D28" s="13">
        <v>39065</v>
      </c>
    </row>
    <row r="29" spans="1:4" ht="15.75" thickBot="1" x14ac:dyDescent="0.3">
      <c r="A29" s="26">
        <v>2021</v>
      </c>
      <c r="B29" s="25" t="s">
        <v>96</v>
      </c>
      <c r="C29" s="13">
        <v>34650</v>
      </c>
      <c r="D29" s="13">
        <v>35131</v>
      </c>
    </row>
    <row r="30" spans="1:4" ht="15.75" thickBot="1" x14ac:dyDescent="0.3">
      <c r="A30" s="26">
        <v>2020</v>
      </c>
      <c r="B30" s="25" t="s">
        <v>83</v>
      </c>
      <c r="C30" s="13">
        <v>79703</v>
      </c>
      <c r="D30" s="13">
        <v>85784</v>
      </c>
    </row>
    <row r="31" spans="1:4" ht="15.75" thickBot="1" x14ac:dyDescent="0.3">
      <c r="A31" s="26">
        <v>2020</v>
      </c>
      <c r="B31" s="25" t="s">
        <v>84</v>
      </c>
      <c r="C31" s="13">
        <v>47670</v>
      </c>
      <c r="D31" s="13">
        <v>37326</v>
      </c>
    </row>
    <row r="32" spans="1:4" ht="15.75" thickBot="1" x14ac:dyDescent="0.3">
      <c r="A32" s="26">
        <v>2020</v>
      </c>
      <c r="B32" s="25" t="s">
        <v>85</v>
      </c>
      <c r="C32" s="13">
        <v>33414</v>
      </c>
      <c r="D32" s="13">
        <v>32986</v>
      </c>
    </row>
    <row r="33" spans="1:4" ht="15.75" thickBot="1" x14ac:dyDescent="0.3">
      <c r="A33" s="26">
        <v>2020</v>
      </c>
      <c r="B33" s="25" t="s">
        <v>86</v>
      </c>
      <c r="C33" s="13">
        <v>32923</v>
      </c>
      <c r="D33" s="13">
        <v>34071</v>
      </c>
    </row>
    <row r="34" spans="1:4" ht="15.75" thickBot="1" x14ac:dyDescent="0.3">
      <c r="A34" s="26">
        <v>2020</v>
      </c>
      <c r="B34" s="25" t="s">
        <v>87</v>
      </c>
      <c r="C34" s="13">
        <v>28661</v>
      </c>
      <c r="D34" s="13">
        <v>23707</v>
      </c>
    </row>
    <row r="35" spans="1:4" ht="15.75" thickBot="1" x14ac:dyDescent="0.3">
      <c r="A35" s="26">
        <v>2020</v>
      </c>
      <c r="B35" s="25" t="s">
        <v>88</v>
      </c>
      <c r="C35" s="13">
        <v>28258</v>
      </c>
      <c r="D35" s="13">
        <v>23343</v>
      </c>
    </row>
    <row r="36" spans="1:4" ht="15.75" thickBot="1" x14ac:dyDescent="0.3">
      <c r="A36" s="26">
        <v>2020</v>
      </c>
      <c r="B36" s="25" t="s">
        <v>89</v>
      </c>
      <c r="C36" s="13">
        <v>34316</v>
      </c>
      <c r="D36" s="13">
        <v>31559</v>
      </c>
    </row>
    <row r="37" spans="1:4" ht="15.75" thickBot="1" x14ac:dyDescent="0.3">
      <c r="A37" s="26">
        <v>2020</v>
      </c>
      <c r="B37" s="25" t="s">
        <v>90</v>
      </c>
      <c r="C37" s="13">
        <v>32374</v>
      </c>
      <c r="D37" s="13">
        <v>32113</v>
      </c>
    </row>
    <row r="38" spans="1:4" ht="15.75" thickBot="1" x14ac:dyDescent="0.3">
      <c r="A38" s="26">
        <v>2020</v>
      </c>
      <c r="B38" s="25" t="s">
        <v>91</v>
      </c>
      <c r="C38" s="13">
        <v>30526</v>
      </c>
      <c r="D38" s="13">
        <v>35067</v>
      </c>
    </row>
    <row r="39" spans="1:4" ht="15.75" thickBot="1" x14ac:dyDescent="0.3">
      <c r="A39" s="26">
        <v>2020</v>
      </c>
      <c r="B39" s="25" t="s">
        <v>92</v>
      </c>
      <c r="C39" s="13">
        <v>30393</v>
      </c>
      <c r="D39" s="13">
        <v>32865</v>
      </c>
    </row>
    <row r="40" spans="1:4" ht="15.75" thickBot="1" x14ac:dyDescent="0.3">
      <c r="A40" s="26">
        <v>2020</v>
      </c>
      <c r="B40" s="25" t="s">
        <v>93</v>
      </c>
      <c r="C40" s="13">
        <v>35685</v>
      </c>
      <c r="D40" s="13">
        <v>46551</v>
      </c>
    </row>
    <row r="41" spans="1:4" ht="15.75" thickBot="1" x14ac:dyDescent="0.3">
      <c r="A41" s="26">
        <v>2020</v>
      </c>
      <c r="B41" s="25" t="s">
        <v>94</v>
      </c>
      <c r="C41" s="13">
        <v>27107</v>
      </c>
      <c r="D41" s="13">
        <v>32158</v>
      </c>
    </row>
    <row r="42" spans="1:4" ht="15.75" thickBot="1" x14ac:dyDescent="0.3">
      <c r="A42" s="26">
        <v>2020</v>
      </c>
      <c r="B42" s="25" t="s">
        <v>95</v>
      </c>
      <c r="C42" s="13">
        <v>28130</v>
      </c>
      <c r="D42" s="13">
        <v>30878</v>
      </c>
    </row>
    <row r="43" spans="1:4" ht="15" customHeight="1" thickBot="1" x14ac:dyDescent="0.3">
      <c r="A43" s="26">
        <v>2020</v>
      </c>
      <c r="B43" s="25" t="s">
        <v>96</v>
      </c>
      <c r="C43" s="13">
        <v>30126</v>
      </c>
      <c r="D43" s="13">
        <v>27131</v>
      </c>
    </row>
    <row r="44" spans="1:4" ht="15.75" thickBot="1" x14ac:dyDescent="0.3">
      <c r="A44" s="26">
        <v>2019</v>
      </c>
      <c r="B44" s="25" t="s">
        <v>83</v>
      </c>
      <c r="C44" s="13">
        <v>65815</v>
      </c>
      <c r="D44" s="13">
        <v>76391</v>
      </c>
    </row>
    <row r="45" spans="1:4" ht="15.75" thickBot="1" x14ac:dyDescent="0.3">
      <c r="A45" s="26">
        <v>2019</v>
      </c>
      <c r="B45" s="25" t="s">
        <v>84</v>
      </c>
      <c r="C45" s="13">
        <v>42935</v>
      </c>
      <c r="D45" s="13">
        <v>31208</v>
      </c>
    </row>
    <row r="46" spans="1:4" ht="15.75" thickBot="1" x14ac:dyDescent="0.3">
      <c r="A46" s="26">
        <v>2019</v>
      </c>
      <c r="B46" s="25" t="s">
        <v>85</v>
      </c>
      <c r="C46" s="13">
        <v>30287</v>
      </c>
      <c r="D46" s="13">
        <v>27412</v>
      </c>
    </row>
    <row r="47" spans="1:4" ht="15.75" thickBot="1" x14ac:dyDescent="0.3">
      <c r="A47" s="26">
        <v>2019</v>
      </c>
      <c r="B47" s="25" t="s">
        <v>86</v>
      </c>
      <c r="C47" s="13">
        <v>30845</v>
      </c>
      <c r="D47" s="13">
        <v>31302</v>
      </c>
    </row>
    <row r="48" spans="1:4" ht="15.75" thickBot="1" x14ac:dyDescent="0.3">
      <c r="A48" s="26">
        <v>2019</v>
      </c>
      <c r="B48" s="25" t="s">
        <v>87</v>
      </c>
      <c r="C48" s="13">
        <v>25415</v>
      </c>
      <c r="D48" s="13">
        <v>21256</v>
      </c>
    </row>
    <row r="49" spans="1:4" ht="15.75" thickBot="1" x14ac:dyDescent="0.3">
      <c r="A49" s="26">
        <v>2019</v>
      </c>
      <c r="B49" s="25" t="s">
        <v>88</v>
      </c>
      <c r="C49" s="13">
        <v>25357</v>
      </c>
      <c r="D49" s="13">
        <v>19954</v>
      </c>
    </row>
    <row r="50" spans="1:4" ht="15.75" thickBot="1" x14ac:dyDescent="0.3">
      <c r="A50" s="26">
        <v>2019</v>
      </c>
      <c r="B50" s="25" t="s">
        <v>89</v>
      </c>
      <c r="C50" s="13">
        <v>30149</v>
      </c>
      <c r="D50" s="13">
        <v>27554</v>
      </c>
    </row>
    <row r="51" spans="1:4" ht="15.75" thickBot="1" x14ac:dyDescent="0.3">
      <c r="A51" s="26">
        <v>2019</v>
      </c>
      <c r="B51" s="25" t="s">
        <v>90</v>
      </c>
      <c r="C51" s="13">
        <v>30327</v>
      </c>
      <c r="D51" s="13">
        <v>28075</v>
      </c>
    </row>
    <row r="52" spans="1:4" ht="15.75" thickBot="1" x14ac:dyDescent="0.3">
      <c r="A52" s="26">
        <v>2019</v>
      </c>
      <c r="B52" s="25" t="s">
        <v>91</v>
      </c>
      <c r="C52" s="13">
        <v>29817</v>
      </c>
      <c r="D52" s="13">
        <v>28985</v>
      </c>
    </row>
    <row r="53" spans="1:4" ht="15.75" thickBot="1" x14ac:dyDescent="0.3">
      <c r="A53" s="26">
        <v>2019</v>
      </c>
      <c r="B53" s="25" t="s">
        <v>92</v>
      </c>
      <c r="C53" s="13">
        <v>28721</v>
      </c>
      <c r="D53" s="13">
        <v>28385</v>
      </c>
    </row>
    <row r="54" spans="1:4" ht="15.75" thickBot="1" x14ac:dyDescent="0.3">
      <c r="A54" s="26">
        <v>2019</v>
      </c>
      <c r="B54" s="25" t="s">
        <v>93</v>
      </c>
      <c r="C54" s="13">
        <v>33430</v>
      </c>
      <c r="D54" s="13">
        <v>41092</v>
      </c>
    </row>
    <row r="55" spans="1:4" ht="15.75" thickBot="1" x14ac:dyDescent="0.3">
      <c r="A55" s="26">
        <v>2019</v>
      </c>
      <c r="B55" s="25" t="s">
        <v>94</v>
      </c>
      <c r="C55" s="13">
        <v>25538</v>
      </c>
      <c r="D55" s="13">
        <v>27973</v>
      </c>
    </row>
    <row r="56" spans="1:4" ht="15.75" thickBot="1" x14ac:dyDescent="0.3">
      <c r="A56" s="26">
        <v>2019</v>
      </c>
      <c r="B56" s="25" t="s">
        <v>95</v>
      </c>
      <c r="C56" s="13">
        <v>24666</v>
      </c>
      <c r="D56" s="13">
        <v>28421</v>
      </c>
    </row>
    <row r="57" spans="1:4" ht="15.75" thickBot="1" x14ac:dyDescent="0.3">
      <c r="A57" s="26">
        <v>2019</v>
      </c>
      <c r="B57" s="25" t="s">
        <v>96</v>
      </c>
      <c r="C57" s="13">
        <v>28521</v>
      </c>
      <c r="D57" s="13">
        <v>23372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I72"/>
  <sheetViews>
    <sheetView topLeftCell="H1" workbookViewId="0">
      <selection activeCell="A5" sqref="A5"/>
    </sheetView>
  </sheetViews>
  <sheetFormatPr defaultRowHeight="15" x14ac:dyDescent="0.25"/>
  <cols>
    <col min="1" max="1" width="17.28515625" style="4" customWidth="1"/>
    <col min="2" max="2" width="37.28515625" style="4" bestFit="1" customWidth="1"/>
    <col min="3" max="3" width="28" style="4" customWidth="1"/>
    <col min="4" max="4" width="1.7109375" customWidth="1"/>
    <col min="5" max="5" width="4.85546875" customWidth="1"/>
    <col min="6" max="6" width="2.42578125" customWidth="1"/>
    <col min="7" max="7" width="21.85546875" style="4" bestFit="1" customWidth="1"/>
    <col min="8" max="8" width="37.28515625" style="4" bestFit="1" customWidth="1"/>
    <col min="9" max="9" width="28" style="4" bestFit="1" customWidth="1"/>
    <col min="10" max="10" width="30.28515625" customWidth="1"/>
    <col min="11" max="11" width="14.5703125" bestFit="1" customWidth="1"/>
    <col min="12" max="12" width="12.42578125" bestFit="1" customWidth="1"/>
    <col min="13" max="13" width="15.5703125" bestFit="1" customWidth="1"/>
    <col min="14" max="14" width="11.7109375" bestFit="1" customWidth="1"/>
    <col min="15" max="15" width="10.85546875" bestFit="1" customWidth="1"/>
    <col min="16" max="16" width="21.140625" bestFit="1" customWidth="1"/>
    <col min="17" max="17" width="13.28515625" bestFit="1" customWidth="1"/>
    <col min="18" max="18" width="16.85546875" bestFit="1" customWidth="1"/>
    <col min="19" max="19" width="15" bestFit="1" customWidth="1"/>
    <col min="20" max="20" width="12.7109375" bestFit="1" customWidth="1"/>
    <col min="21" max="21" width="19.7109375" bestFit="1" customWidth="1"/>
    <col min="22" max="22" width="13.28515625" bestFit="1" customWidth="1"/>
    <col min="23" max="23" width="20" bestFit="1" customWidth="1"/>
    <col min="24" max="24" width="14.85546875" bestFit="1" customWidth="1"/>
    <col min="25" max="25" width="14.5703125" bestFit="1" customWidth="1"/>
    <col min="26" max="26" width="12.42578125" bestFit="1" customWidth="1"/>
    <col min="27" max="27" width="15.5703125" bestFit="1" customWidth="1"/>
    <col min="28" max="28" width="11.7109375" bestFit="1" customWidth="1"/>
    <col min="29" max="29" width="10.85546875" bestFit="1" customWidth="1"/>
    <col min="30" max="30" width="38" bestFit="1" customWidth="1"/>
    <col min="31" max="31" width="28.5703125" bestFit="1" customWidth="1"/>
  </cols>
  <sheetData>
    <row r="1" spans="1:9" s="20" customFormat="1" ht="29.25" customHeight="1" x14ac:dyDescent="0.25">
      <c r="A1" s="35" t="s">
        <v>102</v>
      </c>
      <c r="B1" s="14" t="s">
        <v>104</v>
      </c>
      <c r="C1" s="14" t="s">
        <v>105</v>
      </c>
      <c r="G1" s="35" t="s">
        <v>101</v>
      </c>
      <c r="H1" s="14" t="s">
        <v>104</v>
      </c>
      <c r="I1" s="14" t="s">
        <v>105</v>
      </c>
    </row>
    <row r="2" spans="1:9" x14ac:dyDescent="0.25">
      <c r="A2" s="4">
        <v>2019</v>
      </c>
      <c r="B2" s="33">
        <v>32273.071428571428</v>
      </c>
      <c r="C2" s="33">
        <v>31527.142857142859</v>
      </c>
      <c r="G2" s="4" t="s">
        <v>83</v>
      </c>
      <c r="H2" s="33">
        <v>86552.75</v>
      </c>
      <c r="I2" s="33">
        <v>93894.75</v>
      </c>
    </row>
    <row r="3" spans="1:9" x14ac:dyDescent="0.25">
      <c r="A3" s="4">
        <v>2020</v>
      </c>
      <c r="B3" s="33">
        <v>35663.285714285717</v>
      </c>
      <c r="C3" s="33">
        <v>36109.928571428572</v>
      </c>
      <c r="G3" s="4">
        <v>2019</v>
      </c>
      <c r="H3" s="33">
        <v>65815</v>
      </c>
      <c r="I3" s="33">
        <v>76391</v>
      </c>
    </row>
    <row r="4" spans="1:9" x14ac:dyDescent="0.25">
      <c r="A4" s="4">
        <v>2021</v>
      </c>
      <c r="B4" s="33">
        <v>42026.571428571428</v>
      </c>
      <c r="C4" s="33">
        <v>44674</v>
      </c>
      <c r="G4" s="4">
        <v>2020</v>
      </c>
      <c r="H4" s="33">
        <v>79703</v>
      </c>
      <c r="I4" s="33">
        <v>85784</v>
      </c>
    </row>
    <row r="5" spans="1:9" x14ac:dyDescent="0.25">
      <c r="A5" s="4">
        <v>2022</v>
      </c>
      <c r="B5" s="33">
        <v>48654.071428571428</v>
      </c>
      <c r="C5" s="33">
        <v>53075.285714285717</v>
      </c>
      <c r="G5" s="4">
        <v>2021</v>
      </c>
      <c r="H5" s="33">
        <v>96498</v>
      </c>
      <c r="I5" s="33">
        <v>100727</v>
      </c>
    </row>
    <row r="6" spans="1:9" x14ac:dyDescent="0.25">
      <c r="A6" s="4" t="s">
        <v>100</v>
      </c>
      <c r="B6" s="33">
        <v>39654.25</v>
      </c>
      <c r="C6" s="33">
        <v>41346.589285714283</v>
      </c>
      <c r="G6" s="4">
        <v>2022</v>
      </c>
      <c r="H6" s="33">
        <v>104195</v>
      </c>
      <c r="I6" s="33">
        <v>112677</v>
      </c>
    </row>
    <row r="7" spans="1:9" x14ac:dyDescent="0.25">
      <c r="A7"/>
      <c r="B7"/>
      <c r="C7"/>
      <c r="G7" s="4" t="s">
        <v>85</v>
      </c>
      <c r="H7" s="33">
        <v>37452.25</v>
      </c>
      <c r="I7" s="33">
        <v>37958</v>
      </c>
    </row>
    <row r="8" spans="1:9" x14ac:dyDescent="0.25">
      <c r="A8"/>
      <c r="B8"/>
      <c r="C8"/>
      <c r="G8" s="4">
        <v>2019</v>
      </c>
      <c r="H8" s="33">
        <v>30287</v>
      </c>
      <c r="I8" s="33">
        <v>27412</v>
      </c>
    </row>
    <row r="9" spans="1:9" x14ac:dyDescent="0.25">
      <c r="A9"/>
      <c r="B9"/>
      <c r="C9"/>
      <c r="G9" s="4">
        <v>2020</v>
      </c>
      <c r="H9" s="33">
        <v>33414</v>
      </c>
      <c r="I9" s="33">
        <v>32986</v>
      </c>
    </row>
    <row r="10" spans="1:9" x14ac:dyDescent="0.25">
      <c r="A10"/>
      <c r="B10"/>
      <c r="C10"/>
      <c r="G10" s="4">
        <v>2021</v>
      </c>
      <c r="H10" s="33">
        <v>39259</v>
      </c>
      <c r="I10" s="33">
        <v>41688</v>
      </c>
    </row>
    <row r="11" spans="1:9" x14ac:dyDescent="0.25">
      <c r="A11"/>
      <c r="B11"/>
      <c r="C11"/>
      <c r="G11" s="4">
        <v>2022</v>
      </c>
      <c r="H11" s="33">
        <v>46849</v>
      </c>
      <c r="I11" s="33">
        <v>49746</v>
      </c>
    </row>
    <row r="12" spans="1:9" x14ac:dyDescent="0.25">
      <c r="A12"/>
      <c r="B12"/>
      <c r="C12"/>
      <c r="G12" s="4" t="s">
        <v>93</v>
      </c>
      <c r="H12" s="33">
        <v>40052.5</v>
      </c>
      <c r="I12" s="33">
        <v>52904.5</v>
      </c>
    </row>
    <row r="13" spans="1:9" x14ac:dyDescent="0.25">
      <c r="A13"/>
      <c r="B13"/>
      <c r="C13"/>
      <c r="G13" s="4">
        <v>2019</v>
      </c>
      <c r="H13" s="33">
        <v>33430</v>
      </c>
      <c r="I13" s="33">
        <v>41092</v>
      </c>
    </row>
    <row r="14" spans="1:9" x14ac:dyDescent="0.25">
      <c r="A14"/>
      <c r="B14"/>
      <c r="C14"/>
      <c r="G14" s="4">
        <v>2020</v>
      </c>
      <c r="H14" s="33">
        <v>35685</v>
      </c>
      <c r="I14" s="33">
        <v>46551</v>
      </c>
    </row>
    <row r="15" spans="1:9" x14ac:dyDescent="0.25">
      <c r="A15"/>
      <c r="B15"/>
      <c r="C15"/>
      <c r="G15" s="4">
        <v>2021</v>
      </c>
      <c r="H15" s="33">
        <v>43094</v>
      </c>
      <c r="I15" s="33">
        <v>56752</v>
      </c>
    </row>
    <row r="16" spans="1:9" x14ac:dyDescent="0.25">
      <c r="A16"/>
      <c r="B16"/>
      <c r="C16"/>
      <c r="G16" s="4">
        <v>2022</v>
      </c>
      <c r="H16" s="33">
        <v>48001</v>
      </c>
      <c r="I16" s="33">
        <v>67223</v>
      </c>
    </row>
    <row r="17" spans="1:9" x14ac:dyDescent="0.25">
      <c r="A17"/>
      <c r="B17"/>
      <c r="C17"/>
      <c r="G17" s="4" t="s">
        <v>87</v>
      </c>
      <c r="H17" s="33">
        <v>31296.25</v>
      </c>
      <c r="I17" s="33">
        <v>27733.25</v>
      </c>
    </row>
    <row r="18" spans="1:9" x14ac:dyDescent="0.25">
      <c r="A18"/>
      <c r="B18"/>
      <c r="C18"/>
      <c r="G18" s="4">
        <v>2019</v>
      </c>
      <c r="H18" s="33">
        <v>25415</v>
      </c>
      <c r="I18" s="33">
        <v>21256</v>
      </c>
    </row>
    <row r="19" spans="1:9" x14ac:dyDescent="0.25">
      <c r="A19"/>
      <c r="B19"/>
      <c r="C19"/>
      <c r="G19" s="4">
        <v>2020</v>
      </c>
      <c r="H19" s="33">
        <v>28661</v>
      </c>
      <c r="I19" s="33">
        <v>23707</v>
      </c>
    </row>
    <row r="20" spans="1:9" x14ac:dyDescent="0.25">
      <c r="A20"/>
      <c r="B20"/>
      <c r="C20"/>
      <c r="G20" s="4">
        <v>2021</v>
      </c>
      <c r="H20" s="33">
        <v>32529</v>
      </c>
      <c r="I20" s="33">
        <v>29893</v>
      </c>
    </row>
    <row r="21" spans="1:9" x14ac:dyDescent="0.25">
      <c r="A21"/>
      <c r="B21"/>
      <c r="C21"/>
      <c r="G21" s="4">
        <v>2022</v>
      </c>
      <c r="H21" s="33">
        <v>38580</v>
      </c>
      <c r="I21" s="33">
        <v>36077</v>
      </c>
    </row>
    <row r="22" spans="1:9" x14ac:dyDescent="0.25">
      <c r="A22"/>
      <c r="B22"/>
      <c r="C22"/>
      <c r="G22" s="4" t="s">
        <v>92</v>
      </c>
      <c r="H22" s="33">
        <v>34014.75</v>
      </c>
      <c r="I22" s="33">
        <v>37395.5</v>
      </c>
    </row>
    <row r="23" spans="1:9" x14ac:dyDescent="0.25">
      <c r="A23"/>
      <c r="B23"/>
      <c r="C23"/>
      <c r="G23" s="4">
        <v>2019</v>
      </c>
      <c r="H23" s="33">
        <v>28721</v>
      </c>
      <c r="I23" s="33">
        <v>28385</v>
      </c>
    </row>
    <row r="24" spans="1:9" x14ac:dyDescent="0.25">
      <c r="A24"/>
      <c r="B24"/>
      <c r="C24"/>
      <c r="G24" s="4">
        <v>2020</v>
      </c>
      <c r="H24" s="33">
        <v>30393</v>
      </c>
      <c r="I24" s="33">
        <v>32865</v>
      </c>
    </row>
    <row r="25" spans="1:9" x14ac:dyDescent="0.25">
      <c r="A25"/>
      <c r="B25"/>
      <c r="C25"/>
      <c r="G25" s="4">
        <v>2021</v>
      </c>
      <c r="H25" s="33">
        <v>35435</v>
      </c>
      <c r="I25" s="33">
        <v>39605</v>
      </c>
    </row>
    <row r="26" spans="1:9" x14ac:dyDescent="0.25">
      <c r="A26"/>
      <c r="B26"/>
      <c r="C26"/>
      <c r="G26" s="4">
        <v>2022</v>
      </c>
      <c r="H26" s="33">
        <v>41510</v>
      </c>
      <c r="I26" s="33">
        <v>48727</v>
      </c>
    </row>
    <row r="27" spans="1:9" x14ac:dyDescent="0.25">
      <c r="A27"/>
      <c r="B27"/>
      <c r="C27"/>
      <c r="G27" s="4" t="s">
        <v>90</v>
      </c>
      <c r="H27" s="33">
        <v>36541.5</v>
      </c>
      <c r="I27" s="33">
        <v>37307.5</v>
      </c>
    </row>
    <row r="28" spans="1:9" x14ac:dyDescent="0.25">
      <c r="A28"/>
      <c r="B28"/>
      <c r="C28"/>
      <c r="G28" s="4">
        <v>2019</v>
      </c>
      <c r="H28" s="33">
        <v>30327</v>
      </c>
      <c r="I28" s="33">
        <v>28075</v>
      </c>
    </row>
    <row r="29" spans="1:9" x14ac:dyDescent="0.25">
      <c r="A29"/>
      <c r="B29"/>
      <c r="C29"/>
      <c r="G29" s="4">
        <v>2020</v>
      </c>
      <c r="H29" s="33">
        <v>32374</v>
      </c>
      <c r="I29" s="33">
        <v>32113</v>
      </c>
    </row>
    <row r="30" spans="1:9" x14ac:dyDescent="0.25">
      <c r="A30"/>
      <c r="B30"/>
      <c r="C30"/>
      <c r="G30" s="4">
        <v>2021</v>
      </c>
      <c r="H30" s="33">
        <v>37856</v>
      </c>
      <c r="I30" s="33">
        <v>41035</v>
      </c>
    </row>
    <row r="31" spans="1:9" x14ac:dyDescent="0.25">
      <c r="A31"/>
      <c r="B31"/>
      <c r="C31"/>
      <c r="G31" s="4">
        <v>2022</v>
      </c>
      <c r="H31" s="33">
        <v>45609</v>
      </c>
      <c r="I31" s="33">
        <v>48007</v>
      </c>
    </row>
    <row r="32" spans="1:9" x14ac:dyDescent="0.25">
      <c r="A32"/>
      <c r="B32"/>
      <c r="C32"/>
      <c r="G32" s="4" t="s">
        <v>89</v>
      </c>
      <c r="H32" s="33">
        <v>37829.5</v>
      </c>
      <c r="I32" s="33">
        <v>36792</v>
      </c>
    </row>
    <row r="33" spans="1:9" x14ac:dyDescent="0.25">
      <c r="A33"/>
      <c r="B33"/>
      <c r="C33"/>
      <c r="G33" s="4">
        <v>2019</v>
      </c>
      <c r="H33" s="33">
        <v>30149</v>
      </c>
      <c r="I33" s="33">
        <v>27554</v>
      </c>
    </row>
    <row r="34" spans="1:9" x14ac:dyDescent="0.25">
      <c r="A34"/>
      <c r="B34"/>
      <c r="C34"/>
      <c r="G34" s="4">
        <v>2020</v>
      </c>
      <c r="H34" s="33">
        <v>34316</v>
      </c>
      <c r="I34" s="33">
        <v>31559</v>
      </c>
    </row>
    <row r="35" spans="1:9" x14ac:dyDescent="0.25">
      <c r="A35"/>
      <c r="B35"/>
      <c r="C35"/>
      <c r="G35" s="4">
        <v>2021</v>
      </c>
      <c r="H35" s="33">
        <v>39631</v>
      </c>
      <c r="I35" s="33">
        <v>39361</v>
      </c>
    </row>
    <row r="36" spans="1:9" x14ac:dyDescent="0.25">
      <c r="A36"/>
      <c r="B36"/>
      <c r="C36"/>
      <c r="G36" s="4">
        <v>2022</v>
      </c>
      <c r="H36" s="33">
        <v>47222</v>
      </c>
      <c r="I36" s="33">
        <v>48694</v>
      </c>
    </row>
    <row r="37" spans="1:9" x14ac:dyDescent="0.25">
      <c r="A37"/>
      <c r="B37"/>
      <c r="C37"/>
      <c r="G37" s="4" t="s">
        <v>96</v>
      </c>
      <c r="H37" s="33">
        <v>33649.5</v>
      </c>
      <c r="I37" s="33">
        <v>31888.75</v>
      </c>
    </row>
    <row r="38" spans="1:9" x14ac:dyDescent="0.25">
      <c r="A38"/>
      <c r="B38"/>
      <c r="C38"/>
      <c r="G38" s="4">
        <v>2019</v>
      </c>
      <c r="H38" s="33">
        <v>28521</v>
      </c>
      <c r="I38" s="33">
        <v>23372</v>
      </c>
    </row>
    <row r="39" spans="1:9" x14ac:dyDescent="0.25">
      <c r="A39"/>
      <c r="B39"/>
      <c r="C39"/>
      <c r="G39" s="4">
        <v>2020</v>
      </c>
      <c r="H39" s="33">
        <v>30126</v>
      </c>
      <c r="I39" s="33">
        <v>27131</v>
      </c>
    </row>
    <row r="40" spans="1:9" x14ac:dyDescent="0.25">
      <c r="A40"/>
      <c r="B40"/>
      <c r="C40"/>
      <c r="G40" s="4">
        <v>2021</v>
      </c>
      <c r="H40" s="33">
        <v>34650</v>
      </c>
      <c r="I40" s="33">
        <v>35131</v>
      </c>
    </row>
    <row r="41" spans="1:9" x14ac:dyDescent="0.25">
      <c r="A41"/>
      <c r="B41"/>
      <c r="C41"/>
      <c r="G41" s="4">
        <v>2022</v>
      </c>
      <c r="H41" s="33">
        <v>41301</v>
      </c>
      <c r="I41" s="33">
        <v>41921</v>
      </c>
    </row>
    <row r="42" spans="1:9" x14ac:dyDescent="0.25">
      <c r="A42"/>
      <c r="B42"/>
      <c r="C42"/>
      <c r="G42" s="4" t="s">
        <v>94</v>
      </c>
      <c r="H42" s="33">
        <v>30964.75</v>
      </c>
      <c r="I42" s="33">
        <v>37077.25</v>
      </c>
    </row>
    <row r="43" spans="1:9" ht="15" customHeight="1" x14ac:dyDescent="0.25">
      <c r="A43"/>
      <c r="B43"/>
      <c r="C43"/>
      <c r="G43" s="4">
        <v>2019</v>
      </c>
      <c r="H43" s="33">
        <v>25538</v>
      </c>
      <c r="I43" s="33">
        <v>27973</v>
      </c>
    </row>
    <row r="44" spans="1:9" x14ac:dyDescent="0.25">
      <c r="A44"/>
      <c r="B44"/>
      <c r="C44"/>
      <c r="G44" s="4">
        <v>2020</v>
      </c>
      <c r="H44" s="33">
        <v>27107</v>
      </c>
      <c r="I44" s="33">
        <v>32158</v>
      </c>
    </row>
    <row r="45" spans="1:9" x14ac:dyDescent="0.25">
      <c r="A45"/>
      <c r="B45"/>
      <c r="C45"/>
      <c r="G45" s="4">
        <v>2021</v>
      </c>
      <c r="H45" s="33">
        <v>32696</v>
      </c>
      <c r="I45" s="33">
        <v>39727</v>
      </c>
    </row>
    <row r="46" spans="1:9" x14ac:dyDescent="0.25">
      <c r="A46"/>
      <c r="B46"/>
      <c r="C46"/>
      <c r="G46" s="4">
        <v>2022</v>
      </c>
      <c r="H46" s="33">
        <v>38518</v>
      </c>
      <c r="I46" s="33">
        <v>48451</v>
      </c>
    </row>
    <row r="47" spans="1:9" x14ac:dyDescent="0.25">
      <c r="A47"/>
      <c r="B47"/>
      <c r="C47"/>
      <c r="G47" s="4" t="s">
        <v>91</v>
      </c>
      <c r="H47" s="33">
        <v>34533.25</v>
      </c>
      <c r="I47" s="33">
        <v>39371.75</v>
      </c>
    </row>
    <row r="48" spans="1:9" x14ac:dyDescent="0.25">
      <c r="A48"/>
      <c r="B48"/>
      <c r="C48"/>
      <c r="G48" s="4">
        <v>2019</v>
      </c>
      <c r="H48" s="33">
        <v>29817</v>
      </c>
      <c r="I48" s="33">
        <v>28985</v>
      </c>
    </row>
    <row r="49" spans="1:9" x14ac:dyDescent="0.25">
      <c r="A49"/>
      <c r="B49"/>
      <c r="C49"/>
      <c r="G49" s="4">
        <v>2020</v>
      </c>
      <c r="H49" s="33">
        <v>30526</v>
      </c>
      <c r="I49" s="33">
        <v>35067</v>
      </c>
    </row>
    <row r="50" spans="1:9" x14ac:dyDescent="0.25">
      <c r="A50"/>
      <c r="B50"/>
      <c r="C50"/>
      <c r="G50" s="4">
        <v>2021</v>
      </c>
      <c r="H50" s="33">
        <v>35929</v>
      </c>
      <c r="I50" s="33">
        <v>42839</v>
      </c>
    </row>
    <row r="51" spans="1:9" x14ac:dyDescent="0.25">
      <c r="A51"/>
      <c r="B51"/>
      <c r="C51"/>
      <c r="G51" s="4">
        <v>2022</v>
      </c>
      <c r="H51" s="33">
        <v>41861</v>
      </c>
      <c r="I51" s="33">
        <v>50596</v>
      </c>
    </row>
    <row r="52" spans="1:9" x14ac:dyDescent="0.25">
      <c r="A52"/>
      <c r="B52"/>
      <c r="C52"/>
      <c r="G52" s="4" t="s">
        <v>86</v>
      </c>
      <c r="H52" s="33">
        <v>36619.25</v>
      </c>
      <c r="I52" s="33">
        <v>39976.5</v>
      </c>
    </row>
    <row r="53" spans="1:9" x14ac:dyDescent="0.25">
      <c r="A53"/>
      <c r="B53"/>
      <c r="C53"/>
      <c r="G53" s="4">
        <v>2019</v>
      </c>
      <c r="H53" s="33">
        <v>30845</v>
      </c>
      <c r="I53" s="33">
        <v>31302</v>
      </c>
    </row>
    <row r="54" spans="1:9" x14ac:dyDescent="0.25">
      <c r="A54"/>
      <c r="B54"/>
      <c r="C54"/>
      <c r="G54" s="4">
        <v>2020</v>
      </c>
      <c r="H54" s="33">
        <v>32923</v>
      </c>
      <c r="I54" s="33">
        <v>34071</v>
      </c>
    </row>
    <row r="55" spans="1:9" x14ac:dyDescent="0.25">
      <c r="A55"/>
      <c r="B55"/>
      <c r="C55"/>
      <c r="G55" s="4">
        <v>2021</v>
      </c>
      <c r="H55" s="33">
        <v>39014</v>
      </c>
      <c r="I55" s="33">
        <v>42549</v>
      </c>
    </row>
    <row r="56" spans="1:9" x14ac:dyDescent="0.25">
      <c r="A56"/>
      <c r="B56"/>
      <c r="C56"/>
      <c r="G56" s="4">
        <v>2022</v>
      </c>
      <c r="H56" s="33">
        <v>43695</v>
      </c>
      <c r="I56" s="33">
        <v>51984</v>
      </c>
    </row>
    <row r="57" spans="1:9" x14ac:dyDescent="0.25">
      <c r="A57"/>
      <c r="B57"/>
      <c r="C57"/>
      <c r="G57" s="4" t="s">
        <v>84</v>
      </c>
      <c r="H57" s="33">
        <v>53587</v>
      </c>
      <c r="I57" s="33">
        <v>42634</v>
      </c>
    </row>
    <row r="58" spans="1:9" x14ac:dyDescent="0.25">
      <c r="A58"/>
      <c r="B58"/>
      <c r="C58"/>
      <c r="G58" s="4">
        <v>2019</v>
      </c>
      <c r="H58" s="33">
        <v>42935</v>
      </c>
      <c r="I58" s="33">
        <v>31208</v>
      </c>
    </row>
    <row r="59" spans="1:9" x14ac:dyDescent="0.25">
      <c r="A59"/>
      <c r="B59"/>
      <c r="C59"/>
      <c r="G59" s="4">
        <v>2020</v>
      </c>
      <c r="H59" s="33">
        <v>47670</v>
      </c>
      <c r="I59" s="33">
        <v>37326</v>
      </c>
    </row>
    <row r="60" spans="1:9" x14ac:dyDescent="0.25">
      <c r="A60"/>
      <c r="B60"/>
      <c r="C60"/>
      <c r="G60" s="4">
        <v>2021</v>
      </c>
      <c r="H60" s="33">
        <v>57831</v>
      </c>
      <c r="I60" s="33">
        <v>46444</v>
      </c>
    </row>
    <row r="61" spans="1:9" x14ac:dyDescent="0.25">
      <c r="A61"/>
      <c r="B61"/>
      <c r="C61"/>
      <c r="G61" s="4">
        <v>2022</v>
      </c>
      <c r="H61" s="33">
        <v>65912</v>
      </c>
      <c r="I61" s="33">
        <v>55558</v>
      </c>
    </row>
    <row r="62" spans="1:9" x14ac:dyDescent="0.25">
      <c r="A62"/>
      <c r="B62"/>
      <c r="C62"/>
      <c r="G62" s="4" t="s">
        <v>88</v>
      </c>
      <c r="H62" s="33">
        <v>31169</v>
      </c>
      <c r="I62" s="33">
        <v>27467.25</v>
      </c>
    </row>
    <row r="63" spans="1:9" x14ac:dyDescent="0.25">
      <c r="G63" s="4">
        <v>2019</v>
      </c>
      <c r="H63" s="33">
        <v>25357</v>
      </c>
      <c r="I63" s="33">
        <v>19954</v>
      </c>
    </row>
    <row r="64" spans="1:9" x14ac:dyDescent="0.25">
      <c r="G64" s="4">
        <v>2020</v>
      </c>
      <c r="H64" s="33">
        <v>28258</v>
      </c>
      <c r="I64" s="33">
        <v>23343</v>
      </c>
    </row>
    <row r="65" spans="7:9" x14ac:dyDescent="0.25">
      <c r="G65" s="4">
        <v>2021</v>
      </c>
      <c r="H65" s="33">
        <v>32152</v>
      </c>
      <c r="I65" s="33">
        <v>30620</v>
      </c>
    </row>
    <row r="66" spans="7:9" x14ac:dyDescent="0.25">
      <c r="G66" s="4">
        <v>2022</v>
      </c>
      <c r="H66" s="33">
        <v>38909</v>
      </c>
      <c r="I66" s="33">
        <v>35952</v>
      </c>
    </row>
    <row r="67" spans="7:9" x14ac:dyDescent="0.25">
      <c r="G67" s="4" t="s">
        <v>95</v>
      </c>
      <c r="H67" s="33">
        <v>30897.25</v>
      </c>
      <c r="I67" s="33">
        <v>36451.25</v>
      </c>
    </row>
    <row r="68" spans="7:9" x14ac:dyDescent="0.25">
      <c r="G68" s="4">
        <v>2019</v>
      </c>
      <c r="H68" s="33">
        <v>24666</v>
      </c>
      <c r="I68" s="33">
        <v>28421</v>
      </c>
    </row>
    <row r="69" spans="7:9" x14ac:dyDescent="0.25">
      <c r="G69" s="4">
        <v>2020</v>
      </c>
      <c r="H69" s="33">
        <v>28130</v>
      </c>
      <c r="I69" s="33">
        <v>30878</v>
      </c>
    </row>
    <row r="70" spans="7:9" x14ac:dyDescent="0.25">
      <c r="G70" s="4">
        <v>2021</v>
      </c>
      <c r="H70" s="33">
        <v>31798</v>
      </c>
      <c r="I70" s="33">
        <v>39065</v>
      </c>
    </row>
    <row r="71" spans="7:9" x14ac:dyDescent="0.25">
      <c r="G71" s="4">
        <v>2022</v>
      </c>
      <c r="H71" s="33">
        <v>38995</v>
      </c>
      <c r="I71" s="33">
        <v>47441</v>
      </c>
    </row>
    <row r="72" spans="7:9" x14ac:dyDescent="0.25">
      <c r="G72" s="4" t="s">
        <v>103</v>
      </c>
      <c r="H72" s="33">
        <v>39654.25</v>
      </c>
      <c r="I72" s="33">
        <v>41346.589285714283</v>
      </c>
    </row>
  </sheetData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"/>
  <sheetViews>
    <sheetView workbookViewId="0">
      <selection activeCell="AA33" sqref="AA33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D634-2FC1-4C3A-BCD8-DE1F229C73C2}">
  <sheetPr>
    <tabColor theme="7" tint="0.39997558519241921"/>
  </sheetPr>
  <dimension ref="A3:C368"/>
  <sheetViews>
    <sheetView workbookViewId="0">
      <selection activeCell="A5" sqref="A5"/>
    </sheetView>
  </sheetViews>
  <sheetFormatPr defaultRowHeight="15" x14ac:dyDescent="0.25"/>
  <cols>
    <col min="1" max="1" width="88.140625" style="39" bestFit="1" customWidth="1"/>
    <col min="2" max="2" width="27.85546875" style="4" bestFit="1" customWidth="1"/>
    <col min="3" max="3" width="34.42578125" style="4" bestFit="1" customWidth="1"/>
    <col min="4" max="4" width="15.42578125" bestFit="1" customWidth="1"/>
  </cols>
  <sheetData>
    <row r="3" spans="1:3" x14ac:dyDescent="0.25">
      <c r="A3" s="40" t="s">
        <v>114</v>
      </c>
      <c r="B3" s="4" t="s">
        <v>107</v>
      </c>
      <c r="C3" s="4" t="s">
        <v>108</v>
      </c>
    </row>
    <row r="4" spans="1:3" x14ac:dyDescent="0.25">
      <c r="A4" s="39" t="s">
        <v>18</v>
      </c>
      <c r="B4" s="33">
        <v>35846.5</v>
      </c>
      <c r="C4" s="33">
        <v>26240.5</v>
      </c>
    </row>
    <row r="5" spans="1:3" x14ac:dyDescent="0.25">
      <c r="A5" s="39">
        <v>2017</v>
      </c>
      <c r="B5" s="33">
        <v>32892</v>
      </c>
      <c r="C5" s="33">
        <v>23509</v>
      </c>
    </row>
    <row r="6" spans="1:3" x14ac:dyDescent="0.25">
      <c r="A6" s="39">
        <v>2018</v>
      </c>
      <c r="B6" s="33">
        <v>33616</v>
      </c>
      <c r="C6" s="33">
        <v>24033</v>
      </c>
    </row>
    <row r="7" spans="1:3" x14ac:dyDescent="0.25">
      <c r="A7" s="39">
        <v>2019</v>
      </c>
      <c r="B7" s="33">
        <v>34518</v>
      </c>
      <c r="C7" s="33">
        <v>24639</v>
      </c>
    </row>
    <row r="8" spans="1:3" x14ac:dyDescent="0.25">
      <c r="A8" s="39">
        <v>2020</v>
      </c>
      <c r="B8" s="33">
        <v>36308</v>
      </c>
      <c r="C8" s="33">
        <v>26325</v>
      </c>
    </row>
    <row r="9" spans="1:3" x14ac:dyDescent="0.25">
      <c r="A9" s="39">
        <v>2021</v>
      </c>
      <c r="B9" s="33">
        <v>37536</v>
      </c>
      <c r="C9" s="33">
        <v>28697</v>
      </c>
    </row>
    <row r="10" spans="1:3" x14ac:dyDescent="0.25">
      <c r="A10" s="39">
        <v>2022</v>
      </c>
      <c r="B10" s="33">
        <v>40209</v>
      </c>
      <c r="C10" s="33">
        <v>30240</v>
      </c>
    </row>
    <row r="11" spans="1:3" x14ac:dyDescent="0.25">
      <c r="A11" s="39" t="s">
        <v>19</v>
      </c>
      <c r="B11" s="33">
        <v>6594.333333333333</v>
      </c>
      <c r="C11" s="33">
        <v>3707.3333333333335</v>
      </c>
    </row>
    <row r="12" spans="1:3" x14ac:dyDescent="0.25">
      <c r="A12" s="39">
        <v>2017</v>
      </c>
      <c r="B12" s="33">
        <v>5916</v>
      </c>
      <c r="C12" s="33">
        <v>3183</v>
      </c>
    </row>
    <row r="13" spans="1:3" x14ac:dyDescent="0.25">
      <c r="A13" s="39">
        <v>2018</v>
      </c>
      <c r="B13" s="33">
        <v>6085</v>
      </c>
      <c r="C13" s="33">
        <v>3279</v>
      </c>
    </row>
    <row r="14" spans="1:3" x14ac:dyDescent="0.25">
      <c r="A14" s="39">
        <v>2019</v>
      </c>
      <c r="B14" s="33">
        <v>6109</v>
      </c>
      <c r="C14" s="33">
        <v>3250</v>
      </c>
    </row>
    <row r="15" spans="1:3" x14ac:dyDescent="0.25">
      <c r="A15" s="39">
        <v>2020</v>
      </c>
      <c r="B15" s="33">
        <v>6512</v>
      </c>
      <c r="C15" s="33">
        <v>3636</v>
      </c>
    </row>
    <row r="16" spans="1:3" x14ac:dyDescent="0.25">
      <c r="A16" s="39">
        <v>2021</v>
      </c>
      <c r="B16" s="33">
        <v>7158</v>
      </c>
      <c r="C16" s="33">
        <v>4286</v>
      </c>
    </row>
    <row r="17" spans="1:3" x14ac:dyDescent="0.25">
      <c r="A17" s="39">
        <v>2022</v>
      </c>
      <c r="B17" s="33">
        <v>7786</v>
      </c>
      <c r="C17" s="33">
        <v>4610</v>
      </c>
    </row>
    <row r="18" spans="1:3" x14ac:dyDescent="0.25">
      <c r="A18" s="39" t="s">
        <v>20</v>
      </c>
      <c r="B18" s="33">
        <v>6192.333333333333</v>
      </c>
      <c r="C18" s="33">
        <v>7908.833333333333</v>
      </c>
    </row>
    <row r="19" spans="1:3" x14ac:dyDescent="0.25">
      <c r="A19" s="39">
        <v>2017</v>
      </c>
      <c r="B19" s="33">
        <v>6302</v>
      </c>
      <c r="C19" s="33">
        <v>7906</v>
      </c>
    </row>
    <row r="20" spans="1:3" x14ac:dyDescent="0.25">
      <c r="A20" s="39">
        <v>2018</v>
      </c>
      <c r="B20" s="33">
        <v>6349</v>
      </c>
      <c r="C20" s="33">
        <v>8108</v>
      </c>
    </row>
    <row r="21" spans="1:3" x14ac:dyDescent="0.25">
      <c r="A21" s="39">
        <v>2019</v>
      </c>
      <c r="B21" s="33">
        <v>6535</v>
      </c>
      <c r="C21" s="33">
        <v>7758</v>
      </c>
    </row>
    <row r="22" spans="1:3" x14ac:dyDescent="0.25">
      <c r="A22" s="39">
        <v>2020</v>
      </c>
      <c r="B22" s="33">
        <v>5902</v>
      </c>
      <c r="C22" s="33">
        <v>7118</v>
      </c>
    </row>
    <row r="23" spans="1:3" x14ac:dyDescent="0.25">
      <c r="A23" s="39">
        <v>2021</v>
      </c>
      <c r="B23" s="33">
        <v>5647</v>
      </c>
      <c r="C23" s="33">
        <v>7881</v>
      </c>
    </row>
    <row r="24" spans="1:3" x14ac:dyDescent="0.25">
      <c r="A24" s="39">
        <v>2022</v>
      </c>
      <c r="B24" s="33">
        <v>6419</v>
      </c>
      <c r="C24" s="33">
        <v>8682</v>
      </c>
    </row>
    <row r="25" spans="1:3" x14ac:dyDescent="0.25">
      <c r="A25" s="39" t="s">
        <v>21</v>
      </c>
      <c r="B25" s="33">
        <v>46242.833333333336</v>
      </c>
      <c r="C25" s="33">
        <v>27610.666666666668</v>
      </c>
    </row>
    <row r="26" spans="1:3" x14ac:dyDescent="0.25">
      <c r="A26" s="39">
        <v>2017</v>
      </c>
      <c r="B26" s="33">
        <v>41204</v>
      </c>
      <c r="C26" s="33">
        <v>25279</v>
      </c>
    </row>
    <row r="27" spans="1:3" x14ac:dyDescent="0.25">
      <c r="A27" s="39">
        <v>2018</v>
      </c>
      <c r="B27" s="33">
        <v>42587</v>
      </c>
      <c r="C27" s="33">
        <v>26061</v>
      </c>
    </row>
    <row r="28" spans="1:3" x14ac:dyDescent="0.25">
      <c r="A28" s="39">
        <v>2019</v>
      </c>
      <c r="B28" s="33">
        <v>45655</v>
      </c>
      <c r="C28" s="33">
        <v>27180</v>
      </c>
    </row>
    <row r="29" spans="1:3" x14ac:dyDescent="0.25">
      <c r="A29" s="39">
        <v>2020</v>
      </c>
      <c r="B29" s="33">
        <v>46604</v>
      </c>
      <c r="C29" s="33">
        <v>27248</v>
      </c>
    </row>
    <row r="30" spans="1:3" x14ac:dyDescent="0.25">
      <c r="A30" s="39">
        <v>2021</v>
      </c>
      <c r="B30" s="33">
        <v>48277</v>
      </c>
      <c r="C30" s="33">
        <v>28011</v>
      </c>
    </row>
    <row r="31" spans="1:3" x14ac:dyDescent="0.25">
      <c r="A31" s="39">
        <v>2022</v>
      </c>
      <c r="B31" s="33">
        <v>53130</v>
      </c>
      <c r="C31" s="33">
        <v>31885</v>
      </c>
    </row>
    <row r="32" spans="1:3" x14ac:dyDescent="0.25">
      <c r="A32" s="39" t="s">
        <v>22</v>
      </c>
      <c r="B32" s="33">
        <v>12383.666666666666</v>
      </c>
      <c r="C32" s="33">
        <v>9728.5</v>
      </c>
    </row>
    <row r="33" spans="1:3" x14ac:dyDescent="0.25">
      <c r="A33" s="39">
        <v>2017</v>
      </c>
      <c r="B33" s="33">
        <v>10207</v>
      </c>
      <c r="C33" s="33">
        <v>8456</v>
      </c>
    </row>
    <row r="34" spans="1:3" x14ac:dyDescent="0.25">
      <c r="A34" s="39">
        <v>2018</v>
      </c>
      <c r="B34" s="33">
        <v>10476</v>
      </c>
      <c r="C34" s="33">
        <v>8895</v>
      </c>
    </row>
    <row r="35" spans="1:3" x14ac:dyDescent="0.25">
      <c r="A35" s="39">
        <v>2019</v>
      </c>
      <c r="B35" s="33">
        <v>11188</v>
      </c>
      <c r="C35" s="33">
        <v>8153</v>
      </c>
    </row>
    <row r="36" spans="1:3" x14ac:dyDescent="0.25">
      <c r="A36" s="39">
        <v>2020</v>
      </c>
      <c r="B36" s="33">
        <v>12122</v>
      </c>
      <c r="C36" s="33">
        <v>8614</v>
      </c>
    </row>
    <row r="37" spans="1:3" x14ac:dyDescent="0.25">
      <c r="A37" s="39">
        <v>2021</v>
      </c>
      <c r="B37" s="33">
        <v>13760</v>
      </c>
      <c r="C37" s="33">
        <v>11715</v>
      </c>
    </row>
    <row r="38" spans="1:3" x14ac:dyDescent="0.25">
      <c r="A38" s="39">
        <v>2022</v>
      </c>
      <c r="B38" s="33">
        <v>16549</v>
      </c>
      <c r="C38" s="33">
        <v>12538</v>
      </c>
    </row>
    <row r="39" spans="1:3" x14ac:dyDescent="0.25">
      <c r="A39" s="39" t="s">
        <v>23</v>
      </c>
      <c r="B39" s="33">
        <v>5726.5</v>
      </c>
      <c r="C39" s="33">
        <v>3547.3333333333335</v>
      </c>
    </row>
    <row r="40" spans="1:3" x14ac:dyDescent="0.25">
      <c r="A40" s="39">
        <v>2017</v>
      </c>
      <c r="B40" s="33">
        <v>4549</v>
      </c>
      <c r="C40" s="33">
        <v>2812</v>
      </c>
    </row>
    <row r="41" spans="1:3" x14ac:dyDescent="0.25">
      <c r="A41" s="39">
        <v>2018</v>
      </c>
      <c r="B41" s="33">
        <v>4781</v>
      </c>
      <c r="C41" s="33">
        <v>2958</v>
      </c>
    </row>
    <row r="42" spans="1:3" x14ac:dyDescent="0.25">
      <c r="A42" s="39">
        <v>2019</v>
      </c>
      <c r="B42" s="33">
        <v>5211</v>
      </c>
      <c r="C42" s="33">
        <v>3267</v>
      </c>
    </row>
    <row r="43" spans="1:3" x14ac:dyDescent="0.25">
      <c r="A43" s="39">
        <v>2020</v>
      </c>
      <c r="B43" s="33">
        <v>5815</v>
      </c>
      <c r="C43" s="33">
        <v>3498</v>
      </c>
    </row>
    <row r="44" spans="1:3" x14ac:dyDescent="0.25">
      <c r="A44" s="39">
        <v>2021</v>
      </c>
      <c r="B44" s="33">
        <v>6421</v>
      </c>
      <c r="C44" s="33">
        <v>4203</v>
      </c>
    </row>
    <row r="45" spans="1:3" x14ac:dyDescent="0.25">
      <c r="A45" s="39">
        <v>2022</v>
      </c>
      <c r="B45" s="33">
        <v>7582</v>
      </c>
      <c r="C45" s="33">
        <v>4546</v>
      </c>
    </row>
    <row r="46" spans="1:3" x14ac:dyDescent="0.25">
      <c r="A46" s="39" t="s">
        <v>24</v>
      </c>
      <c r="B46" s="33">
        <v>15438.5</v>
      </c>
      <c r="C46" s="33">
        <v>15687.833333333334</v>
      </c>
    </row>
    <row r="47" spans="1:3" x14ac:dyDescent="0.25">
      <c r="A47" s="39">
        <v>2017</v>
      </c>
      <c r="B47" s="33">
        <v>13970</v>
      </c>
      <c r="C47" s="33">
        <v>14360</v>
      </c>
    </row>
    <row r="48" spans="1:3" x14ac:dyDescent="0.25">
      <c r="A48" s="39">
        <v>2018</v>
      </c>
      <c r="B48" s="33">
        <v>14650</v>
      </c>
      <c r="C48" s="33">
        <v>15247</v>
      </c>
    </row>
    <row r="49" spans="1:3" x14ac:dyDescent="0.25">
      <c r="A49" s="39">
        <v>2019</v>
      </c>
      <c r="B49" s="33">
        <v>15685</v>
      </c>
      <c r="C49" s="33">
        <v>15273</v>
      </c>
    </row>
    <row r="50" spans="1:3" x14ac:dyDescent="0.25">
      <c r="A50" s="39">
        <v>2020</v>
      </c>
      <c r="B50" s="33">
        <v>15241</v>
      </c>
      <c r="C50" s="33">
        <v>13598</v>
      </c>
    </row>
    <row r="51" spans="1:3" x14ac:dyDescent="0.25">
      <c r="A51" s="39">
        <v>2021</v>
      </c>
      <c r="B51" s="33">
        <v>14844</v>
      </c>
      <c r="C51" s="33">
        <v>16554</v>
      </c>
    </row>
    <row r="52" spans="1:3" x14ac:dyDescent="0.25">
      <c r="A52" s="39">
        <v>2022</v>
      </c>
      <c r="B52" s="33">
        <v>18241</v>
      </c>
      <c r="C52" s="33">
        <v>19095</v>
      </c>
    </row>
    <row r="53" spans="1:3" x14ac:dyDescent="0.25">
      <c r="A53" s="39" t="s">
        <v>25</v>
      </c>
      <c r="B53" s="33">
        <v>7452.166666666667</v>
      </c>
      <c r="C53" s="33">
        <v>5949.833333333333</v>
      </c>
    </row>
    <row r="54" spans="1:3" x14ac:dyDescent="0.25">
      <c r="A54" s="39">
        <v>2017</v>
      </c>
      <c r="B54" s="33">
        <v>7052</v>
      </c>
      <c r="C54" s="33">
        <v>5787</v>
      </c>
    </row>
    <row r="55" spans="1:3" x14ac:dyDescent="0.25">
      <c r="A55" s="39">
        <v>2018</v>
      </c>
      <c r="B55" s="33">
        <v>6985</v>
      </c>
      <c r="C55" s="33">
        <v>5726</v>
      </c>
    </row>
    <row r="56" spans="1:3" x14ac:dyDescent="0.25">
      <c r="A56" s="39">
        <v>2019</v>
      </c>
      <c r="B56" s="33">
        <v>7315</v>
      </c>
      <c r="C56" s="33">
        <v>5719</v>
      </c>
    </row>
    <row r="57" spans="1:3" x14ac:dyDescent="0.25">
      <c r="A57" s="39">
        <v>2020</v>
      </c>
      <c r="B57" s="33">
        <v>7493</v>
      </c>
      <c r="C57" s="33">
        <v>5729</v>
      </c>
    </row>
    <row r="58" spans="1:3" x14ac:dyDescent="0.25">
      <c r="A58" s="39">
        <v>2021</v>
      </c>
      <c r="B58" s="33">
        <v>7828</v>
      </c>
      <c r="C58" s="33">
        <v>6123</v>
      </c>
    </row>
    <row r="59" spans="1:3" x14ac:dyDescent="0.25">
      <c r="A59" s="39">
        <v>2022</v>
      </c>
      <c r="B59" s="33">
        <v>8040</v>
      </c>
      <c r="C59" s="33">
        <v>6615</v>
      </c>
    </row>
    <row r="60" spans="1:3" x14ac:dyDescent="0.25">
      <c r="A60" s="39" t="s">
        <v>26</v>
      </c>
      <c r="B60" s="33">
        <v>15600.333333333334</v>
      </c>
      <c r="C60" s="33">
        <v>15247.166666666666</v>
      </c>
    </row>
    <row r="61" spans="1:3" x14ac:dyDescent="0.25">
      <c r="A61" s="39">
        <v>2017</v>
      </c>
      <c r="B61" s="33">
        <v>15050</v>
      </c>
      <c r="C61" s="33">
        <v>15106</v>
      </c>
    </row>
    <row r="62" spans="1:3" x14ac:dyDescent="0.25">
      <c r="A62" s="39">
        <v>2018</v>
      </c>
      <c r="B62" s="33">
        <v>15499</v>
      </c>
      <c r="C62" s="33">
        <v>15678</v>
      </c>
    </row>
    <row r="63" spans="1:3" x14ac:dyDescent="0.25">
      <c r="A63" s="39">
        <v>2019</v>
      </c>
      <c r="B63" s="33">
        <v>16651</v>
      </c>
      <c r="C63" s="33">
        <v>15795</v>
      </c>
    </row>
    <row r="64" spans="1:3" x14ac:dyDescent="0.25">
      <c r="A64" s="39">
        <v>2020</v>
      </c>
      <c r="B64" s="33">
        <v>15026</v>
      </c>
      <c r="C64" s="33">
        <v>13626</v>
      </c>
    </row>
    <row r="65" spans="1:3" x14ac:dyDescent="0.25">
      <c r="A65" s="39">
        <v>2021</v>
      </c>
      <c r="B65" s="33">
        <v>14383</v>
      </c>
      <c r="C65" s="33">
        <v>13872</v>
      </c>
    </row>
    <row r="66" spans="1:3" x14ac:dyDescent="0.25">
      <c r="A66" s="39">
        <v>2022</v>
      </c>
      <c r="B66" s="33">
        <v>16993</v>
      </c>
      <c r="C66" s="33">
        <v>17406</v>
      </c>
    </row>
    <row r="67" spans="1:3" x14ac:dyDescent="0.25">
      <c r="A67" s="39" t="s">
        <v>27</v>
      </c>
      <c r="B67" s="33">
        <v>550.5</v>
      </c>
      <c r="C67" s="33">
        <v>2239.1666666666665</v>
      </c>
    </row>
    <row r="68" spans="1:3" x14ac:dyDescent="0.25">
      <c r="A68" s="39">
        <v>2017</v>
      </c>
      <c r="B68" s="33">
        <v>864</v>
      </c>
      <c r="C68" s="33">
        <v>2045</v>
      </c>
    </row>
    <row r="69" spans="1:3" x14ac:dyDescent="0.25">
      <c r="A69" s="39">
        <v>2018</v>
      </c>
      <c r="B69" s="33">
        <v>806</v>
      </c>
      <c r="C69" s="33">
        <v>2076</v>
      </c>
    </row>
    <row r="70" spans="1:3" x14ac:dyDescent="0.25">
      <c r="A70" s="39">
        <v>2019</v>
      </c>
      <c r="B70" s="33">
        <v>885</v>
      </c>
      <c r="C70" s="33">
        <v>2789</v>
      </c>
    </row>
    <row r="71" spans="1:3" x14ac:dyDescent="0.25">
      <c r="A71" s="39">
        <v>2020</v>
      </c>
      <c r="B71" s="33">
        <v>238</v>
      </c>
      <c r="C71" s="33">
        <v>2574</v>
      </c>
    </row>
    <row r="72" spans="1:3" x14ac:dyDescent="0.25">
      <c r="A72" s="39">
        <v>2021</v>
      </c>
      <c r="B72" s="33">
        <v>188</v>
      </c>
      <c r="C72" s="33">
        <v>1948</v>
      </c>
    </row>
    <row r="73" spans="1:3" x14ac:dyDescent="0.25">
      <c r="A73" s="39">
        <v>2022</v>
      </c>
      <c r="B73" s="33">
        <v>322</v>
      </c>
      <c r="C73" s="33">
        <v>2003</v>
      </c>
    </row>
    <row r="74" spans="1:3" x14ac:dyDescent="0.25">
      <c r="A74" s="39" t="s">
        <v>28</v>
      </c>
      <c r="B74" s="33">
        <v>8674.8333333333339</v>
      </c>
      <c r="C74" s="33">
        <v>11209.166666666666</v>
      </c>
    </row>
    <row r="75" spans="1:3" x14ac:dyDescent="0.25">
      <c r="A75" s="39">
        <v>2017</v>
      </c>
      <c r="B75" s="33">
        <v>8389</v>
      </c>
      <c r="C75" s="33">
        <v>11316</v>
      </c>
    </row>
    <row r="76" spans="1:3" x14ac:dyDescent="0.25">
      <c r="A76" s="39">
        <v>2018</v>
      </c>
      <c r="B76" s="33">
        <v>8894</v>
      </c>
      <c r="C76" s="33">
        <v>12247</v>
      </c>
    </row>
    <row r="77" spans="1:3" x14ac:dyDescent="0.25">
      <c r="A77" s="39">
        <v>2019</v>
      </c>
      <c r="B77" s="33">
        <v>9111</v>
      </c>
      <c r="C77" s="33">
        <v>11896</v>
      </c>
    </row>
    <row r="78" spans="1:3" x14ac:dyDescent="0.25">
      <c r="A78" s="39">
        <v>2020</v>
      </c>
      <c r="B78" s="33">
        <v>8005</v>
      </c>
      <c r="C78" s="33">
        <v>9375</v>
      </c>
    </row>
    <row r="79" spans="1:3" x14ac:dyDescent="0.25">
      <c r="A79" s="39">
        <v>2021</v>
      </c>
      <c r="B79" s="33">
        <v>7444</v>
      </c>
      <c r="C79" s="33">
        <v>9585</v>
      </c>
    </row>
    <row r="80" spans="1:3" x14ac:dyDescent="0.25">
      <c r="A80" s="39">
        <v>2022</v>
      </c>
      <c r="B80" s="33">
        <v>10206</v>
      </c>
      <c r="C80" s="33">
        <v>12836</v>
      </c>
    </row>
    <row r="81" spans="1:3" x14ac:dyDescent="0.25">
      <c r="A81" s="39" t="s">
        <v>29</v>
      </c>
      <c r="B81" s="33">
        <v>12816.666666666666</v>
      </c>
      <c r="C81" s="33">
        <v>10289.166666666666</v>
      </c>
    </row>
    <row r="82" spans="1:3" x14ac:dyDescent="0.25">
      <c r="A82" s="39">
        <v>2017</v>
      </c>
      <c r="B82" s="33">
        <v>12176</v>
      </c>
      <c r="C82" s="33">
        <v>9931</v>
      </c>
    </row>
    <row r="83" spans="1:3" x14ac:dyDescent="0.25">
      <c r="A83" s="39">
        <v>2018</v>
      </c>
      <c r="B83" s="33">
        <v>12811</v>
      </c>
      <c r="C83" s="33">
        <v>10448</v>
      </c>
    </row>
    <row r="84" spans="1:3" x14ac:dyDescent="0.25">
      <c r="A84" s="39">
        <v>2019</v>
      </c>
      <c r="B84" s="33">
        <v>12939</v>
      </c>
      <c r="C84" s="33">
        <v>9849</v>
      </c>
    </row>
    <row r="85" spans="1:3" x14ac:dyDescent="0.25">
      <c r="A85" s="39">
        <v>2020</v>
      </c>
      <c r="B85" s="33">
        <v>12428</v>
      </c>
      <c r="C85" s="33">
        <v>9310</v>
      </c>
    </row>
    <row r="86" spans="1:3" x14ac:dyDescent="0.25">
      <c r="A86" s="39">
        <v>2021</v>
      </c>
      <c r="B86" s="33">
        <v>12152</v>
      </c>
      <c r="C86" s="33">
        <v>10480</v>
      </c>
    </row>
    <row r="87" spans="1:3" x14ac:dyDescent="0.25">
      <c r="A87" s="39">
        <v>2022</v>
      </c>
      <c r="B87" s="33">
        <v>14394</v>
      </c>
      <c r="C87" s="33">
        <v>11717</v>
      </c>
    </row>
    <row r="88" spans="1:3" x14ac:dyDescent="0.25">
      <c r="A88" s="39" t="s">
        <v>33</v>
      </c>
      <c r="B88" s="33">
        <v>4079</v>
      </c>
      <c r="C88" s="33">
        <v>2392.8333333333335</v>
      </c>
    </row>
    <row r="89" spans="1:3" x14ac:dyDescent="0.25">
      <c r="A89" s="39">
        <v>2017</v>
      </c>
      <c r="B89" s="33">
        <v>3646</v>
      </c>
      <c r="C89" s="33">
        <v>2079</v>
      </c>
    </row>
    <row r="90" spans="1:3" x14ac:dyDescent="0.25">
      <c r="A90" s="39">
        <v>2018</v>
      </c>
      <c r="B90" s="33">
        <v>3742</v>
      </c>
      <c r="C90" s="33">
        <v>2154</v>
      </c>
    </row>
    <row r="91" spans="1:3" x14ac:dyDescent="0.25">
      <c r="A91" s="39">
        <v>2019</v>
      </c>
      <c r="B91" s="33">
        <v>3911</v>
      </c>
      <c r="C91" s="33">
        <v>2130</v>
      </c>
    </row>
    <row r="92" spans="1:3" x14ac:dyDescent="0.25">
      <c r="A92" s="39">
        <v>2020</v>
      </c>
      <c r="B92" s="33">
        <v>4233</v>
      </c>
      <c r="C92" s="33">
        <v>2383</v>
      </c>
    </row>
    <row r="93" spans="1:3" x14ac:dyDescent="0.25">
      <c r="A93" s="39">
        <v>2021</v>
      </c>
      <c r="B93" s="33">
        <v>4423</v>
      </c>
      <c r="C93" s="33">
        <v>2791</v>
      </c>
    </row>
    <row r="94" spans="1:3" x14ac:dyDescent="0.25">
      <c r="A94" s="39">
        <v>2022</v>
      </c>
      <c r="B94" s="33">
        <v>4519</v>
      </c>
      <c r="C94" s="33">
        <v>2820</v>
      </c>
    </row>
    <row r="95" spans="1:3" x14ac:dyDescent="0.25">
      <c r="A95" s="39" t="s">
        <v>48</v>
      </c>
      <c r="B95" s="33">
        <v>1350.3333333333333</v>
      </c>
      <c r="C95" s="33">
        <v>1209.5</v>
      </c>
    </row>
    <row r="96" spans="1:3" x14ac:dyDescent="0.25">
      <c r="A96" s="39">
        <v>2017</v>
      </c>
      <c r="B96" s="33">
        <v>904</v>
      </c>
      <c r="C96" s="33">
        <v>836</v>
      </c>
    </row>
    <row r="97" spans="1:3" x14ac:dyDescent="0.25">
      <c r="A97" s="39">
        <v>2018</v>
      </c>
      <c r="B97" s="33">
        <v>952</v>
      </c>
      <c r="C97" s="33">
        <v>890</v>
      </c>
    </row>
    <row r="98" spans="1:3" x14ac:dyDescent="0.25">
      <c r="A98" s="39">
        <v>2019</v>
      </c>
      <c r="B98" s="33">
        <v>1089</v>
      </c>
      <c r="C98" s="33">
        <v>1192</v>
      </c>
    </row>
    <row r="99" spans="1:3" x14ac:dyDescent="0.25">
      <c r="A99" s="39">
        <v>2020</v>
      </c>
      <c r="B99" s="33">
        <v>1311</v>
      </c>
      <c r="C99" s="33">
        <v>1265</v>
      </c>
    </row>
    <row r="100" spans="1:3" x14ac:dyDescent="0.25">
      <c r="A100" s="39">
        <v>2021</v>
      </c>
      <c r="B100" s="33">
        <v>1627</v>
      </c>
      <c r="C100" s="33">
        <v>1489</v>
      </c>
    </row>
    <row r="101" spans="1:3" x14ac:dyDescent="0.25">
      <c r="A101" s="39">
        <v>2022</v>
      </c>
      <c r="B101" s="33">
        <v>2219</v>
      </c>
      <c r="C101" s="33">
        <v>1585</v>
      </c>
    </row>
    <row r="102" spans="1:3" x14ac:dyDescent="0.25">
      <c r="A102" s="39" t="s">
        <v>38</v>
      </c>
      <c r="B102" s="33">
        <v>4510.666666666667</v>
      </c>
      <c r="C102" s="33">
        <v>3382.1666666666665</v>
      </c>
    </row>
    <row r="103" spans="1:3" x14ac:dyDescent="0.25">
      <c r="A103" s="39">
        <v>2017</v>
      </c>
      <c r="B103" s="33">
        <v>4461</v>
      </c>
      <c r="C103" s="33">
        <v>3260</v>
      </c>
    </row>
    <row r="104" spans="1:3" x14ac:dyDescent="0.25">
      <c r="A104" s="39">
        <v>2018</v>
      </c>
      <c r="B104" s="33">
        <v>4772</v>
      </c>
      <c r="C104" s="33">
        <v>3565</v>
      </c>
    </row>
    <row r="105" spans="1:3" x14ac:dyDescent="0.25">
      <c r="A105" s="39">
        <v>2019</v>
      </c>
      <c r="B105" s="33">
        <v>4868</v>
      </c>
      <c r="C105" s="33">
        <v>3328</v>
      </c>
    </row>
    <row r="106" spans="1:3" x14ac:dyDescent="0.25">
      <c r="A106" s="39">
        <v>2020</v>
      </c>
      <c r="B106" s="33">
        <v>3644</v>
      </c>
      <c r="C106" s="33">
        <v>2775</v>
      </c>
    </row>
    <row r="107" spans="1:3" x14ac:dyDescent="0.25">
      <c r="A107" s="39">
        <v>2021</v>
      </c>
      <c r="B107" s="33">
        <v>4682</v>
      </c>
      <c r="C107" s="33">
        <v>3461</v>
      </c>
    </row>
    <row r="108" spans="1:3" x14ac:dyDescent="0.25">
      <c r="A108" s="39">
        <v>2022</v>
      </c>
      <c r="B108" s="33">
        <v>4637</v>
      </c>
      <c r="C108" s="33">
        <v>3904</v>
      </c>
    </row>
    <row r="109" spans="1:3" x14ac:dyDescent="0.25">
      <c r="A109" s="39" t="s">
        <v>42</v>
      </c>
      <c r="B109" s="33">
        <v>803.5</v>
      </c>
      <c r="C109" s="33">
        <v>614</v>
      </c>
    </row>
    <row r="110" spans="1:3" x14ac:dyDescent="0.25">
      <c r="A110" s="39">
        <v>2017</v>
      </c>
      <c r="B110" s="33">
        <v>716</v>
      </c>
      <c r="C110" s="33">
        <v>553</v>
      </c>
    </row>
    <row r="111" spans="1:3" x14ac:dyDescent="0.25">
      <c r="A111" s="39">
        <v>2018</v>
      </c>
      <c r="B111" s="33">
        <v>739</v>
      </c>
      <c r="C111" s="33">
        <v>568</v>
      </c>
    </row>
    <row r="112" spans="1:3" x14ac:dyDescent="0.25">
      <c r="A112" s="39">
        <v>2019</v>
      </c>
      <c r="B112" s="33">
        <v>860</v>
      </c>
      <c r="C112" s="33">
        <v>540</v>
      </c>
    </row>
    <row r="113" spans="1:3" x14ac:dyDescent="0.25">
      <c r="A113" s="39">
        <v>2020</v>
      </c>
      <c r="B113" s="33">
        <v>836</v>
      </c>
      <c r="C113" s="33">
        <v>553</v>
      </c>
    </row>
    <row r="114" spans="1:3" x14ac:dyDescent="0.25">
      <c r="A114" s="39">
        <v>2021</v>
      </c>
      <c r="B114" s="33">
        <v>763</v>
      </c>
      <c r="C114" s="33">
        <v>688</v>
      </c>
    </row>
    <row r="115" spans="1:3" x14ac:dyDescent="0.25">
      <c r="A115" s="39">
        <v>2022</v>
      </c>
      <c r="B115" s="33">
        <v>907</v>
      </c>
      <c r="C115" s="33">
        <v>782</v>
      </c>
    </row>
    <row r="116" spans="1:3" x14ac:dyDescent="0.25">
      <c r="A116" s="39" t="s">
        <v>57</v>
      </c>
      <c r="B116" s="33">
        <v>115.16666666666667</v>
      </c>
      <c r="C116" s="33">
        <v>313.66666666666669</v>
      </c>
    </row>
    <row r="117" spans="1:3" x14ac:dyDescent="0.25">
      <c r="A117" s="39">
        <v>2017</v>
      </c>
      <c r="B117" s="33">
        <v>81</v>
      </c>
      <c r="C117" s="33">
        <v>536</v>
      </c>
    </row>
    <row r="118" spans="1:3" x14ac:dyDescent="0.25">
      <c r="A118" s="39">
        <v>2018</v>
      </c>
      <c r="B118" s="33">
        <v>71</v>
      </c>
      <c r="C118" s="33">
        <v>447</v>
      </c>
    </row>
    <row r="119" spans="1:3" x14ac:dyDescent="0.25">
      <c r="A119" s="39">
        <v>2019</v>
      </c>
      <c r="B119" s="33">
        <v>142</v>
      </c>
      <c r="C119" s="33">
        <v>394</v>
      </c>
    </row>
    <row r="120" spans="1:3" x14ac:dyDescent="0.25">
      <c r="A120" s="39">
        <v>2020</v>
      </c>
      <c r="B120" s="33">
        <v>66</v>
      </c>
      <c r="C120" s="33">
        <v>162</v>
      </c>
    </row>
    <row r="121" spans="1:3" x14ac:dyDescent="0.25">
      <c r="A121" s="39">
        <v>2021</v>
      </c>
      <c r="B121" s="33">
        <v>149</v>
      </c>
      <c r="C121" s="33">
        <v>159</v>
      </c>
    </row>
    <row r="122" spans="1:3" x14ac:dyDescent="0.25">
      <c r="A122" s="39">
        <v>2022</v>
      </c>
      <c r="B122" s="33">
        <v>182</v>
      </c>
      <c r="C122" s="33">
        <v>184</v>
      </c>
    </row>
    <row r="123" spans="1:3" x14ac:dyDescent="0.25">
      <c r="A123" s="39" t="s">
        <v>39</v>
      </c>
      <c r="B123" s="33">
        <v>4674.666666666667</v>
      </c>
      <c r="C123" s="33">
        <v>3173.8333333333335</v>
      </c>
    </row>
    <row r="124" spans="1:3" x14ac:dyDescent="0.25">
      <c r="A124" s="39">
        <v>2017</v>
      </c>
      <c r="B124" s="33">
        <v>5646</v>
      </c>
      <c r="C124" s="33">
        <v>3943</v>
      </c>
    </row>
    <row r="125" spans="1:3" x14ac:dyDescent="0.25">
      <c r="A125" s="39">
        <v>2018</v>
      </c>
      <c r="B125" s="33">
        <v>5744</v>
      </c>
      <c r="C125" s="33">
        <v>3955</v>
      </c>
    </row>
    <row r="126" spans="1:3" x14ac:dyDescent="0.25">
      <c r="A126" s="39">
        <v>2019</v>
      </c>
      <c r="B126" s="33">
        <v>4860</v>
      </c>
      <c r="C126" s="33">
        <v>3330</v>
      </c>
    </row>
    <row r="127" spans="1:3" x14ac:dyDescent="0.25">
      <c r="A127" s="39">
        <v>2020</v>
      </c>
      <c r="B127" s="33">
        <v>3834</v>
      </c>
      <c r="C127" s="33">
        <v>2632</v>
      </c>
    </row>
    <row r="128" spans="1:3" x14ac:dyDescent="0.25">
      <c r="A128" s="39">
        <v>2021</v>
      </c>
      <c r="B128" s="33">
        <v>3877</v>
      </c>
      <c r="C128" s="33">
        <v>2554</v>
      </c>
    </row>
    <row r="129" spans="1:3" x14ac:dyDescent="0.25">
      <c r="A129" s="39">
        <v>2022</v>
      </c>
      <c r="B129" s="33">
        <v>4087</v>
      </c>
      <c r="C129" s="33">
        <v>2629</v>
      </c>
    </row>
    <row r="130" spans="1:3" x14ac:dyDescent="0.25">
      <c r="A130" s="39" t="s">
        <v>52</v>
      </c>
      <c r="B130" s="33">
        <v>1581.3333333333333</v>
      </c>
      <c r="C130" s="33">
        <v>1540.1666666666667</v>
      </c>
    </row>
    <row r="131" spans="1:3" x14ac:dyDescent="0.25">
      <c r="A131" s="39">
        <v>2017</v>
      </c>
      <c r="B131" s="33">
        <v>1731</v>
      </c>
      <c r="C131" s="33">
        <v>1742</v>
      </c>
    </row>
    <row r="132" spans="1:3" x14ac:dyDescent="0.25">
      <c r="A132" s="39">
        <v>2018</v>
      </c>
      <c r="B132" s="33">
        <v>1712</v>
      </c>
      <c r="C132" s="33">
        <v>1749</v>
      </c>
    </row>
    <row r="133" spans="1:3" x14ac:dyDescent="0.25">
      <c r="A133" s="39">
        <v>2019</v>
      </c>
      <c r="B133" s="33">
        <v>1714</v>
      </c>
      <c r="C133" s="33">
        <v>1659</v>
      </c>
    </row>
    <row r="134" spans="1:3" x14ac:dyDescent="0.25">
      <c r="A134" s="39">
        <v>2020</v>
      </c>
      <c r="B134" s="33">
        <v>1452</v>
      </c>
      <c r="C134" s="33">
        <v>1325</v>
      </c>
    </row>
    <row r="135" spans="1:3" x14ac:dyDescent="0.25">
      <c r="A135" s="39">
        <v>2021</v>
      </c>
      <c r="B135" s="33">
        <v>1283</v>
      </c>
      <c r="C135" s="33">
        <v>1123</v>
      </c>
    </row>
    <row r="136" spans="1:3" x14ac:dyDescent="0.25">
      <c r="A136" s="39">
        <v>2022</v>
      </c>
      <c r="B136" s="33">
        <v>1596</v>
      </c>
      <c r="C136" s="33">
        <v>1643</v>
      </c>
    </row>
    <row r="137" spans="1:3" x14ac:dyDescent="0.25">
      <c r="A137" s="39" t="s">
        <v>61</v>
      </c>
      <c r="B137" s="33">
        <v>3125</v>
      </c>
      <c r="C137" s="33">
        <v>2755.6666666666665</v>
      </c>
    </row>
    <row r="138" spans="1:3" x14ac:dyDescent="0.25">
      <c r="A138" s="39">
        <v>2017</v>
      </c>
      <c r="B138" s="33">
        <v>2898</v>
      </c>
      <c r="C138" s="33">
        <v>2834</v>
      </c>
    </row>
    <row r="139" spans="1:3" x14ac:dyDescent="0.25">
      <c r="A139" s="39">
        <v>2018</v>
      </c>
      <c r="B139" s="33">
        <v>3164</v>
      </c>
      <c r="C139" s="33">
        <v>3089</v>
      </c>
    </row>
    <row r="140" spans="1:3" x14ac:dyDescent="0.25">
      <c r="A140" s="39">
        <v>2019</v>
      </c>
      <c r="B140" s="33">
        <v>3979</v>
      </c>
      <c r="C140" s="33">
        <v>3245</v>
      </c>
    </row>
    <row r="141" spans="1:3" x14ac:dyDescent="0.25">
      <c r="A141" s="39">
        <v>2020</v>
      </c>
      <c r="B141" s="33">
        <v>3011</v>
      </c>
      <c r="C141" s="33">
        <v>2338</v>
      </c>
    </row>
    <row r="142" spans="1:3" x14ac:dyDescent="0.25">
      <c r="A142" s="39">
        <v>2021</v>
      </c>
      <c r="B142" s="33">
        <v>2298</v>
      </c>
      <c r="C142" s="33">
        <v>1694</v>
      </c>
    </row>
    <row r="143" spans="1:3" x14ac:dyDescent="0.25">
      <c r="A143" s="39">
        <v>2022</v>
      </c>
      <c r="B143" s="33">
        <v>3400</v>
      </c>
      <c r="C143" s="33">
        <v>3334</v>
      </c>
    </row>
    <row r="144" spans="1:3" x14ac:dyDescent="0.25">
      <c r="A144" s="39" t="s">
        <v>40</v>
      </c>
      <c r="B144" s="33">
        <v>22141.166666666668</v>
      </c>
      <c r="C144" s="33">
        <v>12112</v>
      </c>
    </row>
    <row r="145" spans="1:3" x14ac:dyDescent="0.25">
      <c r="A145" s="39">
        <v>2017</v>
      </c>
      <c r="B145" s="33">
        <v>22178</v>
      </c>
      <c r="C145" s="33">
        <v>12614</v>
      </c>
    </row>
    <row r="146" spans="1:3" x14ac:dyDescent="0.25">
      <c r="A146" s="39">
        <v>2018</v>
      </c>
      <c r="B146" s="33">
        <v>22651</v>
      </c>
      <c r="C146" s="33">
        <v>13107</v>
      </c>
    </row>
    <row r="147" spans="1:3" x14ac:dyDescent="0.25">
      <c r="A147" s="39">
        <v>2019</v>
      </c>
      <c r="B147" s="33">
        <v>22573</v>
      </c>
      <c r="C147" s="33">
        <v>12244</v>
      </c>
    </row>
    <row r="148" spans="1:3" x14ac:dyDescent="0.25">
      <c r="A148" s="39">
        <v>2020</v>
      </c>
      <c r="B148" s="33">
        <v>20656</v>
      </c>
      <c r="C148" s="33">
        <v>10695</v>
      </c>
    </row>
    <row r="149" spans="1:3" x14ac:dyDescent="0.25">
      <c r="A149" s="39">
        <v>2021</v>
      </c>
      <c r="B149" s="33">
        <v>21003</v>
      </c>
      <c r="C149" s="33">
        <v>11011</v>
      </c>
    </row>
    <row r="150" spans="1:3" x14ac:dyDescent="0.25">
      <c r="A150" s="39">
        <v>2022</v>
      </c>
      <c r="B150" s="33">
        <v>23786</v>
      </c>
      <c r="C150" s="33">
        <v>13001</v>
      </c>
    </row>
    <row r="151" spans="1:3" x14ac:dyDescent="0.25">
      <c r="A151" s="39" t="s">
        <v>68</v>
      </c>
      <c r="B151" s="33">
        <v>368.16666666666669</v>
      </c>
      <c r="C151" s="33">
        <v>199.33333333333334</v>
      </c>
    </row>
    <row r="152" spans="1:3" x14ac:dyDescent="0.25">
      <c r="A152" s="39">
        <v>2017</v>
      </c>
      <c r="B152" s="33">
        <v>408</v>
      </c>
      <c r="C152" s="33">
        <v>205</v>
      </c>
    </row>
    <row r="153" spans="1:3" x14ac:dyDescent="0.25">
      <c r="A153" s="39">
        <v>2018</v>
      </c>
      <c r="B153" s="33">
        <v>411</v>
      </c>
      <c r="C153" s="33">
        <v>209</v>
      </c>
    </row>
    <row r="154" spans="1:3" x14ac:dyDescent="0.25">
      <c r="A154" s="39">
        <v>2019</v>
      </c>
      <c r="B154" s="33">
        <v>299</v>
      </c>
      <c r="C154" s="33">
        <v>179</v>
      </c>
    </row>
    <row r="155" spans="1:3" x14ac:dyDescent="0.25">
      <c r="A155" s="39">
        <v>2020</v>
      </c>
      <c r="B155" s="33">
        <v>325</v>
      </c>
      <c r="C155" s="33">
        <v>162</v>
      </c>
    </row>
    <row r="156" spans="1:3" x14ac:dyDescent="0.25">
      <c r="A156" s="39">
        <v>2021</v>
      </c>
      <c r="B156" s="33">
        <v>403</v>
      </c>
      <c r="C156" s="33">
        <v>198</v>
      </c>
    </row>
    <row r="157" spans="1:3" x14ac:dyDescent="0.25">
      <c r="A157" s="39">
        <v>2022</v>
      </c>
      <c r="B157" s="33">
        <v>363</v>
      </c>
      <c r="C157" s="33">
        <v>243</v>
      </c>
    </row>
    <row r="158" spans="1:3" x14ac:dyDescent="0.25">
      <c r="A158" s="39" t="s">
        <v>47</v>
      </c>
      <c r="B158" s="33">
        <v>4111.166666666667</v>
      </c>
      <c r="C158" s="33">
        <v>2313</v>
      </c>
    </row>
    <row r="159" spans="1:3" x14ac:dyDescent="0.25">
      <c r="A159" s="39">
        <v>2017</v>
      </c>
      <c r="B159" s="33">
        <v>3363</v>
      </c>
      <c r="C159" s="33">
        <v>1968</v>
      </c>
    </row>
    <row r="160" spans="1:3" x14ac:dyDescent="0.25">
      <c r="A160" s="39">
        <v>2018</v>
      </c>
      <c r="B160" s="33">
        <v>3530</v>
      </c>
      <c r="C160" s="33">
        <v>2060</v>
      </c>
    </row>
    <row r="161" spans="1:3" x14ac:dyDescent="0.25">
      <c r="A161" s="39">
        <v>2019</v>
      </c>
      <c r="B161" s="33">
        <v>3836</v>
      </c>
      <c r="C161" s="33">
        <v>2042</v>
      </c>
    </row>
    <row r="162" spans="1:3" x14ac:dyDescent="0.25">
      <c r="A162" s="39">
        <v>2020</v>
      </c>
      <c r="B162" s="33">
        <v>4262</v>
      </c>
      <c r="C162" s="33">
        <v>2204</v>
      </c>
    </row>
    <row r="163" spans="1:3" x14ac:dyDescent="0.25">
      <c r="A163" s="39">
        <v>2021</v>
      </c>
      <c r="B163" s="33">
        <v>4623</v>
      </c>
      <c r="C163" s="33">
        <v>2696</v>
      </c>
    </row>
    <row r="164" spans="1:3" x14ac:dyDescent="0.25">
      <c r="A164" s="39">
        <v>2022</v>
      </c>
      <c r="B164" s="33">
        <v>5053</v>
      </c>
      <c r="C164" s="33">
        <v>2908</v>
      </c>
    </row>
    <row r="165" spans="1:3" x14ac:dyDescent="0.25">
      <c r="A165" s="39" t="s">
        <v>41</v>
      </c>
      <c r="B165" s="33">
        <v>3477.1666666666665</v>
      </c>
      <c r="C165" s="33">
        <v>2934.5</v>
      </c>
    </row>
    <row r="166" spans="1:3" x14ac:dyDescent="0.25">
      <c r="A166" s="39">
        <v>2017</v>
      </c>
      <c r="B166" s="33">
        <v>2283</v>
      </c>
      <c r="C166" s="33">
        <v>2278</v>
      </c>
    </row>
    <row r="167" spans="1:3" x14ac:dyDescent="0.25">
      <c r="A167" s="39">
        <v>2018</v>
      </c>
      <c r="B167" s="33">
        <v>2362</v>
      </c>
      <c r="C167" s="33">
        <v>2385</v>
      </c>
    </row>
    <row r="168" spans="1:3" x14ac:dyDescent="0.25">
      <c r="A168" s="39">
        <v>2019</v>
      </c>
      <c r="B168" s="33">
        <v>3005</v>
      </c>
      <c r="C168" s="33">
        <v>2263</v>
      </c>
    </row>
    <row r="169" spans="1:3" x14ac:dyDescent="0.25">
      <c r="A169" s="39">
        <v>2020</v>
      </c>
      <c r="B169" s="33">
        <v>3530</v>
      </c>
      <c r="C169" s="33">
        <v>2586</v>
      </c>
    </row>
    <row r="170" spans="1:3" x14ac:dyDescent="0.25">
      <c r="A170" s="39">
        <v>2021</v>
      </c>
      <c r="B170" s="33">
        <v>4076</v>
      </c>
      <c r="C170" s="33">
        <v>3793</v>
      </c>
    </row>
    <row r="171" spans="1:3" x14ac:dyDescent="0.25">
      <c r="A171" s="39">
        <v>2022</v>
      </c>
      <c r="B171" s="33">
        <v>5607</v>
      </c>
      <c r="C171" s="33">
        <v>4302</v>
      </c>
    </row>
    <row r="172" spans="1:3" x14ac:dyDescent="0.25">
      <c r="A172" s="39" t="s">
        <v>44</v>
      </c>
      <c r="B172" s="33">
        <v>968.83333333333337</v>
      </c>
      <c r="C172" s="33">
        <v>767.33333333333337</v>
      </c>
    </row>
    <row r="173" spans="1:3" x14ac:dyDescent="0.25">
      <c r="A173" s="39">
        <v>2017</v>
      </c>
      <c r="B173" s="33">
        <v>884</v>
      </c>
      <c r="C173" s="33">
        <v>662</v>
      </c>
    </row>
    <row r="174" spans="1:3" x14ac:dyDescent="0.25">
      <c r="A174" s="39">
        <v>2018</v>
      </c>
      <c r="B174" s="33">
        <v>916</v>
      </c>
      <c r="C174" s="33">
        <v>690</v>
      </c>
    </row>
    <row r="175" spans="1:3" x14ac:dyDescent="0.25">
      <c r="A175" s="39">
        <v>2019</v>
      </c>
      <c r="B175" s="33">
        <v>972</v>
      </c>
      <c r="C175" s="33">
        <v>704</v>
      </c>
    </row>
    <row r="176" spans="1:3" x14ac:dyDescent="0.25">
      <c r="A176" s="39">
        <v>2020</v>
      </c>
      <c r="B176" s="33">
        <v>890</v>
      </c>
      <c r="C176" s="33">
        <v>752</v>
      </c>
    </row>
    <row r="177" spans="1:3" x14ac:dyDescent="0.25">
      <c r="A177" s="39">
        <v>2021</v>
      </c>
      <c r="B177" s="33">
        <v>972</v>
      </c>
      <c r="C177" s="33">
        <v>893</v>
      </c>
    </row>
    <row r="178" spans="1:3" x14ac:dyDescent="0.25">
      <c r="A178" s="39">
        <v>2022</v>
      </c>
      <c r="B178" s="33">
        <v>1179</v>
      </c>
      <c r="C178" s="33">
        <v>903</v>
      </c>
    </row>
    <row r="179" spans="1:3" x14ac:dyDescent="0.25">
      <c r="A179" s="39" t="s">
        <v>37</v>
      </c>
      <c r="B179" s="33">
        <v>14916.166666666666</v>
      </c>
      <c r="C179" s="33">
        <v>8942</v>
      </c>
    </row>
    <row r="180" spans="1:3" x14ac:dyDescent="0.25">
      <c r="A180" s="39">
        <v>2017</v>
      </c>
      <c r="B180" s="33">
        <v>8920</v>
      </c>
      <c r="C180" s="33">
        <v>5461</v>
      </c>
    </row>
    <row r="181" spans="1:3" x14ac:dyDescent="0.25">
      <c r="A181" s="39">
        <v>2018</v>
      </c>
      <c r="B181" s="33">
        <v>9420</v>
      </c>
      <c r="C181" s="33">
        <v>5434</v>
      </c>
    </row>
    <row r="182" spans="1:3" x14ac:dyDescent="0.25">
      <c r="A182" s="39">
        <v>2019</v>
      </c>
      <c r="B182" s="33">
        <v>13353</v>
      </c>
      <c r="C182" s="33">
        <v>8277</v>
      </c>
    </row>
    <row r="183" spans="1:3" x14ac:dyDescent="0.25">
      <c r="A183" s="39">
        <v>2020</v>
      </c>
      <c r="B183" s="33">
        <v>18469</v>
      </c>
      <c r="C183" s="33">
        <v>11145</v>
      </c>
    </row>
    <row r="184" spans="1:3" x14ac:dyDescent="0.25">
      <c r="A184" s="39">
        <v>2021</v>
      </c>
      <c r="B184" s="33">
        <v>18715</v>
      </c>
      <c r="C184" s="33">
        <v>10984</v>
      </c>
    </row>
    <row r="185" spans="1:3" x14ac:dyDescent="0.25">
      <c r="A185" s="39">
        <v>2022</v>
      </c>
      <c r="B185" s="33">
        <v>20620</v>
      </c>
      <c r="C185" s="33">
        <v>12351</v>
      </c>
    </row>
    <row r="186" spans="1:3" x14ac:dyDescent="0.25">
      <c r="A186" s="39" t="s">
        <v>50</v>
      </c>
      <c r="B186" s="33">
        <v>2931.5</v>
      </c>
      <c r="C186" s="33">
        <v>3878.3333333333335</v>
      </c>
    </row>
    <row r="187" spans="1:3" x14ac:dyDescent="0.25">
      <c r="A187" s="39">
        <v>2017</v>
      </c>
      <c r="B187" s="33">
        <v>1923</v>
      </c>
      <c r="C187" s="33">
        <v>3171</v>
      </c>
    </row>
    <row r="188" spans="1:3" x14ac:dyDescent="0.25">
      <c r="A188" s="39">
        <v>2018</v>
      </c>
      <c r="B188" s="33">
        <v>1921</v>
      </c>
      <c r="C188" s="33">
        <v>3264</v>
      </c>
    </row>
    <row r="189" spans="1:3" x14ac:dyDescent="0.25">
      <c r="A189" s="39">
        <v>2019</v>
      </c>
      <c r="B189" s="33">
        <v>3132</v>
      </c>
      <c r="C189" s="33">
        <v>2687</v>
      </c>
    </row>
    <row r="190" spans="1:3" x14ac:dyDescent="0.25">
      <c r="A190" s="39">
        <v>2020</v>
      </c>
      <c r="B190" s="33">
        <v>4317</v>
      </c>
      <c r="C190" s="33">
        <v>2665</v>
      </c>
    </row>
    <row r="191" spans="1:3" x14ac:dyDescent="0.25">
      <c r="A191" s="39">
        <v>2021</v>
      </c>
      <c r="B191" s="33">
        <v>3395</v>
      </c>
      <c r="C191" s="33">
        <v>5926</v>
      </c>
    </row>
    <row r="192" spans="1:3" x14ac:dyDescent="0.25">
      <c r="A192" s="39">
        <v>2022</v>
      </c>
      <c r="B192" s="33">
        <v>2901</v>
      </c>
      <c r="C192" s="33">
        <v>5557</v>
      </c>
    </row>
    <row r="193" spans="1:3" x14ac:dyDescent="0.25">
      <c r="A193" s="39" t="s">
        <v>32</v>
      </c>
      <c r="B193" s="33">
        <v>3016.8333333333335</v>
      </c>
      <c r="C193" s="33">
        <v>2405</v>
      </c>
    </row>
    <row r="194" spans="1:3" x14ac:dyDescent="0.25">
      <c r="A194" s="39">
        <v>2017</v>
      </c>
      <c r="B194" s="33">
        <v>2768</v>
      </c>
      <c r="C194" s="33">
        <v>2215</v>
      </c>
    </row>
    <row r="195" spans="1:3" x14ac:dyDescent="0.25">
      <c r="A195" s="39">
        <v>2018</v>
      </c>
      <c r="B195" s="33">
        <v>2798</v>
      </c>
      <c r="C195" s="33">
        <v>2222</v>
      </c>
    </row>
    <row r="196" spans="1:3" x14ac:dyDescent="0.25">
      <c r="A196" s="39">
        <v>2019</v>
      </c>
      <c r="B196" s="33">
        <v>2856</v>
      </c>
      <c r="C196" s="33">
        <v>2250</v>
      </c>
    </row>
    <row r="197" spans="1:3" x14ac:dyDescent="0.25">
      <c r="A197" s="39">
        <v>2020</v>
      </c>
      <c r="B197" s="33">
        <v>2981</v>
      </c>
      <c r="C197" s="33">
        <v>2349</v>
      </c>
    </row>
    <row r="198" spans="1:3" x14ac:dyDescent="0.25">
      <c r="A198" s="39">
        <v>2021</v>
      </c>
      <c r="B198" s="33">
        <v>3213</v>
      </c>
      <c r="C198" s="33">
        <v>2596</v>
      </c>
    </row>
    <row r="199" spans="1:3" x14ac:dyDescent="0.25">
      <c r="A199" s="39">
        <v>2022</v>
      </c>
      <c r="B199" s="33">
        <v>3485</v>
      </c>
      <c r="C199" s="33">
        <v>2798</v>
      </c>
    </row>
    <row r="200" spans="1:3" x14ac:dyDescent="0.25">
      <c r="A200" s="39" t="s">
        <v>60</v>
      </c>
      <c r="B200" s="33">
        <v>1598.5</v>
      </c>
      <c r="C200" s="33">
        <v>1358.5</v>
      </c>
    </row>
    <row r="201" spans="1:3" x14ac:dyDescent="0.25">
      <c r="A201" s="39">
        <v>2017</v>
      </c>
      <c r="B201" s="33">
        <v>1546</v>
      </c>
      <c r="C201" s="33">
        <v>1286</v>
      </c>
    </row>
    <row r="202" spans="1:3" x14ac:dyDescent="0.25">
      <c r="A202" s="39">
        <v>2018</v>
      </c>
      <c r="B202" s="33">
        <v>1594</v>
      </c>
      <c r="C202" s="33">
        <v>1318</v>
      </c>
    </row>
    <row r="203" spans="1:3" x14ac:dyDescent="0.25">
      <c r="A203" s="39">
        <v>2019</v>
      </c>
      <c r="B203" s="33">
        <v>1691</v>
      </c>
      <c r="C203" s="33">
        <v>1357</v>
      </c>
    </row>
    <row r="204" spans="1:3" x14ac:dyDescent="0.25">
      <c r="A204" s="39">
        <v>2020</v>
      </c>
      <c r="B204" s="33">
        <v>1598</v>
      </c>
      <c r="C204" s="33">
        <v>1303</v>
      </c>
    </row>
    <row r="205" spans="1:3" x14ac:dyDescent="0.25">
      <c r="A205" s="39">
        <v>2021</v>
      </c>
      <c r="B205" s="33">
        <v>1525</v>
      </c>
      <c r="C205" s="33">
        <v>1350</v>
      </c>
    </row>
    <row r="206" spans="1:3" x14ac:dyDescent="0.25">
      <c r="A206" s="39">
        <v>2022</v>
      </c>
      <c r="B206" s="33">
        <v>1637</v>
      </c>
      <c r="C206" s="33">
        <v>1537</v>
      </c>
    </row>
    <row r="207" spans="1:3" x14ac:dyDescent="0.25">
      <c r="A207" s="39" t="s">
        <v>36</v>
      </c>
      <c r="B207" s="33">
        <v>1317.6666666666667</v>
      </c>
      <c r="C207" s="33">
        <v>1917.5</v>
      </c>
    </row>
    <row r="208" spans="1:3" x14ac:dyDescent="0.25">
      <c r="A208" s="39">
        <v>2017</v>
      </c>
      <c r="B208" s="33">
        <v>1264</v>
      </c>
      <c r="C208" s="33">
        <v>1846</v>
      </c>
    </row>
    <row r="209" spans="1:3" x14ac:dyDescent="0.25">
      <c r="A209" s="39">
        <v>2018</v>
      </c>
      <c r="B209" s="33">
        <v>1297</v>
      </c>
      <c r="C209" s="33">
        <v>1999</v>
      </c>
    </row>
    <row r="210" spans="1:3" x14ac:dyDescent="0.25">
      <c r="A210" s="39">
        <v>2019</v>
      </c>
      <c r="B210" s="33">
        <v>1285</v>
      </c>
      <c r="C210" s="33">
        <v>1739</v>
      </c>
    </row>
    <row r="211" spans="1:3" x14ac:dyDescent="0.25">
      <c r="A211" s="39">
        <v>2020</v>
      </c>
      <c r="B211" s="33">
        <v>1293</v>
      </c>
      <c r="C211" s="33">
        <v>1790</v>
      </c>
    </row>
    <row r="212" spans="1:3" x14ac:dyDescent="0.25">
      <c r="A212" s="39">
        <v>2021</v>
      </c>
      <c r="B212" s="33">
        <v>1303</v>
      </c>
      <c r="C212" s="33">
        <v>2002</v>
      </c>
    </row>
    <row r="213" spans="1:3" x14ac:dyDescent="0.25">
      <c r="A213" s="39">
        <v>2022</v>
      </c>
      <c r="B213" s="33">
        <v>1464</v>
      </c>
      <c r="C213" s="33">
        <v>2129</v>
      </c>
    </row>
    <row r="214" spans="1:3" x14ac:dyDescent="0.25">
      <c r="A214" s="39" t="s">
        <v>35</v>
      </c>
      <c r="B214" s="33">
        <v>4874.666666666667</v>
      </c>
      <c r="C214" s="33">
        <v>5991.5</v>
      </c>
    </row>
    <row r="215" spans="1:3" x14ac:dyDescent="0.25">
      <c r="A215" s="39">
        <v>2017</v>
      </c>
      <c r="B215" s="33">
        <v>5038</v>
      </c>
      <c r="C215" s="33">
        <v>6060</v>
      </c>
    </row>
    <row r="216" spans="1:3" x14ac:dyDescent="0.25">
      <c r="A216" s="39">
        <v>2018</v>
      </c>
      <c r="B216" s="33">
        <v>5052</v>
      </c>
      <c r="C216" s="33">
        <v>6109</v>
      </c>
    </row>
    <row r="217" spans="1:3" x14ac:dyDescent="0.25">
      <c r="A217" s="39">
        <v>2019</v>
      </c>
      <c r="B217" s="33">
        <v>5250</v>
      </c>
      <c r="C217" s="33">
        <v>6019</v>
      </c>
    </row>
    <row r="218" spans="1:3" x14ac:dyDescent="0.25">
      <c r="A218" s="39">
        <v>2020</v>
      </c>
      <c r="B218" s="33">
        <v>4609</v>
      </c>
      <c r="C218" s="33">
        <v>5328</v>
      </c>
    </row>
    <row r="219" spans="1:3" x14ac:dyDescent="0.25">
      <c r="A219" s="39">
        <v>2021</v>
      </c>
      <c r="B219" s="33">
        <v>4344</v>
      </c>
      <c r="C219" s="33">
        <v>5880</v>
      </c>
    </row>
    <row r="220" spans="1:3" x14ac:dyDescent="0.25">
      <c r="A220" s="39">
        <v>2022</v>
      </c>
      <c r="B220" s="33">
        <v>4955</v>
      </c>
      <c r="C220" s="33">
        <v>6553</v>
      </c>
    </row>
    <row r="221" spans="1:3" x14ac:dyDescent="0.25">
      <c r="A221" s="39" t="s">
        <v>64</v>
      </c>
      <c r="B221" s="33">
        <v>4564.666666666667</v>
      </c>
      <c r="C221" s="33">
        <v>4188.166666666667</v>
      </c>
    </row>
    <row r="222" spans="1:3" x14ac:dyDescent="0.25">
      <c r="A222" s="39">
        <v>2017</v>
      </c>
      <c r="B222" s="33">
        <v>4203</v>
      </c>
      <c r="C222" s="33">
        <v>3896</v>
      </c>
    </row>
    <row r="223" spans="1:3" x14ac:dyDescent="0.25">
      <c r="A223" s="39">
        <v>2018</v>
      </c>
      <c r="B223" s="33">
        <v>4403</v>
      </c>
      <c r="C223" s="33">
        <v>4040</v>
      </c>
    </row>
    <row r="224" spans="1:3" x14ac:dyDescent="0.25">
      <c r="A224" s="39">
        <v>2019</v>
      </c>
      <c r="B224" s="33">
        <v>4629</v>
      </c>
      <c r="C224" s="33">
        <v>4129</v>
      </c>
    </row>
    <row r="225" spans="1:3" x14ac:dyDescent="0.25">
      <c r="A225" s="39">
        <v>2020</v>
      </c>
      <c r="B225" s="33">
        <v>4622</v>
      </c>
      <c r="C225" s="33">
        <v>4052</v>
      </c>
    </row>
    <row r="226" spans="1:3" x14ac:dyDescent="0.25">
      <c r="A226" s="39">
        <v>2021</v>
      </c>
      <c r="B226" s="33">
        <v>4330</v>
      </c>
      <c r="C226" s="33">
        <v>4274</v>
      </c>
    </row>
    <row r="227" spans="1:3" x14ac:dyDescent="0.25">
      <c r="A227" s="39">
        <v>2022</v>
      </c>
      <c r="B227" s="33">
        <v>5201</v>
      </c>
      <c r="C227" s="33">
        <v>4738</v>
      </c>
    </row>
    <row r="228" spans="1:3" x14ac:dyDescent="0.25">
      <c r="A228" s="39" t="s">
        <v>65</v>
      </c>
      <c r="B228" s="33">
        <v>1142.6666666666667</v>
      </c>
      <c r="C228" s="33">
        <v>908.66666666666663</v>
      </c>
    </row>
    <row r="229" spans="1:3" x14ac:dyDescent="0.25">
      <c r="A229" s="39">
        <v>2017</v>
      </c>
      <c r="B229" s="33">
        <v>1008</v>
      </c>
      <c r="C229" s="33">
        <v>770</v>
      </c>
    </row>
    <row r="230" spans="1:3" x14ac:dyDescent="0.25">
      <c r="A230" s="39">
        <v>2018</v>
      </c>
      <c r="B230" s="33">
        <v>1061</v>
      </c>
      <c r="C230" s="33">
        <v>761</v>
      </c>
    </row>
    <row r="231" spans="1:3" x14ac:dyDescent="0.25">
      <c r="A231" s="39">
        <v>2019</v>
      </c>
      <c r="B231" s="33">
        <v>1065</v>
      </c>
      <c r="C231" s="33">
        <v>830</v>
      </c>
    </row>
    <row r="232" spans="1:3" x14ac:dyDescent="0.25">
      <c r="A232" s="39">
        <v>2020</v>
      </c>
      <c r="B232" s="33">
        <v>1054</v>
      </c>
      <c r="C232" s="33">
        <v>838</v>
      </c>
    </row>
    <row r="233" spans="1:3" x14ac:dyDescent="0.25">
      <c r="A233" s="39">
        <v>2021</v>
      </c>
      <c r="B233" s="33">
        <v>1175</v>
      </c>
      <c r="C233" s="33">
        <v>1101</v>
      </c>
    </row>
    <row r="234" spans="1:3" x14ac:dyDescent="0.25">
      <c r="A234" s="39">
        <v>2022</v>
      </c>
      <c r="B234" s="33">
        <v>1493</v>
      </c>
      <c r="C234" s="33">
        <v>1152</v>
      </c>
    </row>
    <row r="235" spans="1:3" x14ac:dyDescent="0.25">
      <c r="A235" s="39" t="s">
        <v>69</v>
      </c>
      <c r="B235" s="33">
        <v>1036.1666666666667</v>
      </c>
      <c r="C235" s="33">
        <v>716.33333333333337</v>
      </c>
    </row>
    <row r="236" spans="1:3" x14ac:dyDescent="0.25">
      <c r="A236" s="39">
        <v>2017</v>
      </c>
      <c r="B236" s="33">
        <v>1152</v>
      </c>
      <c r="C236" s="33">
        <v>720</v>
      </c>
    </row>
    <row r="237" spans="1:3" x14ac:dyDescent="0.25">
      <c r="A237" s="39">
        <v>2018</v>
      </c>
      <c r="B237" s="33">
        <v>1187</v>
      </c>
      <c r="C237" s="33">
        <v>805</v>
      </c>
    </row>
    <row r="238" spans="1:3" x14ac:dyDescent="0.25">
      <c r="A238" s="39">
        <v>2019</v>
      </c>
      <c r="B238" s="33">
        <v>1344</v>
      </c>
      <c r="C238" s="33">
        <v>803</v>
      </c>
    </row>
    <row r="239" spans="1:3" x14ac:dyDescent="0.25">
      <c r="A239" s="39">
        <v>2020</v>
      </c>
      <c r="B239" s="33">
        <v>749</v>
      </c>
      <c r="C239" s="33">
        <v>500</v>
      </c>
    </row>
    <row r="240" spans="1:3" x14ac:dyDescent="0.25">
      <c r="A240" s="39">
        <v>2021</v>
      </c>
      <c r="B240" s="33">
        <v>677</v>
      </c>
      <c r="C240" s="33">
        <v>504</v>
      </c>
    </row>
    <row r="241" spans="1:3" x14ac:dyDescent="0.25">
      <c r="A241" s="39">
        <v>2022</v>
      </c>
      <c r="B241" s="33">
        <v>1108</v>
      </c>
      <c r="C241" s="33">
        <v>966</v>
      </c>
    </row>
    <row r="242" spans="1:3" x14ac:dyDescent="0.25">
      <c r="A242" s="39" t="s">
        <v>58</v>
      </c>
      <c r="B242" s="33">
        <v>5241.833333333333</v>
      </c>
      <c r="C242" s="33">
        <v>4874.333333333333</v>
      </c>
    </row>
    <row r="243" spans="1:3" x14ac:dyDescent="0.25">
      <c r="A243" s="39">
        <v>2017</v>
      </c>
      <c r="B243" s="33">
        <v>4632</v>
      </c>
      <c r="C243" s="33">
        <v>4365</v>
      </c>
    </row>
    <row r="244" spans="1:3" x14ac:dyDescent="0.25">
      <c r="A244" s="39">
        <v>2018</v>
      </c>
      <c r="B244" s="33">
        <v>4746</v>
      </c>
      <c r="C244" s="33">
        <v>4477</v>
      </c>
    </row>
    <row r="245" spans="1:3" x14ac:dyDescent="0.25">
      <c r="A245" s="39">
        <v>2019</v>
      </c>
      <c r="B245" s="33">
        <v>4974</v>
      </c>
      <c r="C245" s="33">
        <v>4492</v>
      </c>
    </row>
    <row r="246" spans="1:3" x14ac:dyDescent="0.25">
      <c r="A246" s="39">
        <v>2020</v>
      </c>
      <c r="B246" s="33">
        <v>5133</v>
      </c>
      <c r="C246" s="33">
        <v>4386</v>
      </c>
    </row>
    <row r="247" spans="1:3" x14ac:dyDescent="0.25">
      <c r="A247" s="39">
        <v>2021</v>
      </c>
      <c r="B247" s="33">
        <v>5555</v>
      </c>
      <c r="C247" s="33">
        <v>5208</v>
      </c>
    </row>
    <row r="248" spans="1:3" x14ac:dyDescent="0.25">
      <c r="A248" s="39">
        <v>2022</v>
      </c>
      <c r="B248" s="33">
        <v>6411</v>
      </c>
      <c r="C248" s="33">
        <v>6318</v>
      </c>
    </row>
    <row r="249" spans="1:3" x14ac:dyDescent="0.25">
      <c r="A249" s="39" t="s">
        <v>67</v>
      </c>
      <c r="B249" s="33">
        <v>5607.333333333333</v>
      </c>
      <c r="C249" s="33">
        <v>4210.333333333333</v>
      </c>
    </row>
    <row r="250" spans="1:3" x14ac:dyDescent="0.25">
      <c r="A250" s="39">
        <v>2017</v>
      </c>
      <c r="B250" s="33">
        <v>5316</v>
      </c>
      <c r="C250" s="33">
        <v>4245</v>
      </c>
    </row>
    <row r="251" spans="1:3" x14ac:dyDescent="0.25">
      <c r="A251" s="39">
        <v>2018</v>
      </c>
      <c r="B251" s="33">
        <v>5655</v>
      </c>
      <c r="C251" s="33">
        <v>4534</v>
      </c>
    </row>
    <row r="252" spans="1:3" x14ac:dyDescent="0.25">
      <c r="A252" s="39">
        <v>2019</v>
      </c>
      <c r="B252" s="33">
        <v>5539</v>
      </c>
      <c r="C252" s="33">
        <v>3871</v>
      </c>
    </row>
    <row r="253" spans="1:3" x14ac:dyDescent="0.25">
      <c r="A253" s="39">
        <v>2020</v>
      </c>
      <c r="B253" s="33">
        <v>5625</v>
      </c>
      <c r="C253" s="33">
        <v>3707</v>
      </c>
    </row>
    <row r="254" spans="1:3" x14ac:dyDescent="0.25">
      <c r="A254" s="39">
        <v>2021</v>
      </c>
      <c r="B254" s="33">
        <v>5490</v>
      </c>
      <c r="C254" s="33">
        <v>4350</v>
      </c>
    </row>
    <row r="255" spans="1:3" x14ac:dyDescent="0.25">
      <c r="A255" s="39">
        <v>2022</v>
      </c>
      <c r="B255" s="33">
        <v>6019</v>
      </c>
      <c r="C255" s="33">
        <v>4555</v>
      </c>
    </row>
    <row r="256" spans="1:3" x14ac:dyDescent="0.25">
      <c r="A256" s="39" t="s">
        <v>53</v>
      </c>
      <c r="B256" s="33">
        <v>122.66666666666667</v>
      </c>
      <c r="C256" s="33">
        <v>104</v>
      </c>
    </row>
    <row r="257" spans="1:3" x14ac:dyDescent="0.25">
      <c r="A257" s="39">
        <v>2017</v>
      </c>
      <c r="B257" s="33">
        <v>84</v>
      </c>
      <c r="C257" s="33">
        <v>91</v>
      </c>
    </row>
    <row r="258" spans="1:3" x14ac:dyDescent="0.25">
      <c r="A258" s="39">
        <v>2018</v>
      </c>
      <c r="B258" s="33">
        <v>91</v>
      </c>
      <c r="C258" s="33">
        <v>96</v>
      </c>
    </row>
    <row r="259" spans="1:3" x14ac:dyDescent="0.25">
      <c r="A259" s="39">
        <v>2019</v>
      </c>
      <c r="B259" s="33">
        <v>111</v>
      </c>
      <c r="C259" s="33">
        <v>95</v>
      </c>
    </row>
    <row r="260" spans="1:3" x14ac:dyDescent="0.25">
      <c r="A260" s="39">
        <v>2020</v>
      </c>
      <c r="B260" s="33">
        <v>120</v>
      </c>
      <c r="C260" s="33">
        <v>88</v>
      </c>
    </row>
    <row r="261" spans="1:3" x14ac:dyDescent="0.25">
      <c r="A261" s="39">
        <v>2021</v>
      </c>
      <c r="B261" s="33">
        <v>144</v>
      </c>
      <c r="C261" s="33">
        <v>113</v>
      </c>
    </row>
    <row r="262" spans="1:3" x14ac:dyDescent="0.25">
      <c r="A262" s="39">
        <v>2022</v>
      </c>
      <c r="B262" s="33">
        <v>186</v>
      </c>
      <c r="C262" s="33">
        <v>141</v>
      </c>
    </row>
    <row r="263" spans="1:3" x14ac:dyDescent="0.25">
      <c r="A263" s="39" t="s">
        <v>31</v>
      </c>
      <c r="B263" s="33">
        <v>32829.5</v>
      </c>
      <c r="C263" s="33">
        <v>23835.833333333332</v>
      </c>
    </row>
    <row r="264" spans="1:3" x14ac:dyDescent="0.25">
      <c r="A264" s="39">
        <v>2017</v>
      </c>
      <c r="B264" s="33">
        <v>30124</v>
      </c>
      <c r="C264" s="33">
        <v>21294</v>
      </c>
    </row>
    <row r="265" spans="1:3" x14ac:dyDescent="0.25">
      <c r="A265" s="39">
        <v>2018</v>
      </c>
      <c r="B265" s="33">
        <v>30818</v>
      </c>
      <c r="C265" s="33">
        <v>21812</v>
      </c>
    </row>
    <row r="266" spans="1:3" x14ac:dyDescent="0.25">
      <c r="A266" s="39">
        <v>2019</v>
      </c>
      <c r="B266" s="33">
        <v>31662</v>
      </c>
      <c r="C266" s="33">
        <v>22389</v>
      </c>
    </row>
    <row r="267" spans="1:3" x14ac:dyDescent="0.25">
      <c r="A267" s="39">
        <v>2020</v>
      </c>
      <c r="B267" s="33">
        <v>33326</v>
      </c>
      <c r="C267" s="33">
        <v>23976</v>
      </c>
    </row>
    <row r="268" spans="1:3" x14ac:dyDescent="0.25">
      <c r="A268" s="39">
        <v>2021</v>
      </c>
      <c r="B268" s="33">
        <v>34323</v>
      </c>
      <c r="C268" s="33">
        <v>26101</v>
      </c>
    </row>
    <row r="269" spans="1:3" x14ac:dyDescent="0.25">
      <c r="A269" s="39">
        <v>2022</v>
      </c>
      <c r="B269" s="33">
        <v>36724</v>
      </c>
      <c r="C269" s="33">
        <v>27443</v>
      </c>
    </row>
    <row r="270" spans="1:3" x14ac:dyDescent="0.25">
      <c r="A270" s="39" t="s">
        <v>51</v>
      </c>
      <c r="B270" s="33">
        <v>10925.666666666666</v>
      </c>
      <c r="C270" s="33">
        <v>10269.833333333334</v>
      </c>
    </row>
    <row r="271" spans="1:3" x14ac:dyDescent="0.25">
      <c r="A271" s="39">
        <v>2017</v>
      </c>
      <c r="B271" s="33">
        <v>10317</v>
      </c>
      <c r="C271" s="33">
        <v>9448</v>
      </c>
    </row>
    <row r="272" spans="1:3" x14ac:dyDescent="0.25">
      <c r="A272" s="39">
        <v>2018</v>
      </c>
      <c r="B272" s="33">
        <v>11016</v>
      </c>
      <c r="C272" s="33">
        <v>10234</v>
      </c>
    </row>
    <row r="273" spans="1:3" x14ac:dyDescent="0.25">
      <c r="A273" s="39">
        <v>2019</v>
      </c>
      <c r="B273" s="33">
        <v>10840</v>
      </c>
      <c r="C273" s="33">
        <v>10927</v>
      </c>
    </row>
    <row r="274" spans="1:3" x14ac:dyDescent="0.25">
      <c r="A274" s="39">
        <v>2020</v>
      </c>
      <c r="B274" s="33">
        <v>9472</v>
      </c>
      <c r="C274" s="33">
        <v>9609</v>
      </c>
    </row>
    <row r="275" spans="1:3" x14ac:dyDescent="0.25">
      <c r="A275" s="39">
        <v>2021</v>
      </c>
      <c r="B275" s="33">
        <v>10165</v>
      </c>
      <c r="C275" s="33">
        <v>9505</v>
      </c>
    </row>
    <row r="276" spans="1:3" x14ac:dyDescent="0.25">
      <c r="A276" s="39">
        <v>2022</v>
      </c>
      <c r="B276" s="33">
        <v>13744</v>
      </c>
      <c r="C276" s="33">
        <v>11896</v>
      </c>
    </row>
    <row r="277" spans="1:3" x14ac:dyDescent="0.25">
      <c r="A277" s="39" t="s">
        <v>43</v>
      </c>
      <c r="B277" s="33">
        <v>2622</v>
      </c>
      <c r="C277" s="33">
        <v>2148</v>
      </c>
    </row>
    <row r="278" spans="1:3" x14ac:dyDescent="0.25">
      <c r="A278" s="39">
        <v>2017</v>
      </c>
      <c r="B278" s="33">
        <v>2334</v>
      </c>
      <c r="C278" s="33">
        <v>2222</v>
      </c>
    </row>
    <row r="279" spans="1:3" x14ac:dyDescent="0.25">
      <c r="A279" s="39">
        <v>2018</v>
      </c>
      <c r="B279" s="33">
        <v>2332</v>
      </c>
      <c r="C279" s="33">
        <v>2405</v>
      </c>
    </row>
    <row r="280" spans="1:3" x14ac:dyDescent="0.25">
      <c r="A280" s="39">
        <v>2019</v>
      </c>
      <c r="B280" s="33">
        <v>2162</v>
      </c>
      <c r="C280" s="33">
        <v>1813</v>
      </c>
    </row>
    <row r="281" spans="1:3" x14ac:dyDescent="0.25">
      <c r="A281" s="39">
        <v>2020</v>
      </c>
      <c r="B281" s="33">
        <v>2451</v>
      </c>
      <c r="C281" s="33">
        <v>1497</v>
      </c>
    </row>
    <row r="282" spans="1:3" x14ac:dyDescent="0.25">
      <c r="A282" s="39">
        <v>2021</v>
      </c>
      <c r="B282" s="33">
        <v>2895</v>
      </c>
      <c r="C282" s="33">
        <v>2383</v>
      </c>
    </row>
    <row r="283" spans="1:3" x14ac:dyDescent="0.25">
      <c r="A283" s="39">
        <v>2022</v>
      </c>
      <c r="B283" s="33">
        <v>3558</v>
      </c>
      <c r="C283" s="33">
        <v>2568</v>
      </c>
    </row>
    <row r="284" spans="1:3" x14ac:dyDescent="0.25">
      <c r="A284" s="39" t="s">
        <v>59</v>
      </c>
      <c r="B284" s="33">
        <v>4037.6666666666665</v>
      </c>
      <c r="C284" s="33">
        <v>4336.333333333333</v>
      </c>
    </row>
    <row r="285" spans="1:3" x14ac:dyDescent="0.25">
      <c r="A285" s="39">
        <v>2017</v>
      </c>
      <c r="B285" s="33">
        <v>4000</v>
      </c>
      <c r="C285" s="33">
        <v>4292</v>
      </c>
    </row>
    <row r="286" spans="1:3" x14ac:dyDescent="0.25">
      <c r="A286" s="39">
        <v>2018</v>
      </c>
      <c r="B286" s="33">
        <v>4165</v>
      </c>
      <c r="C286" s="33">
        <v>4550</v>
      </c>
    </row>
    <row r="287" spans="1:3" x14ac:dyDescent="0.25">
      <c r="A287" s="39">
        <v>2019</v>
      </c>
      <c r="B287" s="33">
        <v>4378</v>
      </c>
      <c r="C287" s="33">
        <v>4887</v>
      </c>
    </row>
    <row r="288" spans="1:3" x14ac:dyDescent="0.25">
      <c r="A288" s="39">
        <v>2020</v>
      </c>
      <c r="B288" s="33">
        <v>3989</v>
      </c>
      <c r="C288" s="33">
        <v>3920</v>
      </c>
    </row>
    <row r="289" spans="1:3" x14ac:dyDescent="0.25">
      <c r="A289" s="39">
        <v>2021</v>
      </c>
      <c r="B289" s="33">
        <v>3543</v>
      </c>
      <c r="C289" s="33">
        <v>3761</v>
      </c>
    </row>
    <row r="290" spans="1:3" x14ac:dyDescent="0.25">
      <c r="A290" s="39">
        <v>2022</v>
      </c>
      <c r="B290" s="33">
        <v>4151</v>
      </c>
      <c r="C290" s="33">
        <v>4608</v>
      </c>
    </row>
    <row r="291" spans="1:3" x14ac:dyDescent="0.25">
      <c r="A291" s="39" t="s">
        <v>66</v>
      </c>
      <c r="B291" s="33">
        <v>96.833333333333329</v>
      </c>
      <c r="C291" s="33">
        <v>66.5</v>
      </c>
    </row>
    <row r="292" spans="1:3" x14ac:dyDescent="0.25">
      <c r="A292" s="39">
        <v>2017</v>
      </c>
      <c r="B292" s="33">
        <v>89</v>
      </c>
      <c r="C292" s="33">
        <v>95</v>
      </c>
    </row>
    <row r="293" spans="1:3" x14ac:dyDescent="0.25">
      <c r="A293" s="39">
        <v>2018</v>
      </c>
      <c r="B293" s="33">
        <v>94</v>
      </c>
      <c r="C293" s="33">
        <v>98</v>
      </c>
    </row>
    <row r="294" spans="1:3" x14ac:dyDescent="0.25">
      <c r="A294" s="39">
        <v>2019</v>
      </c>
      <c r="B294" s="33">
        <v>63</v>
      </c>
      <c r="C294" s="33">
        <v>38</v>
      </c>
    </row>
    <row r="295" spans="1:3" x14ac:dyDescent="0.25">
      <c r="A295" s="39">
        <v>2020</v>
      </c>
      <c r="B295" s="33">
        <v>52</v>
      </c>
      <c r="C295" s="33">
        <v>52</v>
      </c>
    </row>
    <row r="296" spans="1:3" x14ac:dyDescent="0.25">
      <c r="A296" s="39">
        <v>2021</v>
      </c>
      <c r="B296" s="33">
        <v>73</v>
      </c>
      <c r="C296" s="33">
        <v>54</v>
      </c>
    </row>
    <row r="297" spans="1:3" x14ac:dyDescent="0.25">
      <c r="A297" s="39">
        <v>2022</v>
      </c>
      <c r="B297" s="33">
        <v>210</v>
      </c>
      <c r="C297" s="33">
        <v>62</v>
      </c>
    </row>
    <row r="298" spans="1:3" x14ac:dyDescent="0.25">
      <c r="A298" s="39" t="s">
        <v>30</v>
      </c>
      <c r="B298" s="33">
        <v>173519.16666666666</v>
      </c>
      <c r="C298" s="33">
        <v>139365.33333333334</v>
      </c>
    </row>
    <row r="299" spans="1:3" x14ac:dyDescent="0.25">
      <c r="A299" s="39">
        <v>2017</v>
      </c>
      <c r="B299" s="33">
        <v>158572</v>
      </c>
      <c r="C299" s="33">
        <v>129689</v>
      </c>
    </row>
    <row r="300" spans="1:3" x14ac:dyDescent="0.25">
      <c r="A300" s="39">
        <v>2018</v>
      </c>
      <c r="B300" s="33">
        <v>163540</v>
      </c>
      <c r="C300" s="33">
        <v>134756</v>
      </c>
    </row>
    <row r="301" spans="1:3" x14ac:dyDescent="0.25">
      <c r="A301" s="39">
        <v>2019</v>
      </c>
      <c r="B301" s="33">
        <v>171801</v>
      </c>
      <c r="C301" s="33">
        <v>135568</v>
      </c>
    </row>
    <row r="302" spans="1:3" x14ac:dyDescent="0.25">
      <c r="A302" s="39">
        <v>2020</v>
      </c>
      <c r="B302" s="33">
        <v>171693</v>
      </c>
      <c r="C302" s="33">
        <v>130650</v>
      </c>
    </row>
    <row r="303" spans="1:3" x14ac:dyDescent="0.25">
      <c r="A303" s="39">
        <v>2021</v>
      </c>
      <c r="B303" s="33">
        <v>175638</v>
      </c>
      <c r="C303" s="33">
        <v>143356</v>
      </c>
    </row>
    <row r="304" spans="1:3" x14ac:dyDescent="0.25">
      <c r="A304" s="39">
        <v>2022</v>
      </c>
      <c r="B304" s="33">
        <v>199871</v>
      </c>
      <c r="C304" s="33">
        <v>162173</v>
      </c>
    </row>
    <row r="305" spans="1:3" x14ac:dyDescent="0.25">
      <c r="A305" s="39" t="s">
        <v>62</v>
      </c>
      <c r="B305" s="33">
        <v>7743</v>
      </c>
      <c r="C305" s="33">
        <v>9059.3333333333339</v>
      </c>
    </row>
    <row r="306" spans="1:3" x14ac:dyDescent="0.25">
      <c r="A306" s="39">
        <v>2017</v>
      </c>
      <c r="B306" s="33">
        <v>7703</v>
      </c>
      <c r="C306" s="33">
        <v>9228</v>
      </c>
    </row>
    <row r="307" spans="1:3" x14ac:dyDescent="0.25">
      <c r="A307" s="39">
        <v>2018</v>
      </c>
      <c r="B307" s="33">
        <v>8185</v>
      </c>
      <c r="C307" s="33">
        <v>9867</v>
      </c>
    </row>
    <row r="308" spans="1:3" x14ac:dyDescent="0.25">
      <c r="A308" s="39">
        <v>2019</v>
      </c>
      <c r="B308" s="33">
        <v>8330</v>
      </c>
      <c r="C308" s="33">
        <v>9932</v>
      </c>
    </row>
    <row r="309" spans="1:3" x14ac:dyDescent="0.25">
      <c r="A309" s="39">
        <v>2020</v>
      </c>
      <c r="B309" s="33">
        <v>7184</v>
      </c>
      <c r="C309" s="33">
        <v>8051</v>
      </c>
    </row>
    <row r="310" spans="1:3" x14ac:dyDescent="0.25">
      <c r="A310" s="39">
        <v>2021</v>
      </c>
      <c r="B310" s="33">
        <v>6337</v>
      </c>
      <c r="C310" s="33">
        <v>7802</v>
      </c>
    </row>
    <row r="311" spans="1:3" x14ac:dyDescent="0.25">
      <c r="A311" s="39">
        <v>2022</v>
      </c>
      <c r="B311" s="33">
        <v>8719</v>
      </c>
      <c r="C311" s="33">
        <v>9476</v>
      </c>
    </row>
    <row r="312" spans="1:3" x14ac:dyDescent="0.25">
      <c r="A312" s="39" t="s">
        <v>34</v>
      </c>
      <c r="B312" s="33">
        <v>2515.1666666666665</v>
      </c>
      <c r="C312" s="33">
        <v>1314.5</v>
      </c>
    </row>
    <row r="313" spans="1:3" x14ac:dyDescent="0.25">
      <c r="A313" s="39">
        <v>2017</v>
      </c>
      <c r="B313" s="33">
        <v>2270</v>
      </c>
      <c r="C313" s="33">
        <v>1105</v>
      </c>
    </row>
    <row r="314" spans="1:3" x14ac:dyDescent="0.25">
      <c r="A314" s="39">
        <v>2018</v>
      </c>
      <c r="B314" s="33">
        <v>2344</v>
      </c>
      <c r="C314" s="33">
        <v>1125</v>
      </c>
    </row>
    <row r="315" spans="1:3" x14ac:dyDescent="0.25">
      <c r="A315" s="39">
        <v>2019</v>
      </c>
      <c r="B315" s="33">
        <v>2198</v>
      </c>
      <c r="C315" s="33">
        <v>1120</v>
      </c>
    </row>
    <row r="316" spans="1:3" x14ac:dyDescent="0.25">
      <c r="A316" s="39">
        <v>2020</v>
      </c>
      <c r="B316" s="33">
        <v>2278</v>
      </c>
      <c r="C316" s="33">
        <v>1253</v>
      </c>
    </row>
    <row r="317" spans="1:3" x14ac:dyDescent="0.25">
      <c r="A317" s="39">
        <v>2021</v>
      </c>
      <c r="B317" s="33">
        <v>2734</v>
      </c>
      <c r="C317" s="33">
        <v>1494</v>
      </c>
    </row>
    <row r="318" spans="1:3" x14ac:dyDescent="0.25">
      <c r="A318" s="39">
        <v>2022</v>
      </c>
      <c r="B318" s="33">
        <v>3267</v>
      </c>
      <c r="C318" s="33">
        <v>1790</v>
      </c>
    </row>
    <row r="319" spans="1:3" x14ac:dyDescent="0.25">
      <c r="A319" s="39" t="s">
        <v>55</v>
      </c>
      <c r="B319" s="33">
        <v>6761.333333333333</v>
      </c>
      <c r="C319" s="33">
        <v>5195.333333333333</v>
      </c>
    </row>
    <row r="320" spans="1:3" x14ac:dyDescent="0.25">
      <c r="A320" s="39">
        <v>2017</v>
      </c>
      <c r="B320" s="33">
        <v>6249</v>
      </c>
      <c r="C320" s="33">
        <v>4946</v>
      </c>
    </row>
    <row r="321" spans="1:3" x14ac:dyDescent="0.25">
      <c r="A321" s="39">
        <v>2018</v>
      </c>
      <c r="B321" s="33">
        <v>6243</v>
      </c>
      <c r="C321" s="33">
        <v>4952</v>
      </c>
    </row>
    <row r="322" spans="1:3" x14ac:dyDescent="0.25">
      <c r="A322" s="39">
        <v>2019</v>
      </c>
      <c r="B322" s="33">
        <v>6588</v>
      </c>
      <c r="C322" s="33">
        <v>5069</v>
      </c>
    </row>
    <row r="323" spans="1:3" x14ac:dyDescent="0.25">
      <c r="A323" s="39">
        <v>2020</v>
      </c>
      <c r="B323" s="33">
        <v>6911</v>
      </c>
      <c r="C323" s="33">
        <v>5066</v>
      </c>
    </row>
    <row r="324" spans="1:3" x14ac:dyDescent="0.25">
      <c r="A324" s="39">
        <v>2021</v>
      </c>
      <c r="B324" s="33">
        <v>7238</v>
      </c>
      <c r="C324" s="33">
        <v>5304</v>
      </c>
    </row>
    <row r="325" spans="1:3" x14ac:dyDescent="0.25">
      <c r="A325" s="39">
        <v>2022</v>
      </c>
      <c r="B325" s="33">
        <v>7339</v>
      </c>
      <c r="C325" s="33">
        <v>5835</v>
      </c>
    </row>
    <row r="326" spans="1:3" x14ac:dyDescent="0.25">
      <c r="A326" s="39" t="s">
        <v>54</v>
      </c>
      <c r="B326" s="33">
        <v>567.83333333333337</v>
      </c>
      <c r="C326" s="33">
        <v>650.33333333333337</v>
      </c>
    </row>
    <row r="327" spans="1:3" x14ac:dyDescent="0.25">
      <c r="A327" s="39">
        <v>2017</v>
      </c>
      <c r="B327" s="33">
        <v>719</v>
      </c>
      <c r="C327" s="33">
        <v>749</v>
      </c>
    </row>
    <row r="328" spans="1:3" x14ac:dyDescent="0.25">
      <c r="A328" s="39">
        <v>2018</v>
      </c>
      <c r="B328" s="33">
        <v>650</v>
      </c>
      <c r="C328" s="33">
        <v>678</v>
      </c>
    </row>
    <row r="329" spans="1:3" x14ac:dyDescent="0.25">
      <c r="A329" s="39">
        <v>2019</v>
      </c>
      <c r="B329" s="33">
        <v>615</v>
      </c>
      <c r="C329" s="33">
        <v>555</v>
      </c>
    </row>
    <row r="330" spans="1:3" x14ac:dyDescent="0.25">
      <c r="A330" s="39">
        <v>2020</v>
      </c>
      <c r="B330" s="33">
        <v>462</v>
      </c>
      <c r="C330" s="33">
        <v>575</v>
      </c>
    </row>
    <row r="331" spans="1:3" x14ac:dyDescent="0.25">
      <c r="A331" s="39">
        <v>2021</v>
      </c>
      <c r="B331" s="33">
        <v>446</v>
      </c>
      <c r="C331" s="33">
        <v>706</v>
      </c>
    </row>
    <row r="332" spans="1:3" x14ac:dyDescent="0.25">
      <c r="A332" s="39">
        <v>2022</v>
      </c>
      <c r="B332" s="33">
        <v>515</v>
      </c>
      <c r="C332" s="33">
        <v>639</v>
      </c>
    </row>
    <row r="333" spans="1:3" x14ac:dyDescent="0.25">
      <c r="A333" s="39" t="s">
        <v>63</v>
      </c>
      <c r="B333" s="33">
        <v>931.66666666666663</v>
      </c>
      <c r="C333" s="33">
        <v>2149.8333333333335</v>
      </c>
    </row>
    <row r="334" spans="1:3" x14ac:dyDescent="0.25">
      <c r="A334" s="39">
        <v>2017</v>
      </c>
      <c r="B334" s="33">
        <v>686</v>
      </c>
      <c r="C334" s="33">
        <v>2088</v>
      </c>
    </row>
    <row r="335" spans="1:3" x14ac:dyDescent="0.25">
      <c r="A335" s="39">
        <v>2018</v>
      </c>
      <c r="B335" s="33">
        <v>709</v>
      </c>
      <c r="C335" s="33">
        <v>2380</v>
      </c>
    </row>
    <row r="336" spans="1:3" x14ac:dyDescent="0.25">
      <c r="A336" s="39">
        <v>2019</v>
      </c>
      <c r="B336" s="33">
        <v>780</v>
      </c>
      <c r="C336" s="33">
        <v>1964</v>
      </c>
    </row>
    <row r="337" spans="1:3" x14ac:dyDescent="0.25">
      <c r="A337" s="39">
        <v>2020</v>
      </c>
      <c r="B337" s="33">
        <v>822</v>
      </c>
      <c r="C337" s="33">
        <v>1324</v>
      </c>
    </row>
    <row r="338" spans="1:3" x14ac:dyDescent="0.25">
      <c r="A338" s="39">
        <v>2021</v>
      </c>
      <c r="B338" s="33">
        <v>1106</v>
      </c>
      <c r="C338" s="33">
        <v>1783</v>
      </c>
    </row>
    <row r="339" spans="1:3" x14ac:dyDescent="0.25">
      <c r="A339" s="39">
        <v>2022</v>
      </c>
      <c r="B339" s="33">
        <v>1487</v>
      </c>
      <c r="C339" s="33">
        <v>3360</v>
      </c>
    </row>
    <row r="340" spans="1:3" x14ac:dyDescent="0.25">
      <c r="A340" s="39" t="s">
        <v>49</v>
      </c>
      <c r="B340" s="33">
        <v>264.66666666666669</v>
      </c>
      <c r="C340" s="33">
        <v>25</v>
      </c>
    </row>
    <row r="341" spans="1:3" x14ac:dyDescent="0.25">
      <c r="A341" s="39">
        <v>2017</v>
      </c>
      <c r="B341" s="33">
        <v>283</v>
      </c>
      <c r="C341" s="33">
        <v>8</v>
      </c>
    </row>
    <row r="342" spans="1:3" x14ac:dyDescent="0.25">
      <c r="A342" s="39">
        <v>2018</v>
      </c>
      <c r="B342" s="33">
        <v>299</v>
      </c>
      <c r="C342" s="33">
        <v>9</v>
      </c>
    </row>
    <row r="343" spans="1:3" x14ac:dyDescent="0.25">
      <c r="A343" s="39">
        <v>2019</v>
      </c>
      <c r="B343" s="33">
        <v>285</v>
      </c>
      <c r="C343" s="33">
        <v>33</v>
      </c>
    </row>
    <row r="344" spans="1:3" x14ac:dyDescent="0.25">
      <c r="A344" s="39">
        <v>2020</v>
      </c>
      <c r="B344" s="33">
        <v>241</v>
      </c>
      <c r="C344" s="33">
        <v>29</v>
      </c>
    </row>
    <row r="345" spans="1:3" x14ac:dyDescent="0.25">
      <c r="A345" s="39">
        <v>2021</v>
      </c>
      <c r="B345" s="33">
        <v>170</v>
      </c>
      <c r="C345" s="33">
        <v>18</v>
      </c>
    </row>
    <row r="346" spans="1:3" x14ac:dyDescent="0.25">
      <c r="A346" s="39">
        <v>2022</v>
      </c>
      <c r="B346" s="33">
        <v>310</v>
      </c>
      <c r="C346" s="33">
        <v>53</v>
      </c>
    </row>
    <row r="347" spans="1:3" x14ac:dyDescent="0.25">
      <c r="A347" s="39" t="s">
        <v>45</v>
      </c>
      <c r="B347" s="33">
        <v>1635</v>
      </c>
      <c r="C347" s="33">
        <v>1186.3333333333333</v>
      </c>
    </row>
    <row r="348" spans="1:3" x14ac:dyDescent="0.25">
      <c r="A348" s="39">
        <v>2017</v>
      </c>
      <c r="B348" s="33">
        <v>1437</v>
      </c>
      <c r="C348" s="33">
        <v>881</v>
      </c>
    </row>
    <row r="349" spans="1:3" x14ac:dyDescent="0.25">
      <c r="A349" s="39">
        <v>2018</v>
      </c>
      <c r="B349" s="33">
        <v>1498</v>
      </c>
      <c r="C349" s="33">
        <v>917</v>
      </c>
    </row>
    <row r="350" spans="1:3" x14ac:dyDescent="0.25">
      <c r="A350" s="39">
        <v>2019</v>
      </c>
      <c r="B350" s="33">
        <v>1487</v>
      </c>
      <c r="C350" s="33">
        <v>898</v>
      </c>
    </row>
    <row r="351" spans="1:3" x14ac:dyDescent="0.25">
      <c r="A351" s="39">
        <v>2020</v>
      </c>
      <c r="B351" s="33">
        <v>1554</v>
      </c>
      <c r="C351" s="33">
        <v>1217</v>
      </c>
    </row>
    <row r="352" spans="1:3" x14ac:dyDescent="0.25">
      <c r="A352" s="39">
        <v>2021</v>
      </c>
      <c r="B352" s="33">
        <v>1897</v>
      </c>
      <c r="C352" s="33">
        <v>1659</v>
      </c>
    </row>
    <row r="353" spans="1:3" x14ac:dyDescent="0.25">
      <c r="A353" s="39">
        <v>2022</v>
      </c>
      <c r="B353" s="33">
        <v>1937</v>
      </c>
      <c r="C353" s="33">
        <v>1546</v>
      </c>
    </row>
    <row r="354" spans="1:3" x14ac:dyDescent="0.25">
      <c r="A354" s="39" t="s">
        <v>56</v>
      </c>
      <c r="B354" s="33">
        <v>1482.3333333333333</v>
      </c>
      <c r="C354" s="33">
        <v>1608.6666666666667</v>
      </c>
    </row>
    <row r="355" spans="1:3" x14ac:dyDescent="0.25">
      <c r="A355" s="39">
        <v>2017</v>
      </c>
      <c r="B355" s="33">
        <v>1893</v>
      </c>
      <c r="C355" s="33">
        <v>1793</v>
      </c>
    </row>
    <row r="356" spans="1:3" x14ac:dyDescent="0.25">
      <c r="A356" s="39">
        <v>2018</v>
      </c>
      <c r="B356" s="33">
        <v>1758</v>
      </c>
      <c r="C356" s="33">
        <v>1797</v>
      </c>
    </row>
    <row r="357" spans="1:3" x14ac:dyDescent="0.25">
      <c r="A357" s="39">
        <v>2019</v>
      </c>
      <c r="B357" s="33">
        <v>1488</v>
      </c>
      <c r="C357" s="33">
        <v>1418</v>
      </c>
    </row>
    <row r="358" spans="1:3" x14ac:dyDescent="0.25">
      <c r="A358" s="39">
        <v>2020</v>
      </c>
      <c r="B358" s="33">
        <v>1229</v>
      </c>
      <c r="C358" s="33">
        <v>1518</v>
      </c>
    </row>
    <row r="359" spans="1:3" x14ac:dyDescent="0.25">
      <c r="A359" s="39">
        <v>2021</v>
      </c>
      <c r="B359" s="33">
        <v>1313</v>
      </c>
      <c r="C359" s="33">
        <v>1701</v>
      </c>
    </row>
    <row r="360" spans="1:3" x14ac:dyDescent="0.25">
      <c r="A360" s="39">
        <v>2022</v>
      </c>
      <c r="B360" s="33">
        <v>1213</v>
      </c>
      <c r="C360" s="33">
        <v>1425</v>
      </c>
    </row>
    <row r="361" spans="1:3" x14ac:dyDescent="0.25">
      <c r="A361" s="39" t="s">
        <v>46</v>
      </c>
      <c r="B361" s="33">
        <v>2877.1666666666665</v>
      </c>
      <c r="C361" s="33">
        <v>2078.6666666666665</v>
      </c>
    </row>
    <row r="362" spans="1:3" x14ac:dyDescent="0.25">
      <c r="A362" s="39">
        <v>2017</v>
      </c>
      <c r="B362" s="33">
        <v>2553</v>
      </c>
      <c r="C362" s="33">
        <v>1861</v>
      </c>
    </row>
    <row r="363" spans="1:3" x14ac:dyDescent="0.25">
      <c r="A363" s="39">
        <v>2018</v>
      </c>
      <c r="B363" s="33">
        <v>2628</v>
      </c>
      <c r="C363" s="33">
        <v>1931</v>
      </c>
    </row>
    <row r="364" spans="1:3" x14ac:dyDescent="0.25">
      <c r="A364" s="39">
        <v>2019</v>
      </c>
      <c r="B364" s="33">
        <v>2703</v>
      </c>
      <c r="C364" s="33">
        <v>1936</v>
      </c>
    </row>
    <row r="365" spans="1:3" x14ac:dyDescent="0.25">
      <c r="A365" s="39">
        <v>2020</v>
      </c>
      <c r="B365" s="33">
        <v>2860</v>
      </c>
      <c r="C365" s="33">
        <v>2009</v>
      </c>
    </row>
    <row r="366" spans="1:3" x14ac:dyDescent="0.25">
      <c r="A366" s="39">
        <v>2021</v>
      </c>
      <c r="B366" s="33">
        <v>3158</v>
      </c>
      <c r="C366" s="33">
        <v>2298</v>
      </c>
    </row>
    <row r="367" spans="1:3" x14ac:dyDescent="0.25">
      <c r="A367" s="39">
        <v>2022</v>
      </c>
      <c r="B367" s="33">
        <v>3361</v>
      </c>
      <c r="C367" s="33">
        <v>2437</v>
      </c>
    </row>
    <row r="368" spans="1:3" x14ac:dyDescent="0.25">
      <c r="A368" s="39" t="s">
        <v>100</v>
      </c>
      <c r="B368" s="33">
        <v>10000.096153846154</v>
      </c>
      <c r="C368" s="33">
        <v>7997.2692307692305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Zivotni podminy domacnosti</vt:lpstr>
      <vt:lpstr>Spotr. vydaje podle poctu deti</vt:lpstr>
      <vt:lpstr>Struktura spotrebnich vydaju</vt:lpstr>
      <vt:lpstr>Pocty clenu domacnosti</vt:lpstr>
      <vt:lpstr>Prumerna měsicni hruba mzda</vt:lpstr>
      <vt:lpstr>Ceny nemovitosti</vt:lpstr>
      <vt:lpstr>Ceny nemovitosti - kontin. tab.</vt:lpstr>
      <vt:lpstr>Zivotni podminky - grafy</vt:lpstr>
      <vt:lpstr>Vydaje za rok - kont. tab.</vt:lpstr>
      <vt:lpstr>Vydaje za rok - kont. tab. 2</vt:lpstr>
      <vt:lpstr>Struktura vydaju - kont. tab.</vt:lpstr>
    </vt:vector>
  </TitlesOfParts>
  <Company>UNIPETROL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Lánský Jakub (UNP-RPA)</dc:creator>
  <cp:lastModifiedBy>Jakub Lánský</cp:lastModifiedBy>
  <dcterms:created xsi:type="dcterms:W3CDTF">2024-09-11T10:11:33Z</dcterms:created>
  <dcterms:modified xsi:type="dcterms:W3CDTF">2024-09-15T09:35:19Z</dcterms:modified>
</cp:coreProperties>
</file>