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kub\PycharmProjects\matury\matura 2016 czerwiec\"/>
    </mc:Choice>
  </mc:AlternateContent>
  <xr:revisionPtr revIDLastSave="0" documentId="13_ncr:1_{CF53DFBF-AAF6-41A4-8050-AE18E73FD3EC}" xr6:coauthVersionLast="47" xr6:coauthVersionMax="47" xr10:uidLastSave="{00000000-0000-0000-0000-000000000000}"/>
  <bookViews>
    <workbookView xWindow="-120" yWindow="-120" windowWidth="29040" windowHeight="15720" firstSheet="1" activeTab="4" xr2:uid="{00000000-000D-0000-FFFF-FFFF00000000}"/>
  </bookViews>
  <sheets>
    <sheet name="ubezpieczenia" sheetId="2" r:id="rId1"/>
    <sheet name="4.1" sheetId="3" r:id="rId2"/>
    <sheet name="4.2" sheetId="4" r:id="rId3"/>
    <sheet name="4.3" sheetId="5" r:id="rId4"/>
    <sheet name="4.4" sheetId="6" r:id="rId5"/>
  </sheets>
  <definedNames>
    <definedName name="ExternalData_1" localSheetId="1" hidden="1">'4.1'!$A$1:$D$332</definedName>
    <definedName name="ExternalData_1" localSheetId="2" hidden="1">'4.2'!$A$1:$D$332</definedName>
    <definedName name="ExternalData_1" localSheetId="3" hidden="1">'4.3'!$A$1:$D$332</definedName>
    <definedName name="ExternalData_1" localSheetId="4" hidden="1">'4.4'!$A$1:$D$332</definedName>
    <definedName name="ExternalData_1" localSheetId="0" hidden="1">ubezpieczenia!$A$1:$D$332</definedName>
  </definedNames>
  <calcPr calcId="191029"/>
  <pivotCaches>
    <pivotCache cacheId="2" r:id="rId6"/>
    <pivotCache cacheId="6" r:id="rId7"/>
    <pivotCache cacheId="9" r:id="rId8"/>
    <pivotCache cacheId="1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2" i="5"/>
  <c r="E2" i="5"/>
  <c r="G2" i="5" s="1"/>
  <c r="E3" i="5"/>
  <c r="G3" i="5" s="1"/>
  <c r="E4" i="5"/>
  <c r="G4" i="5" s="1"/>
  <c r="E5" i="5"/>
  <c r="G5" i="5" s="1"/>
  <c r="E6" i="5"/>
  <c r="G6" i="5" s="1"/>
  <c r="E7" i="5"/>
  <c r="G7" i="5" s="1"/>
  <c r="E8" i="5"/>
  <c r="G8" i="5" s="1"/>
  <c r="E9" i="5"/>
  <c r="G9" i="5" s="1"/>
  <c r="E10" i="5"/>
  <c r="G10" i="5" s="1"/>
  <c r="E11" i="5"/>
  <c r="G11" i="5" s="1"/>
  <c r="E12" i="5"/>
  <c r="G12" i="5" s="1"/>
  <c r="E13" i="5"/>
  <c r="G13" i="5" s="1"/>
  <c r="E14" i="5"/>
  <c r="G14" i="5" s="1"/>
  <c r="E15" i="5"/>
  <c r="G15" i="5" s="1"/>
  <c r="E16" i="5"/>
  <c r="G16" i="5" s="1"/>
  <c r="E17" i="5"/>
  <c r="G17" i="5" s="1"/>
  <c r="E18" i="5"/>
  <c r="G18" i="5" s="1"/>
  <c r="E19" i="5"/>
  <c r="G19" i="5" s="1"/>
  <c r="E20" i="5"/>
  <c r="G20" i="5" s="1"/>
  <c r="E21" i="5"/>
  <c r="G21" i="5" s="1"/>
  <c r="E22" i="5"/>
  <c r="G22" i="5" s="1"/>
  <c r="E23" i="5"/>
  <c r="G23" i="5" s="1"/>
  <c r="E24" i="5"/>
  <c r="G24" i="5" s="1"/>
  <c r="E25" i="5"/>
  <c r="G25" i="5" s="1"/>
  <c r="E26" i="5"/>
  <c r="G26" i="5" s="1"/>
  <c r="E27" i="5"/>
  <c r="G27" i="5" s="1"/>
  <c r="E28" i="5"/>
  <c r="G28" i="5" s="1"/>
  <c r="E29" i="5"/>
  <c r="G29" i="5" s="1"/>
  <c r="E30" i="5"/>
  <c r="G30" i="5" s="1"/>
  <c r="E31" i="5"/>
  <c r="G31" i="5" s="1"/>
  <c r="E32" i="5"/>
  <c r="G32" i="5" s="1"/>
  <c r="E33" i="5"/>
  <c r="G33" i="5" s="1"/>
  <c r="E34" i="5"/>
  <c r="G34" i="5" s="1"/>
  <c r="E35" i="5"/>
  <c r="G35" i="5" s="1"/>
  <c r="E36" i="5"/>
  <c r="G36" i="5" s="1"/>
  <c r="E37" i="5"/>
  <c r="G37" i="5" s="1"/>
  <c r="E38" i="5"/>
  <c r="G38" i="5" s="1"/>
  <c r="E39" i="5"/>
  <c r="G39" i="5" s="1"/>
  <c r="E40" i="5"/>
  <c r="G40" i="5" s="1"/>
  <c r="E41" i="5"/>
  <c r="G41" i="5" s="1"/>
  <c r="E42" i="5"/>
  <c r="G42" i="5" s="1"/>
  <c r="E43" i="5"/>
  <c r="G43" i="5" s="1"/>
  <c r="E44" i="5"/>
  <c r="G44" i="5" s="1"/>
  <c r="E45" i="5"/>
  <c r="G45" i="5" s="1"/>
  <c r="E46" i="5"/>
  <c r="G46" i="5" s="1"/>
  <c r="E47" i="5"/>
  <c r="G47" i="5" s="1"/>
  <c r="E48" i="5"/>
  <c r="G48" i="5" s="1"/>
  <c r="E49" i="5"/>
  <c r="G49" i="5" s="1"/>
  <c r="E50" i="5"/>
  <c r="G50" i="5" s="1"/>
  <c r="E51" i="5"/>
  <c r="G51" i="5" s="1"/>
  <c r="E52" i="5"/>
  <c r="G52" i="5" s="1"/>
  <c r="E53" i="5"/>
  <c r="G53" i="5" s="1"/>
  <c r="E54" i="5"/>
  <c r="G54" i="5" s="1"/>
  <c r="E55" i="5"/>
  <c r="G55" i="5" s="1"/>
  <c r="E56" i="5"/>
  <c r="G56" i="5" s="1"/>
  <c r="E57" i="5"/>
  <c r="G57" i="5" s="1"/>
  <c r="E58" i="5"/>
  <c r="G58" i="5" s="1"/>
  <c r="E59" i="5"/>
  <c r="G59" i="5" s="1"/>
  <c r="E60" i="5"/>
  <c r="G60" i="5" s="1"/>
  <c r="E61" i="5"/>
  <c r="G61" i="5" s="1"/>
  <c r="E62" i="5"/>
  <c r="G62" i="5" s="1"/>
  <c r="E63" i="5"/>
  <c r="G63" i="5" s="1"/>
  <c r="E64" i="5"/>
  <c r="G64" i="5" s="1"/>
  <c r="E65" i="5"/>
  <c r="G65" i="5" s="1"/>
  <c r="E66" i="5"/>
  <c r="G66" i="5" s="1"/>
  <c r="E67" i="5"/>
  <c r="G67" i="5" s="1"/>
  <c r="E68" i="5"/>
  <c r="G68" i="5" s="1"/>
  <c r="E69" i="5"/>
  <c r="G69" i="5" s="1"/>
  <c r="E70" i="5"/>
  <c r="G70" i="5" s="1"/>
  <c r="E71" i="5"/>
  <c r="G71" i="5" s="1"/>
  <c r="E72" i="5"/>
  <c r="G72" i="5" s="1"/>
  <c r="E73" i="5"/>
  <c r="G73" i="5" s="1"/>
  <c r="E74" i="5"/>
  <c r="G74" i="5" s="1"/>
  <c r="E75" i="5"/>
  <c r="G75" i="5" s="1"/>
  <c r="E76" i="5"/>
  <c r="G76" i="5" s="1"/>
  <c r="E77" i="5"/>
  <c r="G77" i="5" s="1"/>
  <c r="E78" i="5"/>
  <c r="G78" i="5" s="1"/>
  <c r="E79" i="5"/>
  <c r="G79" i="5" s="1"/>
  <c r="E80" i="5"/>
  <c r="G80" i="5" s="1"/>
  <c r="E81" i="5"/>
  <c r="G81" i="5" s="1"/>
  <c r="E82" i="5"/>
  <c r="G82" i="5" s="1"/>
  <c r="E83" i="5"/>
  <c r="G83" i="5" s="1"/>
  <c r="E84" i="5"/>
  <c r="G84" i="5" s="1"/>
  <c r="E85" i="5"/>
  <c r="G85" i="5" s="1"/>
  <c r="E86" i="5"/>
  <c r="G86" i="5" s="1"/>
  <c r="E87" i="5"/>
  <c r="G87" i="5" s="1"/>
  <c r="E88" i="5"/>
  <c r="G88" i="5" s="1"/>
  <c r="E89" i="5"/>
  <c r="G89" i="5" s="1"/>
  <c r="E90" i="5"/>
  <c r="G90" i="5" s="1"/>
  <c r="E91" i="5"/>
  <c r="G91" i="5" s="1"/>
  <c r="E92" i="5"/>
  <c r="G92" i="5" s="1"/>
  <c r="E93" i="5"/>
  <c r="G93" i="5" s="1"/>
  <c r="E94" i="5"/>
  <c r="G94" i="5" s="1"/>
  <c r="E95" i="5"/>
  <c r="G95" i="5" s="1"/>
  <c r="E96" i="5"/>
  <c r="G96" i="5" s="1"/>
  <c r="E97" i="5"/>
  <c r="G97" i="5" s="1"/>
  <c r="E98" i="5"/>
  <c r="G98" i="5" s="1"/>
  <c r="E99" i="5"/>
  <c r="G99" i="5" s="1"/>
  <c r="E100" i="5"/>
  <c r="G100" i="5" s="1"/>
  <c r="E101" i="5"/>
  <c r="G101" i="5" s="1"/>
  <c r="E102" i="5"/>
  <c r="G102" i="5" s="1"/>
  <c r="E103" i="5"/>
  <c r="G103" i="5" s="1"/>
  <c r="E104" i="5"/>
  <c r="G104" i="5" s="1"/>
  <c r="E105" i="5"/>
  <c r="G105" i="5" s="1"/>
  <c r="E106" i="5"/>
  <c r="G106" i="5" s="1"/>
  <c r="E107" i="5"/>
  <c r="G107" i="5" s="1"/>
  <c r="E108" i="5"/>
  <c r="G108" i="5" s="1"/>
  <c r="E109" i="5"/>
  <c r="G109" i="5" s="1"/>
  <c r="E110" i="5"/>
  <c r="G110" i="5" s="1"/>
  <c r="E111" i="5"/>
  <c r="G111" i="5" s="1"/>
  <c r="E112" i="5"/>
  <c r="G112" i="5" s="1"/>
  <c r="E113" i="5"/>
  <c r="G113" i="5" s="1"/>
  <c r="E114" i="5"/>
  <c r="G114" i="5" s="1"/>
  <c r="E115" i="5"/>
  <c r="G115" i="5" s="1"/>
  <c r="E116" i="5"/>
  <c r="G116" i="5" s="1"/>
  <c r="E117" i="5"/>
  <c r="G117" i="5" s="1"/>
  <c r="E118" i="5"/>
  <c r="G118" i="5" s="1"/>
  <c r="E119" i="5"/>
  <c r="G119" i="5" s="1"/>
  <c r="E120" i="5"/>
  <c r="G120" i="5" s="1"/>
  <c r="E121" i="5"/>
  <c r="G121" i="5" s="1"/>
  <c r="E122" i="5"/>
  <c r="G122" i="5" s="1"/>
  <c r="E123" i="5"/>
  <c r="G123" i="5" s="1"/>
  <c r="E124" i="5"/>
  <c r="G124" i="5" s="1"/>
  <c r="E125" i="5"/>
  <c r="G125" i="5" s="1"/>
  <c r="E126" i="5"/>
  <c r="G126" i="5" s="1"/>
  <c r="E127" i="5"/>
  <c r="G127" i="5" s="1"/>
  <c r="E128" i="5"/>
  <c r="G128" i="5" s="1"/>
  <c r="E129" i="5"/>
  <c r="G129" i="5" s="1"/>
  <c r="E130" i="5"/>
  <c r="G130" i="5" s="1"/>
  <c r="E131" i="5"/>
  <c r="G131" i="5" s="1"/>
  <c r="E132" i="5"/>
  <c r="G132" i="5" s="1"/>
  <c r="E133" i="5"/>
  <c r="G133" i="5" s="1"/>
  <c r="E134" i="5"/>
  <c r="G134" i="5" s="1"/>
  <c r="E135" i="5"/>
  <c r="G135" i="5" s="1"/>
  <c r="E136" i="5"/>
  <c r="G136" i="5" s="1"/>
  <c r="E137" i="5"/>
  <c r="G137" i="5" s="1"/>
  <c r="E138" i="5"/>
  <c r="G138" i="5" s="1"/>
  <c r="E139" i="5"/>
  <c r="G139" i="5" s="1"/>
  <c r="E140" i="5"/>
  <c r="G140" i="5" s="1"/>
  <c r="E141" i="5"/>
  <c r="G141" i="5" s="1"/>
  <c r="E142" i="5"/>
  <c r="G142" i="5" s="1"/>
  <c r="E143" i="5"/>
  <c r="G143" i="5" s="1"/>
  <c r="E144" i="5"/>
  <c r="G144" i="5" s="1"/>
  <c r="E145" i="5"/>
  <c r="G145" i="5" s="1"/>
  <c r="E146" i="5"/>
  <c r="G146" i="5" s="1"/>
  <c r="E147" i="5"/>
  <c r="G147" i="5" s="1"/>
  <c r="E148" i="5"/>
  <c r="G148" i="5" s="1"/>
  <c r="E149" i="5"/>
  <c r="G149" i="5" s="1"/>
  <c r="E150" i="5"/>
  <c r="G150" i="5" s="1"/>
  <c r="E151" i="5"/>
  <c r="G151" i="5" s="1"/>
  <c r="E152" i="5"/>
  <c r="G152" i="5" s="1"/>
  <c r="E153" i="5"/>
  <c r="G153" i="5" s="1"/>
  <c r="E154" i="5"/>
  <c r="G154" i="5" s="1"/>
  <c r="E155" i="5"/>
  <c r="G155" i="5" s="1"/>
  <c r="E156" i="5"/>
  <c r="G156" i="5" s="1"/>
  <c r="E157" i="5"/>
  <c r="G157" i="5" s="1"/>
  <c r="E158" i="5"/>
  <c r="G158" i="5" s="1"/>
  <c r="E159" i="5"/>
  <c r="G159" i="5" s="1"/>
  <c r="E160" i="5"/>
  <c r="G160" i="5" s="1"/>
  <c r="E161" i="5"/>
  <c r="G161" i="5" s="1"/>
  <c r="E162" i="5"/>
  <c r="G162" i="5" s="1"/>
  <c r="E163" i="5"/>
  <c r="G163" i="5" s="1"/>
  <c r="E164" i="5"/>
  <c r="G164" i="5" s="1"/>
  <c r="E165" i="5"/>
  <c r="G165" i="5" s="1"/>
  <c r="E166" i="5"/>
  <c r="G166" i="5" s="1"/>
  <c r="E167" i="5"/>
  <c r="G167" i="5" s="1"/>
  <c r="E168" i="5"/>
  <c r="G168" i="5" s="1"/>
  <c r="E169" i="5"/>
  <c r="G169" i="5" s="1"/>
  <c r="E170" i="5"/>
  <c r="G170" i="5" s="1"/>
  <c r="E171" i="5"/>
  <c r="G171" i="5" s="1"/>
  <c r="E172" i="5"/>
  <c r="G172" i="5" s="1"/>
  <c r="E173" i="5"/>
  <c r="G173" i="5" s="1"/>
  <c r="E174" i="5"/>
  <c r="G174" i="5" s="1"/>
  <c r="E175" i="5"/>
  <c r="G175" i="5" s="1"/>
  <c r="E176" i="5"/>
  <c r="G176" i="5" s="1"/>
  <c r="E177" i="5"/>
  <c r="G177" i="5" s="1"/>
  <c r="E178" i="5"/>
  <c r="G178" i="5" s="1"/>
  <c r="E179" i="5"/>
  <c r="G179" i="5" s="1"/>
  <c r="E180" i="5"/>
  <c r="G180" i="5" s="1"/>
  <c r="E181" i="5"/>
  <c r="G181" i="5" s="1"/>
  <c r="E182" i="5"/>
  <c r="G182" i="5" s="1"/>
  <c r="E183" i="5"/>
  <c r="G183" i="5" s="1"/>
  <c r="E184" i="5"/>
  <c r="G184" i="5" s="1"/>
  <c r="E185" i="5"/>
  <c r="G185" i="5" s="1"/>
  <c r="E186" i="5"/>
  <c r="G186" i="5" s="1"/>
  <c r="E187" i="5"/>
  <c r="G187" i="5" s="1"/>
  <c r="E188" i="5"/>
  <c r="G188" i="5" s="1"/>
  <c r="E189" i="5"/>
  <c r="G189" i="5" s="1"/>
  <c r="E190" i="5"/>
  <c r="G190" i="5" s="1"/>
  <c r="E191" i="5"/>
  <c r="G191" i="5" s="1"/>
  <c r="E192" i="5"/>
  <c r="G192" i="5" s="1"/>
  <c r="E193" i="5"/>
  <c r="G193" i="5" s="1"/>
  <c r="E194" i="5"/>
  <c r="G194" i="5" s="1"/>
  <c r="E195" i="5"/>
  <c r="G195" i="5" s="1"/>
  <c r="E196" i="5"/>
  <c r="G196" i="5" s="1"/>
  <c r="E197" i="5"/>
  <c r="G197" i="5" s="1"/>
  <c r="E198" i="5"/>
  <c r="G198" i="5" s="1"/>
  <c r="E199" i="5"/>
  <c r="G199" i="5" s="1"/>
  <c r="E200" i="5"/>
  <c r="G200" i="5" s="1"/>
  <c r="E201" i="5"/>
  <c r="G201" i="5" s="1"/>
  <c r="E202" i="5"/>
  <c r="G202" i="5" s="1"/>
  <c r="E203" i="5"/>
  <c r="G203" i="5" s="1"/>
  <c r="E204" i="5"/>
  <c r="G204" i="5" s="1"/>
  <c r="E205" i="5"/>
  <c r="G205" i="5" s="1"/>
  <c r="E206" i="5"/>
  <c r="G206" i="5" s="1"/>
  <c r="E207" i="5"/>
  <c r="G207" i="5" s="1"/>
  <c r="E208" i="5"/>
  <c r="G208" i="5" s="1"/>
  <c r="E209" i="5"/>
  <c r="G209" i="5" s="1"/>
  <c r="E210" i="5"/>
  <c r="G210" i="5" s="1"/>
  <c r="E211" i="5"/>
  <c r="G211" i="5" s="1"/>
  <c r="E212" i="5"/>
  <c r="G212" i="5" s="1"/>
  <c r="E213" i="5"/>
  <c r="G213" i="5" s="1"/>
  <c r="E214" i="5"/>
  <c r="G214" i="5" s="1"/>
  <c r="E215" i="5"/>
  <c r="G215" i="5" s="1"/>
  <c r="E216" i="5"/>
  <c r="G216" i="5" s="1"/>
  <c r="E217" i="5"/>
  <c r="G217" i="5" s="1"/>
  <c r="E218" i="5"/>
  <c r="G218" i="5" s="1"/>
  <c r="E219" i="5"/>
  <c r="G219" i="5" s="1"/>
  <c r="E220" i="5"/>
  <c r="G220" i="5" s="1"/>
  <c r="E221" i="5"/>
  <c r="G221" i="5" s="1"/>
  <c r="E222" i="5"/>
  <c r="G222" i="5" s="1"/>
  <c r="E223" i="5"/>
  <c r="G223" i="5" s="1"/>
  <c r="E224" i="5"/>
  <c r="G224" i="5" s="1"/>
  <c r="E225" i="5"/>
  <c r="G225" i="5" s="1"/>
  <c r="E226" i="5"/>
  <c r="G226" i="5" s="1"/>
  <c r="E227" i="5"/>
  <c r="G227" i="5" s="1"/>
  <c r="E228" i="5"/>
  <c r="G228" i="5" s="1"/>
  <c r="E229" i="5"/>
  <c r="G229" i="5" s="1"/>
  <c r="E230" i="5"/>
  <c r="G230" i="5" s="1"/>
  <c r="E231" i="5"/>
  <c r="G231" i="5" s="1"/>
  <c r="E232" i="5"/>
  <c r="G232" i="5" s="1"/>
  <c r="E233" i="5"/>
  <c r="G233" i="5" s="1"/>
  <c r="E234" i="5"/>
  <c r="G234" i="5" s="1"/>
  <c r="E235" i="5"/>
  <c r="G235" i="5" s="1"/>
  <c r="E236" i="5"/>
  <c r="G236" i="5" s="1"/>
  <c r="E237" i="5"/>
  <c r="G237" i="5" s="1"/>
  <c r="E238" i="5"/>
  <c r="G238" i="5" s="1"/>
  <c r="E239" i="5"/>
  <c r="G239" i="5" s="1"/>
  <c r="E240" i="5"/>
  <c r="G240" i="5" s="1"/>
  <c r="E241" i="5"/>
  <c r="G241" i="5" s="1"/>
  <c r="E242" i="5"/>
  <c r="G242" i="5" s="1"/>
  <c r="E243" i="5"/>
  <c r="G243" i="5" s="1"/>
  <c r="E244" i="5"/>
  <c r="G244" i="5" s="1"/>
  <c r="E245" i="5"/>
  <c r="G245" i="5" s="1"/>
  <c r="E246" i="5"/>
  <c r="G246" i="5" s="1"/>
  <c r="E247" i="5"/>
  <c r="G247" i="5" s="1"/>
  <c r="E248" i="5"/>
  <c r="G248" i="5" s="1"/>
  <c r="E249" i="5"/>
  <c r="G249" i="5" s="1"/>
  <c r="E250" i="5"/>
  <c r="G250" i="5" s="1"/>
  <c r="E251" i="5"/>
  <c r="G251" i="5" s="1"/>
  <c r="E252" i="5"/>
  <c r="G252" i="5" s="1"/>
  <c r="E253" i="5"/>
  <c r="G253" i="5" s="1"/>
  <c r="E254" i="5"/>
  <c r="G254" i="5" s="1"/>
  <c r="E255" i="5"/>
  <c r="G255" i="5" s="1"/>
  <c r="E256" i="5"/>
  <c r="G256" i="5" s="1"/>
  <c r="E257" i="5"/>
  <c r="G257" i="5" s="1"/>
  <c r="E258" i="5"/>
  <c r="G258" i="5" s="1"/>
  <c r="E259" i="5"/>
  <c r="G259" i="5" s="1"/>
  <c r="E260" i="5"/>
  <c r="G260" i="5" s="1"/>
  <c r="E261" i="5"/>
  <c r="G261" i="5" s="1"/>
  <c r="E262" i="5"/>
  <c r="G262" i="5" s="1"/>
  <c r="E263" i="5"/>
  <c r="G263" i="5" s="1"/>
  <c r="E264" i="5"/>
  <c r="G264" i="5" s="1"/>
  <c r="E265" i="5"/>
  <c r="G265" i="5" s="1"/>
  <c r="E266" i="5"/>
  <c r="G266" i="5" s="1"/>
  <c r="E267" i="5"/>
  <c r="G267" i="5" s="1"/>
  <c r="E268" i="5"/>
  <c r="G268" i="5" s="1"/>
  <c r="E269" i="5"/>
  <c r="G269" i="5" s="1"/>
  <c r="E270" i="5"/>
  <c r="G270" i="5" s="1"/>
  <c r="E271" i="5"/>
  <c r="G271" i="5" s="1"/>
  <c r="E272" i="5"/>
  <c r="G272" i="5" s="1"/>
  <c r="E273" i="5"/>
  <c r="G273" i="5" s="1"/>
  <c r="E274" i="5"/>
  <c r="G274" i="5" s="1"/>
  <c r="E275" i="5"/>
  <c r="G275" i="5" s="1"/>
  <c r="E276" i="5"/>
  <c r="G276" i="5" s="1"/>
  <c r="E277" i="5"/>
  <c r="G277" i="5" s="1"/>
  <c r="E278" i="5"/>
  <c r="G278" i="5" s="1"/>
  <c r="E279" i="5"/>
  <c r="G279" i="5" s="1"/>
  <c r="E280" i="5"/>
  <c r="G280" i="5" s="1"/>
  <c r="E281" i="5"/>
  <c r="G281" i="5" s="1"/>
  <c r="E282" i="5"/>
  <c r="G282" i="5" s="1"/>
  <c r="E283" i="5"/>
  <c r="G283" i="5" s="1"/>
  <c r="E284" i="5"/>
  <c r="G284" i="5" s="1"/>
  <c r="E285" i="5"/>
  <c r="G285" i="5" s="1"/>
  <c r="E286" i="5"/>
  <c r="G286" i="5" s="1"/>
  <c r="E287" i="5"/>
  <c r="G287" i="5" s="1"/>
  <c r="E288" i="5"/>
  <c r="G288" i="5" s="1"/>
  <c r="E289" i="5"/>
  <c r="G289" i="5" s="1"/>
  <c r="E290" i="5"/>
  <c r="G290" i="5" s="1"/>
  <c r="E291" i="5"/>
  <c r="G291" i="5" s="1"/>
  <c r="E292" i="5"/>
  <c r="G292" i="5" s="1"/>
  <c r="E293" i="5"/>
  <c r="G293" i="5" s="1"/>
  <c r="E294" i="5"/>
  <c r="G294" i="5" s="1"/>
  <c r="E295" i="5"/>
  <c r="G295" i="5" s="1"/>
  <c r="E296" i="5"/>
  <c r="G296" i="5" s="1"/>
  <c r="E297" i="5"/>
  <c r="G297" i="5" s="1"/>
  <c r="E298" i="5"/>
  <c r="G298" i="5" s="1"/>
  <c r="E299" i="5"/>
  <c r="G299" i="5" s="1"/>
  <c r="E300" i="5"/>
  <c r="G300" i="5" s="1"/>
  <c r="E301" i="5"/>
  <c r="G301" i="5" s="1"/>
  <c r="E302" i="5"/>
  <c r="G302" i="5" s="1"/>
  <c r="E303" i="5"/>
  <c r="G303" i="5" s="1"/>
  <c r="E304" i="5"/>
  <c r="G304" i="5" s="1"/>
  <c r="E305" i="5"/>
  <c r="G305" i="5" s="1"/>
  <c r="E306" i="5"/>
  <c r="G306" i="5" s="1"/>
  <c r="E307" i="5"/>
  <c r="G307" i="5" s="1"/>
  <c r="E308" i="5"/>
  <c r="G308" i="5" s="1"/>
  <c r="E309" i="5"/>
  <c r="G309" i="5" s="1"/>
  <c r="E310" i="5"/>
  <c r="G310" i="5" s="1"/>
  <c r="E311" i="5"/>
  <c r="G311" i="5" s="1"/>
  <c r="E312" i="5"/>
  <c r="G312" i="5" s="1"/>
  <c r="E313" i="5"/>
  <c r="G313" i="5" s="1"/>
  <c r="E314" i="5"/>
  <c r="G314" i="5" s="1"/>
  <c r="E315" i="5"/>
  <c r="G315" i="5" s="1"/>
  <c r="E316" i="5"/>
  <c r="G316" i="5" s="1"/>
  <c r="E317" i="5"/>
  <c r="G317" i="5" s="1"/>
  <c r="E318" i="5"/>
  <c r="G318" i="5" s="1"/>
  <c r="E319" i="5"/>
  <c r="G319" i="5" s="1"/>
  <c r="E320" i="5"/>
  <c r="G320" i="5" s="1"/>
  <c r="E321" i="5"/>
  <c r="G321" i="5" s="1"/>
  <c r="E322" i="5"/>
  <c r="G322" i="5" s="1"/>
  <c r="E323" i="5"/>
  <c r="G323" i="5" s="1"/>
  <c r="E324" i="5"/>
  <c r="G324" i="5" s="1"/>
  <c r="E325" i="5"/>
  <c r="G325" i="5" s="1"/>
  <c r="E326" i="5"/>
  <c r="G326" i="5" s="1"/>
  <c r="E327" i="5"/>
  <c r="G327" i="5" s="1"/>
  <c r="E328" i="5"/>
  <c r="G328" i="5" s="1"/>
  <c r="E329" i="5"/>
  <c r="G329" i="5" s="1"/>
  <c r="E330" i="5"/>
  <c r="G330" i="5" s="1"/>
  <c r="E331" i="5"/>
  <c r="G331" i="5" s="1"/>
  <c r="E332" i="5"/>
  <c r="G332" i="5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90F617-ED6D-4B1C-9A7A-6F7A65CE46FC}" keepAlive="1" name="Zapytanie — ubezpieczenia" description="Połączenie z zapytaniem „ubezpieczenia” w skoroszycie." type="5" refreshedVersion="8" background="1" saveData="1">
    <dbPr connection="Provider=Microsoft.Mashup.OleDb.1;Data Source=$Workbook$;Location=ubezpieczenia;Extended Properties=&quot;&quot;" command="SELECT * FROM [ubezpieczenia]"/>
  </connection>
  <connection id="2" xr16:uid="{B219B28D-AD9E-4FA1-ACE5-9D84857CF99B}" keepAlive="1" name="Zapytanie — ubezpieczenia (2)" description="Połączenie z zapytaniem „ubezpieczenia (2)” w skoroszycie." type="5" refreshedVersion="8" background="1" saveData="1">
    <dbPr connection="Provider=Microsoft.Mashup.OleDb.1;Data Source=$Workbook$;Location=&quot;ubezpieczenia (2)&quot;;Extended Properties=&quot;&quot;" command="SELECT * FROM [ubezpieczenia (2)]"/>
  </connection>
  <connection id="3" xr16:uid="{1C8CE5F1-D98F-4C50-A00D-F96DEFE52B77}" keepAlive="1" name="Zapytanie — ubezpieczenia (3)" description="Połączenie z zapytaniem „ubezpieczenia (3)” w skoroszycie." type="5" refreshedVersion="8" background="1" saveData="1">
    <dbPr connection="Provider=Microsoft.Mashup.OleDb.1;Data Source=$Workbook$;Location=&quot;ubezpieczenia (3)&quot;;Extended Properties=&quot;&quot;" command="SELECT * FROM [ubezpieczenia (3)]"/>
  </connection>
  <connection id="4" xr16:uid="{298FCEB0-D5A0-4107-8802-AD1D5EBD353F}" keepAlive="1" name="Zapytanie — ubezpieczenia (4)" description="Połączenie z zapytaniem „ubezpieczenia (4)” w skoroszycie." type="5" refreshedVersion="8" background="1" saveData="1">
    <dbPr connection="Provider=Microsoft.Mashup.OleDb.1;Data Source=$Workbook$;Location=&quot;ubezpieczenia (4)&quot;;Extended Properties=&quot;&quot;" command="SELECT * FROM [ubezpieczenia (4)]"/>
  </connection>
  <connection id="5" xr16:uid="{FA14ABB4-4921-48F3-9C71-669D7D93067D}" keepAlive="1" name="Zapytanie — ubezpieczenia (5)" description="Połączenie z zapytaniem „ubezpieczenia (5)” w skoroszycie." type="5" refreshedVersion="8" background="1" saveData="1">
    <dbPr connection="Provider=Microsoft.Mashup.OleDb.1;Data Source=$Workbook$;Location=&quot;ubezpieczenia (5)&quot;;Extended Properties=&quot;&quot;" command="SELECT * FROM [ubezpieczenia (5)]"/>
  </connection>
</connections>
</file>

<file path=xl/sharedStrings.xml><?xml version="1.0" encoding="utf-8"?>
<sst xmlns="http://schemas.openxmlformats.org/spreadsheetml/2006/main" count="5038" uniqueCount="462">
  <si>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</si>
  <si>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</si>
  <si>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</si>
  <si>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</si>
  <si>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</si>
  <si>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</si>
  <si>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</si>
  <si>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</si>
  <si>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</si>
  <si>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</si>
  <si>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</si>
  <si>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</si>
  <si>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</si>
  <si>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</si>
  <si>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</si>
  <si>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</si>
  <si>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</si>
  <si>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</si>
  <si>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</si>
  <si>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</si>
  <si>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</si>
  <si>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</si>
  <si>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</si>
  <si>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</si>
  <si>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</si>
  <si>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</si>
  <si>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</si>
  <si>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</si>
  <si>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</si>
  <si>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</si>
  <si>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</si>
  <si>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</si>
  <si>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</si>
  <si>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</si>
  <si>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</si>
  <si>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</si>
  <si>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</si>
  <si>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</si>
  <si>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</si>
  <si>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</si>
  <si>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</si>
  <si>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</si>
  <si>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</si>
  <si>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</si>
  <si>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</si>
  <si>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</si>
  <si>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</si>
  <si>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</si>
  <si>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</si>
  <si>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</si>
  <si>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</si>
  <si>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</si>
  <si>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</si>
  <si>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</si>
  <si>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</si>
  <si>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</si>
  <si>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</si>
  <si>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</si>
  <si>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</si>
  <si>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</si>
  <si>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</si>
  <si>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</si>
  <si>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</si>
  <si>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</si>
  <si>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</si>
  <si>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</si>
  <si>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</si>
  <si>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</si>
  <si>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</si>
  <si>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</si>
  <si>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</si>
  <si>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</si>
  <si>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</si>
  <si>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</si>
  <si>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</si>
  <si>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</si>
  <si>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</si>
  <si>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</si>
  <si>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</si>
  <si>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</si>
  <si>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</si>
  <si>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</si>
  <si>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</si>
  <si>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</si>
  <si>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</si>
  <si>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</si>
  <si>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</si>
  <si>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</si>
  <si>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</si>
  <si>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</si>
  <si>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</si>
  <si>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</si>
  <si>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</si>
  <si>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</si>
  <si>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</si>
  <si>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</si>
  <si>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</si>
  <si>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</si>
  <si>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</si>
  <si>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</si>
  <si>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</si>
  <si>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</si>
  <si>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</si>
  <si>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</si>
  <si>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</si>
  <si>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</si>
  <si>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</si>
  <si>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</si>
  <si>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</si>
  <si>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</si>
  <si>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</si>
  <si>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</si>
  <si>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</si>
  <si>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</si>
  <si>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</si>
  <si>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</si>
  <si>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</si>
  <si>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</si>
  <si>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</si>
  <si>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</si>
  <si>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</si>
  <si>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</si>
  <si>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</si>
  <si>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</si>
  <si>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</si>
  <si>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</si>
  <si>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</si>
  <si>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</si>
  <si>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</si>
  <si>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</si>
  <si>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</si>
  <si>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</si>
  <si>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</si>
  <si>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</si>
  <si>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</si>
  <si>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</si>
  <si>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</si>
  <si>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</si>
  <si>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</si>
  <si>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</si>
  <si>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</si>
  <si>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</si>
  <si>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</si>
  <si>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</si>
  <si>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</si>
  <si>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</si>
  <si>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</si>
  <si>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</si>
  <si>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</si>
  <si>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</si>
  <si>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</si>
  <si>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</si>
  <si>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</si>
  <si>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</si>
  <si>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</si>
  <si>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</si>
  <si>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</si>
  <si>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</si>
  <si>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</si>
  <si>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</si>
  <si>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</si>
  <si>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</si>
  <si>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</si>
  <si>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</si>
  <si>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</si>
  <si>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</si>
  <si>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</si>
  <si>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</si>
  <si>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</si>
  <si>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</si>
  <si>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</si>
  <si>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</si>
  <si>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</si>
  <si>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</si>
  <si>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</si>
  <si>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</si>
  <si>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</si>
  <si>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</si>
  <si>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</si>
  <si>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</si>
  <si>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</si>
  <si>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</si>
  <si>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</si>
  <si>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</si>
  <si>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</si>
  <si>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</si>
  <si>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</si>
  <si>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</si>
  <si>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</si>
  <si>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</si>
  <si>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</si>
  <si>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</si>
  <si>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</si>
  <si>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</si>
  <si>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</si>
  <si>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</si>
  <si>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</si>
  <si>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</si>
  <si>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</si>
  <si>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</si>
  <si>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</si>
  <si>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</si>
  <si>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</si>
  <si>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</si>
  <si>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</si>
  <si>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</si>
  <si>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</si>
  <si>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</si>
  <si>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</si>
  <si>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</si>
  <si>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</si>
  <si>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</si>
  <si>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</si>
  <si>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</si>
  <si>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</si>
  <si>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</si>
  <si>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</si>
  <si>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</si>
  <si>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</si>
  <si>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</si>
  <si>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</si>
  <si>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</si>
  <si>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</si>
  <si>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</si>
  <si>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</si>
  <si>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</si>
  <si>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</si>
  <si>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</si>
  <si>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</si>
  <si>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</si>
  <si>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</si>
  <si>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</si>
  <si>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</si>
  <si>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</si>
  <si>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</si>
  <si>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</si>
  <si>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</si>
  <si>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</si>
  <si>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</si>
  <si>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</si>
  <si>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</si>
  <si>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</si>
  <si>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</si>
  <si>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</si>
  <si>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</si>
  <si>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</si>
  <si>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</si>
  <si>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</si>
  <si>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</si>
  <si>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</si>
  <si>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</si>
  <si>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</si>
  <si>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</si>
  <si>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</si>
  <si>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</si>
  <si>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</si>
  <si>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</si>
  <si>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</si>
  <si>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</si>
  <si>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</si>
  <si>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</si>
  <si>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</si>
  <si>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</si>
  <si>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</si>
  <si>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</si>
  <si>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</si>
  <si>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</si>
  <si>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</si>
  <si>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</si>
  <si>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</si>
  <si>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</si>
  <si>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</si>
  <si>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</si>
  <si>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</si>
  <si>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</si>
  <si>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</si>
  <si>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</si>
  <si>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</si>
  <si>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</si>
  <si>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</si>
  <si>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</si>
  <si>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</si>
  <si>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</si>
  <si>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</si>
  <si>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</si>
  <si>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</si>
  <si>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</si>
  <si>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</si>
  <si>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</si>
  <si>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</si>
  <si>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</si>
  <si>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</si>
  <si>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</si>
  <si>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</si>
  <si>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</si>
  <si>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</si>
  <si>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</si>
  <si>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</si>
  <si>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</si>
  <si>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</si>
  <si>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</si>
  <si>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</si>
  <si>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</si>
  <si>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</si>
  <si>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</si>
  <si>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</si>
  <si>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</si>
  <si>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</si>
  <si>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</si>
  <si>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</si>
  <si>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</si>
  <si>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</si>
  <si>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</si>
  <si>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</si>
  <si>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</si>
  <si>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</si>
  <si>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</si>
  <si>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</si>
  <si>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</si>
  <si>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</si>
  <si>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</si>
  <si>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</si>
  <si>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</si>
  <si>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</si>
  <si>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</si>
  <si>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</si>
  <si>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</si>
  <si>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</si>
  <si>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</si>
  <si>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</si>
  <si>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</si>
  <si>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</si>
  <si>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</si>
  <si>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</si>
  <si>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</si>
  <si>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</si>
  <si>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</si>
  <si>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</si>
  <si>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</si>
  <si>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</si>
  <si>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</si>
  <si>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</si>
  <si>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</si>
  <si>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</si>
  <si>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</si>
  <si>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</si>
  <si>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</si>
  <si>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</si>
  <si>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</si>
  <si>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</si>
  <si>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</si>
  <si>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</si>
  <si>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</si>
  <si>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</si>
  <si>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</si>
  <si>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</si>
  <si>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</si>
  <si>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</si>
  <si>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</si>
  <si>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</si>
  <si>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</si>
  <si>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</si>
  <si>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</si>
  <si>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</si>
  <si>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</si>
  <si>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</si>
  <si>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</si>
  <si>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</si>
  <si>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</si>
  <si>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</si>
  <si>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</si>
  <si>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</si>
  <si>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</si>
  <si>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</si>
  <si>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</si>
  <si>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</si>
  <si>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</si>
  <si>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</si>
  <si>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</si>
  <si>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</si>
  <si>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</si>
  <si>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</si>
  <si>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</si>
  <si>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</si>
  <si>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</si>
  <si>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</si>
  <si>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</si>
  <si>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</si>
  <si>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</si>
  <si>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</si>
  <si>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</si>
  <si>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</si>
  <si>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</si>
  <si>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</si>
  <si>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</si>
  <si>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</si>
  <si>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</si>
  <si>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</si>
  <si>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</si>
  <si>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</si>
  <si>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</si>
  <si>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</si>
  <si>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</si>
  <si>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</si>
  <si>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</si>
  <si>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</si>
  <si>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</si>
  <si>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</si>
  <si>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</si>
  <si>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</si>
  <si>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</si>
  <si>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</si>
  <si>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</si>
  <si>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</si>
  <si>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</si>
  <si>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</si>
  <si>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</si>
  <si>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</si>
  <si>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</si>
  <si>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</si>
  <si>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</si>
  <si>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</si>
  <si>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</si>
  <si>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</si>
  <si>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</si>
  <si>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</si>
  <si>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</si>
  <si>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</si>
  <si>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</si>
  <si>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</si>
  <si>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</si>
  <si>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</si>
  <si>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Miesiąc urodzenia</t>
  </si>
  <si>
    <t>Etykiety wierszy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</si>
  <si>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</si>
  <si>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</si>
  <si>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</si>
  <si>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</si>
  <si>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</si>
  <si>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</si>
  <si>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</si>
  <si>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</si>
  <si>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</si>
  <si>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</si>
  <si>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</si>
  <si>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</si>
  <si>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Suma końcowa</t>
  </si>
  <si>
    <t>Liczba z Nazwisko</t>
  </si>
  <si>
    <t>Płeć</t>
  </si>
  <si>
    <t>K</t>
  </si>
  <si>
    <t>M</t>
  </si>
  <si>
    <t>Etykiety kolumn</t>
  </si>
  <si>
    <t>Kwota ubezpieczenia</t>
  </si>
  <si>
    <t>Składka</t>
  </si>
  <si>
    <t>Suma z Składka</t>
  </si>
  <si>
    <t>20-29</t>
  </si>
  <si>
    <t>30-39</t>
  </si>
  <si>
    <t>40-49</t>
  </si>
  <si>
    <t>50-59</t>
  </si>
  <si>
    <t>60-69</t>
  </si>
  <si>
    <t>70-79</t>
  </si>
  <si>
    <t>Kategoria wiekowa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</si>
</sst>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6" formatCode="_-* #,##0.00\ [$zł-415]_-;\-* #,##0.00\ [$zł-415]_-;_-* &quot;-&quot;??\ [$zł-415]_-;_-@_-"/>
    <numFmt numFmtId="167" formatCode="[$PLN]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2"/>
    <xf numFmtId="10" fontId="2" fillId="2" borderId="0" xfId="2" applyNumberFormat="1"/>
    <xf numFmtId="166" fontId="0" fillId="0" borderId="0" xfId="1" applyNumberFormat="1" applyFont="1"/>
    <xf numFmtId="166" fontId="0" fillId="0" borderId="0" xfId="0" applyNumberFormat="1"/>
    <xf numFmtId="167" fontId="0" fillId="0" borderId="0" xfId="0" applyNumberFormat="1"/>
  </cellXfs>
  <cellStyles count="3">
    <cellStyle name="Neutralny" xfId="2" builtinId="28"/>
    <cellStyle name="Normalny" xfId="0" builtinId="0"/>
    <cellStyle name="Walutowy" xfId="1" builtinId="4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66" formatCode="_-* #,##0.00\ [$zł-415]_-;\-* #,##0.00\ [$zł-415]_-;_-* &quot;-&quot;??\ [$zł-415]_-;_-@_-"/>
    </dxf>
    <dxf>
      <numFmt numFmtId="166" formatCode="_-* #,##0.00\ [$zł-415]_-;\-* #,##0.00\ [$zł-415]_-;_-* &quot;-&quot;??\ [$zł-415]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[excel.xlsx]4.4!Tabela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osób</a:t>
            </a:r>
            <a:r>
              <a:rPr lang="en-US" baseline="0"/>
              <a:t> w przedziałach wiekowych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'4.4'!$K$10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'4.4'!$J$11:$J$17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'4.4'!$K$11:$K$17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D-414E-A0E6-59C721B4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264831"/>
        <c:axId val="807267711"/>
      </c:barChart>
      <c:catAx>
        <c:axId val="80726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Przedział</a:t>
                </a:r>
                <a:r>
                  <a:rPr lang="en-GB" baseline="0"/>
                  <a:t> wiekowy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67711"/>
        <c:crosses val="autoZero"/>
        <c:auto val="1"/>
        <c:lblAlgn val="ctr"/>
        <c:lblOffset val="100"/>
        <c:noMultiLvlLbl val="0"/>
      </c:catAx>
      <c:valAx>
        <c:axId val="8072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Ilość</a:t>
                </a:r>
                <a:r>
                  <a:rPr lang="en-GB" baseline="0"/>
                  <a:t> osób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6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339588</xdr:colOff>
      <xdr:row>19</xdr:row>
      <xdr:rowOff>102704</xdr:rowOff>
    </xdr:from>
    <xdr:to>
      <xdr:col>11</xdr:col>
      <xdr:colOff>463827</xdr:colOff>
      <xdr:row>33</xdr:row>
      <xdr:rowOff>178904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B74A387-E573-1ACA-3FE4-EFEBC172F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8.877739699077" createdVersion="8" refreshedVersion="8" minRefreshableVersion="3" recordCount="331" xr:uid="{1BE10240-CCD8-4BC3-A9A5-667D1BF1A46B}">
  <cacheSource type="worksheet">
    <worksheetSource name="ubezpieczenia3"/>
  </cacheSource>
  <cacheFields count="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Miesiąc urodzenia" numFmtId="0">
      <sharedItems count="12">
        <s v="October"/>
        <s v="September"/>
        <s v="May"/>
        <s v="November"/>
        <s v="February"/>
        <s v="March"/>
        <s v="June"/>
        <s v="December"/>
        <s v="August"/>
        <s v="January"/>
        <s v="July"/>
        <s v="Apr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8.879604745372" createdVersion="8" refreshedVersion="8" minRefreshableVersion="3" recordCount="331" xr:uid="{30C3C58C-4A00-447C-8752-C40E59E63439}">
  <cacheSource type="worksheet">
    <worksheetSource name="ubezpieczenia4"/>
  </cacheSource>
  <cacheFields count="5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Płeć" numFmtId="0">
      <sharedItems count="2">
        <s v="K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8.888702546297" createdVersion="8" refreshedVersion="8" minRefreshableVersion="3" recordCount="331" xr:uid="{485D9E31-1703-4CDE-8533-A785BD89D612}">
  <cacheSource type="worksheet">
    <worksheetSource name="ubezpieczenia5"/>
  </cacheSource>
  <cacheFields count="8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Płeć" numFmtId="0">
      <sharedItems count="2">
        <s v="K"/>
        <s v="M"/>
      </sharedItems>
    </cacheField>
    <cacheField name="Wiek" numFmtId="0">
      <sharedItems containsSemiMixedTypes="0" containsString="0" containsNumber="1" containsInteger="1" minValue="21" maxValue="73"/>
    </cacheField>
    <cacheField name="Kwota ubezpieczenia" numFmtId="166">
      <sharedItems containsSemiMixedTypes="0" containsString="0" containsNumber="1" containsInteger="1" minValue="25000" maxValue="30000"/>
    </cacheField>
    <cacheField name="Składka" numFmtId="166">
      <sharedItems containsSemiMixedTypes="0" containsString="0" containsNumber="1" minValue="25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ub Malinowski" refreshedDate="45028.894104398147" createdVersion="8" refreshedVersion="8" minRefreshableVersion="3" recordCount="331" xr:uid="{730BD0CE-95AD-4C75-9F37-DC63823CE8ED}">
  <cacheSource type="worksheet">
    <worksheetSource name="ubezpieczenia56"/>
  </cacheSource>
  <cacheFields count="6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/>
    </cacheField>
    <cacheField name="Miejsce_zamieszkania" numFmtId="0">
      <sharedItems/>
    </cacheField>
    <cacheField name="Wiek" numFmtId="0">
      <sharedItems containsSemiMixedTypes="0" containsString="0" containsNumber="1" containsInteger="1" minValue="21" maxValue="73"/>
    </cacheField>
    <cacheField name="Kategoria wiekowa" numFmtId="0">
      <sharedItems count="6">
        <s v="50-59"/>
        <s v="30-39"/>
        <s v="40-49"/>
        <s v="20-29"/>
        <s v="60-69"/>
        <s v="70-7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x v="0"/>
  </r>
  <r>
    <s v="Nesterowicz"/>
    <s v="Piotr"/>
    <d v="1984-09-27T00:00:00"/>
    <s v="wies"/>
    <x v="1"/>
  </r>
  <r>
    <s v="Adamus"/>
    <s v="Magdalena"/>
    <d v="1967-10-08T00:00:00"/>
    <s v="duze miasto"/>
    <x v="0"/>
  </r>
  <r>
    <s v="Kowalski"/>
    <s v="Hubert"/>
    <d v="1986-05-12T00:00:00"/>
    <s v="wies"/>
    <x v="2"/>
  </r>
  <r>
    <s v="Zamojska"/>
    <s v="Maria"/>
    <d v="1962-05-14T00:00:00"/>
    <s v="wies"/>
    <x v="2"/>
  </r>
  <r>
    <s v="Matecki"/>
    <s v="Adam"/>
    <d v="1986-10-09T00:00:00"/>
    <s v="duze miasto"/>
    <x v="0"/>
  </r>
  <r>
    <s v="Potocki"/>
    <s v="Anna"/>
    <d v="1991-11-27T00:00:00"/>
    <s v="srednie miasto"/>
    <x v="3"/>
  </r>
  <r>
    <s v="Przybylska"/>
    <s v="Laura"/>
    <d v="1983-02-25T00:00:00"/>
    <s v="srednie miasto"/>
    <x v="4"/>
  </r>
  <r>
    <s v="Monachijski"/>
    <s v="Piotr"/>
    <d v="1991-11-26T00:00:00"/>
    <s v="srednie miasto"/>
    <x v="3"/>
  </r>
  <r>
    <s v="Cender"/>
    <s v="Urszula"/>
    <d v="1985-03-05T00:00:00"/>
    <s v="srednie miasto"/>
    <x v="5"/>
  </r>
  <r>
    <s v="Badowski"/>
    <s v="Bogdan"/>
    <d v="1947-06-29T00:00:00"/>
    <s v="srednie miasto"/>
    <x v="6"/>
  </r>
  <r>
    <s v="Mazurowski"/>
    <s v="Janusz"/>
    <d v="1991-03-24T00:00:00"/>
    <s v="duze miasto"/>
    <x v="5"/>
  </r>
  <r>
    <s v="Lasota"/>
    <s v="Piotr"/>
    <d v="1971-06-09T00:00:00"/>
    <s v="duze miasto"/>
    <x v="6"/>
  </r>
  <r>
    <s v="Olczak"/>
    <s v="Damian"/>
    <d v="1946-12-08T00:00:00"/>
    <s v="duze miasto"/>
    <x v="7"/>
  </r>
  <r>
    <s v="Kolesinski"/>
    <s v="Konstanty"/>
    <d v="1971-03-27T00:00:00"/>
    <s v="duze miasto"/>
    <x v="5"/>
  </r>
  <r>
    <s v="Pakulski"/>
    <s v="Bogdan"/>
    <d v="1982-08-30T00:00:00"/>
    <s v="srednie miasto"/>
    <x v="8"/>
  </r>
  <r>
    <s v="Banasiak"/>
    <s v="Paulina"/>
    <d v="1981-03-23T00:00:00"/>
    <s v="wies"/>
    <x v="5"/>
  </r>
  <r>
    <s v="Bajdek"/>
    <s v="Katarzyna"/>
    <d v="1995-09-03T00:00:00"/>
    <s v="male miasto"/>
    <x v="1"/>
  </r>
  <r>
    <s v="Chojnacka"/>
    <s v="Monika"/>
    <d v="1963-10-25T00:00:00"/>
    <s v="wies"/>
    <x v="0"/>
  </r>
  <r>
    <s v="Karpowicz"/>
    <s v="Anna"/>
    <d v="1945-03-02T00:00:00"/>
    <s v="srednie miasto"/>
    <x v="5"/>
  </r>
  <r>
    <s v="Korcela"/>
    <s v="Marta"/>
    <d v="1954-05-28T00:00:00"/>
    <s v="duze miasto"/>
    <x v="2"/>
  </r>
  <r>
    <s v="Deska"/>
    <s v="Ewa"/>
    <d v="1971-03-26T00:00:00"/>
    <s v="srednie miasto"/>
    <x v="5"/>
  </r>
  <r>
    <s v="Krencik"/>
    <s v="Maciej"/>
    <d v="1968-09-29T00:00:00"/>
    <s v="male miasto"/>
    <x v="1"/>
  </r>
  <r>
    <s v="Nawrot"/>
    <s v="Janusz"/>
    <d v="1991-06-22T00:00:00"/>
    <s v="wies"/>
    <x v="6"/>
  </r>
  <r>
    <s v="Legnicka"/>
    <s v="Karolina"/>
    <d v="1984-10-14T00:00:00"/>
    <s v="duze miasto"/>
    <x v="0"/>
  </r>
  <r>
    <s v="Wenecka"/>
    <s v="Justyna"/>
    <d v="1953-01-09T00:00:00"/>
    <s v="duze miasto"/>
    <x v="9"/>
  </r>
  <r>
    <s v="Kaleta"/>
    <s v="Natalia"/>
    <d v="1964-10-18T00:00:00"/>
    <s v="male miasto"/>
    <x v="0"/>
  </r>
  <r>
    <s v="Samarskyi"/>
    <s v="Kostiantyn"/>
    <d v="1954-05-07T00:00:00"/>
    <s v="duze miasto"/>
    <x v="2"/>
  </r>
  <r>
    <s v="Tkacz"/>
    <s v="Adam"/>
    <d v="1948-12-29T00:00:00"/>
    <s v="wies"/>
    <x v="7"/>
  </r>
  <r>
    <s v="Borsuk"/>
    <s v="Magdalena"/>
    <d v="1968-07-26T00:00:00"/>
    <s v="duze miasto"/>
    <x v="10"/>
  </r>
  <r>
    <s v="Anusz"/>
    <s v="Anna"/>
    <d v="1950-04-14T00:00:00"/>
    <s v="duze miasto"/>
    <x v="11"/>
  </r>
  <r>
    <s v="Trzebnicka"/>
    <s v="Anna"/>
    <d v="1959-03-21T00:00:00"/>
    <s v="srednie miasto"/>
    <x v="5"/>
  </r>
  <r>
    <s v="Bardzio"/>
    <s v="Celina"/>
    <d v="1944-01-04T00:00:00"/>
    <s v="male miasto"/>
    <x v="9"/>
  </r>
  <r>
    <s v="Firlej"/>
    <s v="Anna"/>
    <d v="1983-11-20T00:00:00"/>
    <s v="srednie miasto"/>
    <x v="3"/>
  </r>
  <r>
    <s v="Sadcza"/>
    <s v="Romuald"/>
    <d v="1959-03-24T00:00:00"/>
    <s v="duze miasto"/>
    <x v="5"/>
  </r>
  <r>
    <s v="Uniejewski"/>
    <s v="Tobiasz"/>
    <d v="1962-07-16T00:00:00"/>
    <s v="srednie miasto"/>
    <x v="10"/>
  </r>
  <r>
    <s v="Iwaszko"/>
    <s v="Katarzyna"/>
    <d v="1962-10-25T00:00:00"/>
    <s v="duze miasto"/>
    <x v="0"/>
  </r>
  <r>
    <s v="Rutkowski"/>
    <s v="Sebastian"/>
    <d v="1979-01-01T00:00:00"/>
    <s v="srednie miasto"/>
    <x v="9"/>
  </r>
  <r>
    <s v="Kubiak"/>
    <s v="Aleksandra"/>
    <d v="1975-04-26T00:00:00"/>
    <s v="wies"/>
    <x v="11"/>
  </r>
  <r>
    <s v="Krakowska"/>
    <s v="Karolina"/>
    <d v="1967-09-29T00:00:00"/>
    <s v="duze miasto"/>
    <x v="1"/>
  </r>
  <r>
    <s v="Uss"/>
    <s v="Adrian"/>
    <d v="1973-02-08T00:00:00"/>
    <s v="male miasto"/>
    <x v="4"/>
  </r>
  <r>
    <s v="Zasada"/>
    <s v="Joanna"/>
    <d v="1951-08-07T00:00:00"/>
    <s v="srednie miasto"/>
    <x v="8"/>
  </r>
  <r>
    <s v="Majka"/>
    <s v="Danuta"/>
    <d v="1992-10-22T00:00:00"/>
    <s v="duze miasto"/>
    <x v="0"/>
  </r>
  <r>
    <s v="Kaczmar"/>
    <s v="Monika"/>
    <d v="1995-03-15T00:00:00"/>
    <s v="duze miasto"/>
    <x v="5"/>
  </r>
  <r>
    <s v="Adamczyk"/>
    <s v="Irena"/>
    <d v="1979-03-15T00:00:00"/>
    <s v="srednie miasto"/>
    <x v="5"/>
  </r>
  <r>
    <s v="Jasiak"/>
    <s v="Monika"/>
    <d v="1948-03-20T00:00:00"/>
    <s v="male miasto"/>
    <x v="5"/>
  </r>
  <r>
    <s v="Sosnowski"/>
    <s v="Arkadiusz"/>
    <d v="1971-03-10T00:00:00"/>
    <s v="duze miasto"/>
    <x v="5"/>
  </r>
  <r>
    <s v="Bydgoska"/>
    <s v="Karolina"/>
    <d v="1946-09-05T00:00:00"/>
    <s v="duze miasto"/>
    <x v="1"/>
  </r>
  <r>
    <s v="Szulgo"/>
    <s v="Marek"/>
    <d v="1948-08-12T00:00:00"/>
    <s v="srednie miasto"/>
    <x v="8"/>
  </r>
  <r>
    <s v="Szczygielski"/>
    <s v="Tadeusz"/>
    <d v="1982-07-23T00:00:00"/>
    <s v="srednie miasto"/>
    <x v="10"/>
  </r>
  <r>
    <s v="Magierowicz"/>
    <s v="Patryk"/>
    <d v="1962-04-22T00:00:00"/>
    <s v="male miasto"/>
    <x v="11"/>
  </r>
  <r>
    <s v="Biegaj"/>
    <s v="Karolina"/>
    <d v="1948-10-24T00:00:00"/>
    <s v="srednie miasto"/>
    <x v="0"/>
  </r>
  <r>
    <s v="Boss"/>
    <s v="Anna"/>
    <d v="1944-04-06T00:00:00"/>
    <s v="srednie miasto"/>
    <x v="11"/>
  </r>
  <r>
    <s v="Rusu"/>
    <s v="Siergiu"/>
    <d v="1987-12-07T00:00:00"/>
    <s v="srednie miasto"/>
    <x v="7"/>
  </r>
  <r>
    <s v="Lipski"/>
    <s v="Adam"/>
    <d v="1955-08-31T00:00:00"/>
    <s v="duze miasto"/>
    <x v="8"/>
  </r>
  <r>
    <s v="Milcarz"/>
    <s v="Maciej"/>
    <d v="1953-01-16T00:00:00"/>
    <s v="srednie miasto"/>
    <x v="9"/>
  </r>
  <r>
    <s v="Czarnoleska"/>
    <s v="Patrycja"/>
    <d v="1995-04-29T00:00:00"/>
    <s v="duze miasto"/>
    <x v="11"/>
  </r>
  <r>
    <s v="Rejkowicz"/>
    <s v="Maria"/>
    <d v="1965-02-02T00:00:00"/>
    <s v="wies"/>
    <x v="4"/>
  </r>
  <r>
    <s v="Rybicka"/>
    <s v="Martyna"/>
    <d v="1980-05-30T00:00:00"/>
    <s v="duze miasto"/>
    <x v="2"/>
  </r>
  <r>
    <s v="Gajak"/>
    <s v="Agnieszka"/>
    <d v="1974-12-07T00:00:00"/>
    <s v="duze miasto"/>
    <x v="7"/>
  </r>
  <r>
    <s v="Zakowicz"/>
    <s v="Kacper"/>
    <d v="1952-02-08T00:00:00"/>
    <s v="srednie miasto"/>
    <x v="4"/>
  </r>
  <r>
    <s v="Chorzowska"/>
    <s v="Paulina"/>
    <d v="1975-03-22T00:00:00"/>
    <s v="duze miasto"/>
    <x v="5"/>
  </r>
  <r>
    <s v="Belgracka"/>
    <s v="Karolina"/>
    <d v="1956-09-21T00:00:00"/>
    <s v="srednie miasto"/>
    <x v="1"/>
  </r>
  <r>
    <s v="Paszewski"/>
    <s v="Piotr"/>
    <d v="1960-10-17T00:00:00"/>
    <s v="male miasto"/>
    <x v="0"/>
  </r>
  <r>
    <s v="Wielogorski"/>
    <s v="Karol"/>
    <d v="1947-07-28T00:00:00"/>
    <s v="duze miasto"/>
    <x v="10"/>
  </r>
  <r>
    <s v="Kowalczyk"/>
    <s v="Karol"/>
    <d v="1993-11-07T00:00:00"/>
    <s v="male miasto"/>
    <x v="3"/>
  </r>
  <r>
    <s v="Marzec"/>
    <s v="Maciej"/>
    <d v="1970-09-10T00:00:00"/>
    <s v="male miasto"/>
    <x v="1"/>
  </r>
  <r>
    <s v="Kaczan"/>
    <s v="Ewa"/>
    <d v="1955-06-02T00:00:00"/>
    <s v="male miasto"/>
    <x v="6"/>
  </r>
  <r>
    <s v="Cichocka"/>
    <s v="Anna"/>
    <d v="1969-07-31T00:00:00"/>
    <s v="duze miasto"/>
    <x v="10"/>
  </r>
  <r>
    <s v="Wichrowa"/>
    <s v="Ewa"/>
    <d v="1952-02-24T00:00:00"/>
    <s v="wies"/>
    <x v="4"/>
  </r>
  <r>
    <s v="Wpawska"/>
    <s v="Barbara"/>
    <d v="1951-07-02T00:00:00"/>
    <s v="duze miasto"/>
    <x v="10"/>
  </r>
  <r>
    <s v="Bugajska"/>
    <s v="Julia"/>
    <d v="1946-09-27T00:00:00"/>
    <s v="male miasto"/>
    <x v="1"/>
  </r>
  <r>
    <s v="Adaszek"/>
    <s v="Barbara"/>
    <d v="1991-02-08T00:00:00"/>
    <s v="srednie miasto"/>
    <x v="4"/>
  </r>
  <r>
    <s v="Mielecka"/>
    <s v="Joanna"/>
    <d v="1946-07-04T00:00:00"/>
    <s v="srednie miasto"/>
    <x v="10"/>
  </r>
  <r>
    <s v="Radu"/>
    <s v="Daniel"/>
    <d v="1991-06-19T00:00:00"/>
    <s v="male miasto"/>
    <x v="6"/>
  </r>
  <r>
    <s v="Chorzowska"/>
    <s v="Joanna"/>
    <d v="1968-08-20T00:00:00"/>
    <s v="srednie miasto"/>
    <x v="8"/>
  </r>
  <r>
    <s v="Szymenderski"/>
    <s v="Olaf"/>
    <d v="1993-05-11T00:00:00"/>
    <s v="male miasto"/>
    <x v="2"/>
  </r>
  <r>
    <s v="Adamczyk"/>
    <s v="Karolina"/>
    <d v="1953-06-12T00:00:00"/>
    <s v="wies"/>
    <x v="6"/>
  </r>
  <r>
    <s v="Banasik"/>
    <s v="Zofia"/>
    <d v="1974-09-12T00:00:00"/>
    <s v="wies"/>
    <x v="1"/>
  </r>
  <r>
    <s v="Kostrzewa"/>
    <s v="Piotr"/>
    <d v="1974-11-14T00:00:00"/>
    <s v="duze miasto"/>
    <x v="3"/>
  </r>
  <r>
    <s v="Gazda"/>
    <s v="Alicja"/>
    <d v="1956-06-12T00:00:00"/>
    <s v="duze miasto"/>
    <x v="6"/>
  </r>
  <r>
    <s v="Lubelska"/>
    <s v="Justyna"/>
    <d v="1952-09-19T00:00:00"/>
    <s v="duze miasto"/>
    <x v="1"/>
  </r>
  <r>
    <s v="Grabowska"/>
    <s v="Klaudia"/>
    <d v="1959-12-14T00:00:00"/>
    <s v="duze miasto"/>
    <x v="7"/>
  </r>
  <r>
    <s v="Talaska"/>
    <s v="Marcin"/>
    <d v="1946-03-12T00:00:00"/>
    <s v="duze miasto"/>
    <x v="5"/>
  </r>
  <r>
    <s v="Lewandowski"/>
    <s v="Bartosz"/>
    <d v="1995-07-13T00:00:00"/>
    <s v="srednie miasto"/>
    <x v="10"/>
  </r>
  <r>
    <s v="Durka"/>
    <s v="Kornelia"/>
    <d v="1943-11-18T00:00:00"/>
    <s v="duze miasto"/>
    <x v="3"/>
  </r>
  <r>
    <s v="Krynicka"/>
    <s v="Justyna"/>
    <d v="1991-07-27T00:00:00"/>
    <s v="srednie miasto"/>
    <x v="10"/>
  </r>
  <r>
    <s v="Baran"/>
    <s v="Leon"/>
    <d v="1951-09-21T00:00:00"/>
    <s v="srednie miasto"/>
    <x v="1"/>
  </r>
  <r>
    <s v="Pleszewska"/>
    <s v="Patrycja"/>
    <d v="1988-03-17T00:00:00"/>
    <s v="duze miasto"/>
    <x v="5"/>
  </r>
  <r>
    <s v="Kika"/>
    <s v="Marcelina"/>
    <d v="1986-12-25T00:00:00"/>
    <s v="wies"/>
    <x v="7"/>
  </r>
  <r>
    <s v="Legnicka"/>
    <s v="Maryla"/>
    <d v="1983-11-13T00:00:00"/>
    <s v="male miasto"/>
    <x v="3"/>
  </r>
  <r>
    <s v="Kijowski"/>
    <s v="Wojciech"/>
    <d v="1993-07-27T00:00:00"/>
    <s v="male miasto"/>
    <x v="10"/>
  </r>
  <r>
    <s v="Antczak"/>
    <s v="Klaudia"/>
    <d v="1991-02-12T00:00:00"/>
    <s v="duze miasto"/>
    <x v="4"/>
  </r>
  <r>
    <s v="Krakowska"/>
    <s v="Teresa"/>
    <d v="1959-12-13T00:00:00"/>
    <s v="duze miasto"/>
    <x v="7"/>
  </r>
  <r>
    <s v="Suwalska"/>
    <s v="Paulina"/>
    <d v="1950-12-07T00:00:00"/>
    <s v="male miasto"/>
    <x v="7"/>
  </r>
  <r>
    <s v="Karwatowska"/>
    <s v="Marzena"/>
    <d v="1951-10-09T00:00:00"/>
    <s v="duze miasto"/>
    <x v="0"/>
  </r>
  <r>
    <s v="Sofijska"/>
    <s v="Ewa"/>
    <d v="1946-09-11T00:00:00"/>
    <s v="wies"/>
    <x v="1"/>
  </r>
  <r>
    <s v="Sadecki"/>
    <s v="Andrzej"/>
    <d v="1961-12-04T00:00:00"/>
    <s v="wies"/>
    <x v="7"/>
  </r>
  <r>
    <s v="Podlaska"/>
    <s v="Paulina"/>
    <d v="1954-01-16T00:00:00"/>
    <s v="duze miasto"/>
    <x v="9"/>
  </r>
  <r>
    <s v="Augustowska"/>
    <s v="Zofia"/>
    <d v="1966-04-25T00:00:00"/>
    <s v="srednie miasto"/>
    <x v="11"/>
  </r>
  <r>
    <s v="Piotrkowska"/>
    <s v="Paulina"/>
    <d v="1947-01-29T00:00:00"/>
    <s v="male miasto"/>
    <x v="9"/>
  </r>
  <r>
    <s v="Sopocka"/>
    <s v="Karolina"/>
    <d v="1987-08-24T00:00:00"/>
    <s v="duze miasto"/>
    <x v="8"/>
  </r>
  <r>
    <s v="Piotrkowska"/>
    <s v="Katarzyna"/>
    <d v="1964-10-29T00:00:00"/>
    <s v="duze miasto"/>
    <x v="0"/>
  </r>
  <r>
    <s v="Krakowska"/>
    <s v="Beata"/>
    <d v="1971-11-02T00:00:00"/>
    <s v="duze miasto"/>
    <x v="3"/>
  </r>
  <r>
    <s v="Kalinowski"/>
    <s v="Szymon"/>
    <d v="1984-04-02T00:00:00"/>
    <s v="srednie miasto"/>
    <x v="11"/>
  </r>
  <r>
    <s v="Rzymski"/>
    <s v="Robert"/>
    <d v="1970-09-07T00:00:00"/>
    <s v="srednie miasto"/>
    <x v="1"/>
  </r>
  <r>
    <s v="Kowalik"/>
    <s v="Malgorzata"/>
    <d v="1945-04-02T00:00:00"/>
    <s v="male miasto"/>
    <x v="11"/>
  </r>
  <r>
    <s v="Bajda"/>
    <s v="Ewelina"/>
    <d v="1983-08-02T00:00:00"/>
    <s v="male miasto"/>
    <x v="8"/>
  </r>
  <r>
    <s v="Kapala"/>
    <s v="Adrian"/>
    <d v="1986-07-08T00:00:00"/>
    <s v="duze miasto"/>
    <x v="10"/>
  </r>
  <r>
    <s v="Szklarska"/>
    <s v="Marzena"/>
    <d v="1977-10-29T00:00:00"/>
    <s v="duze miasto"/>
    <x v="0"/>
  </r>
  <r>
    <s v="Jagos"/>
    <s v="Wioletta"/>
    <d v="1963-05-08T00:00:00"/>
    <s v="duze miasto"/>
    <x v="2"/>
  </r>
  <r>
    <s v="Szklarska"/>
    <s v="Dominika"/>
    <d v="1981-10-02T00:00:00"/>
    <s v="duze miasto"/>
    <x v="0"/>
  </r>
  <r>
    <s v="Bolkowski"/>
    <s v="Jan"/>
    <d v="1989-02-06T00:00:00"/>
    <s v="male miasto"/>
    <x v="4"/>
  </r>
  <r>
    <s v="Barszcz"/>
    <s v="Patryk"/>
    <d v="1980-05-20T00:00:00"/>
    <s v="duze miasto"/>
    <x v="2"/>
  </r>
  <r>
    <s v="Kot"/>
    <s v="Maciej"/>
    <d v="1948-08-27T00:00:00"/>
    <s v="male miasto"/>
    <x v="8"/>
  </r>
  <r>
    <s v="Junak"/>
    <s v="Roxana"/>
    <d v="1978-03-31T00:00:00"/>
    <s v="srednie miasto"/>
    <x v="5"/>
  </r>
  <r>
    <s v="Setniewska"/>
    <s v="Wiktoria"/>
    <d v="1957-11-30T00:00:00"/>
    <s v="male miasto"/>
    <x v="3"/>
  </r>
  <r>
    <s v="Hajkiewicz"/>
    <s v="Justyna"/>
    <d v="1949-10-12T00:00:00"/>
    <s v="duze miasto"/>
    <x v="0"/>
  </r>
  <r>
    <s v="Balcerzak"/>
    <s v="Ilona"/>
    <d v="1956-06-24T00:00:00"/>
    <s v="srednie miasto"/>
    <x v="6"/>
  </r>
  <r>
    <s v="Litewka"/>
    <s v="Maciej"/>
    <d v="1994-01-30T00:00:00"/>
    <s v="duze miasto"/>
    <x v="9"/>
  </r>
  <r>
    <s v="Kotala"/>
    <s v="Anna"/>
    <d v="1970-01-14T00:00:00"/>
    <s v="srednie miasto"/>
    <x v="9"/>
  </r>
  <r>
    <s v="Aronowska"/>
    <s v="Halina"/>
    <d v="1980-05-09T00:00:00"/>
    <s v="duze miasto"/>
    <x v="2"/>
  </r>
  <r>
    <s v="Katowicka"/>
    <s v="Dorota"/>
    <d v="1959-06-03T00:00:00"/>
    <s v="srednie miasto"/>
    <x v="6"/>
  </r>
  <r>
    <s v="Bitner"/>
    <s v="Halina"/>
    <d v="1955-12-13T00:00:00"/>
    <s v="duze miasto"/>
    <x v="7"/>
  </r>
  <r>
    <s v="Sochacki"/>
    <s v="Marcin"/>
    <d v="1967-01-03T00:00:00"/>
    <s v="duze miasto"/>
    <x v="9"/>
  </r>
  <r>
    <s v="Skrok"/>
    <s v="Arkadiusz"/>
    <d v="1973-04-19T00:00:00"/>
    <s v="srednie miasto"/>
    <x v="11"/>
  </r>
  <r>
    <s v="Bartosiak"/>
    <s v="Kazimiera"/>
    <d v="1948-05-15T00:00:00"/>
    <s v="duze miasto"/>
    <x v="2"/>
  </r>
  <r>
    <s v="Siedlecka"/>
    <s v="Rozalia"/>
    <d v="1947-08-03T00:00:00"/>
    <s v="duze miasto"/>
    <x v="8"/>
  </r>
  <r>
    <s v="Muchewicz"/>
    <s v="Piotr"/>
    <d v="1946-06-23T00:00:00"/>
    <s v="srednie miasto"/>
    <x v="6"/>
  </r>
  <r>
    <s v="Pilipczuk"/>
    <s v="Mariusz"/>
    <d v="1992-06-24T00:00:00"/>
    <s v="male miasto"/>
    <x v="6"/>
  </r>
  <r>
    <s v="Krakowska"/>
    <s v="Paulina"/>
    <d v="1992-10-08T00:00:00"/>
    <s v="srednie miasto"/>
    <x v="0"/>
  </r>
  <r>
    <s v="Bielun"/>
    <s v="Urszula"/>
    <d v="1983-07-01T00:00:00"/>
    <s v="wies"/>
    <x v="10"/>
  </r>
  <r>
    <s v="Grzeskowiak"/>
    <s v="Szymon"/>
    <d v="1960-06-23T00:00:00"/>
    <s v="wies"/>
    <x v="6"/>
  </r>
  <r>
    <s v="Karpek"/>
    <s v="Paulina"/>
    <d v="1976-06-27T00:00:00"/>
    <s v="srednie miasto"/>
    <x v="6"/>
  </r>
  <r>
    <s v="Kowal"/>
    <s v="Ewa"/>
    <d v="1965-01-20T00:00:00"/>
    <s v="duze miasto"/>
    <x v="9"/>
  </r>
  <r>
    <s v="Augustyn"/>
    <s v="Zofia"/>
    <d v="1968-11-16T00:00:00"/>
    <s v="srednie miasto"/>
    <x v="3"/>
  </r>
  <r>
    <s v="Filipczuk"/>
    <s v="Paulina"/>
    <d v="1967-12-18T00:00:00"/>
    <s v="duze miasto"/>
    <x v="7"/>
  </r>
  <r>
    <s v="Miklas"/>
    <s v="Maciej"/>
    <d v="1991-06-09T00:00:00"/>
    <s v="wies"/>
    <x v="6"/>
  </r>
  <r>
    <s v="Vasina"/>
    <s v="Adam"/>
    <d v="1995-04-06T00:00:00"/>
    <s v="wies"/>
    <x v="11"/>
  </r>
  <r>
    <s v="Bydgoska"/>
    <s v="Inga"/>
    <d v="1955-10-12T00:00:00"/>
    <s v="duze miasto"/>
    <x v="0"/>
  </r>
  <r>
    <s v="Banasiewicz"/>
    <s v="Beata"/>
    <d v="1969-08-01T00:00:00"/>
    <s v="duze miasto"/>
    <x v="8"/>
  </r>
  <r>
    <s v="Fryziel"/>
    <s v="Daria"/>
    <d v="1958-12-29T00:00:00"/>
    <s v="duze miasto"/>
    <x v="7"/>
  </r>
  <r>
    <s v="Bedka"/>
    <s v="Justyna"/>
    <d v="1985-07-04T00:00:00"/>
    <s v="wies"/>
    <x v="10"/>
  </r>
  <r>
    <s v="Banaszczyk"/>
    <s v="Barbara"/>
    <d v="1977-12-13T00:00:00"/>
    <s v="duze miasto"/>
    <x v="7"/>
  </r>
  <r>
    <s v="Ptaszek"/>
    <s v="Janusz"/>
    <d v="1993-11-14T00:00:00"/>
    <s v="duze miasto"/>
    <x v="3"/>
  </r>
  <r>
    <s v="Rey"/>
    <s v="Tadeusz"/>
    <d v="1968-05-14T00:00:00"/>
    <s v="srednie miasto"/>
    <x v="2"/>
  </r>
  <r>
    <s v="Zeller"/>
    <s v="Teresa"/>
    <d v="1951-06-08T00:00:00"/>
    <s v="wies"/>
    <x v="6"/>
  </r>
  <r>
    <s v="Majcherczyk"/>
    <s v="Maciej"/>
    <d v="1975-08-05T00:00:00"/>
    <s v="wies"/>
    <x v="8"/>
  </r>
  <r>
    <s v="Grabicka"/>
    <s v="Grazyna"/>
    <d v="1971-05-18T00:00:00"/>
    <s v="duze miasto"/>
    <x v="2"/>
  </r>
  <r>
    <s v="Praska"/>
    <s v="Anna"/>
    <d v="1950-01-22T00:00:00"/>
    <s v="srednie miasto"/>
    <x v="9"/>
  </r>
  <r>
    <s v="Jakus"/>
    <s v="Piotr"/>
    <d v="1992-04-02T00:00:00"/>
    <s v="duze miasto"/>
    <x v="11"/>
  </r>
  <r>
    <s v="Grdulska"/>
    <s v="Danuta"/>
    <d v="1969-07-20T00:00:00"/>
    <s v="duze miasto"/>
    <x v="10"/>
  </r>
  <r>
    <s v="Badowski"/>
    <s v="Karol"/>
    <d v="1959-08-07T00:00:00"/>
    <s v="srednie miasto"/>
    <x v="8"/>
  </r>
  <r>
    <s v="Majkut"/>
    <s v="Maciej"/>
    <d v="1972-07-10T00:00:00"/>
    <s v="srednie miasto"/>
    <x v="10"/>
  </r>
  <r>
    <s v="Cabaj"/>
    <s v="Martyna"/>
    <d v="1979-02-11T00:00:00"/>
    <s v="wies"/>
    <x v="4"/>
  </r>
  <r>
    <s v="Malecka"/>
    <s v="Stefania"/>
    <d v="1991-08-04T00:00:00"/>
    <s v="duze miasto"/>
    <x v="8"/>
  </r>
  <r>
    <s v="Gagatek"/>
    <s v="Stefan"/>
    <d v="1967-03-08T00:00:00"/>
    <s v="duze miasto"/>
    <x v="5"/>
  </r>
  <r>
    <s v="Otwocka"/>
    <s v="Ewelia"/>
    <d v="1976-08-20T00:00:00"/>
    <s v="srednie miasto"/>
    <x v="8"/>
  </r>
  <r>
    <s v="Pleszewska"/>
    <s v="Krystyna"/>
    <d v="1972-02-06T00:00:00"/>
    <s v="male miasto"/>
    <x v="4"/>
  </r>
  <r>
    <s v="Sabatowicz"/>
    <s v="Szymon"/>
    <d v="1985-02-17T00:00:00"/>
    <s v="duze miasto"/>
    <x v="4"/>
  </r>
  <r>
    <s v="Magiera"/>
    <s v="Robert"/>
    <d v="1971-06-28T00:00:00"/>
    <s v="male miasto"/>
    <x v="6"/>
  </r>
  <r>
    <s v="Klekotko"/>
    <s v="Justyna"/>
    <d v="1963-09-18T00:00:00"/>
    <s v="srednie miasto"/>
    <x v="1"/>
  </r>
  <r>
    <s v="Nowak"/>
    <s v="Damian"/>
    <d v="1990-03-20T00:00:00"/>
    <s v="male miasto"/>
    <x v="5"/>
  </r>
  <r>
    <s v="Doszko"/>
    <s v="Katarzyna"/>
    <d v="1954-02-04T00:00:00"/>
    <s v="wies"/>
    <x v="4"/>
  </r>
  <r>
    <s v="Rozwalka"/>
    <s v="Wojciech"/>
    <d v="1974-10-22T00:00:00"/>
    <s v="wies"/>
    <x v="0"/>
  </r>
  <r>
    <s v="Aleksandrowicz"/>
    <s v="Krystyna"/>
    <d v="1959-10-15T00:00:00"/>
    <s v="srednie miasto"/>
    <x v="0"/>
  </r>
  <r>
    <s v="Kilarski"/>
    <s v="Ewa"/>
    <d v="1957-08-19T00:00:00"/>
    <s v="male miasto"/>
    <x v="8"/>
  </r>
  <r>
    <s v="Rykowski"/>
    <s v="Roman"/>
    <d v="1985-09-02T00:00:00"/>
    <s v="male miasto"/>
    <x v="1"/>
  </r>
  <r>
    <s v="Skierniewicka"/>
    <s v="Malwina"/>
    <d v="1947-01-12T00:00:00"/>
    <s v="duze miasto"/>
    <x v="9"/>
  </r>
  <r>
    <s v="Wronka"/>
    <s v="Cezary"/>
    <d v="1988-06-11T00:00:00"/>
    <s v="srednie miasto"/>
    <x v="6"/>
  </r>
  <r>
    <s v="Wroniszewski"/>
    <s v="Mieszko"/>
    <d v="1987-10-31T00:00:00"/>
    <s v="duze miasto"/>
    <x v="0"/>
  </r>
  <r>
    <s v="Andrzejewska"/>
    <s v="Barbara"/>
    <d v="1986-12-03T00:00:00"/>
    <s v="srednie miasto"/>
    <x v="7"/>
  </r>
  <r>
    <s v="Klimaszewski"/>
    <s v="Krzysztof"/>
    <d v="1951-01-20T00:00:00"/>
    <s v="male miasto"/>
    <x v="9"/>
  </r>
  <r>
    <s v="Pachnowski"/>
    <s v="Jacek"/>
    <d v="1945-10-24T00:00:00"/>
    <s v="srednie miasto"/>
    <x v="0"/>
  </r>
  <r>
    <s v="Klimaszewska"/>
    <s v="Ewa"/>
    <d v="1968-07-17T00:00:00"/>
    <s v="duze miasto"/>
    <x v="10"/>
  </r>
  <r>
    <s v="Malik"/>
    <s v="Jakub"/>
    <d v="1947-06-24T00:00:00"/>
    <s v="srednie miasto"/>
    <x v="6"/>
  </r>
  <r>
    <s v="Grzeskowiak"/>
    <s v="Szymon"/>
    <d v="1963-05-26T00:00:00"/>
    <s v="wies"/>
    <x v="2"/>
  </r>
  <r>
    <s v="Lwowska"/>
    <s v="Paulina"/>
    <d v="1946-12-30T00:00:00"/>
    <s v="duze miasto"/>
    <x v="7"/>
  </r>
  <r>
    <s v="Adamowicz"/>
    <s v="Jolanta"/>
    <d v="1966-12-30T00:00:00"/>
    <s v="duze miasto"/>
    <x v="7"/>
  </r>
  <r>
    <s v="Pastuszka"/>
    <s v="Marzena"/>
    <d v="1994-07-08T00:00:00"/>
    <s v="srednie miasto"/>
    <x v="10"/>
  </r>
  <r>
    <s v="Kalitowski"/>
    <s v="Marcin"/>
    <d v="1950-04-01T00:00:00"/>
    <s v="srednie miasto"/>
    <x v="11"/>
  </r>
  <r>
    <s v="Miller"/>
    <s v="Zbigniew"/>
    <d v="1993-04-10T00:00:00"/>
    <s v="duze miasto"/>
    <x v="11"/>
  </r>
  <r>
    <s v="Bartkiewicz"/>
    <s v="Elwira"/>
    <d v="1947-06-13T00:00:00"/>
    <s v="duze miasto"/>
    <x v="6"/>
  </r>
  <r>
    <s v="Dmochowska"/>
    <s v="Katarzyna"/>
    <d v="1991-11-08T00:00:00"/>
    <s v="male miasto"/>
    <x v="3"/>
  </r>
  <r>
    <s v="Szostek"/>
    <s v="Krzysztof"/>
    <d v="1966-11-15T00:00:00"/>
    <s v="srednie miasto"/>
    <x v="3"/>
  </r>
  <r>
    <s v="Paprocki"/>
    <s v="Konrad"/>
    <d v="1952-11-09T00:00:00"/>
    <s v="male miasto"/>
    <x v="3"/>
  </r>
  <r>
    <s v="Holmes"/>
    <s v="Barbara"/>
    <d v="1972-11-23T00:00:00"/>
    <s v="duze miasto"/>
    <x v="3"/>
  </r>
  <r>
    <s v="Kozar"/>
    <s v="Robert"/>
    <d v="1959-12-13T00:00:00"/>
    <s v="duze miasto"/>
    <x v="7"/>
  </r>
  <r>
    <s v="Bednarska"/>
    <s v="Karolina"/>
    <d v="1995-06-15T00:00:00"/>
    <s v="duze miasto"/>
    <x v="6"/>
  </r>
  <r>
    <s v="Piotrkowska"/>
    <s v="Zuzanna"/>
    <d v="1953-12-19T00:00:00"/>
    <s v="duze miasto"/>
    <x v="7"/>
  </r>
  <r>
    <s v="Antos"/>
    <s v="Karolina"/>
    <d v="1976-05-13T00:00:00"/>
    <s v="srednie miasto"/>
    <x v="2"/>
  </r>
  <r>
    <s v="Kumur"/>
    <s v="Genowefa"/>
    <d v="1977-04-11T00:00:00"/>
    <s v="duze miasto"/>
    <x v="11"/>
  </r>
  <r>
    <s v="Wilczko"/>
    <s v="Adrian"/>
    <d v="1982-01-03T00:00:00"/>
    <s v="wies"/>
    <x v="9"/>
  </r>
  <r>
    <s v="Bugajski"/>
    <s v="Jan"/>
    <d v="1963-04-10T00:00:00"/>
    <s v="duze miasto"/>
    <x v="11"/>
  </r>
  <r>
    <s v="Florczuk"/>
    <s v="Katarzyna"/>
    <d v="1967-12-02T00:00:00"/>
    <s v="duze miasto"/>
    <x v="7"/>
  </r>
  <r>
    <s v="Bielec"/>
    <s v="Maria"/>
    <d v="1948-03-09T00:00:00"/>
    <s v="male miasto"/>
    <x v="5"/>
  </r>
  <r>
    <s v="Busz"/>
    <s v="Jan"/>
    <d v="1958-01-14T00:00:00"/>
    <s v="wies"/>
    <x v="9"/>
  </r>
  <r>
    <s v="Balicka"/>
    <s v="Anna"/>
    <d v="1981-10-20T00:00:00"/>
    <s v="duze miasto"/>
    <x v="0"/>
  </r>
  <r>
    <s v="Badowska"/>
    <s v="Danuta"/>
    <d v="1953-10-27T00:00:00"/>
    <s v="srednie miasto"/>
    <x v="0"/>
  </r>
  <r>
    <s v="Labryga"/>
    <s v="Piotr"/>
    <d v="1961-08-21T00:00:00"/>
    <s v="duze miasto"/>
    <x v="8"/>
  </r>
  <r>
    <s v="Barcik"/>
    <s v="Barbara"/>
    <d v="1969-05-09T00:00:00"/>
    <s v="duze miasto"/>
    <x v="2"/>
  </r>
  <r>
    <s v="Ksel"/>
    <s v="Krzysztof"/>
    <d v="1955-04-02T00:00:00"/>
    <s v="male miasto"/>
    <x v="11"/>
  </r>
  <r>
    <s v="Skrzypek"/>
    <s v="Bartosz"/>
    <d v="1952-05-27T00:00:00"/>
    <s v="duze miasto"/>
    <x v="2"/>
  </r>
  <r>
    <s v="Konstantinova"/>
    <s v="Alexandra"/>
    <d v="1949-09-06T00:00:00"/>
    <s v="duze miasto"/>
    <x v="1"/>
  </r>
  <r>
    <s v="Kowalska"/>
    <s v="Karolina"/>
    <d v="1971-08-01T00:00:00"/>
    <s v="srednie miasto"/>
    <x v="8"/>
  </r>
  <r>
    <s v="Wojtkowiak"/>
    <s v="Marcin"/>
    <d v="1984-04-26T00:00:00"/>
    <s v="male miasto"/>
    <x v="11"/>
  </r>
  <r>
    <s v="Jurecka"/>
    <s v="Kinga"/>
    <d v="1967-05-31T00:00:00"/>
    <s v="duze miasto"/>
    <x v="2"/>
  </r>
  <r>
    <s v="Popowski"/>
    <s v="Adam"/>
    <d v="1987-02-10T00:00:00"/>
    <s v="srednie miasto"/>
    <x v="4"/>
  </r>
  <r>
    <s v="Pietrzyk"/>
    <s v="Anita"/>
    <d v="1993-08-20T00:00:00"/>
    <s v="duze miasto"/>
    <x v="8"/>
  </r>
  <r>
    <s v="Sieduszewski"/>
    <s v="Piotr"/>
    <d v="1974-02-19T00:00:00"/>
    <s v="wies"/>
    <x v="4"/>
  </r>
  <r>
    <s v="Pryk"/>
    <s v="Tymon"/>
    <d v="1949-06-04T00:00:00"/>
    <s v="wies"/>
    <x v="6"/>
  </r>
  <r>
    <s v="Maj"/>
    <s v="Maciej"/>
    <d v="1974-01-30T00:00:00"/>
    <s v="duze miasto"/>
    <x v="9"/>
  </r>
  <r>
    <s v="Marciszewski"/>
    <s v="Roman"/>
    <d v="1984-12-23T00:00:00"/>
    <s v="srednie miasto"/>
    <x v="7"/>
  </r>
  <r>
    <s v="Adamski"/>
    <s v="Jerzy"/>
    <d v="1995-07-13T00:00:00"/>
    <s v="duze miasto"/>
    <x v="10"/>
  </r>
  <r>
    <s v="Albert"/>
    <s v="Jerzy"/>
    <d v="1960-07-04T00:00:00"/>
    <s v="srednie miasto"/>
    <x v="10"/>
  </r>
  <r>
    <s v="Polkowicka"/>
    <s v="Dominika"/>
    <d v="1944-07-14T00:00:00"/>
    <s v="duze miasto"/>
    <x v="10"/>
  </r>
  <r>
    <s v="Cieplik"/>
    <s v="Marta"/>
    <d v="1987-11-22T00:00:00"/>
    <s v="duze miasto"/>
    <x v="3"/>
  </r>
  <r>
    <s v="Parczewska"/>
    <s v="Malwina"/>
    <d v="1971-03-04T00:00:00"/>
    <s v="wies"/>
    <x v="5"/>
  </r>
  <r>
    <s v="Pisarska"/>
    <s v="Alicja"/>
    <d v="1990-06-16T00:00:00"/>
    <s v="duze miasto"/>
    <x v="6"/>
  </r>
  <r>
    <s v="Basiak"/>
    <s v="Anna"/>
    <d v="1983-12-21T00:00:00"/>
    <s v="wies"/>
    <x v="7"/>
  </r>
  <r>
    <s v="Janicka"/>
    <s v="Paulina"/>
    <d v="1969-02-09T00:00:00"/>
    <s v="duze miasto"/>
    <x v="4"/>
  </r>
  <r>
    <s v="Engel"/>
    <s v="Anna"/>
    <d v="1975-09-02T00:00:00"/>
    <s v="duze miasto"/>
    <x v="1"/>
  </r>
  <r>
    <s v="Plichta"/>
    <s v="Robert"/>
    <d v="1970-03-17T00:00:00"/>
    <s v="duze miasto"/>
    <x v="5"/>
  </r>
  <r>
    <s v="Barszczewska"/>
    <s v="Cecylia"/>
    <d v="1975-10-16T00:00:00"/>
    <s v="srednie miasto"/>
    <x v="0"/>
  </r>
  <r>
    <s v="Szklarska"/>
    <s v="Tekla"/>
    <d v="1989-09-14T00:00:00"/>
    <s v="wies"/>
    <x v="1"/>
  </r>
  <r>
    <s v="Aleksandrowicz"/>
    <s v="Barbara"/>
    <d v="1972-03-22T00:00:00"/>
    <s v="wies"/>
    <x v="5"/>
  </r>
  <r>
    <s v="Kuc"/>
    <s v="Danuta"/>
    <d v="1958-11-19T00:00:00"/>
    <s v="srednie miasto"/>
    <x v="3"/>
  </r>
  <r>
    <s v="Kogut"/>
    <s v="Magdalena"/>
    <d v="1989-10-09T00:00:00"/>
    <s v="srednie miasto"/>
    <x v="0"/>
  </r>
  <r>
    <s v="Sopocka"/>
    <s v="Olivia"/>
    <d v="1966-07-15T00:00:00"/>
    <s v="srednie miasto"/>
    <x v="10"/>
  </r>
  <r>
    <s v="Berezowska"/>
    <s v="Anita"/>
    <d v="1984-03-06T00:00:00"/>
    <s v="wies"/>
    <x v="5"/>
  </r>
  <r>
    <s v="Walczak"/>
    <s v="Maciej"/>
    <d v="1954-05-09T00:00:00"/>
    <s v="duze miasto"/>
    <x v="2"/>
  </r>
  <r>
    <s v="Guzik"/>
    <s v="Anna"/>
    <d v="1988-01-05T00:00:00"/>
    <s v="duze miasto"/>
    <x v="9"/>
  </r>
  <r>
    <s v="Modzelewski"/>
    <s v="Mateusz"/>
    <d v="1949-01-06T00:00:00"/>
    <s v="duze miasto"/>
    <x v="9"/>
  </r>
  <r>
    <s v="Dudek"/>
    <s v="Marzena"/>
    <d v="1954-11-29T00:00:00"/>
    <s v="duze miasto"/>
    <x v="3"/>
  </r>
  <r>
    <s v="Banach"/>
    <s v="Leon"/>
    <d v="1984-06-30T00:00:00"/>
    <s v="wies"/>
    <x v="6"/>
  </r>
  <r>
    <s v="Klasz"/>
    <s v="Marcin"/>
    <d v="1961-06-03T00:00:00"/>
    <s v="srednie miasto"/>
    <x v="6"/>
  </r>
  <r>
    <s v="Banasik"/>
    <s v="Irena"/>
    <d v="1946-09-03T00:00:00"/>
    <s v="duze miasto"/>
    <x v="1"/>
  </r>
  <r>
    <s v="Kisiel"/>
    <s v="Dawid"/>
    <d v="1967-09-17T00:00:00"/>
    <s v="srednie miasto"/>
    <x v="1"/>
  </r>
  <r>
    <s v="Geldner"/>
    <s v="Magdalena"/>
    <d v="1950-11-22T00:00:00"/>
    <s v="srednie miasto"/>
    <x v="3"/>
  </r>
  <r>
    <s v="Rygielski"/>
    <s v="Maciej"/>
    <d v="1956-09-29T00:00:00"/>
    <s v="duze miasto"/>
    <x v="1"/>
  </r>
  <r>
    <s v="Ossowski"/>
    <s v="Karol"/>
    <d v="1964-01-25T00:00:00"/>
    <s v="srednie miasto"/>
    <x v="9"/>
  </r>
  <r>
    <s v="Kisielewska"/>
    <s v="Greta"/>
    <d v="1946-10-09T00:00:00"/>
    <s v="srednie miasto"/>
    <x v="0"/>
  </r>
  <r>
    <s v="Nyski"/>
    <s v="Piotr"/>
    <d v="1983-06-14T00:00:00"/>
    <s v="duze miasto"/>
    <x v="6"/>
  </r>
  <r>
    <s v="Kopec"/>
    <s v="Anna"/>
    <d v="1956-07-15T00:00:00"/>
    <s v="duze miasto"/>
    <x v="10"/>
  </r>
  <r>
    <s v="Sznyrowska"/>
    <s v="Wiktoria"/>
    <d v="1989-03-13T00:00:00"/>
    <s v="duze miasto"/>
    <x v="5"/>
  </r>
  <r>
    <s v="Tichoniuk"/>
    <s v="Marcin"/>
    <d v="1949-12-01T00:00:00"/>
    <s v="duze miasto"/>
    <x v="7"/>
  </r>
  <r>
    <s v="Dul"/>
    <s v="Dominika"/>
    <d v="1966-04-28T00:00:00"/>
    <s v="srednie miasto"/>
    <x v="11"/>
  </r>
  <r>
    <s v="Grzegorczyk"/>
    <s v="Marta"/>
    <d v="1974-09-27T00:00:00"/>
    <s v="srednie miasto"/>
    <x v="1"/>
  </r>
  <r>
    <s v="Grzywacz"/>
    <s v="Wanda"/>
    <d v="1950-05-15T00:00:00"/>
    <s v="duze miasto"/>
    <x v="2"/>
  </r>
  <r>
    <s v="Banach"/>
    <s v="Dorota"/>
    <d v="1994-03-07T00:00:00"/>
    <s v="duze miasto"/>
    <x v="5"/>
  </r>
  <r>
    <s v="Legnicka"/>
    <s v="Karina"/>
    <d v="1958-11-24T00:00:00"/>
    <s v="duze miasto"/>
    <x v="3"/>
  </r>
  <r>
    <s v="Barabasz"/>
    <s v="Krystyna"/>
    <d v="1986-12-03T00:00:00"/>
    <s v="srednie miasto"/>
    <x v="7"/>
  </r>
  <r>
    <s v="Borowska"/>
    <s v="Ewelina"/>
    <d v="1993-09-23T00:00:00"/>
    <s v="srednie miasto"/>
    <x v="1"/>
  </r>
  <r>
    <s v="Cedro"/>
    <s v="Zofia"/>
    <d v="1952-07-08T00:00:00"/>
    <s v="wies"/>
    <x v="10"/>
  </r>
  <r>
    <s v="Sieradzki"/>
    <s v="Piotr"/>
    <d v="1975-01-30T00:00:00"/>
    <s v="duze miasto"/>
    <x v="9"/>
  </r>
  <r>
    <s v="Sar"/>
    <s v="Wojciech"/>
    <d v="1964-10-15T00:00:00"/>
    <s v="duze miasto"/>
    <x v="0"/>
  </r>
  <r>
    <s v="Kordaszewska"/>
    <s v="Magdalena"/>
    <d v="1948-04-26T00:00:00"/>
    <s v="srednie miasto"/>
    <x v="11"/>
  </r>
  <r>
    <s v="Bauer"/>
    <s v="Jagoda"/>
    <d v="1969-11-23T00:00:00"/>
    <s v="srednie miasto"/>
    <x v="3"/>
  </r>
  <r>
    <s v="Brychcy"/>
    <s v="Agata"/>
    <d v="1995-02-28T00:00:00"/>
    <s v="wies"/>
    <x v="4"/>
  </r>
  <r>
    <s v="Potocki"/>
    <s v="Grzegorz"/>
    <d v="1947-12-30T00:00:00"/>
    <s v="duze miasto"/>
    <x v="7"/>
  </r>
  <r>
    <s v="Kordaszewski"/>
    <s v="Piotr"/>
    <d v="1988-12-05T00:00:00"/>
    <s v="srednie miasto"/>
    <x v="7"/>
  </r>
  <r>
    <s v="Wiatrowski"/>
    <s v="Roman"/>
    <d v="1994-07-18T00:00:00"/>
    <s v="duze miasto"/>
    <x v="10"/>
  </r>
  <r>
    <s v="Albert"/>
    <s v="Joanna"/>
    <d v="1978-01-01T00:00:00"/>
    <s v="duze miasto"/>
    <x v="9"/>
  </r>
  <r>
    <s v="Balcer"/>
    <s v="Iwona"/>
    <d v="1989-06-30T00:00:00"/>
    <s v="wies"/>
    <x v="6"/>
  </r>
  <r>
    <s v="Augustowska"/>
    <s v="Irma"/>
    <d v="1974-03-24T00:00:00"/>
    <s v="srednie miasto"/>
    <x v="5"/>
  </r>
  <r>
    <s v="Jackowska"/>
    <s v="Maria"/>
    <d v="1980-02-08T00:00:00"/>
    <s v="duze miasto"/>
    <x v="4"/>
  </r>
  <r>
    <s v="Adamczyk"/>
    <s v="Julia"/>
    <d v="1950-06-23T00:00:00"/>
    <s v="srednie miasto"/>
    <x v="6"/>
  </r>
  <r>
    <s v="Sosnowiecka"/>
    <s v="Dorota"/>
    <d v="1994-03-13T00:00:00"/>
    <s v="duze miasto"/>
    <x v="5"/>
  </r>
  <r>
    <s v="Henrykowski"/>
    <s v="Kornel"/>
    <d v="1973-01-25T00:00:00"/>
    <s v="duze miasto"/>
    <x v="9"/>
  </r>
  <r>
    <s v="Szklarska"/>
    <s v="Karolina"/>
    <d v="1966-10-11T00:00:00"/>
    <s v="srednie miasto"/>
    <x v="0"/>
  </r>
  <r>
    <s v="Podczasiak"/>
    <s v="Jadwiga"/>
    <d v="1960-04-04T00:00:00"/>
    <s v="duze miasto"/>
    <x v="11"/>
  </r>
  <r>
    <s v="Skrzydlowski"/>
    <s v="Dawid"/>
    <d v="1947-02-09T00:00:00"/>
    <s v="wies"/>
    <x v="4"/>
  </r>
  <r>
    <s v="Genewski"/>
    <s v="Andrzej"/>
    <d v="1961-09-23T00:00:00"/>
    <s v="srednie miasto"/>
    <x v="1"/>
  </r>
  <r>
    <s v="Bienias"/>
    <s v="Alina"/>
    <d v="1956-09-24T00:00:00"/>
    <s v="duze miasto"/>
    <x v="1"/>
  </r>
  <r>
    <s v="Madrycki"/>
    <s v="Janusz"/>
    <d v="1968-03-03T00:00:00"/>
    <s v="duze miasto"/>
    <x v="5"/>
  </r>
  <r>
    <s v="Opolska"/>
    <s v="Paulina"/>
    <d v="1956-12-19T00:00:00"/>
    <s v="duze miasto"/>
    <x v="7"/>
  </r>
  <r>
    <s v="Barwicka"/>
    <s v="Zofia"/>
    <d v="1982-10-11T00:00:00"/>
    <s v="duze miasto"/>
    <x v="0"/>
  </r>
  <r>
    <s v="Leniak"/>
    <s v="Jacek"/>
    <d v="1958-02-05T00:00:00"/>
    <s v="wies"/>
    <x v="4"/>
  </r>
  <r>
    <s v="Kapanowska"/>
    <s v="Marta"/>
    <d v="1955-04-14T00:00:00"/>
    <s v="srednie miasto"/>
    <x v="11"/>
  </r>
  <r>
    <s v="Lech"/>
    <s v="Bartosz"/>
    <d v="1946-12-01T00:00:00"/>
    <s v="srednie miasto"/>
    <x v="7"/>
  </r>
  <r>
    <s v="Kaczocha"/>
    <s v="Maciej"/>
    <d v="1989-10-21T00:00:00"/>
    <s v="srednie miasto"/>
    <x v="0"/>
  </r>
  <r>
    <s v="Nowak"/>
    <s v="Anna"/>
    <d v="1970-09-28T00:00:00"/>
    <s v="duze miasto"/>
    <x v="1"/>
  </r>
  <r>
    <s v="Kozar"/>
    <s v="Artur"/>
    <d v="1987-09-08T00:00:00"/>
    <s v="duze miasto"/>
    <x v="1"/>
  </r>
  <r>
    <s v="Barszczewska"/>
    <s v="Halina"/>
    <d v="1986-05-24T00:00:00"/>
    <s v="srednie miasto"/>
    <x v="2"/>
  </r>
  <r>
    <s v="Bartoszek"/>
    <s v="Justyna"/>
    <d v="1952-06-08T00:00:00"/>
    <s v="srednie miasto"/>
    <x v="6"/>
  </r>
  <r>
    <s v="Gawlowska"/>
    <s v="Enrika"/>
    <d v="1960-01-19T00:00:00"/>
    <s v="srednie miasto"/>
    <x v="9"/>
  </r>
  <r>
    <s v="Balcerowska"/>
    <s v="Iwona"/>
    <d v="1977-03-03T00:00:00"/>
    <s v="duze miasto"/>
    <x v="5"/>
  </r>
  <r>
    <s v="Nagaj"/>
    <s v="Mieszko"/>
    <d v="1993-11-18T00:00:00"/>
    <s v="duze miasto"/>
    <x v="3"/>
  </r>
  <r>
    <s v="Jakubczyk"/>
    <s v="Agnieszka"/>
    <d v="1967-06-29T00:00:00"/>
    <s v="srednie miasto"/>
    <x v="6"/>
  </r>
  <r>
    <s v="Aleksander"/>
    <s v="Barbara"/>
    <d v="1949-04-22T00:00:00"/>
    <s v="srednie miasto"/>
    <x v="11"/>
  </r>
  <r>
    <s v="Wiek"/>
    <s v="Jadwiga"/>
    <d v="1972-07-26T00:00:00"/>
    <s v="male miasto"/>
    <x v="10"/>
  </r>
  <r>
    <s v="Suchocki"/>
    <s v="Andrzej"/>
    <d v="1983-02-21T00:00:00"/>
    <s v="male miasto"/>
    <x v="4"/>
  </r>
  <r>
    <s v="Augustowska"/>
    <s v="Justyna"/>
    <d v="1946-07-08T00:00:00"/>
    <s v="duze miasto"/>
    <x v="10"/>
  </r>
  <r>
    <s v="Michalik"/>
    <s v="Wojciech"/>
    <d v="1965-07-27T00:00:00"/>
    <s v="duze miasto"/>
    <x v="10"/>
  </r>
  <r>
    <s v="Bandera"/>
    <s v="Ewa"/>
    <d v="1973-07-26T00:00:00"/>
    <s v="duze miasto"/>
    <x v="10"/>
  </r>
  <r>
    <s v="Rybicki"/>
    <s v="Jakub"/>
    <d v="1947-04-11T00:00:00"/>
    <s v="male miasto"/>
    <x v="11"/>
  </r>
  <r>
    <s v="Lysiak"/>
    <s v="Helena"/>
    <d v="1986-07-19T00:00:00"/>
    <s v="srednie miasto"/>
    <x v="10"/>
  </r>
  <r>
    <s v="Balcerek"/>
    <s v="Zofia"/>
    <d v="1958-03-20T00:00:00"/>
    <s v="duze miasto"/>
    <x v="5"/>
  </r>
  <r>
    <s v="Blacharz"/>
    <s v="Krystyna"/>
    <d v="1981-02-05T00:00:00"/>
    <s v="male miasto"/>
    <x v="4"/>
  </r>
  <r>
    <s v="Augustowska"/>
    <s v="Anna"/>
    <d v="1984-07-12T00:00:00"/>
    <s v="srednie miasto"/>
    <x v="10"/>
  </r>
  <r>
    <s v="Kaczorowska"/>
    <s v="Agnieszka"/>
    <d v="1987-05-27T00:00:00"/>
    <s v="duze miasto"/>
    <x v="2"/>
  </r>
  <r>
    <s v="Kisielewski"/>
    <s v="Krystian"/>
    <d v="1964-01-08T00:00:00"/>
    <s v="duze miasto"/>
    <x v="9"/>
  </r>
  <r>
    <s v="Sikora"/>
    <s v="Norbert"/>
    <d v="1987-11-16T00:00:00"/>
    <s v="srednie miasto"/>
    <x v="3"/>
  </r>
  <r>
    <s v="Warszawska"/>
    <s v="Rita"/>
    <d v="1961-10-01T00:00:00"/>
    <s v="male miasto"/>
    <x v="0"/>
  </r>
  <r>
    <s v="Barszczewska"/>
    <s v="Anna"/>
    <d v="1961-08-15T00:00:00"/>
    <s v="duze miasto"/>
    <x v="8"/>
  </r>
  <r>
    <s v="Moskiewski"/>
    <s v="Sebastian"/>
    <d v="1980-10-16T00:00:00"/>
    <s v="srednie miasto"/>
    <x v="0"/>
  </r>
  <r>
    <s v="Pogrebniak"/>
    <s v="Jegor"/>
    <d v="1961-04-27T00:00:00"/>
    <s v="duze miasto"/>
    <x v="11"/>
  </r>
  <r>
    <s v="Gates"/>
    <s v="Anna"/>
    <d v="1977-09-26T00:00:00"/>
    <s v="wies"/>
    <x v="1"/>
  </r>
  <r>
    <s v="Zaprawa"/>
    <s v="Marcin"/>
    <d v="1944-06-21T00:00:00"/>
    <s v="srednie miasto"/>
    <x v="6"/>
  </r>
  <r>
    <s v="Mazgaj"/>
    <s v="Szymon"/>
    <d v="1989-11-24T00:00:00"/>
    <s v="duze miasto"/>
    <x v="3"/>
  </r>
  <r>
    <s v="Samborski"/>
    <s v="Bartosz"/>
    <d v="1964-05-31T00:00:00"/>
    <s v="srednie miasto"/>
    <x v="2"/>
  </r>
  <r>
    <s v="Barcikowska"/>
    <s v="Zyta"/>
    <d v="1977-12-30T00:00:00"/>
    <s v="duze miasto"/>
    <x v="7"/>
  </r>
  <r>
    <s v="Radziejowski"/>
    <s v="Krystian"/>
    <d v="1957-04-10T00:00:00"/>
    <s v="duze miasto"/>
    <x v="11"/>
  </r>
  <r>
    <s v="Baranek"/>
    <s v="Magdalena"/>
    <d v="1993-07-14T00:00:00"/>
    <s v="srednie miasto"/>
    <x v="10"/>
  </r>
  <r>
    <s v="Wosiak"/>
    <s v="Roman"/>
    <d v="1988-07-17T00:00:00"/>
    <s v="srednie miasto"/>
    <x v="10"/>
  </r>
  <r>
    <s v="Cichawa"/>
    <s v="Dorota"/>
    <d v="1945-07-22T00:00:00"/>
    <s v="duze miasto"/>
    <x v="10"/>
  </r>
  <r>
    <s v="Smutnicki"/>
    <s v="Tomasz"/>
    <d v="1977-04-02T00:00:00"/>
    <s v="duze miasto"/>
    <x v="11"/>
  </r>
  <r>
    <s v="Kotala"/>
    <s v="Dominik"/>
    <d v="1989-05-18T00:00:00"/>
    <s v="male miasto"/>
    <x v="2"/>
  </r>
  <r>
    <s v="Gralewicz"/>
    <s v="Ewelina"/>
    <d v="1978-05-26T00:00:00"/>
    <s v="male miasto"/>
    <x v="2"/>
  </r>
  <r>
    <s v="Matczak"/>
    <s v="Piotr"/>
    <d v="1983-04-12T00:00:00"/>
    <s v="duze miasto"/>
    <x v="11"/>
  </r>
  <r>
    <s v="Chorzowska"/>
    <s v="Jadwiga"/>
    <d v="1993-01-02T00:00:00"/>
    <s v="duze miasto"/>
    <x v="9"/>
  </r>
  <r>
    <s v="Grzybek"/>
    <s v="Karolina"/>
    <d v="1973-11-06T00:00:00"/>
    <s v="duze miasto"/>
    <x v="3"/>
  </r>
  <r>
    <s v="Bartel"/>
    <s v="Ewa"/>
    <d v="1958-06-03T00:00:00"/>
    <s v="duze miasto"/>
    <x v="6"/>
  </r>
  <r>
    <s v="Kosaty"/>
    <s v="Marek"/>
    <d v="1968-11-08T00:00:00"/>
    <s v="srednie miasto"/>
    <x v="3"/>
  </r>
  <r>
    <s v="Pietkiewicz"/>
    <s v="Piotr"/>
    <d v="1955-09-08T00:00:00"/>
    <s v="duze miasto"/>
    <x v="1"/>
  </r>
  <r>
    <s v="Alot"/>
    <s v="Zofia"/>
    <d v="1943-12-05T00:00:00"/>
    <s v="srednie miasto"/>
    <x v="7"/>
  </r>
  <r>
    <s v="Glazik"/>
    <s v="Paulina"/>
    <d v="1950-11-01T00:00:00"/>
    <s v="duze miasto"/>
    <x v="3"/>
  </r>
  <r>
    <s v="Parczewska"/>
    <s v="Kazimiera"/>
    <d v="1993-01-07T00:00:00"/>
    <s v="duze miasto"/>
    <x v="9"/>
  </r>
  <r>
    <s v="Barczuk"/>
    <s v="Maja"/>
    <d v="1984-02-08T00:00:00"/>
    <s v="duze miasto"/>
    <x v="4"/>
  </r>
  <r>
    <s v="Szkutnik"/>
    <s v="Bartosz"/>
    <d v="1961-11-19T00:00:00"/>
    <s v="wies"/>
    <x v="3"/>
  </r>
  <r>
    <s v="Podstawa"/>
    <s v="Jadwiga"/>
    <d v="1952-05-09T00:00:00"/>
    <s v="duze miasto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x v="0"/>
    <x v="0"/>
  </r>
  <r>
    <s v="Nesterowicz"/>
    <s v="Piotr"/>
    <d v="1984-09-27T00:00:00"/>
    <x v="1"/>
    <x v="1"/>
  </r>
  <r>
    <s v="Adamus"/>
    <s v="Magdalena"/>
    <d v="1967-10-08T00:00:00"/>
    <x v="2"/>
    <x v="0"/>
  </r>
  <r>
    <s v="Kowalski"/>
    <s v="Hubert"/>
    <d v="1986-05-12T00:00:00"/>
    <x v="1"/>
    <x v="1"/>
  </r>
  <r>
    <s v="Zamojska"/>
    <s v="Maria"/>
    <d v="1962-05-14T00:00:00"/>
    <x v="1"/>
    <x v="0"/>
  </r>
  <r>
    <s v="Matecki"/>
    <s v="Adam"/>
    <d v="1986-10-09T00:00:00"/>
    <x v="2"/>
    <x v="1"/>
  </r>
  <r>
    <s v="Potocki"/>
    <s v="Anna"/>
    <d v="1991-11-27T00:00:00"/>
    <x v="0"/>
    <x v="0"/>
  </r>
  <r>
    <s v="Przybylska"/>
    <s v="Laura"/>
    <d v="1983-02-25T00:00:00"/>
    <x v="0"/>
    <x v="0"/>
  </r>
  <r>
    <s v="Monachijski"/>
    <s v="Piotr"/>
    <d v="1991-11-26T00:00:00"/>
    <x v="0"/>
    <x v="1"/>
  </r>
  <r>
    <s v="Cender"/>
    <s v="Urszula"/>
    <d v="1985-03-05T00:00:00"/>
    <x v="0"/>
    <x v="0"/>
  </r>
  <r>
    <s v="Badowski"/>
    <s v="Bogdan"/>
    <d v="1947-06-29T00:00:00"/>
    <x v="0"/>
    <x v="1"/>
  </r>
  <r>
    <s v="Mazurowski"/>
    <s v="Janusz"/>
    <d v="1991-03-24T00:00:00"/>
    <x v="2"/>
    <x v="1"/>
  </r>
  <r>
    <s v="Lasota"/>
    <s v="Piotr"/>
    <d v="1971-06-09T00:00:00"/>
    <x v="2"/>
    <x v="1"/>
  </r>
  <r>
    <s v="Olczak"/>
    <s v="Damian"/>
    <d v="1946-12-08T00:00:00"/>
    <x v="2"/>
    <x v="1"/>
  </r>
  <r>
    <s v="Kolesinski"/>
    <s v="Konstanty"/>
    <d v="1971-03-27T00:00:00"/>
    <x v="2"/>
    <x v="1"/>
  </r>
  <r>
    <s v="Pakulski"/>
    <s v="Bogdan"/>
    <d v="1982-08-30T00:00:00"/>
    <x v="0"/>
    <x v="1"/>
  </r>
  <r>
    <s v="Banasiak"/>
    <s v="Paulina"/>
    <d v="1981-03-23T00:00:00"/>
    <x v="1"/>
    <x v="0"/>
  </r>
  <r>
    <s v="Bajdek"/>
    <s v="Katarzyna"/>
    <d v="1995-09-03T00:00:00"/>
    <x v="3"/>
    <x v="0"/>
  </r>
  <r>
    <s v="Chojnacka"/>
    <s v="Monika"/>
    <d v="1963-10-25T00:00:00"/>
    <x v="1"/>
    <x v="0"/>
  </r>
  <r>
    <s v="Karpowicz"/>
    <s v="Anna"/>
    <d v="1945-03-02T00:00:00"/>
    <x v="0"/>
    <x v="0"/>
  </r>
  <r>
    <s v="Korcela"/>
    <s v="Marta"/>
    <d v="1954-05-28T00:00:00"/>
    <x v="2"/>
    <x v="0"/>
  </r>
  <r>
    <s v="Deska"/>
    <s v="Ewa"/>
    <d v="1971-03-26T00:00:00"/>
    <x v="0"/>
    <x v="0"/>
  </r>
  <r>
    <s v="Krencik"/>
    <s v="Maciej"/>
    <d v="1968-09-29T00:00:00"/>
    <x v="3"/>
    <x v="1"/>
  </r>
  <r>
    <s v="Nawrot"/>
    <s v="Janusz"/>
    <d v="1991-06-22T00:00:00"/>
    <x v="1"/>
    <x v="1"/>
  </r>
  <r>
    <s v="Legnicka"/>
    <s v="Karolina"/>
    <d v="1984-10-14T00:00:00"/>
    <x v="2"/>
    <x v="0"/>
  </r>
  <r>
    <s v="Wenecka"/>
    <s v="Justyna"/>
    <d v="1953-01-09T00:00:00"/>
    <x v="2"/>
    <x v="0"/>
  </r>
  <r>
    <s v="Kaleta"/>
    <s v="Natalia"/>
    <d v="1964-10-18T00:00:00"/>
    <x v="3"/>
    <x v="0"/>
  </r>
  <r>
    <s v="Samarskyi"/>
    <s v="Kostiantyn"/>
    <d v="1954-05-07T00:00:00"/>
    <x v="2"/>
    <x v="1"/>
  </r>
  <r>
    <s v="Tkacz"/>
    <s v="Adam"/>
    <d v="1948-12-29T00:00:00"/>
    <x v="1"/>
    <x v="1"/>
  </r>
  <r>
    <s v="Borsuk"/>
    <s v="Magdalena"/>
    <d v="1968-07-26T00:00:00"/>
    <x v="2"/>
    <x v="0"/>
  </r>
  <r>
    <s v="Anusz"/>
    <s v="Anna"/>
    <d v="1950-04-14T00:00:00"/>
    <x v="2"/>
    <x v="0"/>
  </r>
  <r>
    <s v="Trzebnicka"/>
    <s v="Anna"/>
    <d v="1959-03-21T00:00:00"/>
    <x v="0"/>
    <x v="0"/>
  </r>
  <r>
    <s v="Bardzio"/>
    <s v="Celina"/>
    <d v="1944-01-04T00:00:00"/>
    <x v="3"/>
    <x v="0"/>
  </r>
  <r>
    <s v="Firlej"/>
    <s v="Anna"/>
    <d v="1983-11-20T00:00:00"/>
    <x v="0"/>
    <x v="0"/>
  </r>
  <r>
    <s v="Sadcza"/>
    <s v="Romuald"/>
    <d v="1959-03-24T00:00:00"/>
    <x v="2"/>
    <x v="1"/>
  </r>
  <r>
    <s v="Uniejewski"/>
    <s v="Tobiasz"/>
    <d v="1962-07-16T00:00:00"/>
    <x v="0"/>
    <x v="1"/>
  </r>
  <r>
    <s v="Iwaszko"/>
    <s v="Katarzyna"/>
    <d v="1962-10-25T00:00:00"/>
    <x v="2"/>
    <x v="0"/>
  </r>
  <r>
    <s v="Rutkowski"/>
    <s v="Sebastian"/>
    <d v="1979-01-01T00:00:00"/>
    <x v="0"/>
    <x v="1"/>
  </r>
  <r>
    <s v="Kubiak"/>
    <s v="Aleksandra"/>
    <d v="1975-04-26T00:00:00"/>
    <x v="1"/>
    <x v="0"/>
  </r>
  <r>
    <s v="Krakowska"/>
    <s v="Karolina"/>
    <d v="1967-09-29T00:00:00"/>
    <x v="2"/>
    <x v="0"/>
  </r>
  <r>
    <s v="Uss"/>
    <s v="Adrian"/>
    <d v="1973-02-08T00:00:00"/>
    <x v="3"/>
    <x v="1"/>
  </r>
  <r>
    <s v="Zasada"/>
    <s v="Joanna"/>
    <d v="1951-08-07T00:00:00"/>
    <x v="0"/>
    <x v="0"/>
  </r>
  <r>
    <s v="Majka"/>
    <s v="Danuta"/>
    <d v="1992-10-22T00:00:00"/>
    <x v="2"/>
    <x v="0"/>
  </r>
  <r>
    <s v="Kaczmar"/>
    <s v="Monika"/>
    <d v="1995-03-15T00:00:00"/>
    <x v="2"/>
    <x v="0"/>
  </r>
  <r>
    <s v="Adamczyk"/>
    <s v="Irena"/>
    <d v="1979-03-15T00:00:00"/>
    <x v="0"/>
    <x v="0"/>
  </r>
  <r>
    <s v="Jasiak"/>
    <s v="Monika"/>
    <d v="1948-03-20T00:00:00"/>
    <x v="3"/>
    <x v="0"/>
  </r>
  <r>
    <s v="Sosnowski"/>
    <s v="Arkadiusz"/>
    <d v="1971-03-10T00:00:00"/>
    <x v="2"/>
    <x v="1"/>
  </r>
  <r>
    <s v="Bydgoska"/>
    <s v="Karolina"/>
    <d v="1946-09-05T00:00:00"/>
    <x v="2"/>
    <x v="0"/>
  </r>
  <r>
    <s v="Szulgo"/>
    <s v="Marek"/>
    <d v="1948-08-12T00:00:00"/>
    <x v="0"/>
    <x v="1"/>
  </r>
  <r>
    <s v="Szczygielski"/>
    <s v="Tadeusz"/>
    <d v="1982-07-23T00:00:00"/>
    <x v="0"/>
    <x v="1"/>
  </r>
  <r>
    <s v="Magierowicz"/>
    <s v="Patryk"/>
    <d v="1962-04-22T00:00:00"/>
    <x v="3"/>
    <x v="1"/>
  </r>
  <r>
    <s v="Biegaj"/>
    <s v="Karolina"/>
    <d v="1948-10-24T00:00:00"/>
    <x v="0"/>
    <x v="0"/>
  </r>
  <r>
    <s v="Boss"/>
    <s v="Anna"/>
    <d v="1944-04-06T00:00:00"/>
    <x v="0"/>
    <x v="0"/>
  </r>
  <r>
    <s v="Rusu"/>
    <s v="Siergiu"/>
    <d v="1987-12-07T00:00:00"/>
    <x v="0"/>
    <x v="1"/>
  </r>
  <r>
    <s v="Lipski"/>
    <s v="Adam"/>
    <d v="1955-08-31T00:00:00"/>
    <x v="2"/>
    <x v="1"/>
  </r>
  <r>
    <s v="Milcarz"/>
    <s v="Maciej"/>
    <d v="1953-01-16T00:00:00"/>
    <x v="0"/>
    <x v="1"/>
  </r>
  <r>
    <s v="Czarnoleska"/>
    <s v="Patrycja"/>
    <d v="1995-04-29T00:00:00"/>
    <x v="2"/>
    <x v="0"/>
  </r>
  <r>
    <s v="Rejkowicz"/>
    <s v="Maria"/>
    <d v="1965-02-02T00:00:00"/>
    <x v="1"/>
    <x v="0"/>
  </r>
  <r>
    <s v="Rybicka"/>
    <s v="Martyna"/>
    <d v="1980-05-30T00:00:00"/>
    <x v="2"/>
    <x v="0"/>
  </r>
  <r>
    <s v="Gajak"/>
    <s v="Agnieszka"/>
    <d v="1974-12-07T00:00:00"/>
    <x v="2"/>
    <x v="0"/>
  </r>
  <r>
    <s v="Zakowicz"/>
    <s v="Kacper"/>
    <d v="1952-02-08T00:00:00"/>
    <x v="0"/>
    <x v="1"/>
  </r>
  <r>
    <s v="Chorzowska"/>
    <s v="Paulina"/>
    <d v="1975-03-22T00:00:00"/>
    <x v="2"/>
    <x v="0"/>
  </r>
  <r>
    <s v="Belgracka"/>
    <s v="Karolina"/>
    <d v="1956-09-21T00:00:00"/>
    <x v="0"/>
    <x v="0"/>
  </r>
  <r>
    <s v="Paszewski"/>
    <s v="Piotr"/>
    <d v="1960-10-17T00:00:00"/>
    <x v="3"/>
    <x v="1"/>
  </r>
  <r>
    <s v="Wielogorski"/>
    <s v="Karol"/>
    <d v="1947-07-28T00:00:00"/>
    <x v="2"/>
    <x v="1"/>
  </r>
  <r>
    <s v="Kowalczyk"/>
    <s v="Karol"/>
    <d v="1993-11-07T00:00:00"/>
    <x v="3"/>
    <x v="1"/>
  </r>
  <r>
    <s v="Marzec"/>
    <s v="Maciej"/>
    <d v="1970-09-10T00:00:00"/>
    <x v="3"/>
    <x v="1"/>
  </r>
  <r>
    <s v="Kaczan"/>
    <s v="Ewa"/>
    <d v="1955-06-02T00:00:00"/>
    <x v="3"/>
    <x v="0"/>
  </r>
  <r>
    <s v="Cichocka"/>
    <s v="Anna"/>
    <d v="1969-07-31T00:00:00"/>
    <x v="2"/>
    <x v="0"/>
  </r>
  <r>
    <s v="Wichrowa"/>
    <s v="Ewa"/>
    <d v="1952-02-24T00:00:00"/>
    <x v="1"/>
    <x v="0"/>
  </r>
  <r>
    <s v="Wpawska"/>
    <s v="Barbara"/>
    <d v="1951-07-02T00:00:00"/>
    <x v="2"/>
    <x v="0"/>
  </r>
  <r>
    <s v="Bugajska"/>
    <s v="Julia"/>
    <d v="1946-09-27T00:00:00"/>
    <x v="3"/>
    <x v="0"/>
  </r>
  <r>
    <s v="Adaszek"/>
    <s v="Barbara"/>
    <d v="1991-02-08T00:00:00"/>
    <x v="0"/>
    <x v="0"/>
  </r>
  <r>
    <s v="Mielecka"/>
    <s v="Joanna"/>
    <d v="1946-07-04T00:00:00"/>
    <x v="0"/>
    <x v="0"/>
  </r>
  <r>
    <s v="Radu"/>
    <s v="Daniel"/>
    <d v="1991-06-19T00:00:00"/>
    <x v="3"/>
    <x v="1"/>
  </r>
  <r>
    <s v="Chorzowska"/>
    <s v="Joanna"/>
    <d v="1968-08-20T00:00:00"/>
    <x v="0"/>
    <x v="0"/>
  </r>
  <r>
    <s v="Szymenderski"/>
    <s v="Olaf"/>
    <d v="1993-05-11T00:00:00"/>
    <x v="3"/>
    <x v="1"/>
  </r>
  <r>
    <s v="Adamczyk"/>
    <s v="Karolina"/>
    <d v="1953-06-12T00:00:00"/>
    <x v="1"/>
    <x v="0"/>
  </r>
  <r>
    <s v="Banasik"/>
    <s v="Zofia"/>
    <d v="1974-09-12T00:00:00"/>
    <x v="1"/>
    <x v="0"/>
  </r>
  <r>
    <s v="Kostrzewa"/>
    <s v="Piotr"/>
    <d v="1974-11-14T00:00:00"/>
    <x v="2"/>
    <x v="1"/>
  </r>
  <r>
    <s v="Gazda"/>
    <s v="Alicja"/>
    <d v="1956-06-12T00:00:00"/>
    <x v="2"/>
    <x v="0"/>
  </r>
  <r>
    <s v="Lubelska"/>
    <s v="Justyna"/>
    <d v="1952-09-19T00:00:00"/>
    <x v="2"/>
    <x v="0"/>
  </r>
  <r>
    <s v="Grabowska"/>
    <s v="Klaudia"/>
    <d v="1959-12-14T00:00:00"/>
    <x v="2"/>
    <x v="0"/>
  </r>
  <r>
    <s v="Talaska"/>
    <s v="Marcin"/>
    <d v="1946-03-12T00:00:00"/>
    <x v="2"/>
    <x v="1"/>
  </r>
  <r>
    <s v="Lewandowski"/>
    <s v="Bartosz"/>
    <d v="1995-07-13T00:00:00"/>
    <x v="0"/>
    <x v="1"/>
  </r>
  <r>
    <s v="Durka"/>
    <s v="Kornelia"/>
    <d v="1943-11-18T00:00:00"/>
    <x v="2"/>
    <x v="0"/>
  </r>
  <r>
    <s v="Krynicka"/>
    <s v="Justyna"/>
    <d v="1991-07-27T00:00:00"/>
    <x v="0"/>
    <x v="0"/>
  </r>
  <r>
    <s v="Baran"/>
    <s v="Leon"/>
    <d v="1951-09-21T00:00:00"/>
    <x v="0"/>
    <x v="1"/>
  </r>
  <r>
    <s v="Pleszewska"/>
    <s v="Patrycja"/>
    <d v="1988-03-17T00:00:00"/>
    <x v="2"/>
    <x v="0"/>
  </r>
  <r>
    <s v="Kika"/>
    <s v="Marcelina"/>
    <d v="1986-12-25T00:00:00"/>
    <x v="1"/>
    <x v="0"/>
  </r>
  <r>
    <s v="Legnicka"/>
    <s v="Maryla"/>
    <d v="1983-11-13T00:00:00"/>
    <x v="3"/>
    <x v="0"/>
  </r>
  <r>
    <s v="Kijowski"/>
    <s v="Wojciech"/>
    <d v="1993-07-27T00:00:00"/>
    <x v="3"/>
    <x v="1"/>
  </r>
  <r>
    <s v="Antczak"/>
    <s v="Klaudia"/>
    <d v="1991-02-12T00:00:00"/>
    <x v="2"/>
    <x v="0"/>
  </r>
  <r>
    <s v="Krakowska"/>
    <s v="Teresa"/>
    <d v="1959-12-13T00:00:00"/>
    <x v="2"/>
    <x v="0"/>
  </r>
  <r>
    <s v="Suwalska"/>
    <s v="Paulina"/>
    <d v="1950-12-07T00:00:00"/>
    <x v="3"/>
    <x v="0"/>
  </r>
  <r>
    <s v="Karwatowska"/>
    <s v="Marzena"/>
    <d v="1951-10-09T00:00:00"/>
    <x v="2"/>
    <x v="0"/>
  </r>
  <r>
    <s v="Sofijska"/>
    <s v="Ewa"/>
    <d v="1946-09-11T00:00:00"/>
    <x v="1"/>
    <x v="0"/>
  </r>
  <r>
    <s v="Sadecki"/>
    <s v="Andrzej"/>
    <d v="1961-12-04T00:00:00"/>
    <x v="1"/>
    <x v="1"/>
  </r>
  <r>
    <s v="Podlaska"/>
    <s v="Paulina"/>
    <d v="1954-01-16T00:00:00"/>
    <x v="2"/>
    <x v="0"/>
  </r>
  <r>
    <s v="Augustowska"/>
    <s v="Zofia"/>
    <d v="1966-04-25T00:00:00"/>
    <x v="0"/>
    <x v="0"/>
  </r>
  <r>
    <s v="Piotrkowska"/>
    <s v="Paulina"/>
    <d v="1947-01-29T00:00:00"/>
    <x v="3"/>
    <x v="0"/>
  </r>
  <r>
    <s v="Sopocka"/>
    <s v="Karolina"/>
    <d v="1987-08-24T00:00:00"/>
    <x v="2"/>
    <x v="0"/>
  </r>
  <r>
    <s v="Piotrkowska"/>
    <s v="Katarzyna"/>
    <d v="1964-10-29T00:00:00"/>
    <x v="2"/>
    <x v="0"/>
  </r>
  <r>
    <s v="Krakowska"/>
    <s v="Beata"/>
    <d v="1971-11-02T00:00:00"/>
    <x v="2"/>
    <x v="0"/>
  </r>
  <r>
    <s v="Kalinowski"/>
    <s v="Szymon"/>
    <d v="1984-04-02T00:00:00"/>
    <x v="0"/>
    <x v="1"/>
  </r>
  <r>
    <s v="Rzymski"/>
    <s v="Robert"/>
    <d v="1970-09-07T00:00:00"/>
    <x v="0"/>
    <x v="1"/>
  </r>
  <r>
    <s v="Kowalik"/>
    <s v="Malgorzata"/>
    <d v="1945-04-02T00:00:00"/>
    <x v="3"/>
    <x v="0"/>
  </r>
  <r>
    <s v="Bajda"/>
    <s v="Ewelina"/>
    <d v="1983-08-02T00:00:00"/>
    <x v="3"/>
    <x v="0"/>
  </r>
  <r>
    <s v="Kapala"/>
    <s v="Adrian"/>
    <d v="1986-07-08T00:00:00"/>
    <x v="2"/>
    <x v="1"/>
  </r>
  <r>
    <s v="Szklarska"/>
    <s v="Marzena"/>
    <d v="1977-10-29T00:00:00"/>
    <x v="2"/>
    <x v="0"/>
  </r>
  <r>
    <s v="Jagos"/>
    <s v="Wioletta"/>
    <d v="1963-05-08T00:00:00"/>
    <x v="2"/>
    <x v="0"/>
  </r>
  <r>
    <s v="Szklarska"/>
    <s v="Dominika"/>
    <d v="1981-10-02T00:00:00"/>
    <x v="2"/>
    <x v="0"/>
  </r>
  <r>
    <s v="Bolkowski"/>
    <s v="Jan"/>
    <d v="1989-02-06T00:00:00"/>
    <x v="3"/>
    <x v="1"/>
  </r>
  <r>
    <s v="Barszcz"/>
    <s v="Patryk"/>
    <d v="1980-05-20T00:00:00"/>
    <x v="2"/>
    <x v="1"/>
  </r>
  <r>
    <s v="Kot"/>
    <s v="Maciej"/>
    <d v="1948-08-27T00:00:00"/>
    <x v="3"/>
    <x v="1"/>
  </r>
  <r>
    <s v="Junak"/>
    <s v="Roxana"/>
    <d v="1978-03-31T00:00:00"/>
    <x v="0"/>
    <x v="0"/>
  </r>
  <r>
    <s v="Setniewska"/>
    <s v="Wiktoria"/>
    <d v="1957-11-30T00:00:00"/>
    <x v="3"/>
    <x v="0"/>
  </r>
  <r>
    <s v="Hajkiewicz"/>
    <s v="Justyna"/>
    <d v="1949-10-12T00:00:00"/>
    <x v="2"/>
    <x v="0"/>
  </r>
  <r>
    <s v="Balcerzak"/>
    <s v="Ilona"/>
    <d v="1956-06-24T00:00:00"/>
    <x v="0"/>
    <x v="0"/>
  </r>
  <r>
    <s v="Litewka"/>
    <s v="Maciej"/>
    <d v="1994-01-30T00:00:00"/>
    <x v="2"/>
    <x v="1"/>
  </r>
  <r>
    <s v="Kotala"/>
    <s v="Anna"/>
    <d v="1970-01-14T00:00:00"/>
    <x v="0"/>
    <x v="0"/>
  </r>
  <r>
    <s v="Aronowska"/>
    <s v="Halina"/>
    <d v="1980-05-09T00:00:00"/>
    <x v="2"/>
    <x v="0"/>
  </r>
  <r>
    <s v="Katowicka"/>
    <s v="Dorota"/>
    <d v="1959-06-03T00:00:00"/>
    <x v="0"/>
    <x v="0"/>
  </r>
  <r>
    <s v="Bitner"/>
    <s v="Halina"/>
    <d v="1955-12-13T00:00:00"/>
    <x v="2"/>
    <x v="0"/>
  </r>
  <r>
    <s v="Sochacki"/>
    <s v="Marcin"/>
    <d v="1967-01-03T00:00:00"/>
    <x v="2"/>
    <x v="1"/>
  </r>
  <r>
    <s v="Skrok"/>
    <s v="Arkadiusz"/>
    <d v="1973-04-19T00:00:00"/>
    <x v="0"/>
    <x v="1"/>
  </r>
  <r>
    <s v="Bartosiak"/>
    <s v="Kazimiera"/>
    <d v="1948-05-15T00:00:00"/>
    <x v="2"/>
    <x v="0"/>
  </r>
  <r>
    <s v="Siedlecka"/>
    <s v="Rozalia"/>
    <d v="1947-08-03T00:00:00"/>
    <x v="2"/>
    <x v="0"/>
  </r>
  <r>
    <s v="Muchewicz"/>
    <s v="Piotr"/>
    <d v="1946-06-23T00:00:00"/>
    <x v="0"/>
    <x v="1"/>
  </r>
  <r>
    <s v="Pilipczuk"/>
    <s v="Mariusz"/>
    <d v="1992-06-24T00:00:00"/>
    <x v="3"/>
    <x v="1"/>
  </r>
  <r>
    <s v="Krakowska"/>
    <s v="Paulina"/>
    <d v="1992-10-08T00:00:00"/>
    <x v="0"/>
    <x v="0"/>
  </r>
  <r>
    <s v="Bielun"/>
    <s v="Urszula"/>
    <d v="1983-07-01T00:00:00"/>
    <x v="1"/>
    <x v="0"/>
  </r>
  <r>
    <s v="Grzeskowiak"/>
    <s v="Szymon"/>
    <d v="1960-06-23T00:00:00"/>
    <x v="1"/>
    <x v="1"/>
  </r>
  <r>
    <s v="Karpek"/>
    <s v="Paulina"/>
    <d v="1976-06-27T00:00:00"/>
    <x v="0"/>
    <x v="0"/>
  </r>
  <r>
    <s v="Kowal"/>
    <s v="Ewa"/>
    <d v="1965-01-20T00:00:00"/>
    <x v="2"/>
    <x v="0"/>
  </r>
  <r>
    <s v="Augustyn"/>
    <s v="Zofia"/>
    <d v="1968-11-16T00:00:00"/>
    <x v="0"/>
    <x v="0"/>
  </r>
  <r>
    <s v="Filipczuk"/>
    <s v="Paulina"/>
    <d v="1967-12-18T00:00:00"/>
    <x v="2"/>
    <x v="0"/>
  </r>
  <r>
    <s v="Miklas"/>
    <s v="Maciej"/>
    <d v="1991-06-09T00:00:00"/>
    <x v="1"/>
    <x v="1"/>
  </r>
  <r>
    <s v="Vasina"/>
    <s v="Adam"/>
    <d v="1995-04-06T00:00:00"/>
    <x v="1"/>
    <x v="1"/>
  </r>
  <r>
    <s v="Bydgoska"/>
    <s v="Inga"/>
    <d v="1955-10-12T00:00:00"/>
    <x v="2"/>
    <x v="0"/>
  </r>
  <r>
    <s v="Banasiewicz"/>
    <s v="Beata"/>
    <d v="1969-08-01T00:00:00"/>
    <x v="2"/>
    <x v="0"/>
  </r>
  <r>
    <s v="Fryziel"/>
    <s v="Daria"/>
    <d v="1958-12-29T00:00:00"/>
    <x v="2"/>
    <x v="0"/>
  </r>
  <r>
    <s v="Bedka"/>
    <s v="Justyna"/>
    <d v="1985-07-04T00:00:00"/>
    <x v="1"/>
    <x v="0"/>
  </r>
  <r>
    <s v="Banaszczyk"/>
    <s v="Barbara"/>
    <d v="1977-12-13T00:00:00"/>
    <x v="2"/>
    <x v="0"/>
  </r>
  <r>
    <s v="Ptaszek"/>
    <s v="Janusz"/>
    <d v="1993-11-14T00:00:00"/>
    <x v="2"/>
    <x v="1"/>
  </r>
  <r>
    <s v="Rey"/>
    <s v="Tadeusz"/>
    <d v="1968-05-14T00:00:00"/>
    <x v="0"/>
    <x v="1"/>
  </r>
  <r>
    <s v="Zeller"/>
    <s v="Teresa"/>
    <d v="1951-06-08T00:00:00"/>
    <x v="1"/>
    <x v="0"/>
  </r>
  <r>
    <s v="Majcherczyk"/>
    <s v="Maciej"/>
    <d v="1975-08-05T00:00:00"/>
    <x v="1"/>
    <x v="1"/>
  </r>
  <r>
    <s v="Grabicka"/>
    <s v="Grazyna"/>
    <d v="1971-05-18T00:00:00"/>
    <x v="2"/>
    <x v="0"/>
  </r>
  <r>
    <s v="Praska"/>
    <s v="Anna"/>
    <d v="1950-01-22T00:00:00"/>
    <x v="0"/>
    <x v="0"/>
  </r>
  <r>
    <s v="Jakus"/>
    <s v="Piotr"/>
    <d v="1992-04-02T00:00:00"/>
    <x v="2"/>
    <x v="1"/>
  </r>
  <r>
    <s v="Grdulska"/>
    <s v="Danuta"/>
    <d v="1969-07-20T00:00:00"/>
    <x v="2"/>
    <x v="0"/>
  </r>
  <r>
    <s v="Badowski"/>
    <s v="Karol"/>
    <d v="1959-08-07T00:00:00"/>
    <x v="0"/>
    <x v="1"/>
  </r>
  <r>
    <s v="Majkut"/>
    <s v="Maciej"/>
    <d v="1972-07-10T00:00:00"/>
    <x v="0"/>
    <x v="1"/>
  </r>
  <r>
    <s v="Cabaj"/>
    <s v="Martyna"/>
    <d v="1979-02-11T00:00:00"/>
    <x v="1"/>
    <x v="0"/>
  </r>
  <r>
    <s v="Malecka"/>
    <s v="Stefania"/>
    <d v="1991-08-04T00:00:00"/>
    <x v="2"/>
    <x v="0"/>
  </r>
  <r>
    <s v="Gagatek"/>
    <s v="Stefan"/>
    <d v="1967-03-08T00:00:00"/>
    <x v="2"/>
    <x v="1"/>
  </r>
  <r>
    <s v="Otwocka"/>
    <s v="Ewelia"/>
    <d v="1976-08-20T00:00:00"/>
    <x v="0"/>
    <x v="0"/>
  </r>
  <r>
    <s v="Pleszewska"/>
    <s v="Krystyna"/>
    <d v="1972-02-06T00:00:00"/>
    <x v="3"/>
    <x v="0"/>
  </r>
  <r>
    <s v="Sabatowicz"/>
    <s v="Szymon"/>
    <d v="1985-02-17T00:00:00"/>
    <x v="2"/>
    <x v="1"/>
  </r>
  <r>
    <s v="Magiera"/>
    <s v="Robert"/>
    <d v="1971-06-28T00:00:00"/>
    <x v="3"/>
    <x v="1"/>
  </r>
  <r>
    <s v="Klekotko"/>
    <s v="Justyna"/>
    <d v="1963-09-18T00:00:00"/>
    <x v="0"/>
    <x v="0"/>
  </r>
  <r>
    <s v="Nowak"/>
    <s v="Damian"/>
    <d v="1990-03-20T00:00:00"/>
    <x v="3"/>
    <x v="1"/>
  </r>
  <r>
    <s v="Doszko"/>
    <s v="Katarzyna"/>
    <d v="1954-02-04T00:00:00"/>
    <x v="1"/>
    <x v="0"/>
  </r>
  <r>
    <s v="Rozwalka"/>
    <s v="Wojciech"/>
    <d v="1974-10-22T00:00:00"/>
    <x v="1"/>
    <x v="1"/>
  </r>
  <r>
    <s v="Aleksandrowicz"/>
    <s v="Krystyna"/>
    <d v="1959-10-15T00:00:00"/>
    <x v="0"/>
    <x v="0"/>
  </r>
  <r>
    <s v="Kilarski"/>
    <s v="Ewa"/>
    <d v="1957-08-19T00:00:00"/>
    <x v="3"/>
    <x v="0"/>
  </r>
  <r>
    <s v="Rykowski"/>
    <s v="Roman"/>
    <d v="1985-09-02T00:00:00"/>
    <x v="3"/>
    <x v="1"/>
  </r>
  <r>
    <s v="Skierniewicka"/>
    <s v="Malwina"/>
    <d v="1947-01-12T00:00:00"/>
    <x v="2"/>
    <x v="0"/>
  </r>
  <r>
    <s v="Wronka"/>
    <s v="Cezary"/>
    <d v="1988-06-11T00:00:00"/>
    <x v="0"/>
    <x v="1"/>
  </r>
  <r>
    <s v="Wroniszewski"/>
    <s v="Mieszko"/>
    <d v="1987-10-31T00:00:00"/>
    <x v="2"/>
    <x v="1"/>
  </r>
  <r>
    <s v="Andrzejewska"/>
    <s v="Barbara"/>
    <d v="1986-12-03T00:00:00"/>
    <x v="0"/>
    <x v="0"/>
  </r>
  <r>
    <s v="Klimaszewski"/>
    <s v="Krzysztof"/>
    <d v="1951-01-20T00:00:00"/>
    <x v="3"/>
    <x v="1"/>
  </r>
  <r>
    <s v="Pachnowski"/>
    <s v="Jacek"/>
    <d v="1945-10-24T00:00:00"/>
    <x v="0"/>
    <x v="1"/>
  </r>
  <r>
    <s v="Klimaszewska"/>
    <s v="Ewa"/>
    <d v="1968-07-17T00:00:00"/>
    <x v="2"/>
    <x v="0"/>
  </r>
  <r>
    <s v="Malik"/>
    <s v="Jakub"/>
    <d v="1947-06-24T00:00:00"/>
    <x v="0"/>
    <x v="1"/>
  </r>
  <r>
    <s v="Grzeskowiak"/>
    <s v="Szymon"/>
    <d v="1963-05-26T00:00:00"/>
    <x v="1"/>
    <x v="1"/>
  </r>
  <r>
    <s v="Lwowska"/>
    <s v="Paulina"/>
    <d v="1946-12-30T00:00:00"/>
    <x v="2"/>
    <x v="0"/>
  </r>
  <r>
    <s v="Adamowicz"/>
    <s v="Jolanta"/>
    <d v="1966-12-30T00:00:00"/>
    <x v="2"/>
    <x v="0"/>
  </r>
  <r>
    <s v="Pastuszka"/>
    <s v="Marzena"/>
    <d v="1994-07-08T00:00:00"/>
    <x v="0"/>
    <x v="0"/>
  </r>
  <r>
    <s v="Kalitowski"/>
    <s v="Marcin"/>
    <d v="1950-04-01T00:00:00"/>
    <x v="0"/>
    <x v="1"/>
  </r>
  <r>
    <s v="Miller"/>
    <s v="Zbigniew"/>
    <d v="1993-04-10T00:00:00"/>
    <x v="2"/>
    <x v="1"/>
  </r>
  <r>
    <s v="Bartkiewicz"/>
    <s v="Elwira"/>
    <d v="1947-06-13T00:00:00"/>
    <x v="2"/>
    <x v="0"/>
  </r>
  <r>
    <s v="Dmochowska"/>
    <s v="Katarzyna"/>
    <d v="1991-11-08T00:00:00"/>
    <x v="3"/>
    <x v="0"/>
  </r>
  <r>
    <s v="Szostek"/>
    <s v="Krzysztof"/>
    <d v="1966-11-15T00:00:00"/>
    <x v="0"/>
    <x v="1"/>
  </r>
  <r>
    <s v="Paprocki"/>
    <s v="Konrad"/>
    <d v="1952-11-09T00:00:00"/>
    <x v="3"/>
    <x v="1"/>
  </r>
  <r>
    <s v="Holmes"/>
    <s v="Barbara"/>
    <d v="1972-11-23T00:00:00"/>
    <x v="2"/>
    <x v="0"/>
  </r>
  <r>
    <s v="Kozar"/>
    <s v="Robert"/>
    <d v="1959-12-13T00:00:00"/>
    <x v="2"/>
    <x v="1"/>
  </r>
  <r>
    <s v="Bednarska"/>
    <s v="Karolina"/>
    <d v="1995-06-15T00:00:00"/>
    <x v="2"/>
    <x v="0"/>
  </r>
  <r>
    <s v="Piotrkowska"/>
    <s v="Zuzanna"/>
    <d v="1953-12-19T00:00:00"/>
    <x v="2"/>
    <x v="0"/>
  </r>
  <r>
    <s v="Antos"/>
    <s v="Karolina"/>
    <d v="1976-05-13T00:00:00"/>
    <x v="0"/>
    <x v="0"/>
  </r>
  <r>
    <s v="Kumur"/>
    <s v="Genowefa"/>
    <d v="1977-04-11T00:00:00"/>
    <x v="2"/>
    <x v="0"/>
  </r>
  <r>
    <s v="Wilczko"/>
    <s v="Adrian"/>
    <d v="1982-01-03T00:00:00"/>
    <x v="1"/>
    <x v="1"/>
  </r>
  <r>
    <s v="Bugajski"/>
    <s v="Jan"/>
    <d v="1963-04-10T00:00:00"/>
    <x v="2"/>
    <x v="1"/>
  </r>
  <r>
    <s v="Florczuk"/>
    <s v="Katarzyna"/>
    <d v="1967-12-02T00:00:00"/>
    <x v="2"/>
    <x v="0"/>
  </r>
  <r>
    <s v="Bielec"/>
    <s v="Maria"/>
    <d v="1948-03-09T00:00:00"/>
    <x v="3"/>
    <x v="0"/>
  </r>
  <r>
    <s v="Busz"/>
    <s v="Jan"/>
    <d v="1958-01-14T00:00:00"/>
    <x v="1"/>
    <x v="1"/>
  </r>
  <r>
    <s v="Balicka"/>
    <s v="Anna"/>
    <d v="1981-10-20T00:00:00"/>
    <x v="2"/>
    <x v="0"/>
  </r>
  <r>
    <s v="Badowska"/>
    <s v="Danuta"/>
    <d v="1953-10-27T00:00:00"/>
    <x v="0"/>
    <x v="0"/>
  </r>
  <r>
    <s v="Labryga"/>
    <s v="Piotr"/>
    <d v="1961-08-21T00:00:00"/>
    <x v="2"/>
    <x v="1"/>
  </r>
  <r>
    <s v="Barcik"/>
    <s v="Barbara"/>
    <d v="1969-05-09T00:00:00"/>
    <x v="2"/>
    <x v="0"/>
  </r>
  <r>
    <s v="Ksel"/>
    <s v="Krzysztof"/>
    <d v="1955-04-02T00:00:00"/>
    <x v="3"/>
    <x v="1"/>
  </r>
  <r>
    <s v="Skrzypek"/>
    <s v="Bartosz"/>
    <d v="1952-05-27T00:00:00"/>
    <x v="2"/>
    <x v="1"/>
  </r>
  <r>
    <s v="Konstantinova"/>
    <s v="Alexandra"/>
    <d v="1949-09-06T00:00:00"/>
    <x v="2"/>
    <x v="0"/>
  </r>
  <r>
    <s v="Kowalska"/>
    <s v="Karolina"/>
    <d v="1971-08-01T00:00:00"/>
    <x v="0"/>
    <x v="0"/>
  </r>
  <r>
    <s v="Wojtkowiak"/>
    <s v="Marcin"/>
    <d v="1984-04-26T00:00:00"/>
    <x v="3"/>
    <x v="1"/>
  </r>
  <r>
    <s v="Jurecka"/>
    <s v="Kinga"/>
    <d v="1967-05-31T00:00:00"/>
    <x v="2"/>
    <x v="0"/>
  </r>
  <r>
    <s v="Popowski"/>
    <s v="Adam"/>
    <d v="1987-02-10T00:00:00"/>
    <x v="0"/>
    <x v="1"/>
  </r>
  <r>
    <s v="Pietrzyk"/>
    <s v="Anita"/>
    <d v="1993-08-20T00:00:00"/>
    <x v="2"/>
    <x v="0"/>
  </r>
  <r>
    <s v="Sieduszewski"/>
    <s v="Piotr"/>
    <d v="1974-02-19T00:00:00"/>
    <x v="1"/>
    <x v="1"/>
  </r>
  <r>
    <s v="Pryk"/>
    <s v="Tymon"/>
    <d v="1949-06-04T00:00:00"/>
    <x v="1"/>
    <x v="1"/>
  </r>
  <r>
    <s v="Maj"/>
    <s v="Maciej"/>
    <d v="1974-01-30T00:00:00"/>
    <x v="2"/>
    <x v="1"/>
  </r>
  <r>
    <s v="Marciszewski"/>
    <s v="Roman"/>
    <d v="1984-12-23T00:00:00"/>
    <x v="0"/>
    <x v="1"/>
  </r>
  <r>
    <s v="Adamski"/>
    <s v="Jerzy"/>
    <d v="1995-07-13T00:00:00"/>
    <x v="2"/>
    <x v="1"/>
  </r>
  <r>
    <s v="Albert"/>
    <s v="Jerzy"/>
    <d v="1960-07-04T00:00:00"/>
    <x v="0"/>
    <x v="1"/>
  </r>
  <r>
    <s v="Polkowicka"/>
    <s v="Dominika"/>
    <d v="1944-07-14T00:00:00"/>
    <x v="2"/>
    <x v="0"/>
  </r>
  <r>
    <s v="Cieplik"/>
    <s v="Marta"/>
    <d v="1987-11-22T00:00:00"/>
    <x v="2"/>
    <x v="0"/>
  </r>
  <r>
    <s v="Parczewska"/>
    <s v="Malwina"/>
    <d v="1971-03-04T00:00:00"/>
    <x v="1"/>
    <x v="0"/>
  </r>
  <r>
    <s v="Pisarska"/>
    <s v="Alicja"/>
    <d v="1990-06-16T00:00:00"/>
    <x v="2"/>
    <x v="0"/>
  </r>
  <r>
    <s v="Basiak"/>
    <s v="Anna"/>
    <d v="1983-12-21T00:00:00"/>
    <x v="1"/>
    <x v="0"/>
  </r>
  <r>
    <s v="Janicka"/>
    <s v="Paulina"/>
    <d v="1969-02-09T00:00:00"/>
    <x v="2"/>
    <x v="0"/>
  </r>
  <r>
    <s v="Engel"/>
    <s v="Anna"/>
    <d v="1975-09-02T00:00:00"/>
    <x v="2"/>
    <x v="0"/>
  </r>
  <r>
    <s v="Plichta"/>
    <s v="Robert"/>
    <d v="1970-03-17T00:00:00"/>
    <x v="2"/>
    <x v="1"/>
  </r>
  <r>
    <s v="Barszczewska"/>
    <s v="Cecylia"/>
    <d v="1975-10-16T00:00:00"/>
    <x v="0"/>
    <x v="0"/>
  </r>
  <r>
    <s v="Szklarska"/>
    <s v="Tekla"/>
    <d v="1989-09-14T00:00:00"/>
    <x v="1"/>
    <x v="0"/>
  </r>
  <r>
    <s v="Aleksandrowicz"/>
    <s v="Barbara"/>
    <d v="1972-03-22T00:00:00"/>
    <x v="1"/>
    <x v="0"/>
  </r>
  <r>
    <s v="Kuc"/>
    <s v="Danuta"/>
    <d v="1958-11-19T00:00:00"/>
    <x v="0"/>
    <x v="0"/>
  </r>
  <r>
    <s v="Kogut"/>
    <s v="Magdalena"/>
    <d v="1989-10-09T00:00:00"/>
    <x v="0"/>
    <x v="0"/>
  </r>
  <r>
    <s v="Sopocka"/>
    <s v="Olivia"/>
    <d v="1966-07-15T00:00:00"/>
    <x v="0"/>
    <x v="0"/>
  </r>
  <r>
    <s v="Berezowska"/>
    <s v="Anita"/>
    <d v="1984-03-06T00:00:00"/>
    <x v="1"/>
    <x v="0"/>
  </r>
  <r>
    <s v="Walczak"/>
    <s v="Maciej"/>
    <d v="1954-05-09T00:00:00"/>
    <x v="2"/>
    <x v="1"/>
  </r>
  <r>
    <s v="Guzik"/>
    <s v="Anna"/>
    <d v="1988-01-05T00:00:00"/>
    <x v="2"/>
    <x v="0"/>
  </r>
  <r>
    <s v="Modzelewski"/>
    <s v="Mateusz"/>
    <d v="1949-01-06T00:00:00"/>
    <x v="2"/>
    <x v="1"/>
  </r>
  <r>
    <s v="Dudek"/>
    <s v="Marzena"/>
    <d v="1954-11-29T00:00:00"/>
    <x v="2"/>
    <x v="0"/>
  </r>
  <r>
    <s v="Banach"/>
    <s v="Leon"/>
    <d v="1984-06-30T00:00:00"/>
    <x v="1"/>
    <x v="1"/>
  </r>
  <r>
    <s v="Klasz"/>
    <s v="Marcin"/>
    <d v="1961-06-03T00:00:00"/>
    <x v="0"/>
    <x v="1"/>
  </r>
  <r>
    <s v="Banasik"/>
    <s v="Irena"/>
    <d v="1946-09-03T00:00:00"/>
    <x v="2"/>
    <x v="0"/>
  </r>
  <r>
    <s v="Kisiel"/>
    <s v="Dawid"/>
    <d v="1967-09-17T00:00:00"/>
    <x v="0"/>
    <x v="1"/>
  </r>
  <r>
    <s v="Geldner"/>
    <s v="Magdalena"/>
    <d v="1950-11-22T00:00:00"/>
    <x v="0"/>
    <x v="0"/>
  </r>
  <r>
    <s v="Rygielski"/>
    <s v="Maciej"/>
    <d v="1956-09-29T00:00:00"/>
    <x v="2"/>
    <x v="1"/>
  </r>
  <r>
    <s v="Ossowski"/>
    <s v="Karol"/>
    <d v="1964-01-25T00:00:00"/>
    <x v="0"/>
    <x v="1"/>
  </r>
  <r>
    <s v="Kisielewska"/>
    <s v="Greta"/>
    <d v="1946-10-09T00:00:00"/>
    <x v="0"/>
    <x v="0"/>
  </r>
  <r>
    <s v="Nyski"/>
    <s v="Piotr"/>
    <d v="1983-06-14T00:00:00"/>
    <x v="2"/>
    <x v="1"/>
  </r>
  <r>
    <s v="Kopec"/>
    <s v="Anna"/>
    <d v="1956-07-15T00:00:00"/>
    <x v="2"/>
    <x v="0"/>
  </r>
  <r>
    <s v="Sznyrowska"/>
    <s v="Wiktoria"/>
    <d v="1989-03-13T00:00:00"/>
    <x v="2"/>
    <x v="0"/>
  </r>
  <r>
    <s v="Tichoniuk"/>
    <s v="Marcin"/>
    <d v="1949-12-01T00:00:00"/>
    <x v="2"/>
    <x v="1"/>
  </r>
  <r>
    <s v="Dul"/>
    <s v="Dominika"/>
    <d v="1966-04-28T00:00:00"/>
    <x v="0"/>
    <x v="0"/>
  </r>
  <r>
    <s v="Grzegorczyk"/>
    <s v="Marta"/>
    <d v="1974-09-27T00:00:00"/>
    <x v="0"/>
    <x v="0"/>
  </r>
  <r>
    <s v="Grzywacz"/>
    <s v="Wanda"/>
    <d v="1950-05-15T00:00:00"/>
    <x v="2"/>
    <x v="0"/>
  </r>
  <r>
    <s v="Banach"/>
    <s v="Dorota"/>
    <d v="1994-03-07T00:00:00"/>
    <x v="2"/>
    <x v="0"/>
  </r>
  <r>
    <s v="Legnicka"/>
    <s v="Karina"/>
    <d v="1958-11-24T00:00:00"/>
    <x v="2"/>
    <x v="0"/>
  </r>
  <r>
    <s v="Barabasz"/>
    <s v="Krystyna"/>
    <d v="1986-12-03T00:00:00"/>
    <x v="0"/>
    <x v="0"/>
  </r>
  <r>
    <s v="Borowska"/>
    <s v="Ewelina"/>
    <d v="1993-09-23T00:00:00"/>
    <x v="0"/>
    <x v="0"/>
  </r>
  <r>
    <s v="Cedro"/>
    <s v="Zofia"/>
    <d v="1952-07-08T00:00:00"/>
    <x v="1"/>
    <x v="0"/>
  </r>
  <r>
    <s v="Sieradzki"/>
    <s v="Piotr"/>
    <d v="1975-01-30T00:00:00"/>
    <x v="2"/>
    <x v="1"/>
  </r>
  <r>
    <s v="Sar"/>
    <s v="Wojciech"/>
    <d v="1964-10-15T00:00:00"/>
    <x v="2"/>
    <x v="1"/>
  </r>
  <r>
    <s v="Kordaszewska"/>
    <s v="Magdalena"/>
    <d v="1948-04-26T00:00:00"/>
    <x v="0"/>
    <x v="0"/>
  </r>
  <r>
    <s v="Bauer"/>
    <s v="Jagoda"/>
    <d v="1969-11-23T00:00:00"/>
    <x v="0"/>
    <x v="0"/>
  </r>
  <r>
    <s v="Brychcy"/>
    <s v="Agata"/>
    <d v="1995-02-28T00:00:00"/>
    <x v="1"/>
    <x v="0"/>
  </r>
  <r>
    <s v="Potocki"/>
    <s v="Grzegorz"/>
    <d v="1947-12-30T00:00:00"/>
    <x v="2"/>
    <x v="1"/>
  </r>
  <r>
    <s v="Kordaszewski"/>
    <s v="Piotr"/>
    <d v="1988-12-05T00:00:00"/>
    <x v="0"/>
    <x v="1"/>
  </r>
  <r>
    <s v="Wiatrowski"/>
    <s v="Roman"/>
    <d v="1994-07-18T00:00:00"/>
    <x v="2"/>
    <x v="1"/>
  </r>
  <r>
    <s v="Albert"/>
    <s v="Joanna"/>
    <d v="1978-01-01T00:00:00"/>
    <x v="2"/>
    <x v="0"/>
  </r>
  <r>
    <s v="Balcer"/>
    <s v="Iwona"/>
    <d v="1989-06-30T00:00:00"/>
    <x v="1"/>
    <x v="0"/>
  </r>
  <r>
    <s v="Augustowska"/>
    <s v="Irma"/>
    <d v="1974-03-24T00:00:00"/>
    <x v="0"/>
    <x v="0"/>
  </r>
  <r>
    <s v="Jackowska"/>
    <s v="Maria"/>
    <d v="1980-02-08T00:00:00"/>
    <x v="2"/>
    <x v="0"/>
  </r>
  <r>
    <s v="Adamczyk"/>
    <s v="Julia"/>
    <d v="1950-06-23T00:00:00"/>
    <x v="0"/>
    <x v="0"/>
  </r>
  <r>
    <s v="Sosnowiecka"/>
    <s v="Dorota"/>
    <d v="1994-03-13T00:00:00"/>
    <x v="2"/>
    <x v="0"/>
  </r>
  <r>
    <s v="Henrykowski"/>
    <s v="Kornel"/>
    <d v="1973-01-25T00:00:00"/>
    <x v="2"/>
    <x v="1"/>
  </r>
  <r>
    <s v="Szklarska"/>
    <s v="Karolina"/>
    <d v="1966-10-11T00:00:00"/>
    <x v="0"/>
    <x v="0"/>
  </r>
  <r>
    <s v="Podczasiak"/>
    <s v="Jadwiga"/>
    <d v="1960-04-04T00:00:00"/>
    <x v="2"/>
    <x v="0"/>
  </r>
  <r>
    <s v="Skrzydlowski"/>
    <s v="Dawid"/>
    <d v="1947-02-09T00:00:00"/>
    <x v="1"/>
    <x v="1"/>
  </r>
  <r>
    <s v="Genewski"/>
    <s v="Andrzej"/>
    <d v="1961-09-23T00:00:00"/>
    <x v="0"/>
    <x v="1"/>
  </r>
  <r>
    <s v="Bienias"/>
    <s v="Alina"/>
    <d v="1956-09-24T00:00:00"/>
    <x v="2"/>
    <x v="0"/>
  </r>
  <r>
    <s v="Madrycki"/>
    <s v="Janusz"/>
    <d v="1968-03-03T00:00:00"/>
    <x v="2"/>
    <x v="1"/>
  </r>
  <r>
    <s v="Opolska"/>
    <s v="Paulina"/>
    <d v="1956-12-19T00:00:00"/>
    <x v="2"/>
    <x v="0"/>
  </r>
  <r>
    <s v="Barwicka"/>
    <s v="Zofia"/>
    <d v="1982-10-11T00:00:00"/>
    <x v="2"/>
    <x v="0"/>
  </r>
  <r>
    <s v="Leniak"/>
    <s v="Jacek"/>
    <d v="1958-02-05T00:00:00"/>
    <x v="1"/>
    <x v="1"/>
  </r>
  <r>
    <s v="Kapanowska"/>
    <s v="Marta"/>
    <d v="1955-04-14T00:00:00"/>
    <x v="0"/>
    <x v="0"/>
  </r>
  <r>
    <s v="Lech"/>
    <s v="Bartosz"/>
    <d v="1946-12-01T00:00:00"/>
    <x v="0"/>
    <x v="1"/>
  </r>
  <r>
    <s v="Kaczocha"/>
    <s v="Maciej"/>
    <d v="1989-10-21T00:00:00"/>
    <x v="0"/>
    <x v="1"/>
  </r>
  <r>
    <s v="Nowak"/>
    <s v="Anna"/>
    <d v="1970-09-28T00:00:00"/>
    <x v="2"/>
    <x v="0"/>
  </r>
  <r>
    <s v="Kozar"/>
    <s v="Artur"/>
    <d v="1987-09-08T00:00:00"/>
    <x v="2"/>
    <x v="1"/>
  </r>
  <r>
    <s v="Barszczewska"/>
    <s v="Halina"/>
    <d v="1986-05-24T00:00:00"/>
    <x v="0"/>
    <x v="0"/>
  </r>
  <r>
    <s v="Bartoszek"/>
    <s v="Justyna"/>
    <d v="1952-06-08T00:00:00"/>
    <x v="0"/>
    <x v="0"/>
  </r>
  <r>
    <s v="Gawlowska"/>
    <s v="Enrika"/>
    <d v="1960-01-19T00:00:00"/>
    <x v="0"/>
    <x v="0"/>
  </r>
  <r>
    <s v="Balcerowska"/>
    <s v="Iwona"/>
    <d v="1977-03-03T00:00:00"/>
    <x v="2"/>
    <x v="0"/>
  </r>
  <r>
    <s v="Nagaj"/>
    <s v="Mieszko"/>
    <d v="1993-11-18T00:00:00"/>
    <x v="2"/>
    <x v="1"/>
  </r>
  <r>
    <s v="Jakubczyk"/>
    <s v="Agnieszka"/>
    <d v="1967-06-29T00:00:00"/>
    <x v="0"/>
    <x v="0"/>
  </r>
  <r>
    <s v="Aleksander"/>
    <s v="Barbara"/>
    <d v="1949-04-22T00:00:00"/>
    <x v="0"/>
    <x v="0"/>
  </r>
  <r>
    <s v="Wiek"/>
    <s v="Jadwiga"/>
    <d v="1972-07-26T00:00:00"/>
    <x v="3"/>
    <x v="0"/>
  </r>
  <r>
    <s v="Suchocki"/>
    <s v="Andrzej"/>
    <d v="1983-02-21T00:00:00"/>
    <x v="3"/>
    <x v="1"/>
  </r>
  <r>
    <s v="Augustowska"/>
    <s v="Justyna"/>
    <d v="1946-07-08T00:00:00"/>
    <x v="2"/>
    <x v="0"/>
  </r>
  <r>
    <s v="Michalik"/>
    <s v="Wojciech"/>
    <d v="1965-07-27T00:00:00"/>
    <x v="2"/>
    <x v="1"/>
  </r>
  <r>
    <s v="Bandera"/>
    <s v="Ewa"/>
    <d v="1973-07-26T00:00:00"/>
    <x v="2"/>
    <x v="0"/>
  </r>
  <r>
    <s v="Rybicki"/>
    <s v="Jakub"/>
    <d v="1947-04-11T00:00:00"/>
    <x v="3"/>
    <x v="1"/>
  </r>
  <r>
    <s v="Lysiak"/>
    <s v="Helena"/>
    <d v="1986-07-19T00:00:00"/>
    <x v="0"/>
    <x v="0"/>
  </r>
  <r>
    <s v="Balcerek"/>
    <s v="Zofia"/>
    <d v="1958-03-20T00:00:00"/>
    <x v="2"/>
    <x v="0"/>
  </r>
  <r>
    <s v="Blacharz"/>
    <s v="Krystyna"/>
    <d v="1981-02-05T00:00:00"/>
    <x v="3"/>
    <x v="0"/>
  </r>
  <r>
    <s v="Augustowska"/>
    <s v="Anna"/>
    <d v="1984-07-12T00:00:00"/>
    <x v="0"/>
    <x v="0"/>
  </r>
  <r>
    <s v="Kaczorowska"/>
    <s v="Agnieszka"/>
    <d v="1987-05-27T00:00:00"/>
    <x v="2"/>
    <x v="0"/>
  </r>
  <r>
    <s v="Kisielewski"/>
    <s v="Krystian"/>
    <d v="1964-01-08T00:00:00"/>
    <x v="2"/>
    <x v="1"/>
  </r>
  <r>
    <s v="Sikora"/>
    <s v="Norbert"/>
    <d v="1987-11-16T00:00:00"/>
    <x v="0"/>
    <x v="1"/>
  </r>
  <r>
    <s v="Warszawska"/>
    <s v="Rita"/>
    <d v="1961-10-01T00:00:00"/>
    <x v="3"/>
    <x v="0"/>
  </r>
  <r>
    <s v="Barszczewska"/>
    <s v="Anna"/>
    <d v="1961-08-15T00:00:00"/>
    <x v="2"/>
    <x v="0"/>
  </r>
  <r>
    <s v="Moskiewski"/>
    <s v="Sebastian"/>
    <d v="1980-10-16T00:00:00"/>
    <x v="0"/>
    <x v="1"/>
  </r>
  <r>
    <s v="Pogrebniak"/>
    <s v="Jegor"/>
    <d v="1961-04-27T00:00:00"/>
    <x v="2"/>
    <x v="1"/>
  </r>
  <r>
    <s v="Gates"/>
    <s v="Anna"/>
    <d v="1977-09-26T00:00:00"/>
    <x v="1"/>
    <x v="0"/>
  </r>
  <r>
    <s v="Zaprawa"/>
    <s v="Marcin"/>
    <d v="1944-06-21T00:00:00"/>
    <x v="0"/>
    <x v="1"/>
  </r>
  <r>
    <s v="Mazgaj"/>
    <s v="Szymon"/>
    <d v="1989-11-24T00:00:00"/>
    <x v="2"/>
    <x v="1"/>
  </r>
  <r>
    <s v="Samborski"/>
    <s v="Bartosz"/>
    <d v="1964-05-31T00:00:00"/>
    <x v="0"/>
    <x v="1"/>
  </r>
  <r>
    <s v="Barcikowska"/>
    <s v="Zyta"/>
    <d v="1977-12-30T00:00:00"/>
    <x v="2"/>
    <x v="0"/>
  </r>
  <r>
    <s v="Radziejowski"/>
    <s v="Krystian"/>
    <d v="1957-04-10T00:00:00"/>
    <x v="2"/>
    <x v="1"/>
  </r>
  <r>
    <s v="Baranek"/>
    <s v="Magdalena"/>
    <d v="1993-07-14T00:00:00"/>
    <x v="0"/>
    <x v="0"/>
  </r>
  <r>
    <s v="Wosiak"/>
    <s v="Roman"/>
    <d v="1988-07-17T00:00:00"/>
    <x v="0"/>
    <x v="1"/>
  </r>
  <r>
    <s v="Cichawa"/>
    <s v="Dorota"/>
    <d v="1945-07-22T00:00:00"/>
    <x v="2"/>
    <x v="0"/>
  </r>
  <r>
    <s v="Smutnicki"/>
    <s v="Tomasz"/>
    <d v="1977-04-02T00:00:00"/>
    <x v="2"/>
    <x v="1"/>
  </r>
  <r>
    <s v="Kotala"/>
    <s v="Dominik"/>
    <d v="1989-05-18T00:00:00"/>
    <x v="3"/>
    <x v="1"/>
  </r>
  <r>
    <s v="Gralewicz"/>
    <s v="Ewelina"/>
    <d v="1978-05-26T00:00:00"/>
    <x v="3"/>
    <x v="0"/>
  </r>
  <r>
    <s v="Matczak"/>
    <s v="Piotr"/>
    <d v="1983-04-12T00:00:00"/>
    <x v="2"/>
    <x v="1"/>
  </r>
  <r>
    <s v="Chorzowska"/>
    <s v="Jadwiga"/>
    <d v="1993-01-02T00:00:00"/>
    <x v="2"/>
    <x v="0"/>
  </r>
  <r>
    <s v="Grzybek"/>
    <s v="Karolina"/>
    <d v="1973-11-06T00:00:00"/>
    <x v="2"/>
    <x v="0"/>
  </r>
  <r>
    <s v="Bartel"/>
    <s v="Ewa"/>
    <d v="1958-06-03T00:00:00"/>
    <x v="2"/>
    <x v="0"/>
  </r>
  <r>
    <s v="Kosaty"/>
    <s v="Marek"/>
    <d v="1968-11-08T00:00:00"/>
    <x v="0"/>
    <x v="1"/>
  </r>
  <r>
    <s v="Pietkiewicz"/>
    <s v="Piotr"/>
    <d v="1955-09-08T00:00:00"/>
    <x v="2"/>
    <x v="1"/>
  </r>
  <r>
    <s v="Alot"/>
    <s v="Zofia"/>
    <d v="1943-12-05T00:00:00"/>
    <x v="0"/>
    <x v="0"/>
  </r>
  <r>
    <s v="Glazik"/>
    <s v="Paulina"/>
    <d v="1950-11-01T00:00:00"/>
    <x v="2"/>
    <x v="0"/>
  </r>
  <r>
    <s v="Parczewska"/>
    <s v="Kazimiera"/>
    <d v="1993-01-07T00:00:00"/>
    <x v="2"/>
    <x v="0"/>
  </r>
  <r>
    <s v="Barczuk"/>
    <s v="Maja"/>
    <d v="1984-02-08T00:00:00"/>
    <x v="2"/>
    <x v="0"/>
  </r>
  <r>
    <s v="Szkutnik"/>
    <s v="Bartosz"/>
    <d v="1961-11-19T00:00:00"/>
    <x v="1"/>
    <x v="1"/>
  </r>
  <r>
    <s v="Podstawa"/>
    <s v="Jadwiga"/>
    <d v="1952-05-09T00:00:00"/>
    <x v="2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x v="0"/>
    <n v="56"/>
    <n v="25000"/>
    <n v="29.999999999999996"/>
  </r>
  <r>
    <s v="Nesterowicz"/>
    <s v="Piotr"/>
    <d v="1984-09-27T00:00:00"/>
    <s v="wies"/>
    <x v="1"/>
    <n v="32"/>
    <n v="30000"/>
    <n v="45"/>
  </r>
  <r>
    <s v="Adamus"/>
    <s v="Magdalena"/>
    <d v="1967-10-08T00:00:00"/>
    <s v="duze miasto"/>
    <x v="0"/>
    <n v="49"/>
    <n v="25000"/>
    <n v="29.999999999999996"/>
  </r>
  <r>
    <s v="Kowalski"/>
    <s v="Hubert"/>
    <d v="1986-05-12T00:00:00"/>
    <s v="wies"/>
    <x v="1"/>
    <n v="30"/>
    <n v="30000"/>
    <n v="30"/>
  </r>
  <r>
    <s v="Zamojska"/>
    <s v="Maria"/>
    <d v="1962-05-14T00:00:00"/>
    <s v="wies"/>
    <x v="0"/>
    <n v="54"/>
    <n v="25000"/>
    <n v="29.999999999999996"/>
  </r>
  <r>
    <s v="Matecki"/>
    <s v="Adam"/>
    <d v="1986-10-09T00:00:00"/>
    <s v="duze miasto"/>
    <x v="1"/>
    <n v="30"/>
    <n v="30000"/>
    <n v="30"/>
  </r>
  <r>
    <s v="Potocki"/>
    <s v="Anna"/>
    <d v="1991-11-27T00:00:00"/>
    <s v="srednie miasto"/>
    <x v="0"/>
    <n v="25"/>
    <n v="25000"/>
    <n v="25"/>
  </r>
  <r>
    <s v="Przybylska"/>
    <s v="Laura"/>
    <d v="1983-02-25T00:00:00"/>
    <s v="srednie miasto"/>
    <x v="0"/>
    <n v="33"/>
    <n v="25000"/>
    <n v="37.5"/>
  </r>
  <r>
    <s v="Monachijski"/>
    <s v="Piotr"/>
    <d v="1991-11-26T00:00:00"/>
    <s v="srednie miasto"/>
    <x v="1"/>
    <n v="25"/>
    <n v="30000"/>
    <n v="30"/>
  </r>
  <r>
    <s v="Cender"/>
    <s v="Urszula"/>
    <d v="1985-03-05T00:00:00"/>
    <s v="srednie miasto"/>
    <x v="0"/>
    <n v="31"/>
    <n v="25000"/>
    <n v="37.5"/>
  </r>
  <r>
    <s v="Badowski"/>
    <s v="Bogdan"/>
    <d v="1947-06-29T00:00:00"/>
    <s v="srednie miasto"/>
    <x v="1"/>
    <n v="69"/>
    <n v="30000"/>
    <n v="85"/>
  </r>
  <r>
    <s v="Mazurowski"/>
    <s v="Janusz"/>
    <d v="1991-03-24T00:00:00"/>
    <s v="duze miasto"/>
    <x v="1"/>
    <n v="25"/>
    <n v="30000"/>
    <n v="30"/>
  </r>
  <r>
    <s v="Lasota"/>
    <s v="Piotr"/>
    <d v="1971-06-09T00:00:00"/>
    <s v="duze miasto"/>
    <x v="1"/>
    <n v="45"/>
    <n v="30000"/>
    <n v="45"/>
  </r>
  <r>
    <s v="Olczak"/>
    <s v="Damian"/>
    <d v="1946-12-08T00:00:00"/>
    <s v="duze miasto"/>
    <x v="1"/>
    <n v="70"/>
    <n v="30000"/>
    <n v="85"/>
  </r>
  <r>
    <s v="Kolesinski"/>
    <s v="Konstanty"/>
    <d v="1971-03-27T00:00:00"/>
    <s v="duze miasto"/>
    <x v="1"/>
    <n v="45"/>
    <n v="30000"/>
    <n v="45"/>
  </r>
  <r>
    <s v="Pakulski"/>
    <s v="Bogdan"/>
    <d v="1982-08-30T00:00:00"/>
    <s v="srednie miasto"/>
    <x v="1"/>
    <n v="34"/>
    <n v="30000"/>
    <n v="45"/>
  </r>
  <r>
    <s v="Banasiak"/>
    <s v="Paulina"/>
    <d v="1981-03-23T00:00:00"/>
    <s v="wies"/>
    <x v="0"/>
    <n v="35"/>
    <n v="25000"/>
    <n v="37.5"/>
  </r>
  <r>
    <s v="Bajdek"/>
    <s v="Katarzyna"/>
    <d v="1995-09-03T00:00:00"/>
    <s v="male miasto"/>
    <x v="0"/>
    <n v="21"/>
    <n v="25000"/>
    <n v="25"/>
  </r>
  <r>
    <s v="Chojnacka"/>
    <s v="Monika"/>
    <d v="1963-10-25T00:00:00"/>
    <s v="wies"/>
    <x v="0"/>
    <n v="53"/>
    <n v="25000"/>
    <n v="29.999999999999996"/>
  </r>
  <r>
    <s v="Karpowicz"/>
    <s v="Anna"/>
    <d v="1945-03-02T00:00:00"/>
    <s v="srednie miasto"/>
    <x v="0"/>
    <n v="71"/>
    <n v="25000"/>
    <n v="79"/>
  </r>
  <r>
    <s v="Korcela"/>
    <s v="Marta"/>
    <d v="1954-05-28T00:00:00"/>
    <s v="duze miasto"/>
    <x v="0"/>
    <n v="62"/>
    <n v="25000"/>
    <n v="79"/>
  </r>
  <r>
    <s v="Deska"/>
    <s v="Ewa"/>
    <d v="1971-03-26T00:00:00"/>
    <s v="srednie miasto"/>
    <x v="0"/>
    <n v="45"/>
    <n v="25000"/>
    <n v="37.5"/>
  </r>
  <r>
    <s v="Krencik"/>
    <s v="Maciej"/>
    <d v="1968-09-29T00:00:00"/>
    <s v="male miasto"/>
    <x v="1"/>
    <n v="48"/>
    <n v="30000"/>
    <n v="36"/>
  </r>
  <r>
    <s v="Nawrot"/>
    <s v="Janusz"/>
    <d v="1991-06-22T00:00:00"/>
    <s v="wies"/>
    <x v="1"/>
    <n v="25"/>
    <n v="30000"/>
    <n v="30"/>
  </r>
  <r>
    <s v="Legnicka"/>
    <s v="Karolina"/>
    <d v="1984-10-14T00:00:00"/>
    <s v="duze miasto"/>
    <x v="0"/>
    <n v="32"/>
    <n v="25000"/>
    <n v="37.5"/>
  </r>
  <r>
    <s v="Wenecka"/>
    <s v="Justyna"/>
    <d v="1953-01-09T00:00:00"/>
    <s v="duze miasto"/>
    <x v="0"/>
    <n v="63"/>
    <n v="25000"/>
    <n v="79"/>
  </r>
  <r>
    <s v="Kaleta"/>
    <s v="Natalia"/>
    <d v="1964-10-18T00:00:00"/>
    <s v="male miasto"/>
    <x v="0"/>
    <n v="52"/>
    <n v="25000"/>
    <n v="29.999999999999996"/>
  </r>
  <r>
    <s v="Samarskyi"/>
    <s v="Kostiantyn"/>
    <d v="1954-05-07T00:00:00"/>
    <s v="duze miasto"/>
    <x v="1"/>
    <n v="62"/>
    <n v="30000"/>
    <n v="85"/>
  </r>
  <r>
    <s v="Tkacz"/>
    <s v="Adam"/>
    <d v="1948-12-29T00:00:00"/>
    <s v="wies"/>
    <x v="1"/>
    <n v="68"/>
    <n v="30000"/>
    <n v="85"/>
  </r>
  <r>
    <s v="Borsuk"/>
    <s v="Magdalena"/>
    <d v="1968-07-26T00:00:00"/>
    <s v="duze miasto"/>
    <x v="0"/>
    <n v="48"/>
    <n v="25000"/>
    <n v="29.999999999999996"/>
  </r>
  <r>
    <s v="Anusz"/>
    <s v="Anna"/>
    <d v="1950-04-14T00:00:00"/>
    <s v="duze miasto"/>
    <x v="0"/>
    <n v="66"/>
    <n v="25000"/>
    <n v="79"/>
  </r>
  <r>
    <s v="Trzebnicka"/>
    <s v="Anna"/>
    <d v="1959-03-21T00:00:00"/>
    <s v="srednie miasto"/>
    <x v="0"/>
    <n v="57"/>
    <n v="25000"/>
    <n v="29.999999999999996"/>
  </r>
  <r>
    <s v="Bardzio"/>
    <s v="Celina"/>
    <d v="1944-01-04T00:00:00"/>
    <s v="male miasto"/>
    <x v="0"/>
    <n v="72"/>
    <n v="25000"/>
    <n v="79"/>
  </r>
  <r>
    <s v="Firlej"/>
    <s v="Anna"/>
    <d v="1983-11-20T00:00:00"/>
    <s v="srednie miasto"/>
    <x v="0"/>
    <n v="33"/>
    <n v="25000"/>
    <n v="37.5"/>
  </r>
  <r>
    <s v="Sadcza"/>
    <s v="Romuald"/>
    <d v="1959-03-24T00:00:00"/>
    <s v="duze miasto"/>
    <x v="1"/>
    <n v="57"/>
    <n v="30000"/>
    <n v="36"/>
  </r>
  <r>
    <s v="Uniejewski"/>
    <s v="Tobiasz"/>
    <d v="1962-07-16T00:00:00"/>
    <s v="srednie miasto"/>
    <x v="1"/>
    <n v="54"/>
    <n v="30000"/>
    <n v="36"/>
  </r>
  <r>
    <s v="Iwaszko"/>
    <s v="Katarzyna"/>
    <d v="1962-10-25T00:00:00"/>
    <s v="duze miasto"/>
    <x v="0"/>
    <n v="54"/>
    <n v="25000"/>
    <n v="29.999999999999996"/>
  </r>
  <r>
    <s v="Rutkowski"/>
    <s v="Sebastian"/>
    <d v="1979-01-01T00:00:00"/>
    <s v="srednie miasto"/>
    <x v="1"/>
    <n v="37"/>
    <n v="30000"/>
    <n v="45"/>
  </r>
  <r>
    <s v="Kubiak"/>
    <s v="Aleksandra"/>
    <d v="1975-04-26T00:00:00"/>
    <s v="wies"/>
    <x v="0"/>
    <n v="41"/>
    <n v="25000"/>
    <n v="37.5"/>
  </r>
  <r>
    <s v="Krakowska"/>
    <s v="Karolina"/>
    <d v="1967-09-29T00:00:00"/>
    <s v="duze miasto"/>
    <x v="0"/>
    <n v="49"/>
    <n v="25000"/>
    <n v="29.999999999999996"/>
  </r>
  <r>
    <s v="Uss"/>
    <s v="Adrian"/>
    <d v="1973-02-08T00:00:00"/>
    <s v="male miasto"/>
    <x v="1"/>
    <n v="43"/>
    <n v="30000"/>
    <n v="45"/>
  </r>
  <r>
    <s v="Zasada"/>
    <s v="Joanna"/>
    <d v="1951-08-07T00:00:00"/>
    <s v="srednie miasto"/>
    <x v="0"/>
    <n v="65"/>
    <n v="25000"/>
    <n v="79"/>
  </r>
  <r>
    <s v="Majka"/>
    <s v="Danuta"/>
    <d v="1992-10-22T00:00:00"/>
    <s v="duze miasto"/>
    <x v="0"/>
    <n v="24"/>
    <n v="25000"/>
    <n v="25"/>
  </r>
  <r>
    <s v="Kaczmar"/>
    <s v="Monika"/>
    <d v="1995-03-15T00:00:00"/>
    <s v="duze miasto"/>
    <x v="0"/>
    <n v="21"/>
    <n v="25000"/>
    <n v="25"/>
  </r>
  <r>
    <s v="Adamczyk"/>
    <s v="Irena"/>
    <d v="1979-03-15T00:00:00"/>
    <s v="srednie miasto"/>
    <x v="0"/>
    <n v="37"/>
    <n v="25000"/>
    <n v="37.5"/>
  </r>
  <r>
    <s v="Jasiak"/>
    <s v="Monika"/>
    <d v="1948-03-20T00:00:00"/>
    <s v="male miasto"/>
    <x v="0"/>
    <n v="68"/>
    <n v="25000"/>
    <n v="79"/>
  </r>
  <r>
    <s v="Sosnowski"/>
    <s v="Arkadiusz"/>
    <d v="1971-03-10T00:00:00"/>
    <s v="duze miasto"/>
    <x v="1"/>
    <n v="45"/>
    <n v="30000"/>
    <n v="45"/>
  </r>
  <r>
    <s v="Bydgoska"/>
    <s v="Karolina"/>
    <d v="1946-09-05T00:00:00"/>
    <s v="duze miasto"/>
    <x v="0"/>
    <n v="70"/>
    <n v="25000"/>
    <n v="79"/>
  </r>
  <r>
    <s v="Szulgo"/>
    <s v="Marek"/>
    <d v="1948-08-12T00:00:00"/>
    <s v="srednie miasto"/>
    <x v="1"/>
    <n v="68"/>
    <n v="30000"/>
    <n v="85"/>
  </r>
  <r>
    <s v="Szczygielski"/>
    <s v="Tadeusz"/>
    <d v="1982-07-23T00:00:00"/>
    <s v="srednie miasto"/>
    <x v="1"/>
    <n v="34"/>
    <n v="30000"/>
    <n v="45"/>
  </r>
  <r>
    <s v="Magierowicz"/>
    <s v="Patryk"/>
    <d v="1962-04-22T00:00:00"/>
    <s v="male miasto"/>
    <x v="1"/>
    <n v="54"/>
    <n v="30000"/>
    <n v="36"/>
  </r>
  <r>
    <s v="Biegaj"/>
    <s v="Karolina"/>
    <d v="1948-10-24T00:00:00"/>
    <s v="srednie miasto"/>
    <x v="0"/>
    <n v="68"/>
    <n v="25000"/>
    <n v="79"/>
  </r>
  <r>
    <s v="Boss"/>
    <s v="Anna"/>
    <d v="1944-04-06T00:00:00"/>
    <s v="srednie miasto"/>
    <x v="0"/>
    <n v="72"/>
    <n v="25000"/>
    <n v="79"/>
  </r>
  <r>
    <s v="Rusu"/>
    <s v="Siergiu"/>
    <d v="1987-12-07T00:00:00"/>
    <s v="srednie miasto"/>
    <x v="1"/>
    <n v="29"/>
    <n v="30000"/>
    <n v="30"/>
  </r>
  <r>
    <s v="Lipski"/>
    <s v="Adam"/>
    <d v="1955-08-31T00:00:00"/>
    <s v="duze miasto"/>
    <x v="1"/>
    <n v="61"/>
    <n v="30000"/>
    <n v="85"/>
  </r>
  <r>
    <s v="Milcarz"/>
    <s v="Maciej"/>
    <d v="1953-01-16T00:00:00"/>
    <s v="srednie miasto"/>
    <x v="1"/>
    <n v="63"/>
    <n v="30000"/>
    <n v="85"/>
  </r>
  <r>
    <s v="Czarnoleska"/>
    <s v="Patrycja"/>
    <d v="1995-04-29T00:00:00"/>
    <s v="duze miasto"/>
    <x v="0"/>
    <n v="21"/>
    <n v="25000"/>
    <n v="25"/>
  </r>
  <r>
    <s v="Rejkowicz"/>
    <s v="Maria"/>
    <d v="1965-02-02T00:00:00"/>
    <s v="wies"/>
    <x v="0"/>
    <n v="51"/>
    <n v="25000"/>
    <n v="29.999999999999996"/>
  </r>
  <r>
    <s v="Rybicka"/>
    <s v="Martyna"/>
    <d v="1980-05-30T00:00:00"/>
    <s v="duze miasto"/>
    <x v="0"/>
    <n v="36"/>
    <n v="25000"/>
    <n v="37.5"/>
  </r>
  <r>
    <s v="Gajak"/>
    <s v="Agnieszka"/>
    <d v="1974-12-07T00:00:00"/>
    <s v="duze miasto"/>
    <x v="0"/>
    <n v="42"/>
    <n v="25000"/>
    <n v="37.5"/>
  </r>
  <r>
    <s v="Zakowicz"/>
    <s v="Kacper"/>
    <d v="1952-02-08T00:00:00"/>
    <s v="srednie miasto"/>
    <x v="1"/>
    <n v="64"/>
    <n v="30000"/>
    <n v="85"/>
  </r>
  <r>
    <s v="Chorzowska"/>
    <s v="Paulina"/>
    <d v="1975-03-22T00:00:00"/>
    <s v="duze miasto"/>
    <x v="0"/>
    <n v="41"/>
    <n v="25000"/>
    <n v="37.5"/>
  </r>
  <r>
    <s v="Belgracka"/>
    <s v="Karolina"/>
    <d v="1956-09-21T00:00:00"/>
    <s v="srednie miasto"/>
    <x v="0"/>
    <n v="60"/>
    <n v="25000"/>
    <n v="29.999999999999996"/>
  </r>
  <r>
    <s v="Paszewski"/>
    <s v="Piotr"/>
    <d v="1960-10-17T00:00:00"/>
    <s v="male miasto"/>
    <x v="1"/>
    <n v="56"/>
    <n v="30000"/>
    <n v="36"/>
  </r>
  <r>
    <s v="Wielogorski"/>
    <s v="Karol"/>
    <d v="1947-07-28T00:00:00"/>
    <s v="duze miasto"/>
    <x v="1"/>
    <n v="69"/>
    <n v="30000"/>
    <n v="85"/>
  </r>
  <r>
    <s v="Kowalczyk"/>
    <s v="Karol"/>
    <d v="1993-11-07T00:00:00"/>
    <s v="male miasto"/>
    <x v="1"/>
    <n v="23"/>
    <n v="30000"/>
    <n v="30"/>
  </r>
  <r>
    <s v="Marzec"/>
    <s v="Maciej"/>
    <d v="1970-09-10T00:00:00"/>
    <s v="male miasto"/>
    <x v="1"/>
    <n v="46"/>
    <n v="30000"/>
    <n v="36"/>
  </r>
  <r>
    <s v="Kaczan"/>
    <s v="Ewa"/>
    <d v="1955-06-02T00:00:00"/>
    <s v="male miasto"/>
    <x v="0"/>
    <n v="61"/>
    <n v="25000"/>
    <n v="79"/>
  </r>
  <r>
    <s v="Cichocka"/>
    <s v="Anna"/>
    <d v="1969-07-31T00:00:00"/>
    <s v="duze miasto"/>
    <x v="0"/>
    <n v="47"/>
    <n v="25000"/>
    <n v="29.999999999999996"/>
  </r>
  <r>
    <s v="Wichrowa"/>
    <s v="Ewa"/>
    <d v="1952-02-24T00:00:00"/>
    <s v="wies"/>
    <x v="0"/>
    <n v="64"/>
    <n v="25000"/>
    <n v="79"/>
  </r>
  <r>
    <s v="Wpawska"/>
    <s v="Barbara"/>
    <d v="1951-07-02T00:00:00"/>
    <s v="duze miasto"/>
    <x v="0"/>
    <n v="65"/>
    <n v="25000"/>
    <n v="79"/>
  </r>
  <r>
    <s v="Bugajska"/>
    <s v="Julia"/>
    <d v="1946-09-27T00:00:00"/>
    <s v="male miasto"/>
    <x v="0"/>
    <n v="70"/>
    <n v="25000"/>
    <n v="79"/>
  </r>
  <r>
    <s v="Adaszek"/>
    <s v="Barbara"/>
    <d v="1991-02-08T00:00:00"/>
    <s v="srednie miasto"/>
    <x v="0"/>
    <n v="25"/>
    <n v="25000"/>
    <n v="25"/>
  </r>
  <r>
    <s v="Mielecka"/>
    <s v="Joanna"/>
    <d v="1946-07-04T00:00:00"/>
    <s v="srednie miasto"/>
    <x v="0"/>
    <n v="70"/>
    <n v="25000"/>
    <n v="79"/>
  </r>
  <r>
    <s v="Radu"/>
    <s v="Daniel"/>
    <d v="1991-06-19T00:00:00"/>
    <s v="male miasto"/>
    <x v="1"/>
    <n v="25"/>
    <n v="30000"/>
    <n v="30"/>
  </r>
  <r>
    <s v="Chorzowska"/>
    <s v="Joanna"/>
    <d v="1968-08-20T00:00:00"/>
    <s v="srednie miasto"/>
    <x v="0"/>
    <n v="48"/>
    <n v="25000"/>
    <n v="29.999999999999996"/>
  </r>
  <r>
    <s v="Szymenderski"/>
    <s v="Olaf"/>
    <d v="1993-05-11T00:00:00"/>
    <s v="male miasto"/>
    <x v="1"/>
    <n v="23"/>
    <n v="30000"/>
    <n v="30"/>
  </r>
  <r>
    <s v="Adamczyk"/>
    <s v="Karolina"/>
    <d v="1953-06-12T00:00:00"/>
    <s v="wies"/>
    <x v="0"/>
    <n v="63"/>
    <n v="25000"/>
    <n v="79"/>
  </r>
  <r>
    <s v="Banasik"/>
    <s v="Zofia"/>
    <d v="1974-09-12T00:00:00"/>
    <s v="wies"/>
    <x v="0"/>
    <n v="42"/>
    <n v="25000"/>
    <n v="37.5"/>
  </r>
  <r>
    <s v="Kostrzewa"/>
    <s v="Piotr"/>
    <d v="1974-11-14T00:00:00"/>
    <s v="duze miasto"/>
    <x v="1"/>
    <n v="42"/>
    <n v="30000"/>
    <n v="45"/>
  </r>
  <r>
    <s v="Gazda"/>
    <s v="Alicja"/>
    <d v="1956-06-12T00:00:00"/>
    <s v="duze miasto"/>
    <x v="0"/>
    <n v="60"/>
    <n v="25000"/>
    <n v="29.999999999999996"/>
  </r>
  <r>
    <s v="Lubelska"/>
    <s v="Justyna"/>
    <d v="1952-09-19T00:00:00"/>
    <s v="duze miasto"/>
    <x v="0"/>
    <n v="64"/>
    <n v="25000"/>
    <n v="79"/>
  </r>
  <r>
    <s v="Grabowska"/>
    <s v="Klaudia"/>
    <d v="1959-12-14T00:00:00"/>
    <s v="duze miasto"/>
    <x v="0"/>
    <n v="57"/>
    <n v="25000"/>
    <n v="29.999999999999996"/>
  </r>
  <r>
    <s v="Talaska"/>
    <s v="Marcin"/>
    <d v="1946-03-12T00:00:00"/>
    <s v="duze miasto"/>
    <x v="1"/>
    <n v="70"/>
    <n v="30000"/>
    <n v="85"/>
  </r>
  <r>
    <s v="Lewandowski"/>
    <s v="Bartosz"/>
    <d v="1995-07-13T00:00:00"/>
    <s v="srednie miasto"/>
    <x v="1"/>
    <n v="21"/>
    <n v="30000"/>
    <n v="30"/>
  </r>
  <r>
    <s v="Durka"/>
    <s v="Kornelia"/>
    <d v="1943-11-18T00:00:00"/>
    <s v="duze miasto"/>
    <x v="0"/>
    <n v="73"/>
    <n v="25000"/>
    <n v="79"/>
  </r>
  <r>
    <s v="Krynicka"/>
    <s v="Justyna"/>
    <d v="1991-07-27T00:00:00"/>
    <s v="srednie miasto"/>
    <x v="0"/>
    <n v="25"/>
    <n v="25000"/>
    <n v="25"/>
  </r>
  <r>
    <s v="Baran"/>
    <s v="Leon"/>
    <d v="1951-09-21T00:00:00"/>
    <s v="srednie miasto"/>
    <x v="1"/>
    <n v="65"/>
    <n v="30000"/>
    <n v="85"/>
  </r>
  <r>
    <s v="Pleszewska"/>
    <s v="Patrycja"/>
    <d v="1988-03-17T00:00:00"/>
    <s v="duze miasto"/>
    <x v="0"/>
    <n v="28"/>
    <n v="25000"/>
    <n v="25"/>
  </r>
  <r>
    <s v="Kika"/>
    <s v="Marcelina"/>
    <d v="1986-12-25T00:00:00"/>
    <s v="wies"/>
    <x v="0"/>
    <n v="30"/>
    <n v="25000"/>
    <n v="25"/>
  </r>
  <r>
    <s v="Legnicka"/>
    <s v="Maryla"/>
    <d v="1983-11-13T00:00:00"/>
    <s v="male miasto"/>
    <x v="0"/>
    <n v="33"/>
    <n v="25000"/>
    <n v="37.5"/>
  </r>
  <r>
    <s v="Kijowski"/>
    <s v="Wojciech"/>
    <d v="1993-07-27T00:00:00"/>
    <s v="male miasto"/>
    <x v="1"/>
    <n v="23"/>
    <n v="30000"/>
    <n v="30"/>
  </r>
  <r>
    <s v="Antczak"/>
    <s v="Klaudia"/>
    <d v="1991-02-12T00:00:00"/>
    <s v="duze miasto"/>
    <x v="0"/>
    <n v="25"/>
    <n v="25000"/>
    <n v="25"/>
  </r>
  <r>
    <s v="Krakowska"/>
    <s v="Teresa"/>
    <d v="1959-12-13T00:00:00"/>
    <s v="duze miasto"/>
    <x v="0"/>
    <n v="57"/>
    <n v="25000"/>
    <n v="29.999999999999996"/>
  </r>
  <r>
    <s v="Suwalska"/>
    <s v="Paulina"/>
    <d v="1950-12-07T00:00:00"/>
    <s v="male miasto"/>
    <x v="0"/>
    <n v="66"/>
    <n v="25000"/>
    <n v="79"/>
  </r>
  <r>
    <s v="Karwatowska"/>
    <s v="Marzena"/>
    <d v="1951-10-09T00:00:00"/>
    <s v="duze miasto"/>
    <x v="0"/>
    <n v="65"/>
    <n v="25000"/>
    <n v="79"/>
  </r>
  <r>
    <s v="Sofijska"/>
    <s v="Ewa"/>
    <d v="1946-09-11T00:00:00"/>
    <s v="wies"/>
    <x v="0"/>
    <n v="70"/>
    <n v="25000"/>
    <n v="79"/>
  </r>
  <r>
    <s v="Sadecki"/>
    <s v="Andrzej"/>
    <d v="1961-12-04T00:00:00"/>
    <s v="wies"/>
    <x v="1"/>
    <n v="55"/>
    <n v="30000"/>
    <n v="36"/>
  </r>
  <r>
    <s v="Podlaska"/>
    <s v="Paulina"/>
    <d v="1954-01-16T00:00:00"/>
    <s v="duze miasto"/>
    <x v="0"/>
    <n v="62"/>
    <n v="25000"/>
    <n v="79"/>
  </r>
  <r>
    <s v="Augustowska"/>
    <s v="Zofia"/>
    <d v="1966-04-25T00:00:00"/>
    <s v="srednie miasto"/>
    <x v="0"/>
    <n v="50"/>
    <n v="25000"/>
    <n v="29.999999999999996"/>
  </r>
  <r>
    <s v="Piotrkowska"/>
    <s v="Paulina"/>
    <d v="1947-01-29T00:00:00"/>
    <s v="male miasto"/>
    <x v="0"/>
    <n v="69"/>
    <n v="25000"/>
    <n v="79"/>
  </r>
  <r>
    <s v="Sopocka"/>
    <s v="Karolina"/>
    <d v="1987-08-24T00:00:00"/>
    <s v="duze miasto"/>
    <x v="0"/>
    <n v="29"/>
    <n v="25000"/>
    <n v="25"/>
  </r>
  <r>
    <s v="Piotrkowska"/>
    <s v="Katarzyna"/>
    <d v="1964-10-29T00:00:00"/>
    <s v="duze miasto"/>
    <x v="0"/>
    <n v="52"/>
    <n v="25000"/>
    <n v="29.999999999999996"/>
  </r>
  <r>
    <s v="Krakowska"/>
    <s v="Beata"/>
    <d v="1971-11-02T00:00:00"/>
    <s v="duze miasto"/>
    <x v="0"/>
    <n v="45"/>
    <n v="25000"/>
    <n v="37.5"/>
  </r>
  <r>
    <s v="Kalinowski"/>
    <s v="Szymon"/>
    <d v="1984-04-02T00:00:00"/>
    <s v="srednie miasto"/>
    <x v="1"/>
    <n v="32"/>
    <n v="30000"/>
    <n v="45"/>
  </r>
  <r>
    <s v="Rzymski"/>
    <s v="Robert"/>
    <d v="1970-09-07T00:00:00"/>
    <s v="srednie miasto"/>
    <x v="1"/>
    <n v="46"/>
    <n v="30000"/>
    <n v="36"/>
  </r>
  <r>
    <s v="Kowalik"/>
    <s v="Malgorzata"/>
    <d v="1945-04-02T00:00:00"/>
    <s v="male miasto"/>
    <x v="0"/>
    <n v="71"/>
    <n v="25000"/>
    <n v="79"/>
  </r>
  <r>
    <s v="Bajda"/>
    <s v="Ewelina"/>
    <d v="1983-08-02T00:00:00"/>
    <s v="male miasto"/>
    <x v="0"/>
    <n v="33"/>
    <n v="25000"/>
    <n v="37.5"/>
  </r>
  <r>
    <s v="Kapala"/>
    <s v="Adrian"/>
    <d v="1986-07-08T00:00:00"/>
    <s v="duze miasto"/>
    <x v="1"/>
    <n v="30"/>
    <n v="30000"/>
    <n v="30"/>
  </r>
  <r>
    <s v="Szklarska"/>
    <s v="Marzena"/>
    <d v="1977-10-29T00:00:00"/>
    <s v="duze miasto"/>
    <x v="0"/>
    <n v="39"/>
    <n v="25000"/>
    <n v="37.5"/>
  </r>
  <r>
    <s v="Jagos"/>
    <s v="Wioletta"/>
    <d v="1963-05-08T00:00:00"/>
    <s v="duze miasto"/>
    <x v="0"/>
    <n v="53"/>
    <n v="25000"/>
    <n v="29.999999999999996"/>
  </r>
  <r>
    <s v="Szklarska"/>
    <s v="Dominika"/>
    <d v="1981-10-02T00:00:00"/>
    <s v="duze miasto"/>
    <x v="0"/>
    <n v="35"/>
    <n v="25000"/>
    <n v="37.5"/>
  </r>
  <r>
    <s v="Bolkowski"/>
    <s v="Jan"/>
    <d v="1989-02-06T00:00:00"/>
    <s v="male miasto"/>
    <x v="1"/>
    <n v="27"/>
    <n v="30000"/>
    <n v="30"/>
  </r>
  <r>
    <s v="Barszcz"/>
    <s v="Patryk"/>
    <d v="1980-05-20T00:00:00"/>
    <s v="duze miasto"/>
    <x v="1"/>
    <n v="36"/>
    <n v="30000"/>
    <n v="45"/>
  </r>
  <r>
    <s v="Kot"/>
    <s v="Maciej"/>
    <d v="1948-08-27T00:00:00"/>
    <s v="male miasto"/>
    <x v="1"/>
    <n v="68"/>
    <n v="30000"/>
    <n v="85"/>
  </r>
  <r>
    <s v="Junak"/>
    <s v="Roxana"/>
    <d v="1978-03-31T00:00:00"/>
    <s v="srednie miasto"/>
    <x v="0"/>
    <n v="38"/>
    <n v="25000"/>
    <n v="37.5"/>
  </r>
  <r>
    <s v="Setniewska"/>
    <s v="Wiktoria"/>
    <d v="1957-11-30T00:00:00"/>
    <s v="male miasto"/>
    <x v="0"/>
    <n v="59"/>
    <n v="25000"/>
    <n v="29.999999999999996"/>
  </r>
  <r>
    <s v="Hajkiewicz"/>
    <s v="Justyna"/>
    <d v="1949-10-12T00:00:00"/>
    <s v="duze miasto"/>
    <x v="0"/>
    <n v="67"/>
    <n v="25000"/>
    <n v="79"/>
  </r>
  <r>
    <s v="Balcerzak"/>
    <s v="Ilona"/>
    <d v="1956-06-24T00:00:00"/>
    <s v="srednie miasto"/>
    <x v="0"/>
    <n v="60"/>
    <n v="25000"/>
    <n v="29.999999999999996"/>
  </r>
  <r>
    <s v="Litewka"/>
    <s v="Maciej"/>
    <d v="1994-01-30T00:00:00"/>
    <s v="duze miasto"/>
    <x v="1"/>
    <n v="22"/>
    <n v="30000"/>
    <n v="30"/>
  </r>
  <r>
    <s v="Kotala"/>
    <s v="Anna"/>
    <d v="1970-01-14T00:00:00"/>
    <s v="srednie miasto"/>
    <x v="0"/>
    <n v="46"/>
    <n v="25000"/>
    <n v="29.999999999999996"/>
  </r>
  <r>
    <s v="Aronowska"/>
    <s v="Halina"/>
    <d v="1980-05-09T00:00:00"/>
    <s v="duze miasto"/>
    <x v="0"/>
    <n v="36"/>
    <n v="25000"/>
    <n v="37.5"/>
  </r>
  <r>
    <s v="Katowicka"/>
    <s v="Dorota"/>
    <d v="1959-06-03T00:00:00"/>
    <s v="srednie miasto"/>
    <x v="0"/>
    <n v="57"/>
    <n v="25000"/>
    <n v="29.999999999999996"/>
  </r>
  <r>
    <s v="Bitner"/>
    <s v="Halina"/>
    <d v="1955-12-13T00:00:00"/>
    <s v="duze miasto"/>
    <x v="0"/>
    <n v="61"/>
    <n v="25000"/>
    <n v="79"/>
  </r>
  <r>
    <s v="Sochacki"/>
    <s v="Marcin"/>
    <d v="1967-01-03T00:00:00"/>
    <s v="duze miasto"/>
    <x v="1"/>
    <n v="49"/>
    <n v="30000"/>
    <n v="36"/>
  </r>
  <r>
    <s v="Skrok"/>
    <s v="Arkadiusz"/>
    <d v="1973-04-19T00:00:00"/>
    <s v="srednie miasto"/>
    <x v="1"/>
    <n v="43"/>
    <n v="30000"/>
    <n v="45"/>
  </r>
  <r>
    <s v="Bartosiak"/>
    <s v="Kazimiera"/>
    <d v="1948-05-15T00:00:00"/>
    <s v="duze miasto"/>
    <x v="0"/>
    <n v="68"/>
    <n v="25000"/>
    <n v="79"/>
  </r>
  <r>
    <s v="Siedlecka"/>
    <s v="Rozalia"/>
    <d v="1947-08-03T00:00:00"/>
    <s v="duze miasto"/>
    <x v="0"/>
    <n v="69"/>
    <n v="25000"/>
    <n v="79"/>
  </r>
  <r>
    <s v="Muchewicz"/>
    <s v="Piotr"/>
    <d v="1946-06-23T00:00:00"/>
    <s v="srednie miasto"/>
    <x v="1"/>
    <n v="70"/>
    <n v="30000"/>
    <n v="85"/>
  </r>
  <r>
    <s v="Pilipczuk"/>
    <s v="Mariusz"/>
    <d v="1992-06-24T00:00:00"/>
    <s v="male miasto"/>
    <x v="1"/>
    <n v="24"/>
    <n v="30000"/>
    <n v="30"/>
  </r>
  <r>
    <s v="Krakowska"/>
    <s v="Paulina"/>
    <d v="1992-10-08T00:00:00"/>
    <s v="srednie miasto"/>
    <x v="0"/>
    <n v="24"/>
    <n v="25000"/>
    <n v="25"/>
  </r>
  <r>
    <s v="Bielun"/>
    <s v="Urszula"/>
    <d v="1983-07-01T00:00:00"/>
    <s v="wies"/>
    <x v="0"/>
    <n v="33"/>
    <n v="25000"/>
    <n v="37.5"/>
  </r>
  <r>
    <s v="Grzeskowiak"/>
    <s v="Szymon"/>
    <d v="1960-06-23T00:00:00"/>
    <s v="wies"/>
    <x v="1"/>
    <n v="56"/>
    <n v="30000"/>
    <n v="36"/>
  </r>
  <r>
    <s v="Karpek"/>
    <s v="Paulina"/>
    <d v="1976-06-27T00:00:00"/>
    <s v="srednie miasto"/>
    <x v="0"/>
    <n v="40"/>
    <n v="25000"/>
    <n v="37.5"/>
  </r>
  <r>
    <s v="Kowal"/>
    <s v="Ewa"/>
    <d v="1965-01-20T00:00:00"/>
    <s v="duze miasto"/>
    <x v="0"/>
    <n v="51"/>
    <n v="25000"/>
    <n v="29.999999999999996"/>
  </r>
  <r>
    <s v="Augustyn"/>
    <s v="Zofia"/>
    <d v="1968-11-16T00:00:00"/>
    <s v="srednie miasto"/>
    <x v="0"/>
    <n v="48"/>
    <n v="25000"/>
    <n v="29.999999999999996"/>
  </r>
  <r>
    <s v="Filipczuk"/>
    <s v="Paulina"/>
    <d v="1967-12-18T00:00:00"/>
    <s v="duze miasto"/>
    <x v="0"/>
    <n v="49"/>
    <n v="25000"/>
    <n v="29.999999999999996"/>
  </r>
  <r>
    <s v="Miklas"/>
    <s v="Maciej"/>
    <d v="1991-06-09T00:00:00"/>
    <s v="wies"/>
    <x v="1"/>
    <n v="25"/>
    <n v="30000"/>
    <n v="30"/>
  </r>
  <r>
    <s v="Vasina"/>
    <s v="Adam"/>
    <d v="1995-04-06T00:00:00"/>
    <s v="wies"/>
    <x v="1"/>
    <n v="21"/>
    <n v="30000"/>
    <n v="30"/>
  </r>
  <r>
    <s v="Bydgoska"/>
    <s v="Inga"/>
    <d v="1955-10-12T00:00:00"/>
    <s v="duze miasto"/>
    <x v="0"/>
    <n v="61"/>
    <n v="25000"/>
    <n v="79"/>
  </r>
  <r>
    <s v="Banasiewicz"/>
    <s v="Beata"/>
    <d v="1969-08-01T00:00:00"/>
    <s v="duze miasto"/>
    <x v="0"/>
    <n v="47"/>
    <n v="25000"/>
    <n v="29.999999999999996"/>
  </r>
  <r>
    <s v="Fryziel"/>
    <s v="Daria"/>
    <d v="1958-12-29T00:00:00"/>
    <s v="duze miasto"/>
    <x v="0"/>
    <n v="58"/>
    <n v="25000"/>
    <n v="29.999999999999996"/>
  </r>
  <r>
    <s v="Bedka"/>
    <s v="Justyna"/>
    <d v="1985-07-04T00:00:00"/>
    <s v="wies"/>
    <x v="0"/>
    <n v="31"/>
    <n v="25000"/>
    <n v="37.5"/>
  </r>
  <r>
    <s v="Banaszczyk"/>
    <s v="Barbara"/>
    <d v="1977-12-13T00:00:00"/>
    <s v="duze miasto"/>
    <x v="0"/>
    <n v="39"/>
    <n v="25000"/>
    <n v="37.5"/>
  </r>
  <r>
    <s v="Ptaszek"/>
    <s v="Janusz"/>
    <d v="1993-11-14T00:00:00"/>
    <s v="duze miasto"/>
    <x v="1"/>
    <n v="23"/>
    <n v="30000"/>
    <n v="30"/>
  </r>
  <r>
    <s v="Rey"/>
    <s v="Tadeusz"/>
    <d v="1968-05-14T00:00:00"/>
    <s v="srednie miasto"/>
    <x v="1"/>
    <n v="48"/>
    <n v="30000"/>
    <n v="36"/>
  </r>
  <r>
    <s v="Zeller"/>
    <s v="Teresa"/>
    <d v="1951-06-08T00:00:00"/>
    <s v="wies"/>
    <x v="0"/>
    <n v="65"/>
    <n v="25000"/>
    <n v="79"/>
  </r>
  <r>
    <s v="Majcherczyk"/>
    <s v="Maciej"/>
    <d v="1975-08-05T00:00:00"/>
    <s v="wies"/>
    <x v="1"/>
    <n v="41"/>
    <n v="30000"/>
    <n v="45"/>
  </r>
  <r>
    <s v="Grabicka"/>
    <s v="Grazyna"/>
    <d v="1971-05-18T00:00:00"/>
    <s v="duze miasto"/>
    <x v="0"/>
    <n v="45"/>
    <n v="25000"/>
    <n v="37.5"/>
  </r>
  <r>
    <s v="Praska"/>
    <s v="Anna"/>
    <d v="1950-01-22T00:00:00"/>
    <s v="srednie miasto"/>
    <x v="0"/>
    <n v="66"/>
    <n v="25000"/>
    <n v="79"/>
  </r>
  <r>
    <s v="Jakus"/>
    <s v="Piotr"/>
    <d v="1992-04-02T00:00:00"/>
    <s v="duze miasto"/>
    <x v="1"/>
    <n v="24"/>
    <n v="30000"/>
    <n v="30"/>
  </r>
  <r>
    <s v="Grdulska"/>
    <s v="Danuta"/>
    <d v="1969-07-20T00:00:00"/>
    <s v="duze miasto"/>
    <x v="0"/>
    <n v="47"/>
    <n v="25000"/>
    <n v="29.999999999999996"/>
  </r>
  <r>
    <s v="Badowski"/>
    <s v="Karol"/>
    <d v="1959-08-07T00:00:00"/>
    <s v="srednie miasto"/>
    <x v="1"/>
    <n v="57"/>
    <n v="30000"/>
    <n v="36"/>
  </r>
  <r>
    <s v="Majkut"/>
    <s v="Maciej"/>
    <d v="1972-07-10T00:00:00"/>
    <s v="srednie miasto"/>
    <x v="1"/>
    <n v="44"/>
    <n v="30000"/>
    <n v="45"/>
  </r>
  <r>
    <s v="Cabaj"/>
    <s v="Martyna"/>
    <d v="1979-02-11T00:00:00"/>
    <s v="wies"/>
    <x v="0"/>
    <n v="37"/>
    <n v="25000"/>
    <n v="37.5"/>
  </r>
  <r>
    <s v="Malecka"/>
    <s v="Stefania"/>
    <d v="1991-08-04T00:00:00"/>
    <s v="duze miasto"/>
    <x v="0"/>
    <n v="25"/>
    <n v="25000"/>
    <n v="25"/>
  </r>
  <r>
    <s v="Gagatek"/>
    <s v="Stefan"/>
    <d v="1967-03-08T00:00:00"/>
    <s v="duze miasto"/>
    <x v="1"/>
    <n v="49"/>
    <n v="30000"/>
    <n v="36"/>
  </r>
  <r>
    <s v="Otwocka"/>
    <s v="Ewelia"/>
    <d v="1976-08-20T00:00:00"/>
    <s v="srednie miasto"/>
    <x v="0"/>
    <n v="40"/>
    <n v="25000"/>
    <n v="37.5"/>
  </r>
  <r>
    <s v="Pleszewska"/>
    <s v="Krystyna"/>
    <d v="1972-02-06T00:00:00"/>
    <s v="male miasto"/>
    <x v="0"/>
    <n v="44"/>
    <n v="25000"/>
    <n v="37.5"/>
  </r>
  <r>
    <s v="Sabatowicz"/>
    <s v="Szymon"/>
    <d v="1985-02-17T00:00:00"/>
    <s v="duze miasto"/>
    <x v="1"/>
    <n v="31"/>
    <n v="30000"/>
    <n v="45"/>
  </r>
  <r>
    <s v="Magiera"/>
    <s v="Robert"/>
    <d v="1971-06-28T00:00:00"/>
    <s v="male miasto"/>
    <x v="1"/>
    <n v="45"/>
    <n v="30000"/>
    <n v="45"/>
  </r>
  <r>
    <s v="Klekotko"/>
    <s v="Justyna"/>
    <d v="1963-09-18T00:00:00"/>
    <s v="srednie miasto"/>
    <x v="0"/>
    <n v="53"/>
    <n v="25000"/>
    <n v="29.999999999999996"/>
  </r>
  <r>
    <s v="Nowak"/>
    <s v="Damian"/>
    <d v="1990-03-20T00:00:00"/>
    <s v="male miasto"/>
    <x v="1"/>
    <n v="26"/>
    <n v="30000"/>
    <n v="30"/>
  </r>
  <r>
    <s v="Doszko"/>
    <s v="Katarzyna"/>
    <d v="1954-02-04T00:00:00"/>
    <s v="wies"/>
    <x v="0"/>
    <n v="62"/>
    <n v="25000"/>
    <n v="79"/>
  </r>
  <r>
    <s v="Rozwalka"/>
    <s v="Wojciech"/>
    <d v="1974-10-22T00:00:00"/>
    <s v="wies"/>
    <x v="1"/>
    <n v="42"/>
    <n v="30000"/>
    <n v="45"/>
  </r>
  <r>
    <s v="Aleksandrowicz"/>
    <s v="Krystyna"/>
    <d v="1959-10-15T00:00:00"/>
    <s v="srednie miasto"/>
    <x v="0"/>
    <n v="57"/>
    <n v="25000"/>
    <n v="29.999999999999996"/>
  </r>
  <r>
    <s v="Kilarski"/>
    <s v="Ewa"/>
    <d v="1957-08-19T00:00:00"/>
    <s v="male miasto"/>
    <x v="0"/>
    <n v="59"/>
    <n v="25000"/>
    <n v="29.999999999999996"/>
  </r>
  <r>
    <s v="Rykowski"/>
    <s v="Roman"/>
    <d v="1985-09-02T00:00:00"/>
    <s v="male miasto"/>
    <x v="1"/>
    <n v="31"/>
    <n v="30000"/>
    <n v="45"/>
  </r>
  <r>
    <s v="Skierniewicka"/>
    <s v="Malwina"/>
    <d v="1947-01-12T00:00:00"/>
    <s v="duze miasto"/>
    <x v="0"/>
    <n v="69"/>
    <n v="25000"/>
    <n v="79"/>
  </r>
  <r>
    <s v="Wronka"/>
    <s v="Cezary"/>
    <d v="1988-06-11T00:00:00"/>
    <s v="srednie miasto"/>
    <x v="1"/>
    <n v="28"/>
    <n v="30000"/>
    <n v="30"/>
  </r>
  <r>
    <s v="Wroniszewski"/>
    <s v="Mieszko"/>
    <d v="1987-10-31T00:00:00"/>
    <s v="duze miasto"/>
    <x v="1"/>
    <n v="29"/>
    <n v="30000"/>
    <n v="30"/>
  </r>
  <r>
    <s v="Andrzejewska"/>
    <s v="Barbara"/>
    <d v="1986-12-03T00:00:00"/>
    <s v="srednie miasto"/>
    <x v="0"/>
    <n v="30"/>
    <n v="25000"/>
    <n v="25"/>
  </r>
  <r>
    <s v="Klimaszewski"/>
    <s v="Krzysztof"/>
    <d v="1951-01-20T00:00:00"/>
    <s v="male miasto"/>
    <x v="1"/>
    <n v="65"/>
    <n v="30000"/>
    <n v="85"/>
  </r>
  <r>
    <s v="Pachnowski"/>
    <s v="Jacek"/>
    <d v="1945-10-24T00:00:00"/>
    <s v="srednie miasto"/>
    <x v="1"/>
    <n v="71"/>
    <n v="30000"/>
    <n v="85"/>
  </r>
  <r>
    <s v="Klimaszewska"/>
    <s v="Ewa"/>
    <d v="1968-07-17T00:00:00"/>
    <s v="duze miasto"/>
    <x v="0"/>
    <n v="48"/>
    <n v="25000"/>
    <n v="29.999999999999996"/>
  </r>
  <r>
    <s v="Malik"/>
    <s v="Jakub"/>
    <d v="1947-06-24T00:00:00"/>
    <s v="srednie miasto"/>
    <x v="1"/>
    <n v="69"/>
    <n v="30000"/>
    <n v="85"/>
  </r>
  <r>
    <s v="Grzeskowiak"/>
    <s v="Szymon"/>
    <d v="1963-05-26T00:00:00"/>
    <s v="wies"/>
    <x v="1"/>
    <n v="53"/>
    <n v="30000"/>
    <n v="36"/>
  </r>
  <r>
    <s v="Lwowska"/>
    <s v="Paulina"/>
    <d v="1946-12-30T00:00:00"/>
    <s v="duze miasto"/>
    <x v="0"/>
    <n v="70"/>
    <n v="25000"/>
    <n v="79"/>
  </r>
  <r>
    <s v="Adamowicz"/>
    <s v="Jolanta"/>
    <d v="1966-12-30T00:00:00"/>
    <s v="duze miasto"/>
    <x v="0"/>
    <n v="50"/>
    <n v="25000"/>
    <n v="29.999999999999996"/>
  </r>
  <r>
    <s v="Pastuszka"/>
    <s v="Marzena"/>
    <d v="1994-07-08T00:00:00"/>
    <s v="srednie miasto"/>
    <x v="0"/>
    <n v="22"/>
    <n v="25000"/>
    <n v="25"/>
  </r>
  <r>
    <s v="Kalitowski"/>
    <s v="Marcin"/>
    <d v="1950-04-01T00:00:00"/>
    <s v="srednie miasto"/>
    <x v="1"/>
    <n v="66"/>
    <n v="30000"/>
    <n v="85"/>
  </r>
  <r>
    <s v="Miller"/>
    <s v="Zbigniew"/>
    <d v="1993-04-10T00:00:00"/>
    <s v="duze miasto"/>
    <x v="1"/>
    <n v="23"/>
    <n v="30000"/>
    <n v="30"/>
  </r>
  <r>
    <s v="Bartkiewicz"/>
    <s v="Elwira"/>
    <d v="1947-06-13T00:00:00"/>
    <s v="duze miasto"/>
    <x v="0"/>
    <n v="69"/>
    <n v="25000"/>
    <n v="79"/>
  </r>
  <r>
    <s v="Dmochowska"/>
    <s v="Katarzyna"/>
    <d v="1991-11-08T00:00:00"/>
    <s v="male miasto"/>
    <x v="0"/>
    <n v="25"/>
    <n v="25000"/>
    <n v="25"/>
  </r>
  <r>
    <s v="Szostek"/>
    <s v="Krzysztof"/>
    <d v="1966-11-15T00:00:00"/>
    <s v="srednie miasto"/>
    <x v="1"/>
    <n v="50"/>
    <n v="30000"/>
    <n v="36"/>
  </r>
  <r>
    <s v="Paprocki"/>
    <s v="Konrad"/>
    <d v="1952-11-09T00:00:00"/>
    <s v="male miasto"/>
    <x v="1"/>
    <n v="64"/>
    <n v="30000"/>
    <n v="85"/>
  </r>
  <r>
    <s v="Holmes"/>
    <s v="Barbara"/>
    <d v="1972-11-23T00:00:00"/>
    <s v="duze miasto"/>
    <x v="0"/>
    <n v="44"/>
    <n v="25000"/>
    <n v="37.5"/>
  </r>
  <r>
    <s v="Kozar"/>
    <s v="Robert"/>
    <d v="1959-12-13T00:00:00"/>
    <s v="duze miasto"/>
    <x v="1"/>
    <n v="57"/>
    <n v="30000"/>
    <n v="36"/>
  </r>
  <r>
    <s v="Bednarska"/>
    <s v="Karolina"/>
    <d v="1995-06-15T00:00:00"/>
    <s v="duze miasto"/>
    <x v="0"/>
    <n v="21"/>
    <n v="25000"/>
    <n v="25"/>
  </r>
  <r>
    <s v="Piotrkowska"/>
    <s v="Zuzanna"/>
    <d v="1953-12-19T00:00:00"/>
    <s v="duze miasto"/>
    <x v="0"/>
    <n v="63"/>
    <n v="25000"/>
    <n v="79"/>
  </r>
  <r>
    <s v="Antos"/>
    <s v="Karolina"/>
    <d v="1976-05-13T00:00:00"/>
    <s v="srednie miasto"/>
    <x v="0"/>
    <n v="40"/>
    <n v="25000"/>
    <n v="37.5"/>
  </r>
  <r>
    <s v="Kumur"/>
    <s v="Genowefa"/>
    <d v="1977-04-11T00:00:00"/>
    <s v="duze miasto"/>
    <x v="0"/>
    <n v="39"/>
    <n v="25000"/>
    <n v="37.5"/>
  </r>
  <r>
    <s v="Wilczko"/>
    <s v="Adrian"/>
    <d v="1982-01-03T00:00:00"/>
    <s v="wies"/>
    <x v="1"/>
    <n v="34"/>
    <n v="30000"/>
    <n v="45"/>
  </r>
  <r>
    <s v="Bugajski"/>
    <s v="Jan"/>
    <d v="1963-04-10T00:00:00"/>
    <s v="duze miasto"/>
    <x v="1"/>
    <n v="53"/>
    <n v="30000"/>
    <n v="36"/>
  </r>
  <r>
    <s v="Florczuk"/>
    <s v="Katarzyna"/>
    <d v="1967-12-02T00:00:00"/>
    <s v="duze miasto"/>
    <x v="0"/>
    <n v="49"/>
    <n v="25000"/>
    <n v="29.999999999999996"/>
  </r>
  <r>
    <s v="Bielec"/>
    <s v="Maria"/>
    <d v="1948-03-09T00:00:00"/>
    <s v="male miasto"/>
    <x v="0"/>
    <n v="68"/>
    <n v="25000"/>
    <n v="79"/>
  </r>
  <r>
    <s v="Busz"/>
    <s v="Jan"/>
    <d v="1958-01-14T00:00:00"/>
    <s v="wies"/>
    <x v="1"/>
    <n v="58"/>
    <n v="30000"/>
    <n v="36"/>
  </r>
  <r>
    <s v="Balicka"/>
    <s v="Anna"/>
    <d v="1981-10-20T00:00:00"/>
    <s v="duze miasto"/>
    <x v="0"/>
    <n v="35"/>
    <n v="25000"/>
    <n v="37.5"/>
  </r>
  <r>
    <s v="Badowska"/>
    <s v="Danuta"/>
    <d v="1953-10-27T00:00:00"/>
    <s v="srednie miasto"/>
    <x v="0"/>
    <n v="63"/>
    <n v="25000"/>
    <n v="79"/>
  </r>
  <r>
    <s v="Labryga"/>
    <s v="Piotr"/>
    <d v="1961-08-21T00:00:00"/>
    <s v="duze miasto"/>
    <x v="1"/>
    <n v="55"/>
    <n v="30000"/>
    <n v="36"/>
  </r>
  <r>
    <s v="Barcik"/>
    <s v="Barbara"/>
    <d v="1969-05-09T00:00:00"/>
    <s v="duze miasto"/>
    <x v="0"/>
    <n v="47"/>
    <n v="25000"/>
    <n v="29.999999999999996"/>
  </r>
  <r>
    <s v="Ksel"/>
    <s v="Krzysztof"/>
    <d v="1955-04-02T00:00:00"/>
    <s v="male miasto"/>
    <x v="1"/>
    <n v="61"/>
    <n v="30000"/>
    <n v="85"/>
  </r>
  <r>
    <s v="Skrzypek"/>
    <s v="Bartosz"/>
    <d v="1952-05-27T00:00:00"/>
    <s v="duze miasto"/>
    <x v="1"/>
    <n v="64"/>
    <n v="30000"/>
    <n v="85"/>
  </r>
  <r>
    <s v="Konstantinova"/>
    <s v="Alexandra"/>
    <d v="1949-09-06T00:00:00"/>
    <s v="duze miasto"/>
    <x v="0"/>
    <n v="67"/>
    <n v="25000"/>
    <n v="79"/>
  </r>
  <r>
    <s v="Kowalska"/>
    <s v="Karolina"/>
    <d v="1971-08-01T00:00:00"/>
    <s v="srednie miasto"/>
    <x v="0"/>
    <n v="45"/>
    <n v="25000"/>
    <n v="37.5"/>
  </r>
  <r>
    <s v="Wojtkowiak"/>
    <s v="Marcin"/>
    <d v="1984-04-26T00:00:00"/>
    <s v="male miasto"/>
    <x v="1"/>
    <n v="32"/>
    <n v="30000"/>
    <n v="45"/>
  </r>
  <r>
    <s v="Jurecka"/>
    <s v="Kinga"/>
    <d v="1967-05-31T00:00:00"/>
    <s v="duze miasto"/>
    <x v="0"/>
    <n v="49"/>
    <n v="25000"/>
    <n v="29.999999999999996"/>
  </r>
  <r>
    <s v="Popowski"/>
    <s v="Adam"/>
    <d v="1987-02-10T00:00:00"/>
    <s v="srednie miasto"/>
    <x v="1"/>
    <n v="29"/>
    <n v="30000"/>
    <n v="30"/>
  </r>
  <r>
    <s v="Pietrzyk"/>
    <s v="Anita"/>
    <d v="1993-08-20T00:00:00"/>
    <s v="duze miasto"/>
    <x v="0"/>
    <n v="23"/>
    <n v="25000"/>
    <n v="25"/>
  </r>
  <r>
    <s v="Sieduszewski"/>
    <s v="Piotr"/>
    <d v="1974-02-19T00:00:00"/>
    <s v="wies"/>
    <x v="1"/>
    <n v="42"/>
    <n v="30000"/>
    <n v="45"/>
  </r>
  <r>
    <s v="Pryk"/>
    <s v="Tymon"/>
    <d v="1949-06-04T00:00:00"/>
    <s v="wies"/>
    <x v="1"/>
    <n v="67"/>
    <n v="30000"/>
    <n v="85"/>
  </r>
  <r>
    <s v="Maj"/>
    <s v="Maciej"/>
    <d v="1974-01-30T00:00:00"/>
    <s v="duze miasto"/>
    <x v="1"/>
    <n v="42"/>
    <n v="30000"/>
    <n v="45"/>
  </r>
  <r>
    <s v="Marciszewski"/>
    <s v="Roman"/>
    <d v="1984-12-23T00:00:00"/>
    <s v="srednie miasto"/>
    <x v="1"/>
    <n v="32"/>
    <n v="30000"/>
    <n v="45"/>
  </r>
  <r>
    <s v="Adamski"/>
    <s v="Jerzy"/>
    <d v="1995-07-13T00:00:00"/>
    <s v="duze miasto"/>
    <x v="1"/>
    <n v="21"/>
    <n v="30000"/>
    <n v="30"/>
  </r>
  <r>
    <s v="Albert"/>
    <s v="Jerzy"/>
    <d v="1960-07-04T00:00:00"/>
    <s v="srednie miasto"/>
    <x v="1"/>
    <n v="56"/>
    <n v="30000"/>
    <n v="36"/>
  </r>
  <r>
    <s v="Polkowicka"/>
    <s v="Dominika"/>
    <d v="1944-07-14T00:00:00"/>
    <s v="duze miasto"/>
    <x v="0"/>
    <n v="72"/>
    <n v="25000"/>
    <n v="79"/>
  </r>
  <r>
    <s v="Cieplik"/>
    <s v="Marta"/>
    <d v="1987-11-22T00:00:00"/>
    <s v="duze miasto"/>
    <x v="0"/>
    <n v="29"/>
    <n v="25000"/>
    <n v="25"/>
  </r>
  <r>
    <s v="Parczewska"/>
    <s v="Malwina"/>
    <d v="1971-03-04T00:00:00"/>
    <s v="wies"/>
    <x v="0"/>
    <n v="45"/>
    <n v="25000"/>
    <n v="37.5"/>
  </r>
  <r>
    <s v="Pisarska"/>
    <s v="Alicja"/>
    <d v="1990-06-16T00:00:00"/>
    <s v="duze miasto"/>
    <x v="0"/>
    <n v="26"/>
    <n v="25000"/>
    <n v="25"/>
  </r>
  <r>
    <s v="Basiak"/>
    <s v="Anna"/>
    <d v="1983-12-21T00:00:00"/>
    <s v="wies"/>
    <x v="0"/>
    <n v="33"/>
    <n v="25000"/>
    <n v="37.5"/>
  </r>
  <r>
    <s v="Janicka"/>
    <s v="Paulina"/>
    <d v="1969-02-09T00:00:00"/>
    <s v="duze miasto"/>
    <x v="0"/>
    <n v="47"/>
    <n v="25000"/>
    <n v="29.999999999999996"/>
  </r>
  <r>
    <s v="Engel"/>
    <s v="Anna"/>
    <d v="1975-09-02T00:00:00"/>
    <s v="duze miasto"/>
    <x v="0"/>
    <n v="41"/>
    <n v="25000"/>
    <n v="37.5"/>
  </r>
  <r>
    <s v="Plichta"/>
    <s v="Robert"/>
    <d v="1970-03-17T00:00:00"/>
    <s v="duze miasto"/>
    <x v="1"/>
    <n v="46"/>
    <n v="30000"/>
    <n v="36"/>
  </r>
  <r>
    <s v="Barszczewska"/>
    <s v="Cecylia"/>
    <d v="1975-10-16T00:00:00"/>
    <s v="srednie miasto"/>
    <x v="0"/>
    <n v="41"/>
    <n v="25000"/>
    <n v="37.5"/>
  </r>
  <r>
    <s v="Szklarska"/>
    <s v="Tekla"/>
    <d v="1989-09-14T00:00:00"/>
    <s v="wies"/>
    <x v="0"/>
    <n v="27"/>
    <n v="25000"/>
    <n v="25"/>
  </r>
  <r>
    <s v="Aleksandrowicz"/>
    <s v="Barbara"/>
    <d v="1972-03-22T00:00:00"/>
    <s v="wies"/>
    <x v="0"/>
    <n v="44"/>
    <n v="25000"/>
    <n v="37.5"/>
  </r>
  <r>
    <s v="Kuc"/>
    <s v="Danuta"/>
    <d v="1958-11-19T00:00:00"/>
    <s v="srednie miasto"/>
    <x v="0"/>
    <n v="58"/>
    <n v="25000"/>
    <n v="29.999999999999996"/>
  </r>
  <r>
    <s v="Kogut"/>
    <s v="Magdalena"/>
    <d v="1989-10-09T00:00:00"/>
    <s v="srednie miasto"/>
    <x v="0"/>
    <n v="27"/>
    <n v="25000"/>
    <n v="25"/>
  </r>
  <r>
    <s v="Sopocka"/>
    <s v="Olivia"/>
    <d v="1966-07-15T00:00:00"/>
    <s v="srednie miasto"/>
    <x v="0"/>
    <n v="50"/>
    <n v="25000"/>
    <n v="29.999999999999996"/>
  </r>
  <r>
    <s v="Berezowska"/>
    <s v="Anita"/>
    <d v="1984-03-06T00:00:00"/>
    <s v="wies"/>
    <x v="0"/>
    <n v="32"/>
    <n v="25000"/>
    <n v="37.5"/>
  </r>
  <r>
    <s v="Walczak"/>
    <s v="Maciej"/>
    <d v="1954-05-09T00:00:00"/>
    <s v="duze miasto"/>
    <x v="1"/>
    <n v="62"/>
    <n v="30000"/>
    <n v="85"/>
  </r>
  <r>
    <s v="Guzik"/>
    <s v="Anna"/>
    <d v="1988-01-05T00:00:00"/>
    <s v="duze miasto"/>
    <x v="0"/>
    <n v="28"/>
    <n v="25000"/>
    <n v="25"/>
  </r>
  <r>
    <s v="Modzelewski"/>
    <s v="Mateusz"/>
    <d v="1949-01-06T00:00:00"/>
    <s v="duze miasto"/>
    <x v="1"/>
    <n v="67"/>
    <n v="30000"/>
    <n v="85"/>
  </r>
  <r>
    <s v="Dudek"/>
    <s v="Marzena"/>
    <d v="1954-11-29T00:00:00"/>
    <s v="duze miasto"/>
    <x v="0"/>
    <n v="62"/>
    <n v="25000"/>
    <n v="79"/>
  </r>
  <r>
    <s v="Banach"/>
    <s v="Leon"/>
    <d v="1984-06-30T00:00:00"/>
    <s v="wies"/>
    <x v="1"/>
    <n v="32"/>
    <n v="30000"/>
    <n v="45"/>
  </r>
  <r>
    <s v="Klasz"/>
    <s v="Marcin"/>
    <d v="1961-06-03T00:00:00"/>
    <s v="srednie miasto"/>
    <x v="1"/>
    <n v="55"/>
    <n v="30000"/>
    <n v="36"/>
  </r>
  <r>
    <s v="Banasik"/>
    <s v="Irena"/>
    <d v="1946-09-03T00:00:00"/>
    <s v="duze miasto"/>
    <x v="0"/>
    <n v="70"/>
    <n v="25000"/>
    <n v="79"/>
  </r>
  <r>
    <s v="Kisiel"/>
    <s v="Dawid"/>
    <d v="1967-09-17T00:00:00"/>
    <s v="srednie miasto"/>
    <x v="1"/>
    <n v="49"/>
    <n v="30000"/>
    <n v="36"/>
  </r>
  <r>
    <s v="Geldner"/>
    <s v="Magdalena"/>
    <d v="1950-11-22T00:00:00"/>
    <s v="srednie miasto"/>
    <x v="0"/>
    <n v="66"/>
    <n v="25000"/>
    <n v="79"/>
  </r>
  <r>
    <s v="Rygielski"/>
    <s v="Maciej"/>
    <d v="1956-09-29T00:00:00"/>
    <s v="duze miasto"/>
    <x v="1"/>
    <n v="60"/>
    <n v="30000"/>
    <n v="36"/>
  </r>
  <r>
    <s v="Ossowski"/>
    <s v="Karol"/>
    <d v="1964-01-25T00:00:00"/>
    <s v="srednie miasto"/>
    <x v="1"/>
    <n v="52"/>
    <n v="30000"/>
    <n v="36"/>
  </r>
  <r>
    <s v="Kisielewska"/>
    <s v="Greta"/>
    <d v="1946-10-09T00:00:00"/>
    <s v="srednie miasto"/>
    <x v="0"/>
    <n v="70"/>
    <n v="25000"/>
    <n v="79"/>
  </r>
  <r>
    <s v="Nyski"/>
    <s v="Piotr"/>
    <d v="1983-06-14T00:00:00"/>
    <s v="duze miasto"/>
    <x v="1"/>
    <n v="33"/>
    <n v="30000"/>
    <n v="45"/>
  </r>
  <r>
    <s v="Kopec"/>
    <s v="Anna"/>
    <d v="1956-07-15T00:00:00"/>
    <s v="duze miasto"/>
    <x v="0"/>
    <n v="60"/>
    <n v="25000"/>
    <n v="29.999999999999996"/>
  </r>
  <r>
    <s v="Sznyrowska"/>
    <s v="Wiktoria"/>
    <d v="1989-03-13T00:00:00"/>
    <s v="duze miasto"/>
    <x v="0"/>
    <n v="27"/>
    <n v="25000"/>
    <n v="25"/>
  </r>
  <r>
    <s v="Tichoniuk"/>
    <s v="Marcin"/>
    <d v="1949-12-01T00:00:00"/>
    <s v="duze miasto"/>
    <x v="1"/>
    <n v="67"/>
    <n v="30000"/>
    <n v="85"/>
  </r>
  <r>
    <s v="Dul"/>
    <s v="Dominika"/>
    <d v="1966-04-28T00:00:00"/>
    <s v="srednie miasto"/>
    <x v="0"/>
    <n v="50"/>
    <n v="25000"/>
    <n v="29.999999999999996"/>
  </r>
  <r>
    <s v="Grzegorczyk"/>
    <s v="Marta"/>
    <d v="1974-09-27T00:00:00"/>
    <s v="srednie miasto"/>
    <x v="0"/>
    <n v="42"/>
    <n v="25000"/>
    <n v="37.5"/>
  </r>
  <r>
    <s v="Grzywacz"/>
    <s v="Wanda"/>
    <d v="1950-05-15T00:00:00"/>
    <s v="duze miasto"/>
    <x v="0"/>
    <n v="66"/>
    <n v="25000"/>
    <n v="79"/>
  </r>
  <r>
    <s v="Banach"/>
    <s v="Dorota"/>
    <d v="1994-03-07T00:00:00"/>
    <s v="duze miasto"/>
    <x v="0"/>
    <n v="22"/>
    <n v="25000"/>
    <n v="25"/>
  </r>
  <r>
    <s v="Legnicka"/>
    <s v="Karina"/>
    <d v="1958-11-24T00:00:00"/>
    <s v="duze miasto"/>
    <x v="0"/>
    <n v="58"/>
    <n v="25000"/>
    <n v="29.999999999999996"/>
  </r>
  <r>
    <s v="Barabasz"/>
    <s v="Krystyna"/>
    <d v="1986-12-03T00:00:00"/>
    <s v="srednie miasto"/>
    <x v="0"/>
    <n v="30"/>
    <n v="25000"/>
    <n v="25"/>
  </r>
  <r>
    <s v="Borowska"/>
    <s v="Ewelina"/>
    <d v="1993-09-23T00:00:00"/>
    <s v="srednie miasto"/>
    <x v="0"/>
    <n v="23"/>
    <n v="25000"/>
    <n v="25"/>
  </r>
  <r>
    <s v="Cedro"/>
    <s v="Zofia"/>
    <d v="1952-07-08T00:00:00"/>
    <s v="wies"/>
    <x v="0"/>
    <n v="64"/>
    <n v="25000"/>
    <n v="79"/>
  </r>
  <r>
    <s v="Sieradzki"/>
    <s v="Piotr"/>
    <d v="1975-01-30T00:00:00"/>
    <s v="duze miasto"/>
    <x v="1"/>
    <n v="41"/>
    <n v="30000"/>
    <n v="45"/>
  </r>
  <r>
    <s v="Sar"/>
    <s v="Wojciech"/>
    <d v="1964-10-15T00:00:00"/>
    <s v="duze miasto"/>
    <x v="1"/>
    <n v="52"/>
    <n v="30000"/>
    <n v="36"/>
  </r>
  <r>
    <s v="Kordaszewska"/>
    <s v="Magdalena"/>
    <d v="1948-04-26T00:00:00"/>
    <s v="srednie miasto"/>
    <x v="0"/>
    <n v="68"/>
    <n v="25000"/>
    <n v="79"/>
  </r>
  <r>
    <s v="Bauer"/>
    <s v="Jagoda"/>
    <d v="1969-11-23T00:00:00"/>
    <s v="srednie miasto"/>
    <x v="0"/>
    <n v="47"/>
    <n v="25000"/>
    <n v="29.999999999999996"/>
  </r>
  <r>
    <s v="Brychcy"/>
    <s v="Agata"/>
    <d v="1995-02-28T00:00:00"/>
    <s v="wies"/>
    <x v="0"/>
    <n v="21"/>
    <n v="25000"/>
    <n v="25"/>
  </r>
  <r>
    <s v="Potocki"/>
    <s v="Grzegorz"/>
    <d v="1947-12-30T00:00:00"/>
    <s v="duze miasto"/>
    <x v="1"/>
    <n v="69"/>
    <n v="30000"/>
    <n v="85"/>
  </r>
  <r>
    <s v="Kordaszewski"/>
    <s v="Piotr"/>
    <d v="1988-12-05T00:00:00"/>
    <s v="srednie miasto"/>
    <x v="1"/>
    <n v="28"/>
    <n v="30000"/>
    <n v="30"/>
  </r>
  <r>
    <s v="Wiatrowski"/>
    <s v="Roman"/>
    <d v="1994-07-18T00:00:00"/>
    <s v="duze miasto"/>
    <x v="1"/>
    <n v="22"/>
    <n v="30000"/>
    <n v="30"/>
  </r>
  <r>
    <s v="Albert"/>
    <s v="Joanna"/>
    <d v="1978-01-01T00:00:00"/>
    <s v="duze miasto"/>
    <x v="0"/>
    <n v="38"/>
    <n v="25000"/>
    <n v="37.5"/>
  </r>
  <r>
    <s v="Balcer"/>
    <s v="Iwona"/>
    <d v="1989-06-30T00:00:00"/>
    <s v="wies"/>
    <x v="0"/>
    <n v="27"/>
    <n v="25000"/>
    <n v="25"/>
  </r>
  <r>
    <s v="Augustowska"/>
    <s v="Irma"/>
    <d v="1974-03-24T00:00:00"/>
    <s v="srednie miasto"/>
    <x v="0"/>
    <n v="42"/>
    <n v="25000"/>
    <n v="37.5"/>
  </r>
  <r>
    <s v="Jackowska"/>
    <s v="Maria"/>
    <d v="1980-02-08T00:00:00"/>
    <s v="duze miasto"/>
    <x v="0"/>
    <n v="36"/>
    <n v="25000"/>
    <n v="37.5"/>
  </r>
  <r>
    <s v="Adamczyk"/>
    <s v="Julia"/>
    <d v="1950-06-23T00:00:00"/>
    <s v="srednie miasto"/>
    <x v="0"/>
    <n v="66"/>
    <n v="25000"/>
    <n v="79"/>
  </r>
  <r>
    <s v="Sosnowiecka"/>
    <s v="Dorota"/>
    <d v="1994-03-13T00:00:00"/>
    <s v="duze miasto"/>
    <x v="0"/>
    <n v="22"/>
    <n v="25000"/>
    <n v="25"/>
  </r>
  <r>
    <s v="Henrykowski"/>
    <s v="Kornel"/>
    <d v="1973-01-25T00:00:00"/>
    <s v="duze miasto"/>
    <x v="1"/>
    <n v="43"/>
    <n v="30000"/>
    <n v="45"/>
  </r>
  <r>
    <s v="Szklarska"/>
    <s v="Karolina"/>
    <d v="1966-10-11T00:00:00"/>
    <s v="srednie miasto"/>
    <x v="0"/>
    <n v="50"/>
    <n v="25000"/>
    <n v="29.999999999999996"/>
  </r>
  <r>
    <s v="Podczasiak"/>
    <s v="Jadwiga"/>
    <d v="1960-04-04T00:00:00"/>
    <s v="duze miasto"/>
    <x v="0"/>
    <n v="56"/>
    <n v="25000"/>
    <n v="29.999999999999996"/>
  </r>
  <r>
    <s v="Skrzydlowski"/>
    <s v="Dawid"/>
    <d v="1947-02-09T00:00:00"/>
    <s v="wies"/>
    <x v="1"/>
    <n v="69"/>
    <n v="30000"/>
    <n v="85"/>
  </r>
  <r>
    <s v="Genewski"/>
    <s v="Andrzej"/>
    <d v="1961-09-23T00:00:00"/>
    <s v="srednie miasto"/>
    <x v="1"/>
    <n v="55"/>
    <n v="30000"/>
    <n v="36"/>
  </r>
  <r>
    <s v="Bienias"/>
    <s v="Alina"/>
    <d v="1956-09-24T00:00:00"/>
    <s v="duze miasto"/>
    <x v="0"/>
    <n v="60"/>
    <n v="25000"/>
    <n v="29.999999999999996"/>
  </r>
  <r>
    <s v="Madrycki"/>
    <s v="Janusz"/>
    <d v="1968-03-03T00:00:00"/>
    <s v="duze miasto"/>
    <x v="1"/>
    <n v="48"/>
    <n v="30000"/>
    <n v="36"/>
  </r>
  <r>
    <s v="Opolska"/>
    <s v="Paulina"/>
    <d v="1956-12-19T00:00:00"/>
    <s v="duze miasto"/>
    <x v="0"/>
    <n v="60"/>
    <n v="25000"/>
    <n v="29.999999999999996"/>
  </r>
  <r>
    <s v="Barwicka"/>
    <s v="Zofia"/>
    <d v="1982-10-11T00:00:00"/>
    <s v="duze miasto"/>
    <x v="0"/>
    <n v="34"/>
    <n v="25000"/>
    <n v="37.5"/>
  </r>
  <r>
    <s v="Leniak"/>
    <s v="Jacek"/>
    <d v="1958-02-05T00:00:00"/>
    <s v="wies"/>
    <x v="1"/>
    <n v="58"/>
    <n v="30000"/>
    <n v="36"/>
  </r>
  <r>
    <s v="Kapanowska"/>
    <s v="Marta"/>
    <d v="1955-04-14T00:00:00"/>
    <s v="srednie miasto"/>
    <x v="0"/>
    <n v="61"/>
    <n v="25000"/>
    <n v="79"/>
  </r>
  <r>
    <s v="Lech"/>
    <s v="Bartosz"/>
    <d v="1946-12-01T00:00:00"/>
    <s v="srednie miasto"/>
    <x v="1"/>
    <n v="70"/>
    <n v="30000"/>
    <n v="85"/>
  </r>
  <r>
    <s v="Kaczocha"/>
    <s v="Maciej"/>
    <d v="1989-10-21T00:00:00"/>
    <s v="srednie miasto"/>
    <x v="1"/>
    <n v="27"/>
    <n v="30000"/>
    <n v="30"/>
  </r>
  <r>
    <s v="Nowak"/>
    <s v="Anna"/>
    <d v="1970-09-28T00:00:00"/>
    <s v="duze miasto"/>
    <x v="0"/>
    <n v="46"/>
    <n v="25000"/>
    <n v="29.999999999999996"/>
  </r>
  <r>
    <s v="Kozar"/>
    <s v="Artur"/>
    <d v="1987-09-08T00:00:00"/>
    <s v="duze miasto"/>
    <x v="1"/>
    <n v="29"/>
    <n v="30000"/>
    <n v="30"/>
  </r>
  <r>
    <s v="Barszczewska"/>
    <s v="Halina"/>
    <d v="1986-05-24T00:00:00"/>
    <s v="srednie miasto"/>
    <x v="0"/>
    <n v="30"/>
    <n v="25000"/>
    <n v="25"/>
  </r>
  <r>
    <s v="Bartoszek"/>
    <s v="Justyna"/>
    <d v="1952-06-08T00:00:00"/>
    <s v="srednie miasto"/>
    <x v="0"/>
    <n v="64"/>
    <n v="25000"/>
    <n v="79"/>
  </r>
  <r>
    <s v="Gawlowska"/>
    <s v="Enrika"/>
    <d v="1960-01-19T00:00:00"/>
    <s v="srednie miasto"/>
    <x v="0"/>
    <n v="56"/>
    <n v="25000"/>
    <n v="29.999999999999996"/>
  </r>
  <r>
    <s v="Balcerowska"/>
    <s v="Iwona"/>
    <d v="1977-03-03T00:00:00"/>
    <s v="duze miasto"/>
    <x v="0"/>
    <n v="39"/>
    <n v="25000"/>
    <n v="37.5"/>
  </r>
  <r>
    <s v="Nagaj"/>
    <s v="Mieszko"/>
    <d v="1993-11-18T00:00:00"/>
    <s v="duze miasto"/>
    <x v="1"/>
    <n v="23"/>
    <n v="30000"/>
    <n v="30"/>
  </r>
  <r>
    <s v="Jakubczyk"/>
    <s v="Agnieszka"/>
    <d v="1967-06-29T00:00:00"/>
    <s v="srednie miasto"/>
    <x v="0"/>
    <n v="49"/>
    <n v="25000"/>
    <n v="29.999999999999996"/>
  </r>
  <r>
    <s v="Aleksander"/>
    <s v="Barbara"/>
    <d v="1949-04-22T00:00:00"/>
    <s v="srednie miasto"/>
    <x v="0"/>
    <n v="67"/>
    <n v="25000"/>
    <n v="79"/>
  </r>
  <r>
    <s v="Wiek"/>
    <s v="Jadwiga"/>
    <d v="1972-07-26T00:00:00"/>
    <s v="male miasto"/>
    <x v="0"/>
    <n v="44"/>
    <n v="25000"/>
    <n v="37.5"/>
  </r>
  <r>
    <s v="Suchocki"/>
    <s v="Andrzej"/>
    <d v="1983-02-21T00:00:00"/>
    <s v="male miasto"/>
    <x v="1"/>
    <n v="33"/>
    <n v="30000"/>
    <n v="45"/>
  </r>
  <r>
    <s v="Augustowska"/>
    <s v="Justyna"/>
    <d v="1946-07-08T00:00:00"/>
    <s v="duze miasto"/>
    <x v="0"/>
    <n v="70"/>
    <n v="25000"/>
    <n v="79"/>
  </r>
  <r>
    <s v="Michalik"/>
    <s v="Wojciech"/>
    <d v="1965-07-27T00:00:00"/>
    <s v="duze miasto"/>
    <x v="1"/>
    <n v="51"/>
    <n v="30000"/>
    <n v="36"/>
  </r>
  <r>
    <s v="Bandera"/>
    <s v="Ewa"/>
    <d v="1973-07-26T00:00:00"/>
    <s v="duze miasto"/>
    <x v="0"/>
    <n v="43"/>
    <n v="25000"/>
    <n v="37.5"/>
  </r>
  <r>
    <s v="Rybicki"/>
    <s v="Jakub"/>
    <d v="1947-04-11T00:00:00"/>
    <s v="male miasto"/>
    <x v="1"/>
    <n v="69"/>
    <n v="30000"/>
    <n v="85"/>
  </r>
  <r>
    <s v="Lysiak"/>
    <s v="Helena"/>
    <d v="1986-07-19T00:00:00"/>
    <s v="srednie miasto"/>
    <x v="0"/>
    <n v="30"/>
    <n v="25000"/>
    <n v="25"/>
  </r>
  <r>
    <s v="Balcerek"/>
    <s v="Zofia"/>
    <d v="1958-03-20T00:00:00"/>
    <s v="duze miasto"/>
    <x v="0"/>
    <n v="58"/>
    <n v="25000"/>
    <n v="29.999999999999996"/>
  </r>
  <r>
    <s v="Blacharz"/>
    <s v="Krystyna"/>
    <d v="1981-02-05T00:00:00"/>
    <s v="male miasto"/>
    <x v="0"/>
    <n v="35"/>
    <n v="25000"/>
    <n v="37.5"/>
  </r>
  <r>
    <s v="Augustowska"/>
    <s v="Anna"/>
    <d v="1984-07-12T00:00:00"/>
    <s v="srednie miasto"/>
    <x v="0"/>
    <n v="32"/>
    <n v="25000"/>
    <n v="37.5"/>
  </r>
  <r>
    <s v="Kaczorowska"/>
    <s v="Agnieszka"/>
    <d v="1987-05-27T00:00:00"/>
    <s v="duze miasto"/>
    <x v="0"/>
    <n v="29"/>
    <n v="25000"/>
    <n v="25"/>
  </r>
  <r>
    <s v="Kisielewski"/>
    <s v="Krystian"/>
    <d v="1964-01-08T00:00:00"/>
    <s v="duze miasto"/>
    <x v="1"/>
    <n v="52"/>
    <n v="30000"/>
    <n v="36"/>
  </r>
  <r>
    <s v="Sikora"/>
    <s v="Norbert"/>
    <d v="1987-11-16T00:00:00"/>
    <s v="srednie miasto"/>
    <x v="1"/>
    <n v="29"/>
    <n v="30000"/>
    <n v="30"/>
  </r>
  <r>
    <s v="Warszawska"/>
    <s v="Rita"/>
    <d v="1961-10-01T00:00:00"/>
    <s v="male miasto"/>
    <x v="0"/>
    <n v="55"/>
    <n v="25000"/>
    <n v="29.999999999999996"/>
  </r>
  <r>
    <s v="Barszczewska"/>
    <s v="Anna"/>
    <d v="1961-08-15T00:00:00"/>
    <s v="duze miasto"/>
    <x v="0"/>
    <n v="55"/>
    <n v="25000"/>
    <n v="29.999999999999996"/>
  </r>
  <r>
    <s v="Moskiewski"/>
    <s v="Sebastian"/>
    <d v="1980-10-16T00:00:00"/>
    <s v="srednie miasto"/>
    <x v="1"/>
    <n v="36"/>
    <n v="30000"/>
    <n v="45"/>
  </r>
  <r>
    <s v="Pogrebniak"/>
    <s v="Jegor"/>
    <d v="1961-04-27T00:00:00"/>
    <s v="duze miasto"/>
    <x v="1"/>
    <n v="55"/>
    <n v="30000"/>
    <n v="36"/>
  </r>
  <r>
    <s v="Gates"/>
    <s v="Anna"/>
    <d v="1977-09-26T00:00:00"/>
    <s v="wies"/>
    <x v="0"/>
    <n v="39"/>
    <n v="25000"/>
    <n v="37.5"/>
  </r>
  <r>
    <s v="Zaprawa"/>
    <s v="Marcin"/>
    <d v="1944-06-21T00:00:00"/>
    <s v="srednie miasto"/>
    <x v="1"/>
    <n v="72"/>
    <n v="30000"/>
    <n v="85"/>
  </r>
  <r>
    <s v="Mazgaj"/>
    <s v="Szymon"/>
    <d v="1989-11-24T00:00:00"/>
    <s v="duze miasto"/>
    <x v="1"/>
    <n v="27"/>
    <n v="30000"/>
    <n v="30"/>
  </r>
  <r>
    <s v="Samborski"/>
    <s v="Bartosz"/>
    <d v="1964-05-31T00:00:00"/>
    <s v="srednie miasto"/>
    <x v="1"/>
    <n v="52"/>
    <n v="30000"/>
    <n v="36"/>
  </r>
  <r>
    <s v="Barcikowska"/>
    <s v="Zyta"/>
    <d v="1977-12-30T00:00:00"/>
    <s v="duze miasto"/>
    <x v="0"/>
    <n v="39"/>
    <n v="25000"/>
    <n v="37.5"/>
  </r>
  <r>
    <s v="Radziejowski"/>
    <s v="Krystian"/>
    <d v="1957-04-10T00:00:00"/>
    <s v="duze miasto"/>
    <x v="1"/>
    <n v="59"/>
    <n v="30000"/>
    <n v="36"/>
  </r>
  <r>
    <s v="Baranek"/>
    <s v="Magdalena"/>
    <d v="1993-07-14T00:00:00"/>
    <s v="srednie miasto"/>
    <x v="0"/>
    <n v="23"/>
    <n v="25000"/>
    <n v="25"/>
  </r>
  <r>
    <s v="Wosiak"/>
    <s v="Roman"/>
    <d v="1988-07-17T00:00:00"/>
    <s v="srednie miasto"/>
    <x v="1"/>
    <n v="28"/>
    <n v="30000"/>
    <n v="30"/>
  </r>
  <r>
    <s v="Cichawa"/>
    <s v="Dorota"/>
    <d v="1945-07-22T00:00:00"/>
    <s v="duze miasto"/>
    <x v="0"/>
    <n v="71"/>
    <n v="25000"/>
    <n v="79"/>
  </r>
  <r>
    <s v="Smutnicki"/>
    <s v="Tomasz"/>
    <d v="1977-04-02T00:00:00"/>
    <s v="duze miasto"/>
    <x v="1"/>
    <n v="39"/>
    <n v="30000"/>
    <n v="45"/>
  </r>
  <r>
    <s v="Kotala"/>
    <s v="Dominik"/>
    <d v="1989-05-18T00:00:00"/>
    <s v="male miasto"/>
    <x v="1"/>
    <n v="27"/>
    <n v="30000"/>
    <n v="30"/>
  </r>
  <r>
    <s v="Gralewicz"/>
    <s v="Ewelina"/>
    <d v="1978-05-26T00:00:00"/>
    <s v="male miasto"/>
    <x v="0"/>
    <n v="38"/>
    <n v="25000"/>
    <n v="37.5"/>
  </r>
  <r>
    <s v="Matczak"/>
    <s v="Piotr"/>
    <d v="1983-04-12T00:00:00"/>
    <s v="duze miasto"/>
    <x v="1"/>
    <n v="33"/>
    <n v="30000"/>
    <n v="45"/>
  </r>
  <r>
    <s v="Chorzowska"/>
    <s v="Jadwiga"/>
    <d v="1993-01-02T00:00:00"/>
    <s v="duze miasto"/>
    <x v="0"/>
    <n v="23"/>
    <n v="25000"/>
    <n v="25"/>
  </r>
  <r>
    <s v="Grzybek"/>
    <s v="Karolina"/>
    <d v="1973-11-06T00:00:00"/>
    <s v="duze miasto"/>
    <x v="0"/>
    <n v="43"/>
    <n v="25000"/>
    <n v="37.5"/>
  </r>
  <r>
    <s v="Bartel"/>
    <s v="Ewa"/>
    <d v="1958-06-03T00:00:00"/>
    <s v="duze miasto"/>
    <x v="0"/>
    <n v="58"/>
    <n v="25000"/>
    <n v="29.999999999999996"/>
  </r>
  <r>
    <s v="Kosaty"/>
    <s v="Marek"/>
    <d v="1968-11-08T00:00:00"/>
    <s v="srednie miasto"/>
    <x v="1"/>
    <n v="48"/>
    <n v="30000"/>
    <n v="36"/>
  </r>
  <r>
    <s v="Pietkiewicz"/>
    <s v="Piotr"/>
    <d v="1955-09-08T00:00:00"/>
    <s v="duze miasto"/>
    <x v="1"/>
    <n v="61"/>
    <n v="30000"/>
    <n v="85"/>
  </r>
  <r>
    <s v="Alot"/>
    <s v="Zofia"/>
    <d v="1943-12-05T00:00:00"/>
    <s v="srednie miasto"/>
    <x v="0"/>
    <n v="73"/>
    <n v="25000"/>
    <n v="79"/>
  </r>
  <r>
    <s v="Glazik"/>
    <s v="Paulina"/>
    <d v="1950-11-01T00:00:00"/>
    <s v="duze miasto"/>
    <x v="0"/>
    <n v="66"/>
    <n v="25000"/>
    <n v="79"/>
  </r>
  <r>
    <s v="Parczewska"/>
    <s v="Kazimiera"/>
    <d v="1993-01-07T00:00:00"/>
    <s v="duze miasto"/>
    <x v="0"/>
    <n v="23"/>
    <n v="25000"/>
    <n v="25"/>
  </r>
  <r>
    <s v="Barczuk"/>
    <s v="Maja"/>
    <d v="1984-02-08T00:00:00"/>
    <s v="duze miasto"/>
    <x v="0"/>
    <n v="32"/>
    <n v="25000"/>
    <n v="37.5"/>
  </r>
  <r>
    <s v="Szkutnik"/>
    <s v="Bartosz"/>
    <d v="1961-11-19T00:00:00"/>
    <s v="wies"/>
    <x v="1"/>
    <n v="55"/>
    <n v="30000"/>
    <n v="36"/>
  </r>
  <r>
    <s v="Podstawa"/>
    <s v="Jadwiga"/>
    <d v="1952-05-09T00:00:00"/>
    <s v="duze miasto"/>
    <x v="0"/>
    <n v="64"/>
    <n v="25000"/>
    <n v="79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d v="1960-10-01T00:00:00"/>
    <s v="srednie miasto"/>
    <n v="56"/>
    <x v="0"/>
  </r>
  <r>
    <s v="Nesterowicz"/>
    <s v="Piotr"/>
    <d v="1984-09-27T00:00:00"/>
    <s v="wies"/>
    <n v="32"/>
    <x v="1"/>
  </r>
  <r>
    <s v="Adamus"/>
    <s v="Magdalena"/>
    <d v="1967-10-08T00:00:00"/>
    <s v="duze miasto"/>
    <n v="49"/>
    <x v="2"/>
  </r>
  <r>
    <s v="Kowalski"/>
    <s v="Hubert"/>
    <d v="1986-05-12T00:00:00"/>
    <s v="wies"/>
    <n v="30"/>
    <x v="1"/>
  </r>
  <r>
    <s v="Zamojska"/>
    <s v="Maria"/>
    <d v="1962-05-14T00:00:00"/>
    <s v="wies"/>
    <n v="54"/>
    <x v="0"/>
  </r>
  <r>
    <s v="Matecki"/>
    <s v="Adam"/>
    <d v="1986-10-09T00:00:00"/>
    <s v="duze miasto"/>
    <n v="30"/>
    <x v="1"/>
  </r>
  <r>
    <s v="Potocki"/>
    <s v="Anna"/>
    <d v="1991-11-27T00:00:00"/>
    <s v="srednie miasto"/>
    <n v="25"/>
    <x v="3"/>
  </r>
  <r>
    <s v="Przybylska"/>
    <s v="Laura"/>
    <d v="1983-02-25T00:00:00"/>
    <s v="srednie miasto"/>
    <n v="33"/>
    <x v="1"/>
  </r>
  <r>
    <s v="Monachijski"/>
    <s v="Piotr"/>
    <d v="1991-11-26T00:00:00"/>
    <s v="srednie miasto"/>
    <n v="25"/>
    <x v="3"/>
  </r>
  <r>
    <s v="Cender"/>
    <s v="Urszula"/>
    <d v="1985-03-05T00:00:00"/>
    <s v="srednie miasto"/>
    <n v="31"/>
    <x v="1"/>
  </r>
  <r>
    <s v="Badowski"/>
    <s v="Bogdan"/>
    <d v="1947-06-29T00:00:00"/>
    <s v="srednie miasto"/>
    <n v="69"/>
    <x v="4"/>
  </r>
  <r>
    <s v="Mazurowski"/>
    <s v="Janusz"/>
    <d v="1991-03-24T00:00:00"/>
    <s v="duze miasto"/>
    <n v="25"/>
    <x v="3"/>
  </r>
  <r>
    <s v="Lasota"/>
    <s v="Piotr"/>
    <d v="1971-06-09T00:00:00"/>
    <s v="duze miasto"/>
    <n v="45"/>
    <x v="2"/>
  </r>
  <r>
    <s v="Olczak"/>
    <s v="Damian"/>
    <d v="1946-12-08T00:00:00"/>
    <s v="duze miasto"/>
    <n v="70"/>
    <x v="5"/>
  </r>
  <r>
    <s v="Kolesinski"/>
    <s v="Konstanty"/>
    <d v="1971-03-27T00:00:00"/>
    <s v="duze miasto"/>
    <n v="45"/>
    <x v="2"/>
  </r>
  <r>
    <s v="Pakulski"/>
    <s v="Bogdan"/>
    <d v="1982-08-30T00:00:00"/>
    <s v="srednie miasto"/>
    <n v="34"/>
    <x v="1"/>
  </r>
  <r>
    <s v="Banasiak"/>
    <s v="Paulina"/>
    <d v="1981-03-23T00:00:00"/>
    <s v="wies"/>
    <n v="35"/>
    <x v="1"/>
  </r>
  <r>
    <s v="Bajdek"/>
    <s v="Katarzyna"/>
    <d v="1995-09-03T00:00:00"/>
    <s v="male miasto"/>
    <n v="21"/>
    <x v="3"/>
  </r>
  <r>
    <s v="Chojnacka"/>
    <s v="Monika"/>
    <d v="1963-10-25T00:00:00"/>
    <s v="wies"/>
    <n v="53"/>
    <x v="0"/>
  </r>
  <r>
    <s v="Karpowicz"/>
    <s v="Anna"/>
    <d v="1945-03-02T00:00:00"/>
    <s v="srednie miasto"/>
    <n v="71"/>
    <x v="5"/>
  </r>
  <r>
    <s v="Korcela"/>
    <s v="Marta"/>
    <d v="1954-05-28T00:00:00"/>
    <s v="duze miasto"/>
    <n v="62"/>
    <x v="4"/>
  </r>
  <r>
    <s v="Deska"/>
    <s v="Ewa"/>
    <d v="1971-03-26T00:00:00"/>
    <s v="srednie miasto"/>
    <n v="45"/>
    <x v="2"/>
  </r>
  <r>
    <s v="Krencik"/>
    <s v="Maciej"/>
    <d v="1968-09-29T00:00:00"/>
    <s v="male miasto"/>
    <n v="48"/>
    <x v="2"/>
  </r>
  <r>
    <s v="Nawrot"/>
    <s v="Janusz"/>
    <d v="1991-06-22T00:00:00"/>
    <s v="wies"/>
    <n v="25"/>
    <x v="3"/>
  </r>
  <r>
    <s v="Legnicka"/>
    <s v="Karolina"/>
    <d v="1984-10-14T00:00:00"/>
    <s v="duze miasto"/>
    <n v="32"/>
    <x v="1"/>
  </r>
  <r>
    <s v="Wenecka"/>
    <s v="Justyna"/>
    <d v="1953-01-09T00:00:00"/>
    <s v="duze miasto"/>
    <n v="63"/>
    <x v="4"/>
  </r>
  <r>
    <s v="Kaleta"/>
    <s v="Natalia"/>
    <d v="1964-10-18T00:00:00"/>
    <s v="male miasto"/>
    <n v="52"/>
    <x v="0"/>
  </r>
  <r>
    <s v="Samarskyi"/>
    <s v="Kostiantyn"/>
    <d v="1954-05-07T00:00:00"/>
    <s v="duze miasto"/>
    <n v="62"/>
    <x v="4"/>
  </r>
  <r>
    <s v="Tkacz"/>
    <s v="Adam"/>
    <d v="1948-12-29T00:00:00"/>
    <s v="wies"/>
    <n v="68"/>
    <x v="4"/>
  </r>
  <r>
    <s v="Borsuk"/>
    <s v="Magdalena"/>
    <d v="1968-07-26T00:00:00"/>
    <s v="duze miasto"/>
    <n v="48"/>
    <x v="2"/>
  </r>
  <r>
    <s v="Anusz"/>
    <s v="Anna"/>
    <d v="1950-04-14T00:00:00"/>
    <s v="duze miasto"/>
    <n v="66"/>
    <x v="4"/>
  </r>
  <r>
    <s v="Trzebnicka"/>
    <s v="Anna"/>
    <d v="1959-03-21T00:00:00"/>
    <s v="srednie miasto"/>
    <n v="57"/>
    <x v="0"/>
  </r>
  <r>
    <s v="Bardzio"/>
    <s v="Celina"/>
    <d v="1944-01-04T00:00:00"/>
    <s v="male miasto"/>
    <n v="72"/>
    <x v="5"/>
  </r>
  <r>
    <s v="Firlej"/>
    <s v="Anna"/>
    <d v="1983-11-20T00:00:00"/>
    <s v="srednie miasto"/>
    <n v="33"/>
    <x v="1"/>
  </r>
  <r>
    <s v="Sadcza"/>
    <s v="Romuald"/>
    <d v="1959-03-24T00:00:00"/>
    <s v="duze miasto"/>
    <n v="57"/>
    <x v="0"/>
  </r>
  <r>
    <s v="Uniejewski"/>
    <s v="Tobiasz"/>
    <d v="1962-07-16T00:00:00"/>
    <s v="srednie miasto"/>
    <n v="54"/>
    <x v="0"/>
  </r>
  <r>
    <s v="Iwaszko"/>
    <s v="Katarzyna"/>
    <d v="1962-10-25T00:00:00"/>
    <s v="duze miasto"/>
    <n v="54"/>
    <x v="0"/>
  </r>
  <r>
    <s v="Rutkowski"/>
    <s v="Sebastian"/>
    <d v="1979-01-01T00:00:00"/>
    <s v="srednie miasto"/>
    <n v="37"/>
    <x v="1"/>
  </r>
  <r>
    <s v="Kubiak"/>
    <s v="Aleksandra"/>
    <d v="1975-04-26T00:00:00"/>
    <s v="wies"/>
    <n v="41"/>
    <x v="2"/>
  </r>
  <r>
    <s v="Krakowska"/>
    <s v="Karolina"/>
    <d v="1967-09-29T00:00:00"/>
    <s v="duze miasto"/>
    <n v="49"/>
    <x v="2"/>
  </r>
  <r>
    <s v="Uss"/>
    <s v="Adrian"/>
    <d v="1973-02-08T00:00:00"/>
    <s v="male miasto"/>
    <n v="43"/>
    <x v="2"/>
  </r>
  <r>
    <s v="Zasada"/>
    <s v="Joanna"/>
    <d v="1951-08-07T00:00:00"/>
    <s v="srednie miasto"/>
    <n v="65"/>
    <x v="4"/>
  </r>
  <r>
    <s v="Majka"/>
    <s v="Danuta"/>
    <d v="1992-10-22T00:00:00"/>
    <s v="duze miasto"/>
    <n v="24"/>
    <x v="3"/>
  </r>
  <r>
    <s v="Kaczmar"/>
    <s v="Monika"/>
    <d v="1995-03-15T00:00:00"/>
    <s v="duze miasto"/>
    <n v="21"/>
    <x v="3"/>
  </r>
  <r>
    <s v="Adamczyk"/>
    <s v="Irena"/>
    <d v="1979-03-15T00:00:00"/>
    <s v="srednie miasto"/>
    <n v="37"/>
    <x v="1"/>
  </r>
  <r>
    <s v="Jasiak"/>
    <s v="Monika"/>
    <d v="1948-03-20T00:00:00"/>
    <s v="male miasto"/>
    <n v="68"/>
    <x v="4"/>
  </r>
  <r>
    <s v="Sosnowski"/>
    <s v="Arkadiusz"/>
    <d v="1971-03-10T00:00:00"/>
    <s v="duze miasto"/>
    <n v="45"/>
    <x v="2"/>
  </r>
  <r>
    <s v="Bydgoska"/>
    <s v="Karolina"/>
    <d v="1946-09-05T00:00:00"/>
    <s v="duze miasto"/>
    <n v="70"/>
    <x v="5"/>
  </r>
  <r>
    <s v="Szulgo"/>
    <s v="Marek"/>
    <d v="1948-08-12T00:00:00"/>
    <s v="srednie miasto"/>
    <n v="68"/>
    <x v="4"/>
  </r>
  <r>
    <s v="Szczygielski"/>
    <s v="Tadeusz"/>
    <d v="1982-07-23T00:00:00"/>
    <s v="srednie miasto"/>
    <n v="34"/>
    <x v="1"/>
  </r>
  <r>
    <s v="Magierowicz"/>
    <s v="Patryk"/>
    <d v="1962-04-22T00:00:00"/>
    <s v="male miasto"/>
    <n v="54"/>
    <x v="0"/>
  </r>
  <r>
    <s v="Biegaj"/>
    <s v="Karolina"/>
    <d v="1948-10-24T00:00:00"/>
    <s v="srednie miasto"/>
    <n v="68"/>
    <x v="4"/>
  </r>
  <r>
    <s v="Boss"/>
    <s v="Anna"/>
    <d v="1944-04-06T00:00:00"/>
    <s v="srednie miasto"/>
    <n v="72"/>
    <x v="5"/>
  </r>
  <r>
    <s v="Rusu"/>
    <s v="Siergiu"/>
    <d v="1987-12-07T00:00:00"/>
    <s v="srednie miasto"/>
    <n v="29"/>
    <x v="3"/>
  </r>
  <r>
    <s v="Lipski"/>
    <s v="Adam"/>
    <d v="1955-08-31T00:00:00"/>
    <s v="duze miasto"/>
    <n v="61"/>
    <x v="4"/>
  </r>
  <r>
    <s v="Milcarz"/>
    <s v="Maciej"/>
    <d v="1953-01-16T00:00:00"/>
    <s v="srednie miasto"/>
    <n v="63"/>
    <x v="4"/>
  </r>
  <r>
    <s v="Czarnoleska"/>
    <s v="Patrycja"/>
    <d v="1995-04-29T00:00:00"/>
    <s v="duze miasto"/>
    <n v="21"/>
    <x v="3"/>
  </r>
  <r>
    <s v="Rejkowicz"/>
    <s v="Maria"/>
    <d v="1965-02-02T00:00:00"/>
    <s v="wies"/>
    <n v="51"/>
    <x v="0"/>
  </r>
  <r>
    <s v="Rybicka"/>
    <s v="Martyna"/>
    <d v="1980-05-30T00:00:00"/>
    <s v="duze miasto"/>
    <n v="36"/>
    <x v="1"/>
  </r>
  <r>
    <s v="Gajak"/>
    <s v="Agnieszka"/>
    <d v="1974-12-07T00:00:00"/>
    <s v="duze miasto"/>
    <n v="42"/>
    <x v="2"/>
  </r>
  <r>
    <s v="Zakowicz"/>
    <s v="Kacper"/>
    <d v="1952-02-08T00:00:00"/>
    <s v="srednie miasto"/>
    <n v="64"/>
    <x v="4"/>
  </r>
  <r>
    <s v="Chorzowska"/>
    <s v="Paulina"/>
    <d v="1975-03-22T00:00:00"/>
    <s v="duze miasto"/>
    <n v="41"/>
    <x v="2"/>
  </r>
  <r>
    <s v="Belgracka"/>
    <s v="Karolina"/>
    <d v="1956-09-21T00:00:00"/>
    <s v="srednie miasto"/>
    <n v="60"/>
    <x v="4"/>
  </r>
  <r>
    <s v="Paszewski"/>
    <s v="Piotr"/>
    <d v="1960-10-17T00:00:00"/>
    <s v="male miasto"/>
    <n v="56"/>
    <x v="0"/>
  </r>
  <r>
    <s v="Wielogorski"/>
    <s v="Karol"/>
    <d v="1947-07-28T00:00:00"/>
    <s v="duze miasto"/>
    <n v="69"/>
    <x v="4"/>
  </r>
  <r>
    <s v="Kowalczyk"/>
    <s v="Karol"/>
    <d v="1993-11-07T00:00:00"/>
    <s v="male miasto"/>
    <n v="23"/>
    <x v="3"/>
  </r>
  <r>
    <s v="Marzec"/>
    <s v="Maciej"/>
    <d v="1970-09-10T00:00:00"/>
    <s v="male miasto"/>
    <n v="46"/>
    <x v="2"/>
  </r>
  <r>
    <s v="Kaczan"/>
    <s v="Ewa"/>
    <d v="1955-06-02T00:00:00"/>
    <s v="male miasto"/>
    <n v="61"/>
    <x v="4"/>
  </r>
  <r>
    <s v="Cichocka"/>
    <s v="Anna"/>
    <d v="1969-07-31T00:00:00"/>
    <s v="duze miasto"/>
    <n v="47"/>
    <x v="2"/>
  </r>
  <r>
    <s v="Wichrowa"/>
    <s v="Ewa"/>
    <d v="1952-02-24T00:00:00"/>
    <s v="wies"/>
    <n v="64"/>
    <x v="4"/>
  </r>
  <r>
    <s v="Wpawska"/>
    <s v="Barbara"/>
    <d v="1951-07-02T00:00:00"/>
    <s v="duze miasto"/>
    <n v="65"/>
    <x v="4"/>
  </r>
  <r>
    <s v="Bugajska"/>
    <s v="Julia"/>
    <d v="1946-09-27T00:00:00"/>
    <s v="male miasto"/>
    <n v="70"/>
    <x v="5"/>
  </r>
  <r>
    <s v="Adaszek"/>
    <s v="Barbara"/>
    <d v="1991-02-08T00:00:00"/>
    <s v="srednie miasto"/>
    <n v="25"/>
    <x v="3"/>
  </r>
  <r>
    <s v="Mielecka"/>
    <s v="Joanna"/>
    <d v="1946-07-04T00:00:00"/>
    <s v="srednie miasto"/>
    <n v="70"/>
    <x v="5"/>
  </r>
  <r>
    <s v="Radu"/>
    <s v="Daniel"/>
    <d v="1991-06-19T00:00:00"/>
    <s v="male miasto"/>
    <n v="25"/>
    <x v="3"/>
  </r>
  <r>
    <s v="Chorzowska"/>
    <s v="Joanna"/>
    <d v="1968-08-20T00:00:00"/>
    <s v="srednie miasto"/>
    <n v="48"/>
    <x v="2"/>
  </r>
  <r>
    <s v="Szymenderski"/>
    <s v="Olaf"/>
    <d v="1993-05-11T00:00:00"/>
    <s v="male miasto"/>
    <n v="23"/>
    <x v="3"/>
  </r>
  <r>
    <s v="Adamczyk"/>
    <s v="Karolina"/>
    <d v="1953-06-12T00:00:00"/>
    <s v="wies"/>
    <n v="63"/>
    <x v="4"/>
  </r>
  <r>
    <s v="Banasik"/>
    <s v="Zofia"/>
    <d v="1974-09-12T00:00:00"/>
    <s v="wies"/>
    <n v="42"/>
    <x v="2"/>
  </r>
  <r>
    <s v="Kostrzewa"/>
    <s v="Piotr"/>
    <d v="1974-11-14T00:00:00"/>
    <s v="duze miasto"/>
    <n v="42"/>
    <x v="2"/>
  </r>
  <r>
    <s v="Gazda"/>
    <s v="Alicja"/>
    <d v="1956-06-12T00:00:00"/>
    <s v="duze miasto"/>
    <n v="60"/>
    <x v="4"/>
  </r>
  <r>
    <s v="Lubelska"/>
    <s v="Justyna"/>
    <d v="1952-09-19T00:00:00"/>
    <s v="duze miasto"/>
    <n v="64"/>
    <x v="4"/>
  </r>
  <r>
    <s v="Grabowska"/>
    <s v="Klaudia"/>
    <d v="1959-12-14T00:00:00"/>
    <s v="duze miasto"/>
    <n v="57"/>
    <x v="0"/>
  </r>
  <r>
    <s v="Talaska"/>
    <s v="Marcin"/>
    <d v="1946-03-12T00:00:00"/>
    <s v="duze miasto"/>
    <n v="70"/>
    <x v="5"/>
  </r>
  <r>
    <s v="Lewandowski"/>
    <s v="Bartosz"/>
    <d v="1995-07-13T00:00:00"/>
    <s v="srednie miasto"/>
    <n v="21"/>
    <x v="3"/>
  </r>
  <r>
    <s v="Durka"/>
    <s v="Kornelia"/>
    <d v="1943-11-18T00:00:00"/>
    <s v="duze miasto"/>
    <n v="73"/>
    <x v="5"/>
  </r>
  <r>
    <s v="Krynicka"/>
    <s v="Justyna"/>
    <d v="1991-07-27T00:00:00"/>
    <s v="srednie miasto"/>
    <n v="25"/>
    <x v="3"/>
  </r>
  <r>
    <s v="Baran"/>
    <s v="Leon"/>
    <d v="1951-09-21T00:00:00"/>
    <s v="srednie miasto"/>
    <n v="65"/>
    <x v="4"/>
  </r>
  <r>
    <s v="Pleszewska"/>
    <s v="Patrycja"/>
    <d v="1988-03-17T00:00:00"/>
    <s v="duze miasto"/>
    <n v="28"/>
    <x v="3"/>
  </r>
  <r>
    <s v="Kika"/>
    <s v="Marcelina"/>
    <d v="1986-12-25T00:00:00"/>
    <s v="wies"/>
    <n v="30"/>
    <x v="1"/>
  </r>
  <r>
    <s v="Legnicka"/>
    <s v="Maryla"/>
    <d v="1983-11-13T00:00:00"/>
    <s v="male miasto"/>
    <n v="33"/>
    <x v="1"/>
  </r>
  <r>
    <s v="Kijowski"/>
    <s v="Wojciech"/>
    <d v="1993-07-27T00:00:00"/>
    <s v="male miasto"/>
    <n v="23"/>
    <x v="3"/>
  </r>
  <r>
    <s v="Antczak"/>
    <s v="Klaudia"/>
    <d v="1991-02-12T00:00:00"/>
    <s v="duze miasto"/>
    <n v="25"/>
    <x v="3"/>
  </r>
  <r>
    <s v="Krakowska"/>
    <s v="Teresa"/>
    <d v="1959-12-13T00:00:00"/>
    <s v="duze miasto"/>
    <n v="57"/>
    <x v="0"/>
  </r>
  <r>
    <s v="Suwalska"/>
    <s v="Paulina"/>
    <d v="1950-12-07T00:00:00"/>
    <s v="male miasto"/>
    <n v="66"/>
    <x v="4"/>
  </r>
  <r>
    <s v="Karwatowska"/>
    <s v="Marzena"/>
    <d v="1951-10-09T00:00:00"/>
    <s v="duze miasto"/>
    <n v="65"/>
    <x v="4"/>
  </r>
  <r>
    <s v="Sofijska"/>
    <s v="Ewa"/>
    <d v="1946-09-11T00:00:00"/>
    <s v="wies"/>
    <n v="70"/>
    <x v="5"/>
  </r>
  <r>
    <s v="Sadecki"/>
    <s v="Andrzej"/>
    <d v="1961-12-04T00:00:00"/>
    <s v="wies"/>
    <n v="55"/>
    <x v="0"/>
  </r>
  <r>
    <s v="Podlaska"/>
    <s v="Paulina"/>
    <d v="1954-01-16T00:00:00"/>
    <s v="duze miasto"/>
    <n v="62"/>
    <x v="4"/>
  </r>
  <r>
    <s v="Augustowska"/>
    <s v="Zofia"/>
    <d v="1966-04-25T00:00:00"/>
    <s v="srednie miasto"/>
    <n v="50"/>
    <x v="0"/>
  </r>
  <r>
    <s v="Piotrkowska"/>
    <s v="Paulina"/>
    <d v="1947-01-29T00:00:00"/>
    <s v="male miasto"/>
    <n v="69"/>
    <x v="4"/>
  </r>
  <r>
    <s v="Sopocka"/>
    <s v="Karolina"/>
    <d v="1987-08-24T00:00:00"/>
    <s v="duze miasto"/>
    <n v="29"/>
    <x v="3"/>
  </r>
  <r>
    <s v="Piotrkowska"/>
    <s v="Katarzyna"/>
    <d v="1964-10-29T00:00:00"/>
    <s v="duze miasto"/>
    <n v="52"/>
    <x v="0"/>
  </r>
  <r>
    <s v="Krakowska"/>
    <s v="Beata"/>
    <d v="1971-11-02T00:00:00"/>
    <s v="duze miasto"/>
    <n v="45"/>
    <x v="2"/>
  </r>
  <r>
    <s v="Kalinowski"/>
    <s v="Szymon"/>
    <d v="1984-04-02T00:00:00"/>
    <s v="srednie miasto"/>
    <n v="32"/>
    <x v="1"/>
  </r>
  <r>
    <s v="Rzymski"/>
    <s v="Robert"/>
    <d v="1970-09-07T00:00:00"/>
    <s v="srednie miasto"/>
    <n v="46"/>
    <x v="2"/>
  </r>
  <r>
    <s v="Kowalik"/>
    <s v="Malgorzata"/>
    <d v="1945-04-02T00:00:00"/>
    <s v="male miasto"/>
    <n v="71"/>
    <x v="5"/>
  </r>
  <r>
    <s v="Bajda"/>
    <s v="Ewelina"/>
    <d v="1983-08-02T00:00:00"/>
    <s v="male miasto"/>
    <n v="33"/>
    <x v="1"/>
  </r>
  <r>
    <s v="Kapala"/>
    <s v="Adrian"/>
    <d v="1986-07-08T00:00:00"/>
    <s v="duze miasto"/>
    <n v="30"/>
    <x v="1"/>
  </r>
  <r>
    <s v="Szklarska"/>
    <s v="Marzena"/>
    <d v="1977-10-29T00:00:00"/>
    <s v="duze miasto"/>
    <n v="39"/>
    <x v="1"/>
  </r>
  <r>
    <s v="Jagos"/>
    <s v="Wioletta"/>
    <d v="1963-05-08T00:00:00"/>
    <s v="duze miasto"/>
    <n v="53"/>
    <x v="0"/>
  </r>
  <r>
    <s v="Szklarska"/>
    <s v="Dominika"/>
    <d v="1981-10-02T00:00:00"/>
    <s v="duze miasto"/>
    <n v="35"/>
    <x v="1"/>
  </r>
  <r>
    <s v="Bolkowski"/>
    <s v="Jan"/>
    <d v="1989-02-06T00:00:00"/>
    <s v="male miasto"/>
    <n v="27"/>
    <x v="3"/>
  </r>
  <r>
    <s v="Barszcz"/>
    <s v="Patryk"/>
    <d v="1980-05-20T00:00:00"/>
    <s v="duze miasto"/>
    <n v="36"/>
    <x v="1"/>
  </r>
  <r>
    <s v="Kot"/>
    <s v="Maciej"/>
    <d v="1948-08-27T00:00:00"/>
    <s v="male miasto"/>
    <n v="68"/>
    <x v="4"/>
  </r>
  <r>
    <s v="Junak"/>
    <s v="Roxana"/>
    <d v="1978-03-31T00:00:00"/>
    <s v="srednie miasto"/>
    <n v="38"/>
    <x v="1"/>
  </r>
  <r>
    <s v="Setniewska"/>
    <s v="Wiktoria"/>
    <d v="1957-11-30T00:00:00"/>
    <s v="male miasto"/>
    <n v="59"/>
    <x v="0"/>
  </r>
  <r>
    <s v="Hajkiewicz"/>
    <s v="Justyna"/>
    <d v="1949-10-12T00:00:00"/>
    <s v="duze miasto"/>
    <n v="67"/>
    <x v="4"/>
  </r>
  <r>
    <s v="Balcerzak"/>
    <s v="Ilona"/>
    <d v="1956-06-24T00:00:00"/>
    <s v="srednie miasto"/>
    <n v="60"/>
    <x v="4"/>
  </r>
  <r>
    <s v="Litewka"/>
    <s v="Maciej"/>
    <d v="1994-01-30T00:00:00"/>
    <s v="duze miasto"/>
    <n v="22"/>
    <x v="3"/>
  </r>
  <r>
    <s v="Kotala"/>
    <s v="Anna"/>
    <d v="1970-01-14T00:00:00"/>
    <s v="srednie miasto"/>
    <n v="46"/>
    <x v="2"/>
  </r>
  <r>
    <s v="Aronowska"/>
    <s v="Halina"/>
    <d v="1980-05-09T00:00:00"/>
    <s v="duze miasto"/>
    <n v="36"/>
    <x v="1"/>
  </r>
  <r>
    <s v="Katowicka"/>
    <s v="Dorota"/>
    <d v="1959-06-03T00:00:00"/>
    <s v="srednie miasto"/>
    <n v="57"/>
    <x v="0"/>
  </r>
  <r>
    <s v="Bitner"/>
    <s v="Halina"/>
    <d v="1955-12-13T00:00:00"/>
    <s v="duze miasto"/>
    <n v="61"/>
    <x v="4"/>
  </r>
  <r>
    <s v="Sochacki"/>
    <s v="Marcin"/>
    <d v="1967-01-03T00:00:00"/>
    <s v="duze miasto"/>
    <n v="49"/>
    <x v="2"/>
  </r>
  <r>
    <s v="Skrok"/>
    <s v="Arkadiusz"/>
    <d v="1973-04-19T00:00:00"/>
    <s v="srednie miasto"/>
    <n v="43"/>
    <x v="2"/>
  </r>
  <r>
    <s v="Bartosiak"/>
    <s v="Kazimiera"/>
    <d v="1948-05-15T00:00:00"/>
    <s v="duze miasto"/>
    <n v="68"/>
    <x v="4"/>
  </r>
  <r>
    <s v="Siedlecka"/>
    <s v="Rozalia"/>
    <d v="1947-08-03T00:00:00"/>
    <s v="duze miasto"/>
    <n v="69"/>
    <x v="4"/>
  </r>
  <r>
    <s v="Muchewicz"/>
    <s v="Piotr"/>
    <d v="1946-06-23T00:00:00"/>
    <s v="srednie miasto"/>
    <n v="70"/>
    <x v="5"/>
  </r>
  <r>
    <s v="Pilipczuk"/>
    <s v="Mariusz"/>
    <d v="1992-06-24T00:00:00"/>
    <s v="male miasto"/>
    <n v="24"/>
    <x v="3"/>
  </r>
  <r>
    <s v="Krakowska"/>
    <s v="Paulina"/>
    <d v="1992-10-08T00:00:00"/>
    <s v="srednie miasto"/>
    <n v="24"/>
    <x v="3"/>
  </r>
  <r>
    <s v="Bielun"/>
    <s v="Urszula"/>
    <d v="1983-07-01T00:00:00"/>
    <s v="wies"/>
    <n v="33"/>
    <x v="1"/>
  </r>
  <r>
    <s v="Grzeskowiak"/>
    <s v="Szymon"/>
    <d v="1960-06-23T00:00:00"/>
    <s v="wies"/>
    <n v="56"/>
    <x v="0"/>
  </r>
  <r>
    <s v="Karpek"/>
    <s v="Paulina"/>
    <d v="1976-06-27T00:00:00"/>
    <s v="srednie miasto"/>
    <n v="40"/>
    <x v="2"/>
  </r>
  <r>
    <s v="Kowal"/>
    <s v="Ewa"/>
    <d v="1965-01-20T00:00:00"/>
    <s v="duze miasto"/>
    <n v="51"/>
    <x v="0"/>
  </r>
  <r>
    <s v="Augustyn"/>
    <s v="Zofia"/>
    <d v="1968-11-16T00:00:00"/>
    <s v="srednie miasto"/>
    <n v="48"/>
    <x v="2"/>
  </r>
  <r>
    <s v="Filipczuk"/>
    <s v="Paulina"/>
    <d v="1967-12-18T00:00:00"/>
    <s v="duze miasto"/>
    <n v="49"/>
    <x v="2"/>
  </r>
  <r>
    <s v="Miklas"/>
    <s v="Maciej"/>
    <d v="1991-06-09T00:00:00"/>
    <s v="wies"/>
    <n v="25"/>
    <x v="3"/>
  </r>
  <r>
    <s v="Vasina"/>
    <s v="Adam"/>
    <d v="1995-04-06T00:00:00"/>
    <s v="wies"/>
    <n v="21"/>
    <x v="3"/>
  </r>
  <r>
    <s v="Bydgoska"/>
    <s v="Inga"/>
    <d v="1955-10-12T00:00:00"/>
    <s v="duze miasto"/>
    <n v="61"/>
    <x v="4"/>
  </r>
  <r>
    <s v="Banasiewicz"/>
    <s v="Beata"/>
    <d v="1969-08-01T00:00:00"/>
    <s v="duze miasto"/>
    <n v="47"/>
    <x v="2"/>
  </r>
  <r>
    <s v="Fryziel"/>
    <s v="Daria"/>
    <d v="1958-12-29T00:00:00"/>
    <s v="duze miasto"/>
    <n v="58"/>
    <x v="0"/>
  </r>
  <r>
    <s v="Bedka"/>
    <s v="Justyna"/>
    <d v="1985-07-04T00:00:00"/>
    <s v="wies"/>
    <n v="31"/>
    <x v="1"/>
  </r>
  <r>
    <s v="Banaszczyk"/>
    <s v="Barbara"/>
    <d v="1977-12-13T00:00:00"/>
    <s v="duze miasto"/>
    <n v="39"/>
    <x v="1"/>
  </r>
  <r>
    <s v="Ptaszek"/>
    <s v="Janusz"/>
    <d v="1993-11-14T00:00:00"/>
    <s v="duze miasto"/>
    <n v="23"/>
    <x v="3"/>
  </r>
  <r>
    <s v="Rey"/>
    <s v="Tadeusz"/>
    <d v="1968-05-14T00:00:00"/>
    <s v="srednie miasto"/>
    <n v="48"/>
    <x v="2"/>
  </r>
  <r>
    <s v="Zeller"/>
    <s v="Teresa"/>
    <d v="1951-06-08T00:00:00"/>
    <s v="wies"/>
    <n v="65"/>
    <x v="4"/>
  </r>
  <r>
    <s v="Majcherczyk"/>
    <s v="Maciej"/>
    <d v="1975-08-05T00:00:00"/>
    <s v="wies"/>
    <n v="41"/>
    <x v="2"/>
  </r>
  <r>
    <s v="Grabicka"/>
    <s v="Grazyna"/>
    <d v="1971-05-18T00:00:00"/>
    <s v="duze miasto"/>
    <n v="45"/>
    <x v="2"/>
  </r>
  <r>
    <s v="Praska"/>
    <s v="Anna"/>
    <d v="1950-01-22T00:00:00"/>
    <s v="srednie miasto"/>
    <n v="66"/>
    <x v="4"/>
  </r>
  <r>
    <s v="Jakus"/>
    <s v="Piotr"/>
    <d v="1992-04-02T00:00:00"/>
    <s v="duze miasto"/>
    <n v="24"/>
    <x v="3"/>
  </r>
  <r>
    <s v="Grdulska"/>
    <s v="Danuta"/>
    <d v="1969-07-20T00:00:00"/>
    <s v="duze miasto"/>
    <n v="47"/>
    <x v="2"/>
  </r>
  <r>
    <s v="Badowski"/>
    <s v="Karol"/>
    <d v="1959-08-07T00:00:00"/>
    <s v="srednie miasto"/>
    <n v="57"/>
    <x v="0"/>
  </r>
  <r>
    <s v="Majkut"/>
    <s v="Maciej"/>
    <d v="1972-07-10T00:00:00"/>
    <s v="srednie miasto"/>
    <n v="44"/>
    <x v="2"/>
  </r>
  <r>
    <s v="Cabaj"/>
    <s v="Martyna"/>
    <d v="1979-02-11T00:00:00"/>
    <s v="wies"/>
    <n v="37"/>
    <x v="1"/>
  </r>
  <r>
    <s v="Malecka"/>
    <s v="Stefania"/>
    <d v="1991-08-04T00:00:00"/>
    <s v="duze miasto"/>
    <n v="25"/>
    <x v="3"/>
  </r>
  <r>
    <s v="Gagatek"/>
    <s v="Stefan"/>
    <d v="1967-03-08T00:00:00"/>
    <s v="duze miasto"/>
    <n v="49"/>
    <x v="2"/>
  </r>
  <r>
    <s v="Otwocka"/>
    <s v="Ewelia"/>
    <d v="1976-08-20T00:00:00"/>
    <s v="srednie miasto"/>
    <n v="40"/>
    <x v="2"/>
  </r>
  <r>
    <s v="Pleszewska"/>
    <s v="Krystyna"/>
    <d v="1972-02-06T00:00:00"/>
    <s v="male miasto"/>
    <n v="44"/>
    <x v="2"/>
  </r>
  <r>
    <s v="Sabatowicz"/>
    <s v="Szymon"/>
    <d v="1985-02-17T00:00:00"/>
    <s v="duze miasto"/>
    <n v="31"/>
    <x v="1"/>
  </r>
  <r>
    <s v="Magiera"/>
    <s v="Robert"/>
    <d v="1971-06-28T00:00:00"/>
    <s v="male miasto"/>
    <n v="45"/>
    <x v="2"/>
  </r>
  <r>
    <s v="Klekotko"/>
    <s v="Justyna"/>
    <d v="1963-09-18T00:00:00"/>
    <s v="srednie miasto"/>
    <n v="53"/>
    <x v="0"/>
  </r>
  <r>
    <s v="Nowak"/>
    <s v="Damian"/>
    <d v="1990-03-20T00:00:00"/>
    <s v="male miasto"/>
    <n v="26"/>
    <x v="3"/>
  </r>
  <r>
    <s v="Doszko"/>
    <s v="Katarzyna"/>
    <d v="1954-02-04T00:00:00"/>
    <s v="wies"/>
    <n v="62"/>
    <x v="4"/>
  </r>
  <r>
    <s v="Rozwalka"/>
    <s v="Wojciech"/>
    <d v="1974-10-22T00:00:00"/>
    <s v="wies"/>
    <n v="42"/>
    <x v="2"/>
  </r>
  <r>
    <s v="Aleksandrowicz"/>
    <s v="Krystyna"/>
    <d v="1959-10-15T00:00:00"/>
    <s v="srednie miasto"/>
    <n v="57"/>
    <x v="0"/>
  </r>
  <r>
    <s v="Kilarski"/>
    <s v="Ewa"/>
    <d v="1957-08-19T00:00:00"/>
    <s v="male miasto"/>
    <n v="59"/>
    <x v="0"/>
  </r>
  <r>
    <s v="Rykowski"/>
    <s v="Roman"/>
    <d v="1985-09-02T00:00:00"/>
    <s v="male miasto"/>
    <n v="31"/>
    <x v="1"/>
  </r>
  <r>
    <s v="Skierniewicka"/>
    <s v="Malwina"/>
    <d v="1947-01-12T00:00:00"/>
    <s v="duze miasto"/>
    <n v="69"/>
    <x v="4"/>
  </r>
  <r>
    <s v="Wronka"/>
    <s v="Cezary"/>
    <d v="1988-06-11T00:00:00"/>
    <s v="srednie miasto"/>
    <n v="28"/>
    <x v="3"/>
  </r>
  <r>
    <s v="Wroniszewski"/>
    <s v="Mieszko"/>
    <d v="1987-10-31T00:00:00"/>
    <s v="duze miasto"/>
    <n v="29"/>
    <x v="3"/>
  </r>
  <r>
    <s v="Andrzejewska"/>
    <s v="Barbara"/>
    <d v="1986-12-03T00:00:00"/>
    <s v="srednie miasto"/>
    <n v="30"/>
    <x v="1"/>
  </r>
  <r>
    <s v="Klimaszewski"/>
    <s v="Krzysztof"/>
    <d v="1951-01-20T00:00:00"/>
    <s v="male miasto"/>
    <n v="65"/>
    <x v="4"/>
  </r>
  <r>
    <s v="Pachnowski"/>
    <s v="Jacek"/>
    <d v="1945-10-24T00:00:00"/>
    <s v="srednie miasto"/>
    <n v="71"/>
    <x v="5"/>
  </r>
  <r>
    <s v="Klimaszewska"/>
    <s v="Ewa"/>
    <d v="1968-07-17T00:00:00"/>
    <s v="duze miasto"/>
    <n v="48"/>
    <x v="2"/>
  </r>
  <r>
    <s v="Malik"/>
    <s v="Jakub"/>
    <d v="1947-06-24T00:00:00"/>
    <s v="srednie miasto"/>
    <n v="69"/>
    <x v="4"/>
  </r>
  <r>
    <s v="Grzeskowiak"/>
    <s v="Szymon"/>
    <d v="1963-05-26T00:00:00"/>
    <s v="wies"/>
    <n v="53"/>
    <x v="0"/>
  </r>
  <r>
    <s v="Lwowska"/>
    <s v="Paulina"/>
    <d v="1946-12-30T00:00:00"/>
    <s v="duze miasto"/>
    <n v="70"/>
    <x v="5"/>
  </r>
  <r>
    <s v="Adamowicz"/>
    <s v="Jolanta"/>
    <d v="1966-12-30T00:00:00"/>
    <s v="duze miasto"/>
    <n v="50"/>
    <x v="0"/>
  </r>
  <r>
    <s v="Pastuszka"/>
    <s v="Marzena"/>
    <d v="1994-07-08T00:00:00"/>
    <s v="srednie miasto"/>
    <n v="22"/>
    <x v="3"/>
  </r>
  <r>
    <s v="Kalitowski"/>
    <s v="Marcin"/>
    <d v="1950-04-01T00:00:00"/>
    <s v="srednie miasto"/>
    <n v="66"/>
    <x v="4"/>
  </r>
  <r>
    <s v="Miller"/>
    <s v="Zbigniew"/>
    <d v="1993-04-10T00:00:00"/>
    <s v="duze miasto"/>
    <n v="23"/>
    <x v="3"/>
  </r>
  <r>
    <s v="Bartkiewicz"/>
    <s v="Elwira"/>
    <d v="1947-06-13T00:00:00"/>
    <s v="duze miasto"/>
    <n v="69"/>
    <x v="4"/>
  </r>
  <r>
    <s v="Dmochowska"/>
    <s v="Katarzyna"/>
    <d v="1991-11-08T00:00:00"/>
    <s v="male miasto"/>
    <n v="25"/>
    <x v="3"/>
  </r>
  <r>
    <s v="Szostek"/>
    <s v="Krzysztof"/>
    <d v="1966-11-15T00:00:00"/>
    <s v="srednie miasto"/>
    <n v="50"/>
    <x v="0"/>
  </r>
  <r>
    <s v="Paprocki"/>
    <s v="Konrad"/>
    <d v="1952-11-09T00:00:00"/>
    <s v="male miasto"/>
    <n v="64"/>
    <x v="4"/>
  </r>
  <r>
    <s v="Holmes"/>
    <s v="Barbara"/>
    <d v="1972-11-23T00:00:00"/>
    <s v="duze miasto"/>
    <n v="44"/>
    <x v="2"/>
  </r>
  <r>
    <s v="Kozar"/>
    <s v="Robert"/>
    <d v="1959-12-13T00:00:00"/>
    <s v="duze miasto"/>
    <n v="57"/>
    <x v="0"/>
  </r>
  <r>
    <s v="Bednarska"/>
    <s v="Karolina"/>
    <d v="1995-06-15T00:00:00"/>
    <s v="duze miasto"/>
    <n v="21"/>
    <x v="3"/>
  </r>
  <r>
    <s v="Piotrkowska"/>
    <s v="Zuzanna"/>
    <d v="1953-12-19T00:00:00"/>
    <s v="duze miasto"/>
    <n v="63"/>
    <x v="4"/>
  </r>
  <r>
    <s v="Antos"/>
    <s v="Karolina"/>
    <d v="1976-05-13T00:00:00"/>
    <s v="srednie miasto"/>
    <n v="40"/>
    <x v="2"/>
  </r>
  <r>
    <s v="Kumur"/>
    <s v="Genowefa"/>
    <d v="1977-04-11T00:00:00"/>
    <s v="duze miasto"/>
    <n v="39"/>
    <x v="1"/>
  </r>
  <r>
    <s v="Wilczko"/>
    <s v="Adrian"/>
    <d v="1982-01-03T00:00:00"/>
    <s v="wies"/>
    <n v="34"/>
    <x v="1"/>
  </r>
  <r>
    <s v="Bugajski"/>
    <s v="Jan"/>
    <d v="1963-04-10T00:00:00"/>
    <s v="duze miasto"/>
    <n v="53"/>
    <x v="0"/>
  </r>
  <r>
    <s v="Florczuk"/>
    <s v="Katarzyna"/>
    <d v="1967-12-02T00:00:00"/>
    <s v="duze miasto"/>
    <n v="49"/>
    <x v="2"/>
  </r>
  <r>
    <s v="Bielec"/>
    <s v="Maria"/>
    <d v="1948-03-09T00:00:00"/>
    <s v="male miasto"/>
    <n v="68"/>
    <x v="4"/>
  </r>
  <r>
    <s v="Busz"/>
    <s v="Jan"/>
    <d v="1958-01-14T00:00:00"/>
    <s v="wies"/>
    <n v="58"/>
    <x v="0"/>
  </r>
  <r>
    <s v="Balicka"/>
    <s v="Anna"/>
    <d v="1981-10-20T00:00:00"/>
    <s v="duze miasto"/>
    <n v="35"/>
    <x v="1"/>
  </r>
  <r>
    <s v="Badowska"/>
    <s v="Danuta"/>
    <d v="1953-10-27T00:00:00"/>
    <s v="srednie miasto"/>
    <n v="63"/>
    <x v="4"/>
  </r>
  <r>
    <s v="Labryga"/>
    <s v="Piotr"/>
    <d v="1961-08-21T00:00:00"/>
    <s v="duze miasto"/>
    <n v="55"/>
    <x v="0"/>
  </r>
  <r>
    <s v="Barcik"/>
    <s v="Barbara"/>
    <d v="1969-05-09T00:00:00"/>
    <s v="duze miasto"/>
    <n v="47"/>
    <x v="2"/>
  </r>
  <r>
    <s v="Ksel"/>
    <s v="Krzysztof"/>
    <d v="1955-04-02T00:00:00"/>
    <s v="male miasto"/>
    <n v="61"/>
    <x v="4"/>
  </r>
  <r>
    <s v="Skrzypek"/>
    <s v="Bartosz"/>
    <d v="1952-05-27T00:00:00"/>
    <s v="duze miasto"/>
    <n v="64"/>
    <x v="4"/>
  </r>
  <r>
    <s v="Konstantinova"/>
    <s v="Alexandra"/>
    <d v="1949-09-06T00:00:00"/>
    <s v="duze miasto"/>
    <n v="67"/>
    <x v="4"/>
  </r>
  <r>
    <s v="Kowalska"/>
    <s v="Karolina"/>
    <d v="1971-08-01T00:00:00"/>
    <s v="srednie miasto"/>
    <n v="45"/>
    <x v="2"/>
  </r>
  <r>
    <s v="Wojtkowiak"/>
    <s v="Marcin"/>
    <d v="1984-04-26T00:00:00"/>
    <s v="male miasto"/>
    <n v="32"/>
    <x v="1"/>
  </r>
  <r>
    <s v="Jurecka"/>
    <s v="Kinga"/>
    <d v="1967-05-31T00:00:00"/>
    <s v="duze miasto"/>
    <n v="49"/>
    <x v="2"/>
  </r>
  <r>
    <s v="Popowski"/>
    <s v="Adam"/>
    <d v="1987-02-10T00:00:00"/>
    <s v="srednie miasto"/>
    <n v="29"/>
    <x v="3"/>
  </r>
  <r>
    <s v="Pietrzyk"/>
    <s v="Anita"/>
    <d v="1993-08-20T00:00:00"/>
    <s v="duze miasto"/>
    <n v="23"/>
    <x v="3"/>
  </r>
  <r>
    <s v="Sieduszewski"/>
    <s v="Piotr"/>
    <d v="1974-02-19T00:00:00"/>
    <s v="wies"/>
    <n v="42"/>
    <x v="2"/>
  </r>
  <r>
    <s v="Pryk"/>
    <s v="Tymon"/>
    <d v="1949-06-04T00:00:00"/>
    <s v="wies"/>
    <n v="67"/>
    <x v="4"/>
  </r>
  <r>
    <s v="Maj"/>
    <s v="Maciej"/>
    <d v="1974-01-30T00:00:00"/>
    <s v="duze miasto"/>
    <n v="42"/>
    <x v="2"/>
  </r>
  <r>
    <s v="Marciszewski"/>
    <s v="Roman"/>
    <d v="1984-12-23T00:00:00"/>
    <s v="srednie miasto"/>
    <n v="32"/>
    <x v="1"/>
  </r>
  <r>
    <s v="Adamski"/>
    <s v="Jerzy"/>
    <d v="1995-07-13T00:00:00"/>
    <s v="duze miasto"/>
    <n v="21"/>
    <x v="3"/>
  </r>
  <r>
    <s v="Albert"/>
    <s v="Jerzy"/>
    <d v="1960-07-04T00:00:00"/>
    <s v="srednie miasto"/>
    <n v="56"/>
    <x v="0"/>
  </r>
  <r>
    <s v="Polkowicka"/>
    <s v="Dominika"/>
    <d v="1944-07-14T00:00:00"/>
    <s v="duze miasto"/>
    <n v="72"/>
    <x v="5"/>
  </r>
  <r>
    <s v="Cieplik"/>
    <s v="Marta"/>
    <d v="1987-11-22T00:00:00"/>
    <s v="duze miasto"/>
    <n v="29"/>
    <x v="3"/>
  </r>
  <r>
    <s v="Parczewska"/>
    <s v="Malwina"/>
    <d v="1971-03-04T00:00:00"/>
    <s v="wies"/>
    <n v="45"/>
    <x v="2"/>
  </r>
  <r>
    <s v="Pisarska"/>
    <s v="Alicja"/>
    <d v="1990-06-16T00:00:00"/>
    <s v="duze miasto"/>
    <n v="26"/>
    <x v="3"/>
  </r>
  <r>
    <s v="Basiak"/>
    <s v="Anna"/>
    <d v="1983-12-21T00:00:00"/>
    <s v="wies"/>
    <n v="33"/>
    <x v="1"/>
  </r>
  <r>
    <s v="Janicka"/>
    <s v="Paulina"/>
    <d v="1969-02-09T00:00:00"/>
    <s v="duze miasto"/>
    <n v="47"/>
    <x v="2"/>
  </r>
  <r>
    <s v="Engel"/>
    <s v="Anna"/>
    <d v="1975-09-02T00:00:00"/>
    <s v="duze miasto"/>
    <n v="41"/>
    <x v="2"/>
  </r>
  <r>
    <s v="Plichta"/>
    <s v="Robert"/>
    <d v="1970-03-17T00:00:00"/>
    <s v="duze miasto"/>
    <n v="46"/>
    <x v="2"/>
  </r>
  <r>
    <s v="Barszczewska"/>
    <s v="Cecylia"/>
    <d v="1975-10-16T00:00:00"/>
    <s v="srednie miasto"/>
    <n v="41"/>
    <x v="2"/>
  </r>
  <r>
    <s v="Szklarska"/>
    <s v="Tekla"/>
    <d v="1989-09-14T00:00:00"/>
    <s v="wies"/>
    <n v="27"/>
    <x v="3"/>
  </r>
  <r>
    <s v="Aleksandrowicz"/>
    <s v="Barbara"/>
    <d v="1972-03-22T00:00:00"/>
    <s v="wies"/>
    <n v="44"/>
    <x v="2"/>
  </r>
  <r>
    <s v="Kuc"/>
    <s v="Danuta"/>
    <d v="1958-11-19T00:00:00"/>
    <s v="srednie miasto"/>
    <n v="58"/>
    <x v="0"/>
  </r>
  <r>
    <s v="Kogut"/>
    <s v="Magdalena"/>
    <d v="1989-10-09T00:00:00"/>
    <s v="srednie miasto"/>
    <n v="27"/>
    <x v="3"/>
  </r>
  <r>
    <s v="Sopocka"/>
    <s v="Olivia"/>
    <d v="1966-07-15T00:00:00"/>
    <s v="srednie miasto"/>
    <n v="50"/>
    <x v="0"/>
  </r>
  <r>
    <s v="Berezowska"/>
    <s v="Anita"/>
    <d v="1984-03-06T00:00:00"/>
    <s v="wies"/>
    <n v="32"/>
    <x v="1"/>
  </r>
  <r>
    <s v="Walczak"/>
    <s v="Maciej"/>
    <d v="1954-05-09T00:00:00"/>
    <s v="duze miasto"/>
    <n v="62"/>
    <x v="4"/>
  </r>
  <r>
    <s v="Guzik"/>
    <s v="Anna"/>
    <d v="1988-01-05T00:00:00"/>
    <s v="duze miasto"/>
    <n v="28"/>
    <x v="3"/>
  </r>
  <r>
    <s v="Modzelewski"/>
    <s v="Mateusz"/>
    <d v="1949-01-06T00:00:00"/>
    <s v="duze miasto"/>
    <n v="67"/>
    <x v="4"/>
  </r>
  <r>
    <s v="Dudek"/>
    <s v="Marzena"/>
    <d v="1954-11-29T00:00:00"/>
    <s v="duze miasto"/>
    <n v="62"/>
    <x v="4"/>
  </r>
  <r>
    <s v="Banach"/>
    <s v="Leon"/>
    <d v="1984-06-30T00:00:00"/>
    <s v="wies"/>
    <n v="32"/>
    <x v="1"/>
  </r>
  <r>
    <s v="Klasz"/>
    <s v="Marcin"/>
    <d v="1961-06-03T00:00:00"/>
    <s v="srednie miasto"/>
    <n v="55"/>
    <x v="0"/>
  </r>
  <r>
    <s v="Banasik"/>
    <s v="Irena"/>
    <d v="1946-09-03T00:00:00"/>
    <s v="duze miasto"/>
    <n v="70"/>
    <x v="5"/>
  </r>
  <r>
    <s v="Kisiel"/>
    <s v="Dawid"/>
    <d v="1967-09-17T00:00:00"/>
    <s v="srednie miasto"/>
    <n v="49"/>
    <x v="2"/>
  </r>
  <r>
    <s v="Geldner"/>
    <s v="Magdalena"/>
    <d v="1950-11-22T00:00:00"/>
    <s v="srednie miasto"/>
    <n v="66"/>
    <x v="4"/>
  </r>
  <r>
    <s v="Rygielski"/>
    <s v="Maciej"/>
    <d v="1956-09-29T00:00:00"/>
    <s v="duze miasto"/>
    <n v="60"/>
    <x v="4"/>
  </r>
  <r>
    <s v="Ossowski"/>
    <s v="Karol"/>
    <d v="1964-01-25T00:00:00"/>
    <s v="srednie miasto"/>
    <n v="52"/>
    <x v="0"/>
  </r>
  <r>
    <s v="Kisielewska"/>
    <s v="Greta"/>
    <d v="1946-10-09T00:00:00"/>
    <s v="srednie miasto"/>
    <n v="70"/>
    <x v="5"/>
  </r>
  <r>
    <s v="Nyski"/>
    <s v="Piotr"/>
    <d v="1983-06-14T00:00:00"/>
    <s v="duze miasto"/>
    <n v="33"/>
    <x v="1"/>
  </r>
  <r>
    <s v="Kopec"/>
    <s v="Anna"/>
    <d v="1956-07-15T00:00:00"/>
    <s v="duze miasto"/>
    <n v="60"/>
    <x v="4"/>
  </r>
  <r>
    <s v="Sznyrowska"/>
    <s v="Wiktoria"/>
    <d v="1989-03-13T00:00:00"/>
    <s v="duze miasto"/>
    <n v="27"/>
    <x v="3"/>
  </r>
  <r>
    <s v="Tichoniuk"/>
    <s v="Marcin"/>
    <d v="1949-12-01T00:00:00"/>
    <s v="duze miasto"/>
    <n v="67"/>
    <x v="4"/>
  </r>
  <r>
    <s v="Dul"/>
    <s v="Dominika"/>
    <d v="1966-04-28T00:00:00"/>
    <s v="srednie miasto"/>
    <n v="50"/>
    <x v="0"/>
  </r>
  <r>
    <s v="Grzegorczyk"/>
    <s v="Marta"/>
    <d v="1974-09-27T00:00:00"/>
    <s v="srednie miasto"/>
    <n v="42"/>
    <x v="2"/>
  </r>
  <r>
    <s v="Grzywacz"/>
    <s v="Wanda"/>
    <d v="1950-05-15T00:00:00"/>
    <s v="duze miasto"/>
    <n v="66"/>
    <x v="4"/>
  </r>
  <r>
    <s v="Banach"/>
    <s v="Dorota"/>
    <d v="1994-03-07T00:00:00"/>
    <s v="duze miasto"/>
    <n v="22"/>
    <x v="3"/>
  </r>
  <r>
    <s v="Legnicka"/>
    <s v="Karina"/>
    <d v="1958-11-24T00:00:00"/>
    <s v="duze miasto"/>
    <n v="58"/>
    <x v="0"/>
  </r>
  <r>
    <s v="Barabasz"/>
    <s v="Krystyna"/>
    <d v="1986-12-03T00:00:00"/>
    <s v="srednie miasto"/>
    <n v="30"/>
    <x v="1"/>
  </r>
  <r>
    <s v="Borowska"/>
    <s v="Ewelina"/>
    <d v="1993-09-23T00:00:00"/>
    <s v="srednie miasto"/>
    <n v="23"/>
    <x v="3"/>
  </r>
  <r>
    <s v="Cedro"/>
    <s v="Zofia"/>
    <d v="1952-07-08T00:00:00"/>
    <s v="wies"/>
    <n v="64"/>
    <x v="4"/>
  </r>
  <r>
    <s v="Sieradzki"/>
    <s v="Piotr"/>
    <d v="1975-01-30T00:00:00"/>
    <s v="duze miasto"/>
    <n v="41"/>
    <x v="2"/>
  </r>
  <r>
    <s v="Sar"/>
    <s v="Wojciech"/>
    <d v="1964-10-15T00:00:00"/>
    <s v="duze miasto"/>
    <n v="52"/>
    <x v="0"/>
  </r>
  <r>
    <s v="Kordaszewska"/>
    <s v="Magdalena"/>
    <d v="1948-04-26T00:00:00"/>
    <s v="srednie miasto"/>
    <n v="68"/>
    <x v="4"/>
  </r>
  <r>
    <s v="Bauer"/>
    <s v="Jagoda"/>
    <d v="1969-11-23T00:00:00"/>
    <s v="srednie miasto"/>
    <n v="47"/>
    <x v="2"/>
  </r>
  <r>
    <s v="Brychcy"/>
    <s v="Agata"/>
    <d v="1995-02-28T00:00:00"/>
    <s v="wies"/>
    <n v="21"/>
    <x v="3"/>
  </r>
  <r>
    <s v="Potocki"/>
    <s v="Grzegorz"/>
    <d v="1947-12-30T00:00:00"/>
    <s v="duze miasto"/>
    <n v="69"/>
    <x v="4"/>
  </r>
  <r>
    <s v="Kordaszewski"/>
    <s v="Piotr"/>
    <d v="1988-12-05T00:00:00"/>
    <s v="srednie miasto"/>
    <n v="28"/>
    <x v="3"/>
  </r>
  <r>
    <s v="Wiatrowski"/>
    <s v="Roman"/>
    <d v="1994-07-18T00:00:00"/>
    <s v="duze miasto"/>
    <n v="22"/>
    <x v="3"/>
  </r>
  <r>
    <s v="Albert"/>
    <s v="Joanna"/>
    <d v="1978-01-01T00:00:00"/>
    <s v="duze miasto"/>
    <n v="38"/>
    <x v="1"/>
  </r>
  <r>
    <s v="Balcer"/>
    <s v="Iwona"/>
    <d v="1989-06-30T00:00:00"/>
    <s v="wies"/>
    <n v="27"/>
    <x v="3"/>
  </r>
  <r>
    <s v="Augustowska"/>
    <s v="Irma"/>
    <d v="1974-03-24T00:00:00"/>
    <s v="srednie miasto"/>
    <n v="42"/>
    <x v="2"/>
  </r>
  <r>
    <s v="Jackowska"/>
    <s v="Maria"/>
    <d v="1980-02-08T00:00:00"/>
    <s v="duze miasto"/>
    <n v="36"/>
    <x v="1"/>
  </r>
  <r>
    <s v="Adamczyk"/>
    <s v="Julia"/>
    <d v="1950-06-23T00:00:00"/>
    <s v="srednie miasto"/>
    <n v="66"/>
    <x v="4"/>
  </r>
  <r>
    <s v="Sosnowiecka"/>
    <s v="Dorota"/>
    <d v="1994-03-13T00:00:00"/>
    <s v="duze miasto"/>
    <n v="22"/>
    <x v="3"/>
  </r>
  <r>
    <s v="Henrykowski"/>
    <s v="Kornel"/>
    <d v="1973-01-25T00:00:00"/>
    <s v="duze miasto"/>
    <n v="43"/>
    <x v="2"/>
  </r>
  <r>
    <s v="Szklarska"/>
    <s v="Karolina"/>
    <d v="1966-10-11T00:00:00"/>
    <s v="srednie miasto"/>
    <n v="50"/>
    <x v="0"/>
  </r>
  <r>
    <s v="Podczasiak"/>
    <s v="Jadwiga"/>
    <d v="1960-04-04T00:00:00"/>
    <s v="duze miasto"/>
    <n v="56"/>
    <x v="0"/>
  </r>
  <r>
    <s v="Skrzydlowski"/>
    <s v="Dawid"/>
    <d v="1947-02-09T00:00:00"/>
    <s v="wies"/>
    <n v="69"/>
    <x v="4"/>
  </r>
  <r>
    <s v="Genewski"/>
    <s v="Andrzej"/>
    <d v="1961-09-23T00:00:00"/>
    <s v="srednie miasto"/>
    <n v="55"/>
    <x v="0"/>
  </r>
  <r>
    <s v="Bienias"/>
    <s v="Alina"/>
    <d v="1956-09-24T00:00:00"/>
    <s v="duze miasto"/>
    <n v="60"/>
    <x v="4"/>
  </r>
  <r>
    <s v="Madrycki"/>
    <s v="Janusz"/>
    <d v="1968-03-03T00:00:00"/>
    <s v="duze miasto"/>
    <n v="48"/>
    <x v="2"/>
  </r>
  <r>
    <s v="Opolska"/>
    <s v="Paulina"/>
    <d v="1956-12-19T00:00:00"/>
    <s v="duze miasto"/>
    <n v="60"/>
    <x v="4"/>
  </r>
  <r>
    <s v="Barwicka"/>
    <s v="Zofia"/>
    <d v="1982-10-11T00:00:00"/>
    <s v="duze miasto"/>
    <n v="34"/>
    <x v="1"/>
  </r>
  <r>
    <s v="Leniak"/>
    <s v="Jacek"/>
    <d v="1958-02-05T00:00:00"/>
    <s v="wies"/>
    <n v="58"/>
    <x v="0"/>
  </r>
  <r>
    <s v="Kapanowska"/>
    <s v="Marta"/>
    <d v="1955-04-14T00:00:00"/>
    <s v="srednie miasto"/>
    <n v="61"/>
    <x v="4"/>
  </r>
  <r>
    <s v="Lech"/>
    <s v="Bartosz"/>
    <d v="1946-12-01T00:00:00"/>
    <s v="srednie miasto"/>
    <n v="70"/>
    <x v="5"/>
  </r>
  <r>
    <s v="Kaczocha"/>
    <s v="Maciej"/>
    <d v="1989-10-21T00:00:00"/>
    <s v="srednie miasto"/>
    <n v="27"/>
    <x v="3"/>
  </r>
  <r>
    <s v="Nowak"/>
    <s v="Anna"/>
    <d v="1970-09-28T00:00:00"/>
    <s v="duze miasto"/>
    <n v="46"/>
    <x v="2"/>
  </r>
  <r>
    <s v="Kozar"/>
    <s v="Artur"/>
    <d v="1987-09-08T00:00:00"/>
    <s v="duze miasto"/>
    <n v="29"/>
    <x v="3"/>
  </r>
  <r>
    <s v="Barszczewska"/>
    <s v="Halina"/>
    <d v="1986-05-24T00:00:00"/>
    <s v="srednie miasto"/>
    <n v="30"/>
    <x v="1"/>
  </r>
  <r>
    <s v="Bartoszek"/>
    <s v="Justyna"/>
    <d v="1952-06-08T00:00:00"/>
    <s v="srednie miasto"/>
    <n v="64"/>
    <x v="4"/>
  </r>
  <r>
    <s v="Gawlowska"/>
    <s v="Enrika"/>
    <d v="1960-01-19T00:00:00"/>
    <s v="srednie miasto"/>
    <n v="56"/>
    <x v="0"/>
  </r>
  <r>
    <s v="Balcerowska"/>
    <s v="Iwona"/>
    <d v="1977-03-03T00:00:00"/>
    <s v="duze miasto"/>
    <n v="39"/>
    <x v="1"/>
  </r>
  <r>
    <s v="Nagaj"/>
    <s v="Mieszko"/>
    <d v="1993-11-18T00:00:00"/>
    <s v="duze miasto"/>
    <n v="23"/>
    <x v="3"/>
  </r>
  <r>
    <s v="Jakubczyk"/>
    <s v="Agnieszka"/>
    <d v="1967-06-29T00:00:00"/>
    <s v="srednie miasto"/>
    <n v="49"/>
    <x v="2"/>
  </r>
  <r>
    <s v="Aleksander"/>
    <s v="Barbara"/>
    <d v="1949-04-22T00:00:00"/>
    <s v="srednie miasto"/>
    <n v="67"/>
    <x v="4"/>
  </r>
  <r>
    <s v="Wiek"/>
    <s v="Jadwiga"/>
    <d v="1972-07-26T00:00:00"/>
    <s v="male miasto"/>
    <n v="44"/>
    <x v="2"/>
  </r>
  <r>
    <s v="Suchocki"/>
    <s v="Andrzej"/>
    <d v="1983-02-21T00:00:00"/>
    <s v="male miasto"/>
    <n v="33"/>
    <x v="1"/>
  </r>
  <r>
    <s v="Augustowska"/>
    <s v="Justyna"/>
    <d v="1946-07-08T00:00:00"/>
    <s v="duze miasto"/>
    <n v="70"/>
    <x v="5"/>
  </r>
  <r>
    <s v="Michalik"/>
    <s v="Wojciech"/>
    <d v="1965-07-27T00:00:00"/>
    <s v="duze miasto"/>
    <n v="51"/>
    <x v="0"/>
  </r>
  <r>
    <s v="Bandera"/>
    <s v="Ewa"/>
    <d v="1973-07-26T00:00:00"/>
    <s v="duze miasto"/>
    <n v="43"/>
    <x v="2"/>
  </r>
  <r>
    <s v="Rybicki"/>
    <s v="Jakub"/>
    <d v="1947-04-11T00:00:00"/>
    <s v="male miasto"/>
    <n v="69"/>
    <x v="4"/>
  </r>
  <r>
    <s v="Lysiak"/>
    <s v="Helena"/>
    <d v="1986-07-19T00:00:00"/>
    <s v="srednie miasto"/>
    <n v="30"/>
    <x v="1"/>
  </r>
  <r>
    <s v="Balcerek"/>
    <s v="Zofia"/>
    <d v="1958-03-20T00:00:00"/>
    <s v="duze miasto"/>
    <n v="58"/>
    <x v="0"/>
  </r>
  <r>
    <s v="Blacharz"/>
    <s v="Krystyna"/>
    <d v="1981-02-05T00:00:00"/>
    <s v="male miasto"/>
    <n v="35"/>
    <x v="1"/>
  </r>
  <r>
    <s v="Augustowska"/>
    <s v="Anna"/>
    <d v="1984-07-12T00:00:00"/>
    <s v="srednie miasto"/>
    <n v="32"/>
    <x v="1"/>
  </r>
  <r>
    <s v="Kaczorowska"/>
    <s v="Agnieszka"/>
    <d v="1987-05-27T00:00:00"/>
    <s v="duze miasto"/>
    <n v="29"/>
    <x v="3"/>
  </r>
  <r>
    <s v="Kisielewski"/>
    <s v="Krystian"/>
    <d v="1964-01-08T00:00:00"/>
    <s v="duze miasto"/>
    <n v="52"/>
    <x v="0"/>
  </r>
  <r>
    <s v="Sikora"/>
    <s v="Norbert"/>
    <d v="1987-11-16T00:00:00"/>
    <s v="srednie miasto"/>
    <n v="29"/>
    <x v="3"/>
  </r>
  <r>
    <s v="Warszawska"/>
    <s v="Rita"/>
    <d v="1961-10-01T00:00:00"/>
    <s v="male miasto"/>
    <n v="55"/>
    <x v="0"/>
  </r>
  <r>
    <s v="Barszczewska"/>
    <s v="Anna"/>
    <d v="1961-08-15T00:00:00"/>
    <s v="duze miasto"/>
    <n v="55"/>
    <x v="0"/>
  </r>
  <r>
    <s v="Moskiewski"/>
    <s v="Sebastian"/>
    <d v="1980-10-16T00:00:00"/>
    <s v="srednie miasto"/>
    <n v="36"/>
    <x v="1"/>
  </r>
  <r>
    <s v="Pogrebniak"/>
    <s v="Jegor"/>
    <d v="1961-04-27T00:00:00"/>
    <s v="duze miasto"/>
    <n v="55"/>
    <x v="0"/>
  </r>
  <r>
    <s v="Gates"/>
    <s v="Anna"/>
    <d v="1977-09-26T00:00:00"/>
    <s v="wies"/>
    <n v="39"/>
    <x v="1"/>
  </r>
  <r>
    <s v="Zaprawa"/>
    <s v="Marcin"/>
    <d v="1944-06-21T00:00:00"/>
    <s v="srednie miasto"/>
    <n v="72"/>
    <x v="5"/>
  </r>
  <r>
    <s v="Mazgaj"/>
    <s v="Szymon"/>
    <d v="1989-11-24T00:00:00"/>
    <s v="duze miasto"/>
    <n v="27"/>
    <x v="3"/>
  </r>
  <r>
    <s v="Samborski"/>
    <s v="Bartosz"/>
    <d v="1964-05-31T00:00:00"/>
    <s v="srednie miasto"/>
    <n v="52"/>
    <x v="0"/>
  </r>
  <r>
    <s v="Barcikowska"/>
    <s v="Zyta"/>
    <d v="1977-12-30T00:00:00"/>
    <s v="duze miasto"/>
    <n v="39"/>
    <x v="1"/>
  </r>
  <r>
    <s v="Radziejowski"/>
    <s v="Krystian"/>
    <d v="1957-04-10T00:00:00"/>
    <s v="duze miasto"/>
    <n v="59"/>
    <x v="0"/>
  </r>
  <r>
    <s v="Baranek"/>
    <s v="Magdalena"/>
    <d v="1993-07-14T00:00:00"/>
    <s v="srednie miasto"/>
    <n v="23"/>
    <x v="3"/>
  </r>
  <r>
    <s v="Wosiak"/>
    <s v="Roman"/>
    <d v="1988-07-17T00:00:00"/>
    <s v="srednie miasto"/>
    <n v="28"/>
    <x v="3"/>
  </r>
  <r>
    <s v="Cichawa"/>
    <s v="Dorota"/>
    <d v="1945-07-22T00:00:00"/>
    <s v="duze miasto"/>
    <n v="71"/>
    <x v="5"/>
  </r>
  <r>
    <s v="Smutnicki"/>
    <s v="Tomasz"/>
    <d v="1977-04-02T00:00:00"/>
    <s v="duze miasto"/>
    <n v="39"/>
    <x v="1"/>
  </r>
  <r>
    <s v="Kotala"/>
    <s v="Dominik"/>
    <d v="1989-05-18T00:00:00"/>
    <s v="male miasto"/>
    <n v="27"/>
    <x v="3"/>
  </r>
  <r>
    <s v="Gralewicz"/>
    <s v="Ewelina"/>
    <d v="1978-05-26T00:00:00"/>
    <s v="male miasto"/>
    <n v="38"/>
    <x v="1"/>
  </r>
  <r>
    <s v="Matczak"/>
    <s v="Piotr"/>
    <d v="1983-04-12T00:00:00"/>
    <s v="duze miasto"/>
    <n v="33"/>
    <x v="1"/>
  </r>
  <r>
    <s v="Chorzowska"/>
    <s v="Jadwiga"/>
    <d v="1993-01-02T00:00:00"/>
    <s v="duze miasto"/>
    <n v="23"/>
    <x v="3"/>
  </r>
  <r>
    <s v="Grzybek"/>
    <s v="Karolina"/>
    <d v="1973-11-06T00:00:00"/>
    <s v="duze miasto"/>
    <n v="43"/>
    <x v="2"/>
  </r>
  <r>
    <s v="Bartel"/>
    <s v="Ewa"/>
    <d v="1958-06-03T00:00:00"/>
    <s v="duze miasto"/>
    <n v="58"/>
    <x v="0"/>
  </r>
  <r>
    <s v="Kosaty"/>
    <s v="Marek"/>
    <d v="1968-11-08T00:00:00"/>
    <s v="srednie miasto"/>
    <n v="48"/>
    <x v="2"/>
  </r>
  <r>
    <s v="Pietkiewicz"/>
    <s v="Piotr"/>
    <d v="1955-09-08T00:00:00"/>
    <s v="duze miasto"/>
    <n v="61"/>
    <x v="4"/>
  </r>
  <r>
    <s v="Alot"/>
    <s v="Zofia"/>
    <d v="1943-12-05T00:00:00"/>
    <s v="srednie miasto"/>
    <n v="73"/>
    <x v="5"/>
  </r>
  <r>
    <s v="Glazik"/>
    <s v="Paulina"/>
    <d v="1950-11-01T00:00:00"/>
    <s v="duze miasto"/>
    <n v="66"/>
    <x v="4"/>
  </r>
  <r>
    <s v="Parczewska"/>
    <s v="Kazimiera"/>
    <d v="1993-01-07T00:00:00"/>
    <s v="duze miasto"/>
    <n v="23"/>
    <x v="3"/>
  </r>
  <r>
    <s v="Barczuk"/>
    <s v="Maja"/>
    <d v="1984-02-08T00:00:00"/>
    <s v="duze miasto"/>
    <n v="32"/>
    <x v="1"/>
  </r>
  <r>
    <s v="Szkutnik"/>
    <s v="Bartosz"/>
    <d v="1961-11-19T00:00:00"/>
    <s v="wies"/>
    <n v="55"/>
    <x v="0"/>
  </r>
  <r>
    <s v="Podstawa"/>
    <s v="Jadwiga"/>
    <d v="1952-05-09T00:00:00"/>
    <s v="duze miasto"/>
    <n v="6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DB3C2-4873-42E3-9DF0-E7D725B301E4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15" firstHeaderRow="1" firstDataRow="1" firstDataCol="1"/>
  <pivotFields count="5">
    <pivotField dataField="1" showAll="0"/>
    <pivotField showAll="0"/>
    <pivotField numFmtId="14" showAll="0"/>
    <pivotField showAll="0"/>
    <pivotField axis="axisRow" showAll="0">
      <items count="13">
        <item x="9"/>
        <item x="4"/>
        <item x="5"/>
        <item x="11"/>
        <item x="2"/>
        <item x="6"/>
        <item x="10"/>
        <item x="8"/>
        <item x="1"/>
        <item x="0"/>
        <item x="3"/>
        <item x="7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79B80-4262-4F7B-BFB4-83BE32A6045C}" name="Tabela przestawna2" cacheId="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3:L6" firstHeaderRow="1" firstDataRow="2" firstDataCol="1"/>
  <pivotFields count="5">
    <pivotField dataField="1" showAll="0"/>
    <pivotField showAll="0"/>
    <pivotField numFmtId="14" showAll="0"/>
    <pivotField axis="axisCol" showAll="0">
      <items count="5">
        <item x="2"/>
        <item x="3"/>
        <item x="0"/>
        <item x="1"/>
        <item t="default"/>
      </items>
    </pivotField>
    <pivotField axis="axisRow" showAll="0">
      <items count="3">
        <item h="1" x="1"/>
        <item x="0"/>
        <item t="default"/>
      </items>
    </pivotField>
  </pivotFields>
  <rowFields count="1">
    <field x="4"/>
  </rowFields>
  <rowItems count="2"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911B9-5A06-4CDE-8628-8B1E05FED2F5}" name="Tabela przestawna3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12:L15" firstHeaderRow="1" firstDataRow="1" firstDataCol="1"/>
  <pivotFields count="8">
    <pivotField showAll="0"/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numFmtId="166" showAll="0"/>
    <pivotField dataField="1" numFmtId="166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a z Składka" fld="7" baseField="4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A8BF4-5489-4715-B381-F00F3B120A91}" name="Tabela przestawna4" cacheId="1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>
  <location ref="J10:K17" firstHeaderRow="1" firstDataRow="1" firstDataCol="1"/>
  <pivotFields count="6">
    <pivotField dataField="1" showAll="0"/>
    <pivotField showAll="0"/>
    <pivotField numFmtId="14" showAll="0"/>
    <pivotField showAll="0"/>
    <pivotField showAll="0"/>
    <pivotField axis="axisRow" showAll="0">
      <items count="7">
        <item x="3"/>
        <item x="1"/>
        <item x="2"/>
        <item x="0"/>
        <item x="4"/>
        <item x="5"/>
        <item t="default"/>
      </items>
    </pivotField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Nazwisko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7248EE-BE56-4F47-BEEB-4D0416A27E3E}" autoFormatId="16" applyNumberFormats="0" applyBorderFormats="0" applyFontFormats="0" applyPatternFormats="0" applyAlignmentFormats="0" applyWidthHeightFormats="0">
  <queryTableRefresh nextId="5">
    <queryTableFields count="4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3CA1525-B27B-483A-B4E0-8ED4A7BE0F4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A5C9ED9-08A3-40C5-AE0C-EBAF9C57629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12C0054-8D18-4495-BD6E-856485B53EE4}" autoFormatId="16" applyNumberFormats="0" applyBorderFormats="0" applyFontFormats="0" applyPatternFormats="0" applyAlignmentFormats="0" applyWidthHeightFormats="0">
  <queryTableRefresh nextId="10" unboundColumnsRight="4">
    <queryTableFields count="8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8" dataBound="0" tableColumnId="8"/>
      <queryTableField id="5" dataBound="0" tableColumnId="5"/>
      <queryTableField id="6" dataBound="0" tableColumnId="6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3B7611C-CB31-4D35-B525-95C0B46F298F}" autoFormatId="16" applyNumberFormats="0" applyBorderFormats="0" applyFontFormats="0" applyPatternFormats="0" applyAlignmentFormats="0" applyWidthHeightFormats="0">
  <queryTableRefresh nextId="11" unboundColumnsRight="2">
    <queryTableFields count="6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929EB4-4FFA-4B05-AD68-BA01A78D488D}" name="ubezpieczenia" displayName="ubezpieczenia" ref="A1:D332" tableType="queryTable" totalsRowShown="0">
  <autoFilter ref="A1:D332" xr:uid="{5C929EB4-4FFA-4B05-AD68-BA01A78D488D}"/>
  <tableColumns count="4">
    <tableColumn id="1" xr3:uid="{DFAF3114-8665-412C-A6B1-09F9E966ED00}" uniqueName="1" name="Nazwisko" queryTableFieldId="1" dataDxfId="27"/>
    <tableColumn id="2" xr3:uid="{423FB090-618A-4302-9CA0-E4FDC191F1CD}" uniqueName="2" name="Imie" queryTableFieldId="2" dataDxfId="26"/>
    <tableColumn id="3" xr3:uid="{1E6031B0-4C87-41F2-B3FC-442240D3A19E}" uniqueName="3" name="Data_urodz" queryTableFieldId="3" dataDxfId="25"/>
    <tableColumn id="4" xr3:uid="{F7FBBE2D-837F-462E-85A7-C2328960BA82}" uniqueName="4" name="Miejsce_zamieszkania" queryTableFieldId="4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1DBAEA-11DC-45CD-9A55-7BAAB69A3AB3}" name="ubezpieczenia3" displayName="ubezpieczenia3" ref="A1:E332" tableType="queryTable" totalsRowShown="0">
  <autoFilter ref="A1:E332" xr:uid="{5C929EB4-4FFA-4B05-AD68-BA01A78D488D}"/>
  <tableColumns count="5">
    <tableColumn id="1" xr3:uid="{30E4AA85-8619-427C-921A-80DC9BDD21B6}" uniqueName="1" name="Nazwisko" queryTableFieldId="1" dataDxfId="23"/>
    <tableColumn id="2" xr3:uid="{FE13180E-472A-42EC-A3F5-A085CAD8F3BA}" uniqueName="2" name="Imie" queryTableFieldId="2" dataDxfId="22"/>
    <tableColumn id="3" xr3:uid="{FC8FF7D4-2834-45E7-9EA8-DE65F3A181CC}" uniqueName="3" name="Data_urodz" queryTableFieldId="3" dataDxfId="21"/>
    <tableColumn id="4" xr3:uid="{70E33470-87F3-4929-B5EC-46B98D959B8F}" uniqueName="4" name="Miejsce_zamieszkania" queryTableFieldId="4" dataDxfId="20"/>
    <tableColumn id="5" xr3:uid="{217408C2-B581-40D9-84B8-5FC08481A9FA}" uniqueName="5" name="Miesiąc urodzenia" queryTableFieldId="5" dataDxfId="19">
      <calculatedColumnFormula>TEXT(C2,"mmmm")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D7D560-5DC0-4414-9A30-37E6A1D2963E}" name="ubezpieczenia4" displayName="ubezpieczenia4" ref="A1:E332" tableType="queryTable" totalsRowShown="0">
  <autoFilter ref="A1:E332" xr:uid="{5C929EB4-4FFA-4B05-AD68-BA01A78D488D}"/>
  <tableColumns count="5">
    <tableColumn id="1" xr3:uid="{5DB6C03D-7D81-40D7-87F5-7339FD8AB788}" uniqueName="1" name="Nazwisko" queryTableFieldId="1" dataDxfId="18"/>
    <tableColumn id="2" xr3:uid="{DB4C5FED-8490-4A34-AA38-7A5911029647}" uniqueName="2" name="Imie" queryTableFieldId="2" dataDxfId="17"/>
    <tableColumn id="3" xr3:uid="{020BF2CF-9D93-4A6A-B878-227E4ACE3A05}" uniqueName="3" name="Data_urodz" queryTableFieldId="3" dataDxfId="16"/>
    <tableColumn id="4" xr3:uid="{33F0880B-5ABE-4B91-B909-0AAA94B551F4}" uniqueName="4" name="Miejsce_zamieszkania" queryTableFieldId="4" dataDxfId="15"/>
    <tableColumn id="5" xr3:uid="{7C46345B-C9CC-4280-BD11-1C1154CF6357}" uniqueName="5" name="Płeć" queryTableFieldId="5" dataDxfId="14">
      <calculatedColumnFormula>IF(RIGHT(B2)="a","K","M")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BC6FE9-35A3-41F2-A38B-2190895781D3}" name="ubezpieczenia5" displayName="ubezpieczenia5" ref="A1:H332" tableType="queryTable" totalsRowShown="0">
  <autoFilter ref="A1:H332" xr:uid="{5C929EB4-4FFA-4B05-AD68-BA01A78D488D}"/>
  <tableColumns count="8">
    <tableColumn id="1" xr3:uid="{457AE804-CADC-40AE-BFE6-31E70EA49571}" uniqueName="1" name="Nazwisko" queryTableFieldId="1" dataDxfId="13"/>
    <tableColumn id="2" xr3:uid="{D4EEBE52-0EE4-4FE9-BD2C-FB75FB6A10E9}" uniqueName="2" name="Imie" queryTableFieldId="2" dataDxfId="12"/>
    <tableColumn id="3" xr3:uid="{D7AF0273-8AA8-4CBE-8F4A-DCAD53575788}" uniqueName="3" name="Data_urodz" queryTableFieldId="3" dataDxfId="11"/>
    <tableColumn id="4" xr3:uid="{A57D6F6F-7CBC-49C2-9F04-746B22AF49F4}" uniqueName="4" name="Miejsce_zamieszkania" queryTableFieldId="4" dataDxfId="10"/>
    <tableColumn id="8" xr3:uid="{C0CEE313-53C9-4019-BF72-43D59A211485}" uniqueName="8" name="Płeć" queryTableFieldId="8" dataDxfId="9">
      <calculatedColumnFormula>IF(RIGHT(B2)="a","K","M")</calculatedColumnFormula>
    </tableColumn>
    <tableColumn id="5" xr3:uid="{B0FCA298-E546-4503-9215-BDAF877FE32A}" uniqueName="5" name="Wiek" queryTableFieldId="5" dataDxfId="8">
      <calculatedColumnFormula>2016-YEAR(C2)</calculatedColumnFormula>
    </tableColumn>
    <tableColumn id="6" xr3:uid="{6018EFFC-9E85-405B-A2FD-59DFC395FCA5}" uniqueName="6" name="Kwota ubezpieczenia" queryTableFieldId="6" dataDxfId="6">
      <calculatedColumnFormula>IF(E2="K",25000,30000)</calculatedColumnFormula>
    </tableColumn>
    <tableColumn id="9" xr3:uid="{9C1D7BD5-0A56-4DE2-9980-0636976477EA}" uniqueName="9" name="Składka" queryTableFieldId="9" dataDxfId="7" dataCellStyle="Walutowy">
      <calculatedColumnFormula>VLOOKUP(F2,$N$2:$O$4,2,1)*G2 + IF(F2&gt;60,49,0)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5DCB9C-47A8-45C1-AF88-AD513CB2E5AB}" name="ubezpieczenia56" displayName="ubezpieczenia56" ref="A1:F332" tableType="queryTable" totalsRowShown="0">
  <autoFilter ref="A1:F332" xr:uid="{5C929EB4-4FFA-4B05-AD68-BA01A78D488D}"/>
  <tableColumns count="6">
    <tableColumn id="1" xr3:uid="{1CDAAAE6-8EA8-43DC-B7B6-D643860EE33C}" uniqueName="1" name="Nazwisko" queryTableFieldId="1" dataDxfId="5"/>
    <tableColumn id="2" xr3:uid="{7DF72969-2DB1-4771-9E57-58D8985E2943}" uniqueName="2" name="Imie" queryTableFieldId="2" dataDxfId="4"/>
    <tableColumn id="3" xr3:uid="{7884A841-7A2B-44E7-AE43-1D526FA21BD3}" uniqueName="3" name="Data_urodz" queryTableFieldId="3" dataDxfId="3"/>
    <tableColumn id="4" xr3:uid="{4583219E-EF94-4CB9-B729-0C7C4BAA0C0D}" uniqueName="4" name="Miejsce_zamieszkania" queryTableFieldId="4" dataDxfId="2"/>
    <tableColumn id="5" xr3:uid="{93B77FC2-C018-42B7-BB1A-BD9CB1A6229E}" uniqueName="5" name="Wiek" queryTableFieldId="5" dataDxfId="1">
      <calculatedColumnFormula>2016-YEAR(C2)</calculatedColumnFormula>
    </tableColumn>
    <tableColumn id="10" xr3:uid="{F4661FF4-9DF7-4E7C-ADC5-5143EAD0040E}" uniqueName="10" name="Kategoria wiekowa" queryTableFieldId="10" dataDxfId="0">
      <calculatedColumnFormula>VLOOKUP(ubezpieczenia56[[#This Row],[Wiek]],$J$2:$K$7,2,1)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D44E0-E670-401A-A686-C5F152E99754}">
  <dimension ref="A1:D332"/>
  <sheetViews>
    <sheetView zoomScale="130" zoomScaleNormal="130" workbookViewId="0">
      <selection activeCell="E1" sqref="E1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">
        <v>22190</v>
      </c>
      <c r="D2" t="s">
        <v>6</v>
      </c>
    </row>
    <row r="3" spans="1:4" x14ac:dyDescent="0.25">
      <c r="A3" t="s">
        <v>7</v>
      </c>
      <c r="B3" t="s">
        <v>8</v>
      </c>
      <c r="C3" s="1">
        <v>30952</v>
      </c>
      <c r="D3" t="s">
        <v>9</v>
      </c>
    </row>
    <row r="4" spans="1:4" x14ac:dyDescent="0.25">
      <c r="A4" t="s">
        <v>10</v>
      </c>
      <c r="B4" t="s">
        <v>11</v>
      </c>
      <c r="C4" s="1">
        <v>24753</v>
      </c>
      <c r="D4" t="s">
        <v>12</v>
      </c>
    </row>
    <row r="5" spans="1:4" x14ac:dyDescent="0.25">
      <c r="A5" t="s">
        <v>13</v>
      </c>
      <c r="B5" t="s">
        <v>14</v>
      </c>
      <c r="C5" s="1">
        <v>31544</v>
      </c>
      <c r="D5" t="s">
        <v>9</v>
      </c>
    </row>
    <row r="6" spans="1:4" x14ac:dyDescent="0.25">
      <c r="A6" t="s">
        <v>15</v>
      </c>
      <c r="B6" t="s">
        <v>16</v>
      </c>
      <c r="C6" s="1">
        <v>22780</v>
      </c>
      <c r="D6" t="s">
        <v>9</v>
      </c>
    </row>
    <row r="7" spans="1:4" x14ac:dyDescent="0.25">
      <c r="A7" t="s">
        <v>17</v>
      </c>
      <c r="B7" t="s">
        <v>18</v>
      </c>
      <c r="C7" s="1">
        <v>31694</v>
      </c>
      <c r="D7" t="s">
        <v>12</v>
      </c>
    </row>
    <row r="8" spans="1:4" x14ac:dyDescent="0.25">
      <c r="A8" t="s">
        <v>19</v>
      </c>
      <c r="B8" t="s">
        <v>20</v>
      </c>
      <c r="C8" s="1">
        <v>33569</v>
      </c>
      <c r="D8" t="s">
        <v>6</v>
      </c>
    </row>
    <row r="9" spans="1:4" x14ac:dyDescent="0.25">
      <c r="A9" t="s">
        <v>21</v>
      </c>
      <c r="B9" t="s">
        <v>22</v>
      </c>
      <c r="C9" s="1">
        <v>30372</v>
      </c>
      <c r="D9" t="s">
        <v>6</v>
      </c>
    </row>
    <row r="10" spans="1:4" x14ac:dyDescent="0.25">
      <c r="A10" t="s">
        <v>23</v>
      </c>
      <c r="B10" t="s">
        <v>8</v>
      </c>
      <c r="C10" s="1">
        <v>33568</v>
      </c>
      <c r="D10" t="s">
        <v>6</v>
      </c>
    </row>
    <row r="11" spans="1:4" x14ac:dyDescent="0.25">
      <c r="A11" t="s">
        <v>24</v>
      </c>
      <c r="B11" t="s">
        <v>25</v>
      </c>
      <c r="C11" s="1">
        <v>31111</v>
      </c>
      <c r="D11" t="s">
        <v>6</v>
      </c>
    </row>
    <row r="12" spans="1:4" x14ac:dyDescent="0.25">
      <c r="A12" t="s">
        <v>26</v>
      </c>
      <c r="B12" t="s">
        <v>27</v>
      </c>
      <c r="C12" s="1">
        <v>17347</v>
      </c>
      <c r="D12" t="s">
        <v>6</v>
      </c>
    </row>
    <row r="13" spans="1:4" x14ac:dyDescent="0.25">
      <c r="A13" t="s">
        <v>28</v>
      </c>
      <c r="B13" t="s">
        <v>29</v>
      </c>
      <c r="C13" s="1">
        <v>33321</v>
      </c>
      <c r="D13" t="s">
        <v>12</v>
      </c>
    </row>
    <row r="14" spans="1:4" x14ac:dyDescent="0.25">
      <c r="A14" t="s">
        <v>30</v>
      </c>
      <c r="B14" t="s">
        <v>8</v>
      </c>
      <c r="C14" s="1">
        <v>26093</v>
      </c>
      <c r="D14" t="s">
        <v>12</v>
      </c>
    </row>
    <row r="15" spans="1:4" x14ac:dyDescent="0.25">
      <c r="A15" t="s">
        <v>31</v>
      </c>
      <c r="B15" t="s">
        <v>32</v>
      </c>
      <c r="C15" s="1">
        <v>17144</v>
      </c>
      <c r="D15" t="s">
        <v>12</v>
      </c>
    </row>
    <row r="16" spans="1:4" x14ac:dyDescent="0.25">
      <c r="A16" t="s">
        <v>33</v>
      </c>
      <c r="B16" t="s">
        <v>34</v>
      </c>
      <c r="C16" s="1">
        <v>26019</v>
      </c>
      <c r="D16" t="s">
        <v>12</v>
      </c>
    </row>
    <row r="17" spans="1:4" x14ac:dyDescent="0.25">
      <c r="A17" t="s">
        <v>35</v>
      </c>
      <c r="B17" t="s">
        <v>27</v>
      </c>
      <c r="C17" s="1">
        <v>30193</v>
      </c>
      <c r="D17" t="s">
        <v>6</v>
      </c>
    </row>
    <row r="18" spans="1:4" x14ac:dyDescent="0.25">
      <c r="A18" t="s">
        <v>36</v>
      </c>
      <c r="B18" t="s">
        <v>37</v>
      </c>
      <c r="C18" s="1">
        <v>29668</v>
      </c>
      <c r="D18" t="s">
        <v>9</v>
      </c>
    </row>
    <row r="19" spans="1:4" x14ac:dyDescent="0.25">
      <c r="A19" t="s">
        <v>38</v>
      </c>
      <c r="B19" t="s">
        <v>39</v>
      </c>
      <c r="C19" s="1">
        <v>34945</v>
      </c>
      <c r="D19" t="s">
        <v>40</v>
      </c>
    </row>
    <row r="20" spans="1:4" x14ac:dyDescent="0.25">
      <c r="A20" t="s">
        <v>41</v>
      </c>
      <c r="B20" t="s">
        <v>42</v>
      </c>
      <c r="C20" s="1">
        <v>23309</v>
      </c>
      <c r="D20" t="s">
        <v>9</v>
      </c>
    </row>
    <row r="21" spans="1:4" x14ac:dyDescent="0.25">
      <c r="A21" t="s">
        <v>43</v>
      </c>
      <c r="B21" t="s">
        <v>20</v>
      </c>
      <c r="C21" s="1">
        <v>16498</v>
      </c>
      <c r="D21" t="s">
        <v>6</v>
      </c>
    </row>
    <row r="22" spans="1:4" x14ac:dyDescent="0.25">
      <c r="A22" t="s">
        <v>44</v>
      </c>
      <c r="B22" t="s">
        <v>45</v>
      </c>
      <c r="C22" s="1">
        <v>19872</v>
      </c>
      <c r="D22" t="s">
        <v>12</v>
      </c>
    </row>
    <row r="23" spans="1:4" x14ac:dyDescent="0.25">
      <c r="A23" t="s">
        <v>46</v>
      </c>
      <c r="B23" t="s">
        <v>47</v>
      </c>
      <c r="C23" s="1">
        <v>26018</v>
      </c>
      <c r="D23" t="s">
        <v>6</v>
      </c>
    </row>
    <row r="24" spans="1:4" x14ac:dyDescent="0.25">
      <c r="A24" t="s">
        <v>48</v>
      </c>
      <c r="B24" t="s">
        <v>49</v>
      </c>
      <c r="C24" s="1">
        <v>25110</v>
      </c>
      <c r="D24" t="s">
        <v>40</v>
      </c>
    </row>
    <row r="25" spans="1:4" x14ac:dyDescent="0.25">
      <c r="A25" t="s">
        <v>50</v>
      </c>
      <c r="B25" t="s">
        <v>29</v>
      </c>
      <c r="C25" s="1">
        <v>33411</v>
      </c>
      <c r="D25" t="s">
        <v>9</v>
      </c>
    </row>
    <row r="26" spans="1:4" x14ac:dyDescent="0.25">
      <c r="A26" t="s">
        <v>51</v>
      </c>
      <c r="B26" t="s">
        <v>52</v>
      </c>
      <c r="C26" s="1">
        <v>30969</v>
      </c>
      <c r="D26" t="s">
        <v>12</v>
      </c>
    </row>
    <row r="27" spans="1:4" x14ac:dyDescent="0.25">
      <c r="A27" t="s">
        <v>53</v>
      </c>
      <c r="B27" t="s">
        <v>54</v>
      </c>
      <c r="C27" s="1">
        <v>19368</v>
      </c>
      <c r="D27" t="s">
        <v>12</v>
      </c>
    </row>
    <row r="28" spans="1:4" x14ac:dyDescent="0.25">
      <c r="A28" t="s">
        <v>55</v>
      </c>
      <c r="B28" t="s">
        <v>56</v>
      </c>
      <c r="C28" s="1">
        <v>23668</v>
      </c>
      <c r="D28" t="s">
        <v>40</v>
      </c>
    </row>
    <row r="29" spans="1:4" x14ac:dyDescent="0.25">
      <c r="A29" t="s">
        <v>57</v>
      </c>
      <c r="B29" t="s">
        <v>58</v>
      </c>
      <c r="C29" s="1">
        <v>19851</v>
      </c>
      <c r="D29" t="s">
        <v>12</v>
      </c>
    </row>
    <row r="30" spans="1:4" x14ac:dyDescent="0.25">
      <c r="A30" t="s">
        <v>59</v>
      </c>
      <c r="B30" t="s">
        <v>18</v>
      </c>
      <c r="C30" s="1">
        <v>17896</v>
      </c>
      <c r="D30" t="s">
        <v>9</v>
      </c>
    </row>
    <row r="31" spans="1:4" x14ac:dyDescent="0.25">
      <c r="A31" t="s">
        <v>60</v>
      </c>
      <c r="B31" t="s">
        <v>11</v>
      </c>
      <c r="C31" s="1">
        <v>25045</v>
      </c>
      <c r="D31" t="s">
        <v>12</v>
      </c>
    </row>
    <row r="32" spans="1:4" x14ac:dyDescent="0.25">
      <c r="A32" t="s">
        <v>61</v>
      </c>
      <c r="B32" t="s">
        <v>20</v>
      </c>
      <c r="C32" s="1">
        <v>18367</v>
      </c>
      <c r="D32" t="s">
        <v>12</v>
      </c>
    </row>
    <row r="33" spans="1:4" x14ac:dyDescent="0.25">
      <c r="A33" t="s">
        <v>62</v>
      </c>
      <c r="B33" t="s">
        <v>20</v>
      </c>
      <c r="C33" s="1">
        <v>21630</v>
      </c>
      <c r="D33" t="s">
        <v>6</v>
      </c>
    </row>
    <row r="34" spans="1:4" x14ac:dyDescent="0.25">
      <c r="A34" t="s">
        <v>63</v>
      </c>
      <c r="B34" t="s">
        <v>64</v>
      </c>
      <c r="C34" s="1">
        <v>16075</v>
      </c>
      <c r="D34" t="s">
        <v>40</v>
      </c>
    </row>
    <row r="35" spans="1:4" x14ac:dyDescent="0.25">
      <c r="A35" t="s">
        <v>65</v>
      </c>
      <c r="B35" t="s">
        <v>20</v>
      </c>
      <c r="C35" s="1">
        <v>30640</v>
      </c>
      <c r="D35" t="s">
        <v>6</v>
      </c>
    </row>
    <row r="36" spans="1:4" x14ac:dyDescent="0.25">
      <c r="A36" t="s">
        <v>66</v>
      </c>
      <c r="B36" t="s">
        <v>67</v>
      </c>
      <c r="C36" s="1">
        <v>21633</v>
      </c>
      <c r="D36" t="s">
        <v>12</v>
      </c>
    </row>
    <row r="37" spans="1:4" x14ac:dyDescent="0.25">
      <c r="A37" t="s">
        <v>68</v>
      </c>
      <c r="B37" t="s">
        <v>69</v>
      </c>
      <c r="C37" s="1">
        <v>22843</v>
      </c>
      <c r="D37" t="s">
        <v>6</v>
      </c>
    </row>
    <row r="38" spans="1:4" x14ac:dyDescent="0.25">
      <c r="A38" t="s">
        <v>70</v>
      </c>
      <c r="B38" t="s">
        <v>39</v>
      </c>
      <c r="C38" s="1">
        <v>22944</v>
      </c>
      <c r="D38" t="s">
        <v>12</v>
      </c>
    </row>
    <row r="39" spans="1:4" x14ac:dyDescent="0.25">
      <c r="A39" t="s">
        <v>71</v>
      </c>
      <c r="B39" t="s">
        <v>72</v>
      </c>
      <c r="C39" s="1">
        <v>28856</v>
      </c>
      <c r="D39" t="s">
        <v>6</v>
      </c>
    </row>
    <row r="40" spans="1:4" x14ac:dyDescent="0.25">
      <c r="A40" t="s">
        <v>73</v>
      </c>
      <c r="B40" t="s">
        <v>74</v>
      </c>
      <c r="C40" s="1">
        <v>27510</v>
      </c>
      <c r="D40" t="s">
        <v>9</v>
      </c>
    </row>
    <row r="41" spans="1:4" x14ac:dyDescent="0.25">
      <c r="A41" t="s">
        <v>75</v>
      </c>
      <c r="B41" t="s">
        <v>52</v>
      </c>
      <c r="C41" s="1">
        <v>24744</v>
      </c>
      <c r="D41" t="s">
        <v>12</v>
      </c>
    </row>
    <row r="42" spans="1:4" x14ac:dyDescent="0.25">
      <c r="A42" t="s">
        <v>76</v>
      </c>
      <c r="B42" t="s">
        <v>77</v>
      </c>
      <c r="C42" s="1">
        <v>26703</v>
      </c>
      <c r="D42" t="s">
        <v>40</v>
      </c>
    </row>
    <row r="43" spans="1:4" x14ac:dyDescent="0.25">
      <c r="A43" t="s">
        <v>78</v>
      </c>
      <c r="B43" t="s">
        <v>79</v>
      </c>
      <c r="C43" s="1">
        <v>18847</v>
      </c>
      <c r="D43" t="s">
        <v>6</v>
      </c>
    </row>
    <row r="44" spans="1:4" x14ac:dyDescent="0.25">
      <c r="A44" t="s">
        <v>80</v>
      </c>
      <c r="B44" t="s">
        <v>81</v>
      </c>
      <c r="C44" s="1">
        <v>33899</v>
      </c>
      <c r="D44" t="s">
        <v>12</v>
      </c>
    </row>
    <row r="45" spans="1:4" x14ac:dyDescent="0.25">
      <c r="A45" t="s">
        <v>82</v>
      </c>
      <c r="B45" t="s">
        <v>42</v>
      </c>
      <c r="C45" s="1">
        <v>34773</v>
      </c>
      <c r="D45" t="s">
        <v>12</v>
      </c>
    </row>
    <row r="46" spans="1:4" x14ac:dyDescent="0.25">
      <c r="A46" t="s">
        <v>83</v>
      </c>
      <c r="B46" t="s">
        <v>84</v>
      </c>
      <c r="C46" s="1">
        <v>28929</v>
      </c>
      <c r="D46" t="s">
        <v>6</v>
      </c>
    </row>
    <row r="47" spans="1:4" x14ac:dyDescent="0.25">
      <c r="A47" t="s">
        <v>85</v>
      </c>
      <c r="B47" t="s">
        <v>42</v>
      </c>
      <c r="C47" s="1">
        <v>17612</v>
      </c>
      <c r="D47" t="s">
        <v>40</v>
      </c>
    </row>
    <row r="48" spans="1:4" x14ac:dyDescent="0.25">
      <c r="A48" t="s">
        <v>86</v>
      </c>
      <c r="B48" t="s">
        <v>87</v>
      </c>
      <c r="C48" s="1">
        <v>26002</v>
      </c>
      <c r="D48" t="s">
        <v>12</v>
      </c>
    </row>
    <row r="49" spans="1:4" x14ac:dyDescent="0.25">
      <c r="A49" t="s">
        <v>88</v>
      </c>
      <c r="B49" t="s">
        <v>52</v>
      </c>
      <c r="C49" s="1">
        <v>17050</v>
      </c>
      <c r="D49" t="s">
        <v>12</v>
      </c>
    </row>
    <row r="50" spans="1:4" x14ac:dyDescent="0.25">
      <c r="A50" t="s">
        <v>89</v>
      </c>
      <c r="B50" t="s">
        <v>90</v>
      </c>
      <c r="C50" s="1">
        <v>17757</v>
      </c>
      <c r="D50" t="s">
        <v>6</v>
      </c>
    </row>
    <row r="51" spans="1:4" x14ac:dyDescent="0.25">
      <c r="A51" t="s">
        <v>91</v>
      </c>
      <c r="B51" t="s">
        <v>92</v>
      </c>
      <c r="C51" s="1">
        <v>30155</v>
      </c>
      <c r="D51" t="s">
        <v>6</v>
      </c>
    </row>
    <row r="52" spans="1:4" x14ac:dyDescent="0.25">
      <c r="A52" t="s">
        <v>93</v>
      </c>
      <c r="B52" t="s">
        <v>94</v>
      </c>
      <c r="C52" s="1">
        <v>22758</v>
      </c>
      <c r="D52" t="s">
        <v>40</v>
      </c>
    </row>
    <row r="53" spans="1:4" x14ac:dyDescent="0.25">
      <c r="A53" t="s">
        <v>95</v>
      </c>
      <c r="B53" t="s">
        <v>52</v>
      </c>
      <c r="C53" s="1">
        <v>17830</v>
      </c>
      <c r="D53" t="s">
        <v>6</v>
      </c>
    </row>
    <row r="54" spans="1:4" x14ac:dyDescent="0.25">
      <c r="A54" t="s">
        <v>96</v>
      </c>
      <c r="B54" t="s">
        <v>20</v>
      </c>
      <c r="C54" s="1">
        <v>16168</v>
      </c>
      <c r="D54" t="s">
        <v>6</v>
      </c>
    </row>
    <row r="55" spans="1:4" x14ac:dyDescent="0.25">
      <c r="A55" t="s">
        <v>97</v>
      </c>
      <c r="B55" t="s">
        <v>98</v>
      </c>
      <c r="C55" s="1">
        <v>32118</v>
      </c>
      <c r="D55" t="s">
        <v>6</v>
      </c>
    </row>
    <row r="56" spans="1:4" x14ac:dyDescent="0.25">
      <c r="A56" t="s">
        <v>99</v>
      </c>
      <c r="B56" t="s">
        <v>18</v>
      </c>
      <c r="C56" s="1">
        <v>20332</v>
      </c>
      <c r="D56" t="s">
        <v>12</v>
      </c>
    </row>
    <row r="57" spans="1:4" x14ac:dyDescent="0.25">
      <c r="A57" t="s">
        <v>100</v>
      </c>
      <c r="B57" t="s">
        <v>49</v>
      </c>
      <c r="C57" s="1">
        <v>19375</v>
      </c>
      <c r="D57" t="s">
        <v>6</v>
      </c>
    </row>
    <row r="58" spans="1:4" x14ac:dyDescent="0.25">
      <c r="A58" t="s">
        <v>101</v>
      </c>
      <c r="B58" t="s">
        <v>102</v>
      </c>
      <c r="C58" s="1">
        <v>34818</v>
      </c>
      <c r="D58" t="s">
        <v>12</v>
      </c>
    </row>
    <row r="59" spans="1:4" x14ac:dyDescent="0.25">
      <c r="A59" t="s">
        <v>103</v>
      </c>
      <c r="B59" t="s">
        <v>16</v>
      </c>
      <c r="C59" s="1">
        <v>23775</v>
      </c>
      <c r="D59" t="s">
        <v>9</v>
      </c>
    </row>
    <row r="60" spans="1:4" x14ac:dyDescent="0.25">
      <c r="A60" t="s">
        <v>104</v>
      </c>
      <c r="B60" t="s">
        <v>105</v>
      </c>
      <c r="C60" s="1">
        <v>29371</v>
      </c>
      <c r="D60" t="s">
        <v>12</v>
      </c>
    </row>
    <row r="61" spans="1:4" x14ac:dyDescent="0.25">
      <c r="A61" t="s">
        <v>106</v>
      </c>
      <c r="B61" t="s">
        <v>107</v>
      </c>
      <c r="C61" s="1">
        <v>27370</v>
      </c>
      <c r="D61" t="s">
        <v>12</v>
      </c>
    </row>
    <row r="62" spans="1:4" x14ac:dyDescent="0.25">
      <c r="A62" t="s">
        <v>108</v>
      </c>
      <c r="B62" t="s">
        <v>109</v>
      </c>
      <c r="C62" s="1">
        <v>19032</v>
      </c>
      <c r="D62" t="s">
        <v>6</v>
      </c>
    </row>
    <row r="63" spans="1:4" x14ac:dyDescent="0.25">
      <c r="A63" t="s">
        <v>110</v>
      </c>
      <c r="B63" t="s">
        <v>37</v>
      </c>
      <c r="C63" s="1">
        <v>27475</v>
      </c>
      <c r="D63" t="s">
        <v>12</v>
      </c>
    </row>
    <row r="64" spans="1:4" x14ac:dyDescent="0.25">
      <c r="A64" t="s">
        <v>111</v>
      </c>
      <c r="B64" t="s">
        <v>52</v>
      </c>
      <c r="C64" s="1">
        <v>20719</v>
      </c>
      <c r="D64" t="s">
        <v>6</v>
      </c>
    </row>
    <row r="65" spans="1:4" x14ac:dyDescent="0.25">
      <c r="A65" t="s">
        <v>112</v>
      </c>
      <c r="B65" t="s">
        <v>8</v>
      </c>
      <c r="C65" s="1">
        <v>22206</v>
      </c>
      <c r="D65" t="s">
        <v>40</v>
      </c>
    </row>
    <row r="66" spans="1:4" x14ac:dyDescent="0.25">
      <c r="A66" t="s">
        <v>113</v>
      </c>
      <c r="B66" t="s">
        <v>114</v>
      </c>
      <c r="C66" s="1">
        <v>17376</v>
      </c>
      <c r="D66" t="s">
        <v>12</v>
      </c>
    </row>
    <row r="67" spans="1:4" x14ac:dyDescent="0.25">
      <c r="A67" t="s">
        <v>115</v>
      </c>
      <c r="B67" t="s">
        <v>114</v>
      </c>
      <c r="C67" s="1">
        <v>34280</v>
      </c>
      <c r="D67" t="s">
        <v>40</v>
      </c>
    </row>
    <row r="68" spans="1:4" x14ac:dyDescent="0.25">
      <c r="A68" t="s">
        <v>116</v>
      </c>
      <c r="B68" t="s">
        <v>49</v>
      </c>
      <c r="C68" s="1">
        <v>25821</v>
      </c>
      <c r="D68" t="s">
        <v>40</v>
      </c>
    </row>
    <row r="69" spans="1:4" x14ac:dyDescent="0.25">
      <c r="A69" t="s">
        <v>117</v>
      </c>
      <c r="B69" t="s">
        <v>47</v>
      </c>
      <c r="C69" s="1">
        <v>20242</v>
      </c>
      <c r="D69" t="s">
        <v>40</v>
      </c>
    </row>
    <row r="70" spans="1:4" x14ac:dyDescent="0.25">
      <c r="A70" t="s">
        <v>118</v>
      </c>
      <c r="B70" t="s">
        <v>20</v>
      </c>
      <c r="C70" s="1">
        <v>25415</v>
      </c>
      <c r="D70" t="s">
        <v>12</v>
      </c>
    </row>
    <row r="71" spans="1:4" x14ac:dyDescent="0.25">
      <c r="A71" t="s">
        <v>119</v>
      </c>
      <c r="B71" t="s">
        <v>47</v>
      </c>
      <c r="C71" s="1">
        <v>19048</v>
      </c>
      <c r="D71" t="s">
        <v>9</v>
      </c>
    </row>
    <row r="72" spans="1:4" x14ac:dyDescent="0.25">
      <c r="A72" t="s">
        <v>120</v>
      </c>
      <c r="B72" t="s">
        <v>121</v>
      </c>
      <c r="C72" s="1">
        <v>18811</v>
      </c>
      <c r="D72" t="s">
        <v>12</v>
      </c>
    </row>
    <row r="73" spans="1:4" x14ac:dyDescent="0.25">
      <c r="A73" t="s">
        <v>122</v>
      </c>
      <c r="B73" t="s">
        <v>123</v>
      </c>
      <c r="C73" s="1">
        <v>17072</v>
      </c>
      <c r="D73" t="s">
        <v>40</v>
      </c>
    </row>
    <row r="74" spans="1:4" x14ac:dyDescent="0.25">
      <c r="A74" t="s">
        <v>124</v>
      </c>
      <c r="B74" t="s">
        <v>121</v>
      </c>
      <c r="C74" s="1">
        <v>33277</v>
      </c>
      <c r="D74" t="s">
        <v>6</v>
      </c>
    </row>
    <row r="75" spans="1:4" x14ac:dyDescent="0.25">
      <c r="A75" t="s">
        <v>125</v>
      </c>
      <c r="B75" t="s">
        <v>79</v>
      </c>
      <c r="C75" s="1">
        <v>16987</v>
      </c>
      <c r="D75" t="s">
        <v>6</v>
      </c>
    </row>
    <row r="76" spans="1:4" x14ac:dyDescent="0.25">
      <c r="A76" t="s">
        <v>126</v>
      </c>
      <c r="B76" t="s">
        <v>127</v>
      </c>
      <c r="C76" s="1">
        <v>33408</v>
      </c>
      <c r="D76" t="s">
        <v>40</v>
      </c>
    </row>
    <row r="77" spans="1:4" x14ac:dyDescent="0.25">
      <c r="A77" t="s">
        <v>110</v>
      </c>
      <c r="B77" t="s">
        <v>79</v>
      </c>
      <c r="C77" s="1">
        <v>25070</v>
      </c>
      <c r="D77" t="s">
        <v>6</v>
      </c>
    </row>
    <row r="78" spans="1:4" x14ac:dyDescent="0.25">
      <c r="A78" t="s">
        <v>128</v>
      </c>
      <c r="B78" t="s">
        <v>129</v>
      </c>
      <c r="C78" s="1">
        <v>34100</v>
      </c>
      <c r="D78" t="s">
        <v>40</v>
      </c>
    </row>
    <row r="79" spans="1:4" x14ac:dyDescent="0.25">
      <c r="A79" t="s">
        <v>83</v>
      </c>
      <c r="B79" t="s">
        <v>52</v>
      </c>
      <c r="C79" s="1">
        <v>19522</v>
      </c>
      <c r="D79" t="s">
        <v>9</v>
      </c>
    </row>
    <row r="80" spans="1:4" x14ac:dyDescent="0.25">
      <c r="A80" t="s">
        <v>130</v>
      </c>
      <c r="B80" t="s">
        <v>131</v>
      </c>
      <c r="C80" s="1">
        <v>27284</v>
      </c>
      <c r="D80" t="s">
        <v>9</v>
      </c>
    </row>
    <row r="81" spans="1:4" x14ac:dyDescent="0.25">
      <c r="A81" t="s">
        <v>132</v>
      </c>
      <c r="B81" t="s">
        <v>8</v>
      </c>
      <c r="C81" s="1">
        <v>27347</v>
      </c>
      <c r="D81" t="s">
        <v>12</v>
      </c>
    </row>
    <row r="82" spans="1:4" x14ac:dyDescent="0.25">
      <c r="A82" t="s">
        <v>133</v>
      </c>
      <c r="B82" t="s">
        <v>134</v>
      </c>
      <c r="C82" s="1">
        <v>20618</v>
      </c>
      <c r="D82" t="s">
        <v>12</v>
      </c>
    </row>
    <row r="83" spans="1:4" x14ac:dyDescent="0.25">
      <c r="A83" t="s">
        <v>135</v>
      </c>
      <c r="B83" t="s">
        <v>54</v>
      </c>
      <c r="C83" s="1">
        <v>19256</v>
      </c>
      <c r="D83" t="s">
        <v>12</v>
      </c>
    </row>
    <row r="84" spans="1:4" x14ac:dyDescent="0.25">
      <c r="A84" t="s">
        <v>136</v>
      </c>
      <c r="B84" t="s">
        <v>137</v>
      </c>
      <c r="C84" s="1">
        <v>21898</v>
      </c>
      <c r="D84" t="s">
        <v>12</v>
      </c>
    </row>
    <row r="85" spans="1:4" x14ac:dyDescent="0.25">
      <c r="A85" t="s">
        <v>138</v>
      </c>
      <c r="B85" t="s">
        <v>139</v>
      </c>
      <c r="C85" s="1">
        <v>16873</v>
      </c>
      <c r="D85" t="s">
        <v>12</v>
      </c>
    </row>
    <row r="86" spans="1:4" x14ac:dyDescent="0.25">
      <c r="A86" t="s">
        <v>140</v>
      </c>
      <c r="B86" t="s">
        <v>141</v>
      </c>
      <c r="C86" s="1">
        <v>34893</v>
      </c>
      <c r="D86" t="s">
        <v>6</v>
      </c>
    </row>
    <row r="87" spans="1:4" x14ac:dyDescent="0.25">
      <c r="A87" t="s">
        <v>142</v>
      </c>
      <c r="B87" t="s">
        <v>143</v>
      </c>
      <c r="C87" s="1">
        <v>16028</v>
      </c>
      <c r="D87" t="s">
        <v>12</v>
      </c>
    </row>
    <row r="88" spans="1:4" x14ac:dyDescent="0.25">
      <c r="A88" t="s">
        <v>144</v>
      </c>
      <c r="B88" t="s">
        <v>54</v>
      </c>
      <c r="C88" s="1">
        <v>33446</v>
      </c>
      <c r="D88" t="s">
        <v>6</v>
      </c>
    </row>
    <row r="89" spans="1:4" x14ac:dyDescent="0.25">
      <c r="A89" t="s">
        <v>145</v>
      </c>
      <c r="B89" t="s">
        <v>146</v>
      </c>
      <c r="C89" s="1">
        <v>18892</v>
      </c>
      <c r="D89" t="s">
        <v>6</v>
      </c>
    </row>
    <row r="90" spans="1:4" x14ac:dyDescent="0.25">
      <c r="A90" t="s">
        <v>147</v>
      </c>
      <c r="B90" t="s">
        <v>102</v>
      </c>
      <c r="C90" s="1">
        <v>32219</v>
      </c>
      <c r="D90" t="s">
        <v>12</v>
      </c>
    </row>
    <row r="91" spans="1:4" x14ac:dyDescent="0.25">
      <c r="A91" t="s">
        <v>148</v>
      </c>
      <c r="B91" t="s">
        <v>149</v>
      </c>
      <c r="C91" s="1">
        <v>31771</v>
      </c>
      <c r="D91" t="s">
        <v>9</v>
      </c>
    </row>
    <row r="92" spans="1:4" x14ac:dyDescent="0.25">
      <c r="A92" t="s">
        <v>51</v>
      </c>
      <c r="B92" t="s">
        <v>150</v>
      </c>
      <c r="C92" s="1">
        <v>30633</v>
      </c>
      <c r="D92" t="s">
        <v>40</v>
      </c>
    </row>
    <row r="93" spans="1:4" x14ac:dyDescent="0.25">
      <c r="A93" t="s">
        <v>151</v>
      </c>
      <c r="B93" t="s">
        <v>152</v>
      </c>
      <c r="C93" s="1">
        <v>34177</v>
      </c>
      <c r="D93" t="s">
        <v>40</v>
      </c>
    </row>
    <row r="94" spans="1:4" x14ac:dyDescent="0.25">
      <c r="A94" t="s">
        <v>153</v>
      </c>
      <c r="B94" t="s">
        <v>137</v>
      </c>
      <c r="C94" s="1">
        <v>33281</v>
      </c>
      <c r="D94" t="s">
        <v>12</v>
      </c>
    </row>
    <row r="95" spans="1:4" x14ac:dyDescent="0.25">
      <c r="A95" t="s">
        <v>75</v>
      </c>
      <c r="B95" t="s">
        <v>154</v>
      </c>
      <c r="C95" s="1">
        <v>21897</v>
      </c>
      <c r="D95" t="s">
        <v>12</v>
      </c>
    </row>
    <row r="96" spans="1:4" x14ac:dyDescent="0.25">
      <c r="A96" t="s">
        <v>155</v>
      </c>
      <c r="B96" t="s">
        <v>37</v>
      </c>
      <c r="C96" s="1">
        <v>18604</v>
      </c>
      <c r="D96" t="s">
        <v>40</v>
      </c>
    </row>
    <row r="97" spans="1:4" x14ac:dyDescent="0.25">
      <c r="A97" t="s">
        <v>156</v>
      </c>
      <c r="B97" t="s">
        <v>157</v>
      </c>
      <c r="C97" s="1">
        <v>18910</v>
      </c>
      <c r="D97" t="s">
        <v>12</v>
      </c>
    </row>
    <row r="98" spans="1:4" x14ac:dyDescent="0.25">
      <c r="A98" t="s">
        <v>158</v>
      </c>
      <c r="B98" t="s">
        <v>47</v>
      </c>
      <c r="C98" s="1">
        <v>17056</v>
      </c>
      <c r="D98" t="s">
        <v>9</v>
      </c>
    </row>
    <row r="99" spans="1:4" x14ac:dyDescent="0.25">
      <c r="A99" t="s">
        <v>159</v>
      </c>
      <c r="B99" t="s">
        <v>160</v>
      </c>
      <c r="C99" s="1">
        <v>22619</v>
      </c>
      <c r="D99" t="s">
        <v>9</v>
      </c>
    </row>
    <row r="100" spans="1:4" x14ac:dyDescent="0.25">
      <c r="A100" t="s">
        <v>161</v>
      </c>
      <c r="B100" t="s">
        <v>37</v>
      </c>
      <c r="C100" s="1">
        <v>19740</v>
      </c>
      <c r="D100" t="s">
        <v>12</v>
      </c>
    </row>
    <row r="101" spans="1:4" x14ac:dyDescent="0.25">
      <c r="A101" t="s">
        <v>162</v>
      </c>
      <c r="B101" t="s">
        <v>131</v>
      </c>
      <c r="C101" s="1">
        <v>24222</v>
      </c>
      <c r="D101" t="s">
        <v>6</v>
      </c>
    </row>
    <row r="102" spans="1:4" x14ac:dyDescent="0.25">
      <c r="A102" t="s">
        <v>163</v>
      </c>
      <c r="B102" t="s">
        <v>37</v>
      </c>
      <c r="C102" s="1">
        <v>17196</v>
      </c>
      <c r="D102" t="s">
        <v>40</v>
      </c>
    </row>
    <row r="103" spans="1:4" x14ac:dyDescent="0.25">
      <c r="A103" t="s">
        <v>164</v>
      </c>
      <c r="B103" t="s">
        <v>52</v>
      </c>
      <c r="C103" s="1">
        <v>32013</v>
      </c>
      <c r="D103" t="s">
        <v>12</v>
      </c>
    </row>
    <row r="104" spans="1:4" x14ac:dyDescent="0.25">
      <c r="A104" t="s">
        <v>163</v>
      </c>
      <c r="B104" t="s">
        <v>39</v>
      </c>
      <c r="C104" s="1">
        <v>23679</v>
      </c>
      <c r="D104" t="s">
        <v>12</v>
      </c>
    </row>
    <row r="105" spans="1:4" x14ac:dyDescent="0.25">
      <c r="A105" t="s">
        <v>75</v>
      </c>
      <c r="B105" t="s">
        <v>165</v>
      </c>
      <c r="C105" s="1">
        <v>26239</v>
      </c>
      <c r="D105" t="s">
        <v>12</v>
      </c>
    </row>
    <row r="106" spans="1:4" x14ac:dyDescent="0.25">
      <c r="A106" t="s">
        <v>166</v>
      </c>
      <c r="B106" t="s">
        <v>167</v>
      </c>
      <c r="C106" s="1">
        <v>30774</v>
      </c>
      <c r="D106" t="s">
        <v>6</v>
      </c>
    </row>
    <row r="107" spans="1:4" x14ac:dyDescent="0.25">
      <c r="A107" t="s">
        <v>168</v>
      </c>
      <c r="B107" t="s">
        <v>169</v>
      </c>
      <c r="C107" s="1">
        <v>25818</v>
      </c>
      <c r="D107" t="s">
        <v>6</v>
      </c>
    </row>
    <row r="108" spans="1:4" x14ac:dyDescent="0.25">
      <c r="A108" t="s">
        <v>170</v>
      </c>
      <c r="B108" t="s">
        <v>171</v>
      </c>
      <c r="C108" s="1">
        <v>16529</v>
      </c>
      <c r="D108" t="s">
        <v>40</v>
      </c>
    </row>
    <row r="109" spans="1:4" x14ac:dyDescent="0.25">
      <c r="A109" t="s">
        <v>172</v>
      </c>
      <c r="B109" t="s">
        <v>5</v>
      </c>
      <c r="C109" s="1">
        <v>30530</v>
      </c>
      <c r="D109" t="s">
        <v>40</v>
      </c>
    </row>
    <row r="110" spans="1:4" x14ac:dyDescent="0.25">
      <c r="A110" t="s">
        <v>173</v>
      </c>
      <c r="B110" t="s">
        <v>77</v>
      </c>
      <c r="C110" s="1">
        <v>31601</v>
      </c>
      <c r="D110" t="s">
        <v>12</v>
      </c>
    </row>
    <row r="111" spans="1:4" x14ac:dyDescent="0.25">
      <c r="A111" t="s">
        <v>174</v>
      </c>
      <c r="B111" t="s">
        <v>157</v>
      </c>
      <c r="C111" s="1">
        <v>28427</v>
      </c>
      <c r="D111" t="s">
        <v>12</v>
      </c>
    </row>
    <row r="112" spans="1:4" x14ac:dyDescent="0.25">
      <c r="A112" t="s">
        <v>175</v>
      </c>
      <c r="B112" t="s">
        <v>176</v>
      </c>
      <c r="C112" s="1">
        <v>23139</v>
      </c>
      <c r="D112" t="s">
        <v>12</v>
      </c>
    </row>
    <row r="113" spans="1:4" x14ac:dyDescent="0.25">
      <c r="A113" t="s">
        <v>174</v>
      </c>
      <c r="B113" t="s">
        <v>177</v>
      </c>
      <c r="C113" s="1">
        <v>29861</v>
      </c>
      <c r="D113" t="s">
        <v>12</v>
      </c>
    </row>
    <row r="114" spans="1:4" x14ac:dyDescent="0.25">
      <c r="A114" t="s">
        <v>178</v>
      </c>
      <c r="B114" t="s">
        <v>179</v>
      </c>
      <c r="C114" s="1">
        <v>32545</v>
      </c>
      <c r="D114" t="s">
        <v>40</v>
      </c>
    </row>
    <row r="115" spans="1:4" x14ac:dyDescent="0.25">
      <c r="A115" t="s">
        <v>180</v>
      </c>
      <c r="B115" t="s">
        <v>94</v>
      </c>
      <c r="C115" s="1">
        <v>29361</v>
      </c>
      <c r="D115" t="s">
        <v>12</v>
      </c>
    </row>
    <row r="116" spans="1:4" x14ac:dyDescent="0.25">
      <c r="A116" t="s">
        <v>181</v>
      </c>
      <c r="B116" t="s">
        <v>49</v>
      </c>
      <c r="C116" s="1">
        <v>17772</v>
      </c>
      <c r="D116" t="s">
        <v>40</v>
      </c>
    </row>
    <row r="117" spans="1:4" x14ac:dyDescent="0.25">
      <c r="A117" t="s">
        <v>182</v>
      </c>
      <c r="B117" t="s">
        <v>183</v>
      </c>
      <c r="C117" s="1">
        <v>28580</v>
      </c>
      <c r="D117" t="s">
        <v>6</v>
      </c>
    </row>
    <row r="118" spans="1:4" x14ac:dyDescent="0.25">
      <c r="A118" t="s">
        <v>184</v>
      </c>
      <c r="B118" t="s">
        <v>185</v>
      </c>
      <c r="C118" s="1">
        <v>21154</v>
      </c>
      <c r="D118" t="s">
        <v>40</v>
      </c>
    </row>
    <row r="119" spans="1:4" x14ac:dyDescent="0.25">
      <c r="A119" t="s">
        <v>186</v>
      </c>
      <c r="B119" t="s">
        <v>54</v>
      </c>
      <c r="C119" s="1">
        <v>18183</v>
      </c>
      <c r="D119" t="s">
        <v>12</v>
      </c>
    </row>
    <row r="120" spans="1:4" x14ac:dyDescent="0.25">
      <c r="A120" t="s">
        <v>187</v>
      </c>
      <c r="B120" t="s">
        <v>188</v>
      </c>
      <c r="C120" s="1">
        <v>20630</v>
      </c>
      <c r="D120" t="s">
        <v>6</v>
      </c>
    </row>
    <row r="121" spans="1:4" x14ac:dyDescent="0.25">
      <c r="A121" t="s">
        <v>189</v>
      </c>
      <c r="B121" t="s">
        <v>49</v>
      </c>
      <c r="C121" s="1">
        <v>34364</v>
      </c>
      <c r="D121" t="s">
        <v>12</v>
      </c>
    </row>
    <row r="122" spans="1:4" x14ac:dyDescent="0.25">
      <c r="A122" t="s">
        <v>190</v>
      </c>
      <c r="B122" t="s">
        <v>20</v>
      </c>
      <c r="C122" s="1">
        <v>25582</v>
      </c>
      <c r="D122" t="s">
        <v>6</v>
      </c>
    </row>
    <row r="123" spans="1:4" x14ac:dyDescent="0.25">
      <c r="A123" t="s">
        <v>191</v>
      </c>
      <c r="B123" t="s">
        <v>192</v>
      </c>
      <c r="C123" s="1">
        <v>29350</v>
      </c>
      <c r="D123" t="s">
        <v>12</v>
      </c>
    </row>
    <row r="124" spans="1:4" x14ac:dyDescent="0.25">
      <c r="A124" t="s">
        <v>193</v>
      </c>
      <c r="B124" t="s">
        <v>194</v>
      </c>
      <c r="C124" s="1">
        <v>21704</v>
      </c>
      <c r="D124" t="s">
        <v>6</v>
      </c>
    </row>
    <row r="125" spans="1:4" x14ac:dyDescent="0.25">
      <c r="A125" t="s">
        <v>195</v>
      </c>
      <c r="B125" t="s">
        <v>192</v>
      </c>
      <c r="C125" s="1">
        <v>20436</v>
      </c>
      <c r="D125" t="s">
        <v>12</v>
      </c>
    </row>
    <row r="126" spans="1:4" x14ac:dyDescent="0.25">
      <c r="A126" t="s">
        <v>196</v>
      </c>
      <c r="B126" t="s">
        <v>139</v>
      </c>
      <c r="C126" s="1">
        <v>24475</v>
      </c>
      <c r="D126" t="s">
        <v>12</v>
      </c>
    </row>
    <row r="127" spans="1:4" x14ac:dyDescent="0.25">
      <c r="A127" t="s">
        <v>197</v>
      </c>
      <c r="B127" t="s">
        <v>87</v>
      </c>
      <c r="C127" s="1">
        <v>26773</v>
      </c>
      <c r="D127" t="s">
        <v>6</v>
      </c>
    </row>
    <row r="128" spans="1:4" x14ac:dyDescent="0.25">
      <c r="A128" t="s">
        <v>198</v>
      </c>
      <c r="B128" t="s">
        <v>199</v>
      </c>
      <c r="C128" s="1">
        <v>17668</v>
      </c>
      <c r="D128" t="s">
        <v>12</v>
      </c>
    </row>
    <row r="129" spans="1:4" x14ac:dyDescent="0.25">
      <c r="A129" t="s">
        <v>200</v>
      </c>
      <c r="B129" t="s">
        <v>201</v>
      </c>
      <c r="C129" s="1">
        <v>17382</v>
      </c>
      <c r="D129" t="s">
        <v>12</v>
      </c>
    </row>
    <row r="130" spans="1:4" x14ac:dyDescent="0.25">
      <c r="A130" t="s">
        <v>202</v>
      </c>
      <c r="B130" t="s">
        <v>8</v>
      </c>
      <c r="C130" s="1">
        <v>16976</v>
      </c>
      <c r="D130" t="s">
        <v>6</v>
      </c>
    </row>
    <row r="131" spans="1:4" x14ac:dyDescent="0.25">
      <c r="A131" t="s">
        <v>203</v>
      </c>
      <c r="B131" t="s">
        <v>204</v>
      </c>
      <c r="C131" s="1">
        <v>33779</v>
      </c>
      <c r="D131" t="s">
        <v>40</v>
      </c>
    </row>
    <row r="132" spans="1:4" x14ac:dyDescent="0.25">
      <c r="A132" t="s">
        <v>75</v>
      </c>
      <c r="B132" t="s">
        <v>37</v>
      </c>
      <c r="C132" s="1">
        <v>33885</v>
      </c>
      <c r="D132" t="s">
        <v>6</v>
      </c>
    </row>
    <row r="133" spans="1:4" x14ac:dyDescent="0.25">
      <c r="A133" t="s">
        <v>205</v>
      </c>
      <c r="B133" t="s">
        <v>25</v>
      </c>
      <c r="C133" s="1">
        <v>30498</v>
      </c>
      <c r="D133" t="s">
        <v>9</v>
      </c>
    </row>
    <row r="134" spans="1:4" x14ac:dyDescent="0.25">
      <c r="A134" t="s">
        <v>206</v>
      </c>
      <c r="B134" t="s">
        <v>167</v>
      </c>
      <c r="C134" s="1">
        <v>22090</v>
      </c>
      <c r="D134" t="s">
        <v>9</v>
      </c>
    </row>
    <row r="135" spans="1:4" x14ac:dyDescent="0.25">
      <c r="A135" t="s">
        <v>207</v>
      </c>
      <c r="B135" t="s">
        <v>37</v>
      </c>
      <c r="C135" s="1">
        <v>27938</v>
      </c>
      <c r="D135" t="s">
        <v>6</v>
      </c>
    </row>
    <row r="136" spans="1:4" x14ac:dyDescent="0.25">
      <c r="A136" t="s">
        <v>208</v>
      </c>
      <c r="B136" t="s">
        <v>47</v>
      </c>
      <c r="C136" s="1">
        <v>23762</v>
      </c>
      <c r="D136" t="s">
        <v>12</v>
      </c>
    </row>
    <row r="137" spans="1:4" x14ac:dyDescent="0.25">
      <c r="A137" t="s">
        <v>209</v>
      </c>
      <c r="B137" t="s">
        <v>131</v>
      </c>
      <c r="C137" s="1">
        <v>25158</v>
      </c>
      <c r="D137" t="s">
        <v>6</v>
      </c>
    </row>
    <row r="138" spans="1:4" x14ac:dyDescent="0.25">
      <c r="A138" t="s">
        <v>210</v>
      </c>
      <c r="B138" t="s">
        <v>37</v>
      </c>
      <c r="C138" s="1">
        <v>24824</v>
      </c>
      <c r="D138" t="s">
        <v>12</v>
      </c>
    </row>
    <row r="139" spans="1:4" x14ac:dyDescent="0.25">
      <c r="A139" t="s">
        <v>211</v>
      </c>
      <c r="B139" t="s">
        <v>49</v>
      </c>
      <c r="C139" s="1">
        <v>33398</v>
      </c>
      <c r="D139" t="s">
        <v>9</v>
      </c>
    </row>
    <row r="140" spans="1:4" x14ac:dyDescent="0.25">
      <c r="A140" t="s">
        <v>212</v>
      </c>
      <c r="B140" t="s">
        <v>18</v>
      </c>
      <c r="C140" s="1">
        <v>34795</v>
      </c>
      <c r="D140" t="s">
        <v>9</v>
      </c>
    </row>
    <row r="141" spans="1:4" x14ac:dyDescent="0.25">
      <c r="A141" t="s">
        <v>88</v>
      </c>
      <c r="B141" t="s">
        <v>213</v>
      </c>
      <c r="C141" s="1">
        <v>20374</v>
      </c>
      <c r="D141" t="s">
        <v>12</v>
      </c>
    </row>
    <row r="142" spans="1:4" x14ac:dyDescent="0.25">
      <c r="A142" t="s">
        <v>214</v>
      </c>
      <c r="B142" t="s">
        <v>165</v>
      </c>
      <c r="C142" s="1">
        <v>25416</v>
      </c>
      <c r="D142" t="s">
        <v>12</v>
      </c>
    </row>
    <row r="143" spans="1:4" x14ac:dyDescent="0.25">
      <c r="A143" t="s">
        <v>215</v>
      </c>
      <c r="B143" t="s">
        <v>216</v>
      </c>
      <c r="C143" s="1">
        <v>21548</v>
      </c>
      <c r="D143" t="s">
        <v>12</v>
      </c>
    </row>
    <row r="144" spans="1:4" x14ac:dyDescent="0.25">
      <c r="A144" t="s">
        <v>217</v>
      </c>
      <c r="B144" t="s">
        <v>54</v>
      </c>
      <c r="C144" s="1">
        <v>31232</v>
      </c>
      <c r="D144" t="s">
        <v>9</v>
      </c>
    </row>
    <row r="145" spans="1:4" x14ac:dyDescent="0.25">
      <c r="A145" t="s">
        <v>218</v>
      </c>
      <c r="B145" t="s">
        <v>121</v>
      </c>
      <c r="C145" s="1">
        <v>28472</v>
      </c>
      <c r="D145" t="s">
        <v>12</v>
      </c>
    </row>
    <row r="146" spans="1:4" x14ac:dyDescent="0.25">
      <c r="A146" t="s">
        <v>219</v>
      </c>
      <c r="B146" t="s">
        <v>29</v>
      </c>
      <c r="C146" s="1">
        <v>34287</v>
      </c>
      <c r="D146" t="s">
        <v>12</v>
      </c>
    </row>
    <row r="147" spans="1:4" x14ac:dyDescent="0.25">
      <c r="A147" t="s">
        <v>220</v>
      </c>
      <c r="B147" t="s">
        <v>92</v>
      </c>
      <c r="C147" s="1">
        <v>24972</v>
      </c>
      <c r="D147" t="s">
        <v>6</v>
      </c>
    </row>
    <row r="148" spans="1:4" x14ac:dyDescent="0.25">
      <c r="A148" t="s">
        <v>221</v>
      </c>
      <c r="B148" t="s">
        <v>154</v>
      </c>
      <c r="C148" s="1">
        <v>18787</v>
      </c>
      <c r="D148" t="s">
        <v>9</v>
      </c>
    </row>
    <row r="149" spans="1:4" x14ac:dyDescent="0.25">
      <c r="A149" t="s">
        <v>222</v>
      </c>
      <c r="B149" t="s">
        <v>49</v>
      </c>
      <c r="C149" s="1">
        <v>27611</v>
      </c>
      <c r="D149" t="s">
        <v>9</v>
      </c>
    </row>
    <row r="150" spans="1:4" x14ac:dyDescent="0.25">
      <c r="A150" t="s">
        <v>223</v>
      </c>
      <c r="B150" t="s">
        <v>224</v>
      </c>
      <c r="C150" s="1">
        <v>26071</v>
      </c>
      <c r="D150" t="s">
        <v>12</v>
      </c>
    </row>
    <row r="151" spans="1:4" x14ac:dyDescent="0.25">
      <c r="A151" t="s">
        <v>225</v>
      </c>
      <c r="B151" t="s">
        <v>20</v>
      </c>
      <c r="C151" s="1">
        <v>18285</v>
      </c>
      <c r="D151" t="s">
        <v>6</v>
      </c>
    </row>
    <row r="152" spans="1:4" x14ac:dyDescent="0.25">
      <c r="A152" t="s">
        <v>226</v>
      </c>
      <c r="B152" t="s">
        <v>8</v>
      </c>
      <c r="C152" s="1">
        <v>33696</v>
      </c>
      <c r="D152" t="s">
        <v>12</v>
      </c>
    </row>
    <row r="153" spans="1:4" x14ac:dyDescent="0.25">
      <c r="A153" t="s">
        <v>227</v>
      </c>
      <c r="B153" t="s">
        <v>81</v>
      </c>
      <c r="C153" s="1">
        <v>25404</v>
      </c>
      <c r="D153" t="s">
        <v>12</v>
      </c>
    </row>
    <row r="154" spans="1:4" x14ac:dyDescent="0.25">
      <c r="A154" t="s">
        <v>26</v>
      </c>
      <c r="B154" t="s">
        <v>114</v>
      </c>
      <c r="C154" s="1">
        <v>21769</v>
      </c>
      <c r="D154" t="s">
        <v>6</v>
      </c>
    </row>
    <row r="155" spans="1:4" x14ac:dyDescent="0.25">
      <c r="A155" t="s">
        <v>228</v>
      </c>
      <c r="B155" t="s">
        <v>49</v>
      </c>
      <c r="C155" s="1">
        <v>26490</v>
      </c>
      <c r="D155" t="s">
        <v>6</v>
      </c>
    </row>
    <row r="156" spans="1:4" x14ac:dyDescent="0.25">
      <c r="A156" t="s">
        <v>229</v>
      </c>
      <c r="B156" t="s">
        <v>105</v>
      </c>
      <c r="C156" s="1">
        <v>28897</v>
      </c>
      <c r="D156" t="s">
        <v>9</v>
      </c>
    </row>
    <row r="157" spans="1:4" x14ac:dyDescent="0.25">
      <c r="A157" t="s">
        <v>230</v>
      </c>
      <c r="B157" t="s">
        <v>231</v>
      </c>
      <c r="C157" s="1">
        <v>33454</v>
      </c>
      <c r="D157" t="s">
        <v>12</v>
      </c>
    </row>
    <row r="158" spans="1:4" x14ac:dyDescent="0.25">
      <c r="A158" t="s">
        <v>232</v>
      </c>
      <c r="B158" t="s">
        <v>233</v>
      </c>
      <c r="C158" s="1">
        <v>24539</v>
      </c>
      <c r="D158" t="s">
        <v>12</v>
      </c>
    </row>
    <row r="159" spans="1:4" x14ac:dyDescent="0.25">
      <c r="A159" t="s">
        <v>234</v>
      </c>
      <c r="B159" t="s">
        <v>235</v>
      </c>
      <c r="C159" s="1">
        <v>27992</v>
      </c>
      <c r="D159" t="s">
        <v>6</v>
      </c>
    </row>
    <row r="160" spans="1:4" x14ac:dyDescent="0.25">
      <c r="A160" t="s">
        <v>147</v>
      </c>
      <c r="B160" t="s">
        <v>236</v>
      </c>
      <c r="C160" s="1">
        <v>26335</v>
      </c>
      <c r="D160" t="s">
        <v>40</v>
      </c>
    </row>
    <row r="161" spans="1:4" x14ac:dyDescent="0.25">
      <c r="A161" t="s">
        <v>237</v>
      </c>
      <c r="B161" t="s">
        <v>167</v>
      </c>
      <c r="C161" s="1">
        <v>31095</v>
      </c>
      <c r="D161" t="s">
        <v>12</v>
      </c>
    </row>
    <row r="162" spans="1:4" x14ac:dyDescent="0.25">
      <c r="A162" t="s">
        <v>238</v>
      </c>
      <c r="B162" t="s">
        <v>169</v>
      </c>
      <c r="C162" s="1">
        <v>26112</v>
      </c>
      <c r="D162" t="s">
        <v>40</v>
      </c>
    </row>
    <row r="163" spans="1:4" x14ac:dyDescent="0.25">
      <c r="A163" t="s">
        <v>239</v>
      </c>
      <c r="B163" t="s">
        <v>54</v>
      </c>
      <c r="C163" s="1">
        <v>23272</v>
      </c>
      <c r="D163" t="s">
        <v>6</v>
      </c>
    </row>
    <row r="164" spans="1:4" x14ac:dyDescent="0.25">
      <c r="A164" t="s">
        <v>240</v>
      </c>
      <c r="B164" t="s">
        <v>32</v>
      </c>
      <c r="C164" s="1">
        <v>32952</v>
      </c>
      <c r="D164" t="s">
        <v>40</v>
      </c>
    </row>
    <row r="165" spans="1:4" x14ac:dyDescent="0.25">
      <c r="A165" t="s">
        <v>241</v>
      </c>
      <c r="B165" t="s">
        <v>39</v>
      </c>
      <c r="C165" s="1">
        <v>19759</v>
      </c>
      <c r="D165" t="s">
        <v>9</v>
      </c>
    </row>
    <row r="166" spans="1:4" x14ac:dyDescent="0.25">
      <c r="A166" t="s">
        <v>242</v>
      </c>
      <c r="B166" t="s">
        <v>152</v>
      </c>
      <c r="C166" s="1">
        <v>27324</v>
      </c>
      <c r="D166" t="s">
        <v>9</v>
      </c>
    </row>
    <row r="167" spans="1:4" x14ac:dyDescent="0.25">
      <c r="A167" t="s">
        <v>243</v>
      </c>
      <c r="B167" t="s">
        <v>236</v>
      </c>
      <c r="C167" s="1">
        <v>21838</v>
      </c>
      <c r="D167" t="s">
        <v>6</v>
      </c>
    </row>
    <row r="168" spans="1:4" x14ac:dyDescent="0.25">
      <c r="A168" t="s">
        <v>244</v>
      </c>
      <c r="B168" t="s">
        <v>47</v>
      </c>
      <c r="C168" s="1">
        <v>21051</v>
      </c>
      <c r="D168" t="s">
        <v>40</v>
      </c>
    </row>
    <row r="169" spans="1:4" x14ac:dyDescent="0.25">
      <c r="A169" t="s">
        <v>245</v>
      </c>
      <c r="B169" t="s">
        <v>246</v>
      </c>
      <c r="C169" s="1">
        <v>31292</v>
      </c>
      <c r="D169" t="s">
        <v>40</v>
      </c>
    </row>
    <row r="170" spans="1:4" x14ac:dyDescent="0.25">
      <c r="A170" t="s">
        <v>247</v>
      </c>
      <c r="B170" t="s">
        <v>248</v>
      </c>
      <c r="C170" s="1">
        <v>17179</v>
      </c>
      <c r="D170" t="s">
        <v>12</v>
      </c>
    </row>
    <row r="171" spans="1:4" x14ac:dyDescent="0.25">
      <c r="A171" t="s">
        <v>249</v>
      </c>
      <c r="B171" t="s">
        <v>250</v>
      </c>
      <c r="C171" s="1">
        <v>32305</v>
      </c>
      <c r="D171" t="s">
        <v>6</v>
      </c>
    </row>
    <row r="172" spans="1:4" x14ac:dyDescent="0.25">
      <c r="A172" t="s">
        <v>251</v>
      </c>
      <c r="B172" t="s">
        <v>252</v>
      </c>
      <c r="C172" s="1">
        <v>32081</v>
      </c>
      <c r="D172" t="s">
        <v>12</v>
      </c>
    </row>
    <row r="173" spans="1:4" x14ac:dyDescent="0.25">
      <c r="A173" t="s">
        <v>253</v>
      </c>
      <c r="B173" t="s">
        <v>121</v>
      </c>
      <c r="C173" s="1">
        <v>31749</v>
      </c>
      <c r="D173" t="s">
        <v>6</v>
      </c>
    </row>
    <row r="174" spans="1:4" x14ac:dyDescent="0.25">
      <c r="A174" t="s">
        <v>254</v>
      </c>
      <c r="B174" t="s">
        <v>255</v>
      </c>
      <c r="C174" s="1">
        <v>18648</v>
      </c>
      <c r="D174" t="s">
        <v>40</v>
      </c>
    </row>
    <row r="175" spans="1:4" x14ac:dyDescent="0.25">
      <c r="A175" t="s">
        <v>256</v>
      </c>
      <c r="B175" t="s">
        <v>257</v>
      </c>
      <c r="C175" s="1">
        <v>16734</v>
      </c>
      <c r="D175" t="s">
        <v>6</v>
      </c>
    </row>
    <row r="176" spans="1:4" x14ac:dyDescent="0.25">
      <c r="A176" t="s">
        <v>258</v>
      </c>
      <c r="B176" t="s">
        <v>47</v>
      </c>
      <c r="C176" s="1">
        <v>25036</v>
      </c>
      <c r="D176" t="s">
        <v>12</v>
      </c>
    </row>
    <row r="177" spans="1:4" x14ac:dyDescent="0.25">
      <c r="A177" t="s">
        <v>259</v>
      </c>
      <c r="B177" t="s">
        <v>260</v>
      </c>
      <c r="C177" s="1">
        <v>17342</v>
      </c>
      <c r="D177" t="s">
        <v>6</v>
      </c>
    </row>
    <row r="178" spans="1:4" x14ac:dyDescent="0.25">
      <c r="A178" t="s">
        <v>206</v>
      </c>
      <c r="B178" t="s">
        <v>167</v>
      </c>
      <c r="C178" s="1">
        <v>23157</v>
      </c>
      <c r="D178" t="s">
        <v>9</v>
      </c>
    </row>
    <row r="179" spans="1:4" x14ac:dyDescent="0.25">
      <c r="A179" t="s">
        <v>261</v>
      </c>
      <c r="B179" t="s">
        <v>37</v>
      </c>
      <c r="C179" s="1">
        <v>17166</v>
      </c>
      <c r="D179" t="s">
        <v>12</v>
      </c>
    </row>
    <row r="180" spans="1:4" x14ac:dyDescent="0.25">
      <c r="A180" t="s">
        <v>262</v>
      </c>
      <c r="B180" t="s">
        <v>263</v>
      </c>
      <c r="C180" s="1">
        <v>24471</v>
      </c>
      <c r="D180" t="s">
        <v>12</v>
      </c>
    </row>
    <row r="181" spans="1:4" x14ac:dyDescent="0.25">
      <c r="A181" t="s">
        <v>264</v>
      </c>
      <c r="B181" t="s">
        <v>157</v>
      </c>
      <c r="C181" s="1">
        <v>34523</v>
      </c>
      <c r="D181" t="s">
        <v>6</v>
      </c>
    </row>
    <row r="182" spans="1:4" x14ac:dyDescent="0.25">
      <c r="A182" t="s">
        <v>265</v>
      </c>
      <c r="B182" t="s">
        <v>139</v>
      </c>
      <c r="C182" s="1">
        <v>18354</v>
      </c>
      <c r="D182" t="s">
        <v>6</v>
      </c>
    </row>
    <row r="183" spans="1:4" x14ac:dyDescent="0.25">
      <c r="A183" t="s">
        <v>266</v>
      </c>
      <c r="B183" t="s">
        <v>267</v>
      </c>
      <c r="C183" s="1">
        <v>34069</v>
      </c>
      <c r="D183" t="s">
        <v>12</v>
      </c>
    </row>
    <row r="184" spans="1:4" x14ac:dyDescent="0.25">
      <c r="A184" t="s">
        <v>268</v>
      </c>
      <c r="B184" t="s">
        <v>269</v>
      </c>
      <c r="C184" s="1">
        <v>17331</v>
      </c>
      <c r="D184" t="s">
        <v>12</v>
      </c>
    </row>
    <row r="185" spans="1:4" x14ac:dyDescent="0.25">
      <c r="A185" t="s">
        <v>270</v>
      </c>
      <c r="B185" t="s">
        <v>39</v>
      </c>
      <c r="C185" s="1">
        <v>33550</v>
      </c>
      <c r="D185" t="s">
        <v>40</v>
      </c>
    </row>
    <row r="186" spans="1:4" x14ac:dyDescent="0.25">
      <c r="A186" t="s">
        <v>271</v>
      </c>
      <c r="B186" t="s">
        <v>255</v>
      </c>
      <c r="C186" s="1">
        <v>24426</v>
      </c>
      <c r="D186" t="s">
        <v>6</v>
      </c>
    </row>
    <row r="187" spans="1:4" x14ac:dyDescent="0.25">
      <c r="A187" t="s">
        <v>272</v>
      </c>
      <c r="B187" t="s">
        <v>273</v>
      </c>
      <c r="C187" s="1">
        <v>19307</v>
      </c>
      <c r="D187" t="s">
        <v>40</v>
      </c>
    </row>
    <row r="188" spans="1:4" x14ac:dyDescent="0.25">
      <c r="A188" t="s">
        <v>274</v>
      </c>
      <c r="B188" t="s">
        <v>121</v>
      </c>
      <c r="C188" s="1">
        <v>26626</v>
      </c>
      <c r="D188" t="s">
        <v>12</v>
      </c>
    </row>
    <row r="189" spans="1:4" x14ac:dyDescent="0.25">
      <c r="A189" t="s">
        <v>275</v>
      </c>
      <c r="B189" t="s">
        <v>169</v>
      </c>
      <c r="C189" s="1">
        <v>21897</v>
      </c>
      <c r="D189" t="s">
        <v>12</v>
      </c>
    </row>
    <row r="190" spans="1:4" x14ac:dyDescent="0.25">
      <c r="A190" t="s">
        <v>276</v>
      </c>
      <c r="B190" t="s">
        <v>52</v>
      </c>
      <c r="C190" s="1">
        <v>34865</v>
      </c>
      <c r="D190" t="s">
        <v>12</v>
      </c>
    </row>
    <row r="191" spans="1:4" x14ac:dyDescent="0.25">
      <c r="A191" t="s">
        <v>163</v>
      </c>
      <c r="B191" t="s">
        <v>277</v>
      </c>
      <c r="C191" s="1">
        <v>19712</v>
      </c>
      <c r="D191" t="s">
        <v>12</v>
      </c>
    </row>
    <row r="192" spans="1:4" x14ac:dyDescent="0.25">
      <c r="A192" t="s">
        <v>278</v>
      </c>
      <c r="B192" t="s">
        <v>52</v>
      </c>
      <c r="C192" s="1">
        <v>27893</v>
      </c>
      <c r="D192" t="s">
        <v>6</v>
      </c>
    </row>
    <row r="193" spans="1:4" x14ac:dyDescent="0.25">
      <c r="A193" t="s">
        <v>279</v>
      </c>
      <c r="B193" t="s">
        <v>280</v>
      </c>
      <c r="C193" s="1">
        <v>28226</v>
      </c>
      <c r="D193" t="s">
        <v>12</v>
      </c>
    </row>
    <row r="194" spans="1:4" x14ac:dyDescent="0.25">
      <c r="A194" t="s">
        <v>281</v>
      </c>
      <c r="B194" t="s">
        <v>77</v>
      </c>
      <c r="C194" s="1">
        <v>29954</v>
      </c>
      <c r="D194" t="s">
        <v>9</v>
      </c>
    </row>
    <row r="195" spans="1:4" x14ac:dyDescent="0.25">
      <c r="A195" t="s">
        <v>282</v>
      </c>
      <c r="B195" t="s">
        <v>179</v>
      </c>
      <c r="C195" s="1">
        <v>23111</v>
      </c>
      <c r="D195" t="s">
        <v>12</v>
      </c>
    </row>
    <row r="196" spans="1:4" x14ac:dyDescent="0.25">
      <c r="A196" t="s">
        <v>283</v>
      </c>
      <c r="B196" t="s">
        <v>39</v>
      </c>
      <c r="C196" s="1">
        <v>24808</v>
      </c>
      <c r="D196" t="s">
        <v>12</v>
      </c>
    </row>
    <row r="197" spans="1:4" x14ac:dyDescent="0.25">
      <c r="A197" t="s">
        <v>284</v>
      </c>
      <c r="B197" t="s">
        <v>16</v>
      </c>
      <c r="C197" s="1">
        <v>17601</v>
      </c>
      <c r="D197" t="s">
        <v>40</v>
      </c>
    </row>
    <row r="198" spans="1:4" x14ac:dyDescent="0.25">
      <c r="A198" t="s">
        <v>285</v>
      </c>
      <c r="B198" t="s">
        <v>179</v>
      </c>
      <c r="C198" s="1">
        <v>21199</v>
      </c>
      <c r="D198" t="s">
        <v>9</v>
      </c>
    </row>
    <row r="199" spans="1:4" x14ac:dyDescent="0.25">
      <c r="A199" t="s">
        <v>286</v>
      </c>
      <c r="B199" t="s">
        <v>20</v>
      </c>
      <c r="C199" s="1">
        <v>29879</v>
      </c>
      <c r="D199" t="s">
        <v>12</v>
      </c>
    </row>
    <row r="200" spans="1:4" x14ac:dyDescent="0.25">
      <c r="A200" t="s">
        <v>287</v>
      </c>
      <c r="B200" t="s">
        <v>81</v>
      </c>
      <c r="C200" s="1">
        <v>19659</v>
      </c>
      <c r="D200" t="s">
        <v>6</v>
      </c>
    </row>
    <row r="201" spans="1:4" x14ac:dyDescent="0.25">
      <c r="A201" t="s">
        <v>288</v>
      </c>
      <c r="B201" t="s">
        <v>8</v>
      </c>
      <c r="C201" s="1">
        <v>22514</v>
      </c>
      <c r="D201" t="s">
        <v>12</v>
      </c>
    </row>
    <row r="202" spans="1:4" x14ac:dyDescent="0.25">
      <c r="A202" t="s">
        <v>289</v>
      </c>
      <c r="B202" t="s">
        <v>121</v>
      </c>
      <c r="C202" s="1">
        <v>25332</v>
      </c>
      <c r="D202" t="s">
        <v>12</v>
      </c>
    </row>
    <row r="203" spans="1:4" x14ac:dyDescent="0.25">
      <c r="A203" t="s">
        <v>290</v>
      </c>
      <c r="B203" t="s">
        <v>255</v>
      </c>
      <c r="C203" s="1">
        <v>20181</v>
      </c>
      <c r="D203" t="s">
        <v>40</v>
      </c>
    </row>
    <row r="204" spans="1:4" x14ac:dyDescent="0.25">
      <c r="A204" t="s">
        <v>291</v>
      </c>
      <c r="B204" t="s">
        <v>141</v>
      </c>
      <c r="C204" s="1">
        <v>19141</v>
      </c>
      <c r="D204" t="s">
        <v>12</v>
      </c>
    </row>
    <row r="205" spans="1:4" x14ac:dyDescent="0.25">
      <c r="A205" t="s">
        <v>292</v>
      </c>
      <c r="B205" t="s">
        <v>293</v>
      </c>
      <c r="C205" s="1">
        <v>18147</v>
      </c>
      <c r="D205" t="s">
        <v>12</v>
      </c>
    </row>
    <row r="206" spans="1:4" x14ac:dyDescent="0.25">
      <c r="A206" t="s">
        <v>294</v>
      </c>
      <c r="B206" t="s">
        <v>52</v>
      </c>
      <c r="C206" s="1">
        <v>26146</v>
      </c>
      <c r="D206" t="s">
        <v>6</v>
      </c>
    </row>
    <row r="207" spans="1:4" x14ac:dyDescent="0.25">
      <c r="A207" t="s">
        <v>295</v>
      </c>
      <c r="B207" t="s">
        <v>139</v>
      </c>
      <c r="C207" s="1">
        <v>30798</v>
      </c>
      <c r="D207" t="s">
        <v>40</v>
      </c>
    </row>
    <row r="208" spans="1:4" x14ac:dyDescent="0.25">
      <c r="A208" t="s">
        <v>296</v>
      </c>
      <c r="B208" t="s">
        <v>297</v>
      </c>
      <c r="C208" s="1">
        <v>24623</v>
      </c>
      <c r="D208" t="s">
        <v>12</v>
      </c>
    </row>
    <row r="209" spans="1:4" x14ac:dyDescent="0.25">
      <c r="A209" t="s">
        <v>298</v>
      </c>
      <c r="B209" t="s">
        <v>18</v>
      </c>
      <c r="C209" s="1">
        <v>31818</v>
      </c>
      <c r="D209" t="s">
        <v>6</v>
      </c>
    </row>
    <row r="210" spans="1:4" x14ac:dyDescent="0.25">
      <c r="A210" t="s">
        <v>299</v>
      </c>
      <c r="B210" t="s">
        <v>300</v>
      </c>
      <c r="C210" s="1">
        <v>34201</v>
      </c>
      <c r="D210" t="s">
        <v>12</v>
      </c>
    </row>
    <row r="211" spans="1:4" x14ac:dyDescent="0.25">
      <c r="A211" t="s">
        <v>301</v>
      </c>
      <c r="B211" t="s">
        <v>8</v>
      </c>
      <c r="C211" s="1">
        <v>27079</v>
      </c>
      <c r="D211" t="s">
        <v>9</v>
      </c>
    </row>
    <row r="212" spans="1:4" x14ac:dyDescent="0.25">
      <c r="A212" t="s">
        <v>302</v>
      </c>
      <c r="B212" t="s">
        <v>303</v>
      </c>
      <c r="C212" s="1">
        <v>18053</v>
      </c>
      <c r="D212" t="s">
        <v>9</v>
      </c>
    </row>
    <row r="213" spans="1:4" x14ac:dyDescent="0.25">
      <c r="A213" t="s">
        <v>304</v>
      </c>
      <c r="B213" t="s">
        <v>49</v>
      </c>
      <c r="C213" s="1">
        <v>27059</v>
      </c>
      <c r="D213" t="s">
        <v>12</v>
      </c>
    </row>
    <row r="214" spans="1:4" x14ac:dyDescent="0.25">
      <c r="A214" t="s">
        <v>305</v>
      </c>
      <c r="B214" t="s">
        <v>246</v>
      </c>
      <c r="C214" s="1">
        <v>31039</v>
      </c>
      <c r="D214" t="s">
        <v>6</v>
      </c>
    </row>
    <row r="215" spans="1:4" x14ac:dyDescent="0.25">
      <c r="A215" t="s">
        <v>306</v>
      </c>
      <c r="B215" t="s">
        <v>307</v>
      </c>
      <c r="C215" s="1">
        <v>34893</v>
      </c>
      <c r="D215" t="s">
        <v>12</v>
      </c>
    </row>
    <row r="216" spans="1:4" x14ac:dyDescent="0.25">
      <c r="A216" t="s">
        <v>308</v>
      </c>
      <c r="B216" t="s">
        <v>307</v>
      </c>
      <c r="C216" s="1">
        <v>22101</v>
      </c>
      <c r="D216" t="s">
        <v>6</v>
      </c>
    </row>
    <row r="217" spans="1:4" x14ac:dyDescent="0.25">
      <c r="A217" t="s">
        <v>309</v>
      </c>
      <c r="B217" t="s">
        <v>177</v>
      </c>
      <c r="C217" s="1">
        <v>16267</v>
      </c>
      <c r="D217" t="s">
        <v>12</v>
      </c>
    </row>
    <row r="218" spans="1:4" x14ac:dyDescent="0.25">
      <c r="A218" t="s">
        <v>310</v>
      </c>
      <c r="B218" t="s">
        <v>45</v>
      </c>
      <c r="C218" s="1">
        <v>32103</v>
      </c>
      <c r="D218" t="s">
        <v>12</v>
      </c>
    </row>
    <row r="219" spans="1:4" x14ac:dyDescent="0.25">
      <c r="A219" t="s">
        <v>311</v>
      </c>
      <c r="B219" t="s">
        <v>248</v>
      </c>
      <c r="C219" s="1">
        <v>25996</v>
      </c>
      <c r="D219" t="s">
        <v>9</v>
      </c>
    </row>
    <row r="220" spans="1:4" x14ac:dyDescent="0.25">
      <c r="A220" t="s">
        <v>312</v>
      </c>
      <c r="B220" t="s">
        <v>134</v>
      </c>
      <c r="C220" s="1">
        <v>33040</v>
      </c>
      <c r="D220" t="s">
        <v>12</v>
      </c>
    </row>
    <row r="221" spans="1:4" x14ac:dyDescent="0.25">
      <c r="A221" t="s">
        <v>313</v>
      </c>
      <c r="B221" t="s">
        <v>20</v>
      </c>
      <c r="C221" s="1">
        <v>30671</v>
      </c>
      <c r="D221" t="s">
        <v>9</v>
      </c>
    </row>
    <row r="222" spans="1:4" x14ac:dyDescent="0.25">
      <c r="A222" t="s">
        <v>314</v>
      </c>
      <c r="B222" t="s">
        <v>37</v>
      </c>
      <c r="C222" s="1">
        <v>25243</v>
      </c>
      <c r="D222" t="s">
        <v>12</v>
      </c>
    </row>
    <row r="223" spans="1:4" x14ac:dyDescent="0.25">
      <c r="A223" t="s">
        <v>315</v>
      </c>
      <c r="B223" t="s">
        <v>20</v>
      </c>
      <c r="C223" s="1">
        <v>27639</v>
      </c>
      <c r="D223" t="s">
        <v>12</v>
      </c>
    </row>
    <row r="224" spans="1:4" x14ac:dyDescent="0.25">
      <c r="A224" t="s">
        <v>316</v>
      </c>
      <c r="B224" t="s">
        <v>169</v>
      </c>
      <c r="C224" s="1">
        <v>25644</v>
      </c>
      <c r="D224" t="s">
        <v>12</v>
      </c>
    </row>
    <row r="225" spans="1:4" x14ac:dyDescent="0.25">
      <c r="A225" t="s">
        <v>317</v>
      </c>
      <c r="B225" t="s">
        <v>318</v>
      </c>
      <c r="C225" s="1">
        <v>27683</v>
      </c>
      <c r="D225" t="s">
        <v>6</v>
      </c>
    </row>
    <row r="226" spans="1:4" x14ac:dyDescent="0.25">
      <c r="A226" t="s">
        <v>174</v>
      </c>
      <c r="B226" t="s">
        <v>319</v>
      </c>
      <c r="C226" s="1">
        <v>32765</v>
      </c>
      <c r="D226" t="s">
        <v>9</v>
      </c>
    </row>
    <row r="227" spans="1:4" x14ac:dyDescent="0.25">
      <c r="A227" t="s">
        <v>243</v>
      </c>
      <c r="B227" t="s">
        <v>121</v>
      </c>
      <c r="C227" s="1">
        <v>26380</v>
      </c>
      <c r="D227" t="s">
        <v>9</v>
      </c>
    </row>
    <row r="228" spans="1:4" x14ac:dyDescent="0.25">
      <c r="A228" t="s">
        <v>320</v>
      </c>
      <c r="B228" t="s">
        <v>81</v>
      </c>
      <c r="C228" s="1">
        <v>21508</v>
      </c>
      <c r="D228" t="s">
        <v>6</v>
      </c>
    </row>
    <row r="229" spans="1:4" x14ac:dyDescent="0.25">
      <c r="A229" t="s">
        <v>321</v>
      </c>
      <c r="B229" t="s">
        <v>11</v>
      </c>
      <c r="C229" s="1">
        <v>32790</v>
      </c>
      <c r="D229" t="s">
        <v>6</v>
      </c>
    </row>
    <row r="230" spans="1:4" x14ac:dyDescent="0.25">
      <c r="A230" t="s">
        <v>164</v>
      </c>
      <c r="B230" t="s">
        <v>322</v>
      </c>
      <c r="C230" s="1">
        <v>24303</v>
      </c>
      <c r="D230" t="s">
        <v>6</v>
      </c>
    </row>
    <row r="231" spans="1:4" x14ac:dyDescent="0.25">
      <c r="A231" t="s">
        <v>323</v>
      </c>
      <c r="B231" t="s">
        <v>300</v>
      </c>
      <c r="C231" s="1">
        <v>30747</v>
      </c>
      <c r="D231" t="s">
        <v>9</v>
      </c>
    </row>
    <row r="232" spans="1:4" x14ac:dyDescent="0.25">
      <c r="A232" t="s">
        <v>324</v>
      </c>
      <c r="B232" t="s">
        <v>49</v>
      </c>
      <c r="C232" s="1">
        <v>19853</v>
      </c>
      <c r="D232" t="s">
        <v>12</v>
      </c>
    </row>
    <row r="233" spans="1:4" x14ac:dyDescent="0.25">
      <c r="A233" t="s">
        <v>325</v>
      </c>
      <c r="B233" t="s">
        <v>20</v>
      </c>
      <c r="C233" s="1">
        <v>32147</v>
      </c>
      <c r="D233" t="s">
        <v>12</v>
      </c>
    </row>
    <row r="234" spans="1:4" x14ac:dyDescent="0.25">
      <c r="A234" t="s">
        <v>326</v>
      </c>
      <c r="B234" t="s">
        <v>327</v>
      </c>
      <c r="C234" s="1">
        <v>17904</v>
      </c>
      <c r="D234" t="s">
        <v>12</v>
      </c>
    </row>
    <row r="235" spans="1:4" x14ac:dyDescent="0.25">
      <c r="A235" t="s">
        <v>328</v>
      </c>
      <c r="B235" t="s">
        <v>157</v>
      </c>
      <c r="C235" s="1">
        <v>20057</v>
      </c>
      <c r="D235" t="s">
        <v>12</v>
      </c>
    </row>
    <row r="236" spans="1:4" x14ac:dyDescent="0.25">
      <c r="A236" t="s">
        <v>329</v>
      </c>
      <c r="B236" t="s">
        <v>146</v>
      </c>
      <c r="C236" s="1">
        <v>30863</v>
      </c>
      <c r="D236" t="s">
        <v>9</v>
      </c>
    </row>
    <row r="237" spans="1:4" x14ac:dyDescent="0.25">
      <c r="A237" t="s">
        <v>330</v>
      </c>
      <c r="B237" t="s">
        <v>139</v>
      </c>
      <c r="C237" s="1">
        <v>22435</v>
      </c>
      <c r="D237" t="s">
        <v>6</v>
      </c>
    </row>
    <row r="238" spans="1:4" x14ac:dyDescent="0.25">
      <c r="A238" t="s">
        <v>130</v>
      </c>
      <c r="B238" t="s">
        <v>84</v>
      </c>
      <c r="C238" s="1">
        <v>17048</v>
      </c>
      <c r="D238" t="s">
        <v>12</v>
      </c>
    </row>
    <row r="239" spans="1:4" x14ac:dyDescent="0.25">
      <c r="A239" t="s">
        <v>331</v>
      </c>
      <c r="B239" t="s">
        <v>332</v>
      </c>
      <c r="C239" s="1">
        <v>24732</v>
      </c>
      <c r="D239" t="s">
        <v>6</v>
      </c>
    </row>
    <row r="240" spans="1:4" x14ac:dyDescent="0.25">
      <c r="A240" t="s">
        <v>333</v>
      </c>
      <c r="B240" t="s">
        <v>11</v>
      </c>
      <c r="C240" s="1">
        <v>18589</v>
      </c>
      <c r="D240" t="s">
        <v>6</v>
      </c>
    </row>
    <row r="241" spans="1:4" x14ac:dyDescent="0.25">
      <c r="A241" t="s">
        <v>334</v>
      </c>
      <c r="B241" t="s">
        <v>49</v>
      </c>
      <c r="C241" s="1">
        <v>20727</v>
      </c>
      <c r="D241" t="s">
        <v>12</v>
      </c>
    </row>
    <row r="242" spans="1:4" x14ac:dyDescent="0.25">
      <c r="A242" t="s">
        <v>335</v>
      </c>
      <c r="B242" t="s">
        <v>114</v>
      </c>
      <c r="C242" s="1">
        <v>23401</v>
      </c>
      <c r="D242" t="s">
        <v>6</v>
      </c>
    </row>
    <row r="243" spans="1:4" x14ac:dyDescent="0.25">
      <c r="A243" t="s">
        <v>336</v>
      </c>
      <c r="B243" t="s">
        <v>337</v>
      </c>
      <c r="C243" s="1">
        <v>17084</v>
      </c>
      <c r="D243" t="s">
        <v>6</v>
      </c>
    </row>
    <row r="244" spans="1:4" x14ac:dyDescent="0.25">
      <c r="A244" t="s">
        <v>338</v>
      </c>
      <c r="B244" t="s">
        <v>8</v>
      </c>
      <c r="C244" s="1">
        <v>30481</v>
      </c>
      <c r="D244" t="s">
        <v>12</v>
      </c>
    </row>
    <row r="245" spans="1:4" x14ac:dyDescent="0.25">
      <c r="A245" t="s">
        <v>339</v>
      </c>
      <c r="B245" t="s">
        <v>20</v>
      </c>
      <c r="C245" s="1">
        <v>20651</v>
      </c>
      <c r="D245" t="s">
        <v>12</v>
      </c>
    </row>
    <row r="246" spans="1:4" x14ac:dyDescent="0.25">
      <c r="A246" t="s">
        <v>340</v>
      </c>
      <c r="B246" t="s">
        <v>185</v>
      </c>
      <c r="C246" s="1">
        <v>32580</v>
      </c>
      <c r="D246" t="s">
        <v>12</v>
      </c>
    </row>
    <row r="247" spans="1:4" x14ac:dyDescent="0.25">
      <c r="A247" t="s">
        <v>341</v>
      </c>
      <c r="B247" t="s">
        <v>139</v>
      </c>
      <c r="C247" s="1">
        <v>18233</v>
      </c>
      <c r="D247" t="s">
        <v>12</v>
      </c>
    </row>
    <row r="248" spans="1:4" x14ac:dyDescent="0.25">
      <c r="A248" t="s">
        <v>342</v>
      </c>
      <c r="B248" t="s">
        <v>177</v>
      </c>
      <c r="C248" s="1">
        <v>24225</v>
      </c>
      <c r="D248" t="s">
        <v>6</v>
      </c>
    </row>
    <row r="249" spans="1:4" x14ac:dyDescent="0.25">
      <c r="A249" t="s">
        <v>343</v>
      </c>
      <c r="B249" t="s">
        <v>45</v>
      </c>
      <c r="C249" s="1">
        <v>27299</v>
      </c>
      <c r="D249" t="s">
        <v>6</v>
      </c>
    </row>
    <row r="250" spans="1:4" x14ac:dyDescent="0.25">
      <c r="A250" t="s">
        <v>344</v>
      </c>
      <c r="B250" t="s">
        <v>345</v>
      </c>
      <c r="C250" s="1">
        <v>18398</v>
      </c>
      <c r="D250" t="s">
        <v>12</v>
      </c>
    </row>
    <row r="251" spans="1:4" x14ac:dyDescent="0.25">
      <c r="A251" t="s">
        <v>329</v>
      </c>
      <c r="B251" t="s">
        <v>194</v>
      </c>
      <c r="C251" s="1">
        <v>34400</v>
      </c>
      <c r="D251" t="s">
        <v>12</v>
      </c>
    </row>
    <row r="252" spans="1:4" x14ac:dyDescent="0.25">
      <c r="A252" t="s">
        <v>51</v>
      </c>
      <c r="B252" t="s">
        <v>346</v>
      </c>
      <c r="C252" s="1">
        <v>21513</v>
      </c>
      <c r="D252" t="s">
        <v>12</v>
      </c>
    </row>
    <row r="253" spans="1:4" x14ac:dyDescent="0.25">
      <c r="A253" t="s">
        <v>347</v>
      </c>
      <c r="B253" t="s">
        <v>236</v>
      </c>
      <c r="C253" s="1">
        <v>31749</v>
      </c>
      <c r="D253" t="s">
        <v>6</v>
      </c>
    </row>
    <row r="254" spans="1:4" x14ac:dyDescent="0.25">
      <c r="A254" t="s">
        <v>348</v>
      </c>
      <c r="B254" t="s">
        <v>5</v>
      </c>
      <c r="C254" s="1">
        <v>34235</v>
      </c>
      <c r="D254" t="s">
        <v>6</v>
      </c>
    </row>
    <row r="255" spans="1:4" x14ac:dyDescent="0.25">
      <c r="A255" t="s">
        <v>349</v>
      </c>
      <c r="B255" t="s">
        <v>131</v>
      </c>
      <c r="C255" s="1">
        <v>19183</v>
      </c>
      <c r="D255" t="s">
        <v>9</v>
      </c>
    </row>
    <row r="256" spans="1:4" x14ac:dyDescent="0.25">
      <c r="A256" t="s">
        <v>350</v>
      </c>
      <c r="B256" t="s">
        <v>8</v>
      </c>
      <c r="C256" s="1">
        <v>27424</v>
      </c>
      <c r="D256" t="s">
        <v>12</v>
      </c>
    </row>
    <row r="257" spans="1:4" x14ac:dyDescent="0.25">
      <c r="A257" t="s">
        <v>351</v>
      </c>
      <c r="B257" t="s">
        <v>152</v>
      </c>
      <c r="C257" s="1">
        <v>23665</v>
      </c>
      <c r="D257" t="s">
        <v>12</v>
      </c>
    </row>
    <row r="258" spans="1:4" x14ac:dyDescent="0.25">
      <c r="A258" t="s">
        <v>352</v>
      </c>
      <c r="B258" t="s">
        <v>11</v>
      </c>
      <c r="C258" s="1">
        <v>17649</v>
      </c>
      <c r="D258" t="s">
        <v>6</v>
      </c>
    </row>
    <row r="259" spans="1:4" x14ac:dyDescent="0.25">
      <c r="A259" t="s">
        <v>353</v>
      </c>
      <c r="B259" t="s">
        <v>354</v>
      </c>
      <c r="C259" s="1">
        <v>25530</v>
      </c>
      <c r="D259" t="s">
        <v>6</v>
      </c>
    </row>
    <row r="260" spans="1:4" x14ac:dyDescent="0.25">
      <c r="A260" t="s">
        <v>355</v>
      </c>
      <c r="B260" t="s">
        <v>356</v>
      </c>
      <c r="C260" s="1">
        <v>34758</v>
      </c>
      <c r="D260" t="s">
        <v>9</v>
      </c>
    </row>
    <row r="261" spans="1:4" x14ac:dyDescent="0.25">
      <c r="A261" t="s">
        <v>19</v>
      </c>
      <c r="B261" t="s">
        <v>357</v>
      </c>
      <c r="C261" s="1">
        <v>17531</v>
      </c>
      <c r="D261" t="s">
        <v>12</v>
      </c>
    </row>
    <row r="262" spans="1:4" x14ac:dyDescent="0.25">
      <c r="A262" t="s">
        <v>358</v>
      </c>
      <c r="B262" t="s">
        <v>8</v>
      </c>
      <c r="C262" s="1">
        <v>32482</v>
      </c>
      <c r="D262" t="s">
        <v>6</v>
      </c>
    </row>
    <row r="263" spans="1:4" x14ac:dyDescent="0.25">
      <c r="A263" t="s">
        <v>359</v>
      </c>
      <c r="B263" t="s">
        <v>246</v>
      </c>
      <c r="C263" s="1">
        <v>34533</v>
      </c>
      <c r="D263" t="s">
        <v>12</v>
      </c>
    </row>
    <row r="264" spans="1:4" x14ac:dyDescent="0.25">
      <c r="A264" t="s">
        <v>308</v>
      </c>
      <c r="B264" t="s">
        <v>79</v>
      </c>
      <c r="C264" s="1">
        <v>28491</v>
      </c>
      <c r="D264" t="s">
        <v>12</v>
      </c>
    </row>
    <row r="265" spans="1:4" x14ac:dyDescent="0.25">
      <c r="A265" t="s">
        <v>360</v>
      </c>
      <c r="B265" t="s">
        <v>361</v>
      </c>
      <c r="C265" s="1">
        <v>32689</v>
      </c>
      <c r="D265" t="s">
        <v>9</v>
      </c>
    </row>
    <row r="266" spans="1:4" x14ac:dyDescent="0.25">
      <c r="A266" t="s">
        <v>162</v>
      </c>
      <c r="B266" t="s">
        <v>362</v>
      </c>
      <c r="C266" s="1">
        <v>27112</v>
      </c>
      <c r="D266" t="s">
        <v>6</v>
      </c>
    </row>
    <row r="267" spans="1:4" x14ac:dyDescent="0.25">
      <c r="A267" t="s">
        <v>363</v>
      </c>
      <c r="B267" t="s">
        <v>16</v>
      </c>
      <c r="C267" s="1">
        <v>29259</v>
      </c>
      <c r="D267" t="s">
        <v>12</v>
      </c>
    </row>
    <row r="268" spans="1:4" x14ac:dyDescent="0.25">
      <c r="A268" t="s">
        <v>83</v>
      </c>
      <c r="B268" t="s">
        <v>123</v>
      </c>
      <c r="C268" s="1">
        <v>18437</v>
      </c>
      <c r="D268" t="s">
        <v>6</v>
      </c>
    </row>
    <row r="269" spans="1:4" x14ac:dyDescent="0.25">
      <c r="A269" t="s">
        <v>364</v>
      </c>
      <c r="B269" t="s">
        <v>194</v>
      </c>
      <c r="C269" s="1">
        <v>34406</v>
      </c>
      <c r="D269" t="s">
        <v>12</v>
      </c>
    </row>
    <row r="270" spans="1:4" x14ac:dyDescent="0.25">
      <c r="A270" t="s">
        <v>365</v>
      </c>
      <c r="B270" t="s">
        <v>366</v>
      </c>
      <c r="C270" s="1">
        <v>26689</v>
      </c>
      <c r="D270" t="s">
        <v>12</v>
      </c>
    </row>
    <row r="271" spans="1:4" x14ac:dyDescent="0.25">
      <c r="A271" t="s">
        <v>174</v>
      </c>
      <c r="B271" t="s">
        <v>52</v>
      </c>
      <c r="C271" s="1">
        <v>24391</v>
      </c>
      <c r="D271" t="s">
        <v>6</v>
      </c>
    </row>
    <row r="272" spans="1:4" x14ac:dyDescent="0.25">
      <c r="A272" t="s">
        <v>367</v>
      </c>
      <c r="B272" t="s">
        <v>368</v>
      </c>
      <c r="C272" s="1">
        <v>22010</v>
      </c>
      <c r="D272" t="s">
        <v>12</v>
      </c>
    </row>
    <row r="273" spans="1:4" x14ac:dyDescent="0.25">
      <c r="A273" t="s">
        <v>369</v>
      </c>
      <c r="B273" t="s">
        <v>332</v>
      </c>
      <c r="C273" s="1">
        <v>17207</v>
      </c>
      <c r="D273" t="s">
        <v>9</v>
      </c>
    </row>
    <row r="274" spans="1:4" x14ac:dyDescent="0.25">
      <c r="A274" t="s">
        <v>370</v>
      </c>
      <c r="B274" t="s">
        <v>160</v>
      </c>
      <c r="C274" s="1">
        <v>22547</v>
      </c>
      <c r="D274" t="s">
        <v>6</v>
      </c>
    </row>
    <row r="275" spans="1:4" x14ac:dyDescent="0.25">
      <c r="A275" t="s">
        <v>371</v>
      </c>
      <c r="B275" t="s">
        <v>372</v>
      </c>
      <c r="C275" s="1">
        <v>20722</v>
      </c>
      <c r="D275" t="s">
        <v>12</v>
      </c>
    </row>
    <row r="276" spans="1:4" x14ac:dyDescent="0.25">
      <c r="A276" t="s">
        <v>373</v>
      </c>
      <c r="B276" t="s">
        <v>29</v>
      </c>
      <c r="C276" s="1">
        <v>24900</v>
      </c>
      <c r="D276" t="s">
        <v>12</v>
      </c>
    </row>
    <row r="277" spans="1:4" x14ac:dyDescent="0.25">
      <c r="A277" t="s">
        <v>374</v>
      </c>
      <c r="B277" t="s">
        <v>37</v>
      </c>
      <c r="C277" s="1">
        <v>20808</v>
      </c>
      <c r="D277" t="s">
        <v>12</v>
      </c>
    </row>
    <row r="278" spans="1:4" x14ac:dyDescent="0.25">
      <c r="A278" t="s">
        <v>375</v>
      </c>
      <c r="B278" t="s">
        <v>131</v>
      </c>
      <c r="C278" s="1">
        <v>30235</v>
      </c>
      <c r="D278" t="s">
        <v>12</v>
      </c>
    </row>
    <row r="279" spans="1:4" x14ac:dyDescent="0.25">
      <c r="A279" t="s">
        <v>376</v>
      </c>
      <c r="B279" t="s">
        <v>257</v>
      </c>
      <c r="C279" s="1">
        <v>21221</v>
      </c>
      <c r="D279" t="s">
        <v>9</v>
      </c>
    </row>
    <row r="280" spans="1:4" x14ac:dyDescent="0.25">
      <c r="A280" t="s">
        <v>377</v>
      </c>
      <c r="B280" t="s">
        <v>45</v>
      </c>
      <c r="C280" s="1">
        <v>20193</v>
      </c>
      <c r="D280" t="s">
        <v>6</v>
      </c>
    </row>
    <row r="281" spans="1:4" x14ac:dyDescent="0.25">
      <c r="A281" t="s">
        <v>378</v>
      </c>
      <c r="B281" t="s">
        <v>141</v>
      </c>
      <c r="C281" s="1">
        <v>17137</v>
      </c>
      <c r="D281" t="s">
        <v>6</v>
      </c>
    </row>
    <row r="282" spans="1:4" x14ac:dyDescent="0.25">
      <c r="A282" t="s">
        <v>379</v>
      </c>
      <c r="B282" t="s">
        <v>49</v>
      </c>
      <c r="C282" s="1">
        <v>32802</v>
      </c>
      <c r="D282" t="s">
        <v>6</v>
      </c>
    </row>
    <row r="283" spans="1:4" x14ac:dyDescent="0.25">
      <c r="A283" t="s">
        <v>240</v>
      </c>
      <c r="B283" t="s">
        <v>20</v>
      </c>
      <c r="C283" s="1">
        <v>25839</v>
      </c>
      <c r="D283" t="s">
        <v>12</v>
      </c>
    </row>
    <row r="284" spans="1:4" x14ac:dyDescent="0.25">
      <c r="A284" t="s">
        <v>275</v>
      </c>
      <c r="B284" t="s">
        <v>380</v>
      </c>
      <c r="C284" s="1">
        <v>32028</v>
      </c>
      <c r="D284" t="s">
        <v>12</v>
      </c>
    </row>
    <row r="285" spans="1:4" x14ac:dyDescent="0.25">
      <c r="A285" t="s">
        <v>317</v>
      </c>
      <c r="B285" t="s">
        <v>192</v>
      </c>
      <c r="C285" s="1">
        <v>31556</v>
      </c>
      <c r="D285" t="s">
        <v>6</v>
      </c>
    </row>
    <row r="286" spans="1:4" x14ac:dyDescent="0.25">
      <c r="A286" t="s">
        <v>381</v>
      </c>
      <c r="B286" t="s">
        <v>54</v>
      </c>
      <c r="C286" s="1">
        <v>19153</v>
      </c>
      <c r="D286" t="s">
        <v>6</v>
      </c>
    </row>
    <row r="287" spans="1:4" x14ac:dyDescent="0.25">
      <c r="A287" t="s">
        <v>382</v>
      </c>
      <c r="B287" t="s">
        <v>383</v>
      </c>
      <c r="C287" s="1">
        <v>21934</v>
      </c>
      <c r="D287" t="s">
        <v>6</v>
      </c>
    </row>
    <row r="288" spans="1:4" x14ac:dyDescent="0.25">
      <c r="A288" t="s">
        <v>384</v>
      </c>
      <c r="B288" t="s">
        <v>361</v>
      </c>
      <c r="C288" s="1">
        <v>28187</v>
      </c>
      <c r="D288" t="s">
        <v>12</v>
      </c>
    </row>
    <row r="289" spans="1:4" x14ac:dyDescent="0.25">
      <c r="A289" t="s">
        <v>385</v>
      </c>
      <c r="B289" t="s">
        <v>252</v>
      </c>
      <c r="C289" s="1">
        <v>34291</v>
      </c>
      <c r="D289" t="s">
        <v>12</v>
      </c>
    </row>
    <row r="290" spans="1:4" x14ac:dyDescent="0.25">
      <c r="A290" t="s">
        <v>386</v>
      </c>
      <c r="B290" t="s">
        <v>107</v>
      </c>
      <c r="C290" s="1">
        <v>24652</v>
      </c>
      <c r="D290" t="s">
        <v>6</v>
      </c>
    </row>
    <row r="291" spans="1:4" x14ac:dyDescent="0.25">
      <c r="A291" t="s">
        <v>387</v>
      </c>
      <c r="B291" t="s">
        <v>121</v>
      </c>
      <c r="C291" s="1">
        <v>18010</v>
      </c>
      <c r="D291" t="s">
        <v>6</v>
      </c>
    </row>
    <row r="292" spans="1:4" x14ac:dyDescent="0.25">
      <c r="A292" t="s">
        <v>388</v>
      </c>
      <c r="B292" t="s">
        <v>368</v>
      </c>
      <c r="C292" s="1">
        <v>26506</v>
      </c>
      <c r="D292" t="s">
        <v>40</v>
      </c>
    </row>
    <row r="293" spans="1:4" x14ac:dyDescent="0.25">
      <c r="A293" t="s">
        <v>389</v>
      </c>
      <c r="B293" t="s">
        <v>160</v>
      </c>
      <c r="C293" s="1">
        <v>30368</v>
      </c>
      <c r="D293" t="s">
        <v>40</v>
      </c>
    </row>
    <row r="294" spans="1:4" x14ac:dyDescent="0.25">
      <c r="A294" t="s">
        <v>162</v>
      </c>
      <c r="B294" t="s">
        <v>54</v>
      </c>
      <c r="C294" s="1">
        <v>16991</v>
      </c>
      <c r="D294" t="s">
        <v>12</v>
      </c>
    </row>
    <row r="295" spans="1:4" x14ac:dyDescent="0.25">
      <c r="A295" t="s">
        <v>390</v>
      </c>
      <c r="B295" t="s">
        <v>152</v>
      </c>
      <c r="C295" s="1">
        <v>23950</v>
      </c>
      <c r="D295" t="s">
        <v>12</v>
      </c>
    </row>
    <row r="296" spans="1:4" x14ac:dyDescent="0.25">
      <c r="A296" t="s">
        <v>391</v>
      </c>
      <c r="B296" t="s">
        <v>47</v>
      </c>
      <c r="C296" s="1">
        <v>26871</v>
      </c>
      <c r="D296" t="s">
        <v>12</v>
      </c>
    </row>
    <row r="297" spans="1:4" x14ac:dyDescent="0.25">
      <c r="A297" t="s">
        <v>392</v>
      </c>
      <c r="B297" t="s">
        <v>260</v>
      </c>
      <c r="C297" s="1">
        <v>17268</v>
      </c>
      <c r="D297" t="s">
        <v>40</v>
      </c>
    </row>
    <row r="298" spans="1:4" x14ac:dyDescent="0.25">
      <c r="A298" t="s">
        <v>393</v>
      </c>
      <c r="B298" t="s">
        <v>394</v>
      </c>
      <c r="C298" s="1">
        <v>31612</v>
      </c>
      <c r="D298" t="s">
        <v>6</v>
      </c>
    </row>
    <row r="299" spans="1:4" x14ac:dyDescent="0.25">
      <c r="A299" t="s">
        <v>395</v>
      </c>
      <c r="B299" t="s">
        <v>131</v>
      </c>
      <c r="C299" s="1">
        <v>21264</v>
      </c>
      <c r="D299" t="s">
        <v>12</v>
      </c>
    </row>
    <row r="300" spans="1:4" x14ac:dyDescent="0.25">
      <c r="A300" t="s">
        <v>396</v>
      </c>
      <c r="B300" t="s">
        <v>236</v>
      </c>
      <c r="C300" s="1">
        <v>29622</v>
      </c>
      <c r="D300" t="s">
        <v>40</v>
      </c>
    </row>
    <row r="301" spans="1:4" x14ac:dyDescent="0.25">
      <c r="A301" t="s">
        <v>162</v>
      </c>
      <c r="B301" t="s">
        <v>20</v>
      </c>
      <c r="C301" s="1">
        <v>30875</v>
      </c>
      <c r="D301" t="s">
        <v>6</v>
      </c>
    </row>
    <row r="302" spans="1:4" x14ac:dyDescent="0.25">
      <c r="A302" t="s">
        <v>397</v>
      </c>
      <c r="B302" t="s">
        <v>107</v>
      </c>
      <c r="C302" s="1">
        <v>31924</v>
      </c>
      <c r="D302" t="s">
        <v>12</v>
      </c>
    </row>
    <row r="303" spans="1:4" x14ac:dyDescent="0.25">
      <c r="A303" t="s">
        <v>398</v>
      </c>
      <c r="B303" t="s">
        <v>399</v>
      </c>
      <c r="C303" s="1">
        <v>23384</v>
      </c>
      <c r="D303" t="s">
        <v>12</v>
      </c>
    </row>
    <row r="304" spans="1:4" x14ac:dyDescent="0.25">
      <c r="A304" t="s">
        <v>400</v>
      </c>
      <c r="B304" t="s">
        <v>401</v>
      </c>
      <c r="C304" s="1">
        <v>32097</v>
      </c>
      <c r="D304" t="s">
        <v>6</v>
      </c>
    </row>
    <row r="305" spans="1:4" x14ac:dyDescent="0.25">
      <c r="A305" t="s">
        <v>402</v>
      </c>
      <c r="B305" t="s">
        <v>403</v>
      </c>
      <c r="C305" s="1">
        <v>22555</v>
      </c>
      <c r="D305" t="s">
        <v>40</v>
      </c>
    </row>
    <row r="306" spans="1:4" x14ac:dyDescent="0.25">
      <c r="A306" t="s">
        <v>317</v>
      </c>
      <c r="B306" t="s">
        <v>20</v>
      </c>
      <c r="C306" s="1">
        <v>22508</v>
      </c>
      <c r="D306" t="s">
        <v>12</v>
      </c>
    </row>
    <row r="307" spans="1:4" x14ac:dyDescent="0.25">
      <c r="A307" t="s">
        <v>404</v>
      </c>
      <c r="B307" t="s">
        <v>72</v>
      </c>
      <c r="C307" s="1">
        <v>29510</v>
      </c>
      <c r="D307" t="s">
        <v>6</v>
      </c>
    </row>
    <row r="308" spans="1:4" x14ac:dyDescent="0.25">
      <c r="A308" t="s">
        <v>405</v>
      </c>
      <c r="B308" t="s">
        <v>406</v>
      </c>
      <c r="C308" s="1">
        <v>22398</v>
      </c>
      <c r="D308" t="s">
        <v>12</v>
      </c>
    </row>
    <row r="309" spans="1:4" x14ac:dyDescent="0.25">
      <c r="A309" t="s">
        <v>407</v>
      </c>
      <c r="B309" t="s">
        <v>20</v>
      </c>
      <c r="C309" s="1">
        <v>28394</v>
      </c>
      <c r="D309" t="s">
        <v>9</v>
      </c>
    </row>
    <row r="310" spans="1:4" x14ac:dyDescent="0.25">
      <c r="A310" t="s">
        <v>408</v>
      </c>
      <c r="B310" t="s">
        <v>139</v>
      </c>
      <c r="C310" s="1">
        <v>16244</v>
      </c>
      <c r="D310" t="s">
        <v>6</v>
      </c>
    </row>
    <row r="311" spans="1:4" x14ac:dyDescent="0.25">
      <c r="A311" t="s">
        <v>409</v>
      </c>
      <c r="B311" t="s">
        <v>167</v>
      </c>
      <c r="C311" s="1">
        <v>32836</v>
      </c>
      <c r="D311" t="s">
        <v>12</v>
      </c>
    </row>
    <row r="312" spans="1:4" x14ac:dyDescent="0.25">
      <c r="A312" t="s">
        <v>410</v>
      </c>
      <c r="B312" t="s">
        <v>141</v>
      </c>
      <c r="C312" s="1">
        <v>23528</v>
      </c>
      <c r="D312" t="s">
        <v>6</v>
      </c>
    </row>
    <row r="313" spans="1:4" x14ac:dyDescent="0.25">
      <c r="A313" t="s">
        <v>411</v>
      </c>
      <c r="B313" t="s">
        <v>412</v>
      </c>
      <c r="C313" s="1">
        <v>28489</v>
      </c>
      <c r="D313" t="s">
        <v>12</v>
      </c>
    </row>
    <row r="314" spans="1:4" x14ac:dyDescent="0.25">
      <c r="A314" t="s">
        <v>413</v>
      </c>
      <c r="B314" t="s">
        <v>399</v>
      </c>
      <c r="C314" s="1">
        <v>20920</v>
      </c>
      <c r="D314" t="s">
        <v>12</v>
      </c>
    </row>
    <row r="315" spans="1:4" x14ac:dyDescent="0.25">
      <c r="A315" t="s">
        <v>414</v>
      </c>
      <c r="B315" t="s">
        <v>11</v>
      </c>
      <c r="C315" s="1">
        <v>34164</v>
      </c>
      <c r="D315" t="s">
        <v>6</v>
      </c>
    </row>
    <row r="316" spans="1:4" x14ac:dyDescent="0.25">
      <c r="A316" t="s">
        <v>415</v>
      </c>
      <c r="B316" t="s">
        <v>246</v>
      </c>
      <c r="C316" s="1">
        <v>32341</v>
      </c>
      <c r="D316" t="s">
        <v>6</v>
      </c>
    </row>
    <row r="317" spans="1:4" x14ac:dyDescent="0.25">
      <c r="A317" t="s">
        <v>416</v>
      </c>
      <c r="B317" t="s">
        <v>194</v>
      </c>
      <c r="C317" s="1">
        <v>16640</v>
      </c>
      <c r="D317" t="s">
        <v>12</v>
      </c>
    </row>
    <row r="318" spans="1:4" x14ac:dyDescent="0.25">
      <c r="A318" t="s">
        <v>417</v>
      </c>
      <c r="B318" t="s">
        <v>418</v>
      </c>
      <c r="C318" s="1">
        <v>28217</v>
      </c>
      <c r="D318" t="s">
        <v>12</v>
      </c>
    </row>
    <row r="319" spans="1:4" x14ac:dyDescent="0.25">
      <c r="A319" t="s">
        <v>190</v>
      </c>
      <c r="B319" t="s">
        <v>419</v>
      </c>
      <c r="C319" s="1">
        <v>32646</v>
      </c>
      <c r="D319" t="s">
        <v>40</v>
      </c>
    </row>
    <row r="320" spans="1:4" x14ac:dyDescent="0.25">
      <c r="A320" t="s">
        <v>420</v>
      </c>
      <c r="B320" t="s">
        <v>5</v>
      </c>
      <c r="C320" s="1">
        <v>28636</v>
      </c>
      <c r="D320" t="s">
        <v>40</v>
      </c>
    </row>
    <row r="321" spans="1:4" x14ac:dyDescent="0.25">
      <c r="A321" t="s">
        <v>421</v>
      </c>
      <c r="B321" t="s">
        <v>8</v>
      </c>
      <c r="C321" s="1">
        <v>30418</v>
      </c>
      <c r="D321" t="s">
        <v>12</v>
      </c>
    </row>
    <row r="322" spans="1:4" x14ac:dyDescent="0.25">
      <c r="A322" t="s">
        <v>110</v>
      </c>
      <c r="B322" t="s">
        <v>368</v>
      </c>
      <c r="C322" s="1">
        <v>33971</v>
      </c>
      <c r="D322" t="s">
        <v>12</v>
      </c>
    </row>
    <row r="323" spans="1:4" x14ac:dyDescent="0.25">
      <c r="A323" t="s">
        <v>422</v>
      </c>
      <c r="B323" t="s">
        <v>52</v>
      </c>
      <c r="C323" s="1">
        <v>26974</v>
      </c>
      <c r="D323" t="s">
        <v>12</v>
      </c>
    </row>
    <row r="324" spans="1:4" x14ac:dyDescent="0.25">
      <c r="A324" t="s">
        <v>423</v>
      </c>
      <c r="B324" t="s">
        <v>47</v>
      </c>
      <c r="C324" s="1">
        <v>21339</v>
      </c>
      <c r="D324" t="s">
        <v>12</v>
      </c>
    </row>
    <row r="325" spans="1:4" x14ac:dyDescent="0.25">
      <c r="A325" t="s">
        <v>424</v>
      </c>
      <c r="B325" t="s">
        <v>90</v>
      </c>
      <c r="C325" s="1">
        <v>25150</v>
      </c>
      <c r="D325" t="s">
        <v>6</v>
      </c>
    </row>
    <row r="326" spans="1:4" x14ac:dyDescent="0.25">
      <c r="A326" t="s">
        <v>425</v>
      </c>
      <c r="B326" t="s">
        <v>8</v>
      </c>
      <c r="C326" s="1">
        <v>20340</v>
      </c>
      <c r="D326" t="s">
        <v>12</v>
      </c>
    </row>
    <row r="327" spans="1:4" x14ac:dyDescent="0.25">
      <c r="A327" t="s">
        <v>426</v>
      </c>
      <c r="B327" t="s">
        <v>131</v>
      </c>
      <c r="C327" s="1">
        <v>16045</v>
      </c>
      <c r="D327" t="s">
        <v>6</v>
      </c>
    </row>
    <row r="328" spans="1:4" x14ac:dyDescent="0.25">
      <c r="A328" t="s">
        <v>427</v>
      </c>
      <c r="B328" t="s">
        <v>37</v>
      </c>
      <c r="C328" s="1">
        <v>18568</v>
      </c>
      <c r="D328" t="s">
        <v>12</v>
      </c>
    </row>
    <row r="329" spans="1:4" x14ac:dyDescent="0.25">
      <c r="A329" t="s">
        <v>311</v>
      </c>
      <c r="B329" t="s">
        <v>199</v>
      </c>
      <c r="C329" s="1">
        <v>33976</v>
      </c>
      <c r="D329" t="s">
        <v>12</v>
      </c>
    </row>
    <row r="330" spans="1:4" x14ac:dyDescent="0.25">
      <c r="A330" t="s">
        <v>428</v>
      </c>
      <c r="B330" t="s">
        <v>429</v>
      </c>
      <c r="C330" s="1">
        <v>30720</v>
      </c>
      <c r="D330" t="s">
        <v>12</v>
      </c>
    </row>
    <row r="331" spans="1:4" x14ac:dyDescent="0.25">
      <c r="A331" t="s">
        <v>430</v>
      </c>
      <c r="B331" t="s">
        <v>141</v>
      </c>
      <c r="C331" s="1">
        <v>22604</v>
      </c>
      <c r="D331" t="s">
        <v>9</v>
      </c>
    </row>
    <row r="332" spans="1:4" x14ac:dyDescent="0.25">
      <c r="A332" t="s">
        <v>431</v>
      </c>
      <c r="B332" t="s">
        <v>368</v>
      </c>
      <c r="C332" s="1">
        <v>19123</v>
      </c>
      <c r="D332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934B-5C89-460C-BB76-A53DB0588BC2}">
  <dimension ref="A1:H332"/>
  <sheetViews>
    <sheetView zoomScale="130" zoomScaleNormal="130" workbookViewId="0">
      <selection activeCell="H15" sqref="H15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  <col min="5" max="5" width="19.7109375" bestFit="1" customWidth="1"/>
    <col min="7" max="7" width="17.7109375" bestFit="1" customWidth="1"/>
    <col min="8" max="8" width="16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432</v>
      </c>
    </row>
    <row r="2" spans="1:8" x14ac:dyDescent="0.25">
      <c r="A2" t="s">
        <v>4</v>
      </c>
      <c r="B2" t="s">
        <v>5</v>
      </c>
      <c r="C2" s="1">
        <v>22190</v>
      </c>
      <c r="D2" t="s">
        <v>6</v>
      </c>
      <c r="E2" s="2" t="str">
        <f t="shared" ref="E2:E65" si="0">TEXT(C2,"mmmm")</f>
        <v>October</v>
      </c>
      <c r="G2" s="3" t="s">
        <v>433</v>
      </c>
      <c r="H2" t="s">
        <v>447</v>
      </c>
    </row>
    <row r="3" spans="1:8" x14ac:dyDescent="0.25">
      <c r="A3" t="s">
        <v>7</v>
      </c>
      <c r="B3" t="s">
        <v>8</v>
      </c>
      <c r="C3" s="1">
        <v>30952</v>
      </c>
      <c r="D3" t="s">
        <v>9</v>
      </c>
      <c r="E3" s="2" t="str">
        <f t="shared" si="0"/>
        <v>September</v>
      </c>
      <c r="G3" s="4" t="s">
        <v>434</v>
      </c>
      <c r="H3" s="2">
        <v>26</v>
      </c>
    </row>
    <row r="4" spans="1:8" x14ac:dyDescent="0.25">
      <c r="A4" t="s">
        <v>10</v>
      </c>
      <c r="B4" t="s">
        <v>11</v>
      </c>
      <c r="C4" s="1">
        <v>24753</v>
      </c>
      <c r="D4" t="s">
        <v>12</v>
      </c>
      <c r="E4" s="2" t="str">
        <f t="shared" si="0"/>
        <v>October</v>
      </c>
      <c r="G4" s="4" t="s">
        <v>435</v>
      </c>
      <c r="H4" s="2">
        <v>22</v>
      </c>
    </row>
    <row r="5" spans="1:8" x14ac:dyDescent="0.25">
      <c r="A5" t="s">
        <v>13</v>
      </c>
      <c r="B5" t="s">
        <v>14</v>
      </c>
      <c r="C5" s="1">
        <v>31544</v>
      </c>
      <c r="D5" t="s">
        <v>9</v>
      </c>
      <c r="E5" s="2" t="str">
        <f t="shared" si="0"/>
        <v>May</v>
      </c>
      <c r="G5" s="4" t="s">
        <v>436</v>
      </c>
      <c r="H5" s="2">
        <v>30</v>
      </c>
    </row>
    <row r="6" spans="1:8" x14ac:dyDescent="0.25">
      <c r="A6" t="s">
        <v>15</v>
      </c>
      <c r="B6" t="s">
        <v>16</v>
      </c>
      <c r="C6" s="1">
        <v>22780</v>
      </c>
      <c r="D6" t="s">
        <v>9</v>
      </c>
      <c r="E6" s="2" t="str">
        <f t="shared" si="0"/>
        <v>May</v>
      </c>
      <c r="G6" s="4" t="s">
        <v>437</v>
      </c>
      <c r="H6" s="2">
        <v>27</v>
      </c>
    </row>
    <row r="7" spans="1:8" x14ac:dyDescent="0.25">
      <c r="A7" t="s">
        <v>17</v>
      </c>
      <c r="B7" t="s">
        <v>18</v>
      </c>
      <c r="C7" s="1">
        <v>31694</v>
      </c>
      <c r="D7" t="s">
        <v>12</v>
      </c>
      <c r="E7" s="2" t="str">
        <f t="shared" si="0"/>
        <v>October</v>
      </c>
      <c r="G7" s="4" t="s">
        <v>438</v>
      </c>
      <c r="H7" s="2">
        <v>25</v>
      </c>
    </row>
    <row r="8" spans="1:8" x14ac:dyDescent="0.25">
      <c r="A8" t="s">
        <v>19</v>
      </c>
      <c r="B8" t="s">
        <v>20</v>
      </c>
      <c r="C8" s="1">
        <v>33569</v>
      </c>
      <c r="D8" t="s">
        <v>6</v>
      </c>
      <c r="E8" s="2" t="str">
        <f t="shared" si="0"/>
        <v>November</v>
      </c>
      <c r="G8" s="4" t="s">
        <v>439</v>
      </c>
      <c r="H8" s="2">
        <v>31</v>
      </c>
    </row>
    <row r="9" spans="1:8" x14ac:dyDescent="0.25">
      <c r="A9" t="s">
        <v>21</v>
      </c>
      <c r="B9" t="s">
        <v>22</v>
      </c>
      <c r="C9" s="1">
        <v>30372</v>
      </c>
      <c r="D9" t="s">
        <v>6</v>
      </c>
      <c r="E9" s="2" t="str">
        <f t="shared" si="0"/>
        <v>February</v>
      </c>
      <c r="G9" s="4" t="s">
        <v>440</v>
      </c>
      <c r="H9" s="2">
        <v>33</v>
      </c>
    </row>
    <row r="10" spans="1:8" x14ac:dyDescent="0.25">
      <c r="A10" t="s">
        <v>23</v>
      </c>
      <c r="B10" t="s">
        <v>8</v>
      </c>
      <c r="C10" s="1">
        <v>33568</v>
      </c>
      <c r="D10" t="s">
        <v>6</v>
      </c>
      <c r="E10" s="2" t="str">
        <f t="shared" si="0"/>
        <v>November</v>
      </c>
      <c r="G10" s="4" t="s">
        <v>441</v>
      </c>
      <c r="H10" s="2">
        <v>19</v>
      </c>
    </row>
    <row r="11" spans="1:8" x14ac:dyDescent="0.25">
      <c r="A11" t="s">
        <v>24</v>
      </c>
      <c r="B11" t="s">
        <v>25</v>
      </c>
      <c r="C11" s="1">
        <v>31111</v>
      </c>
      <c r="D11" t="s">
        <v>6</v>
      </c>
      <c r="E11" s="2" t="str">
        <f t="shared" si="0"/>
        <v>March</v>
      </c>
      <c r="G11" s="4" t="s">
        <v>442</v>
      </c>
      <c r="H11" s="2">
        <v>29</v>
      </c>
    </row>
    <row r="12" spans="1:8" x14ac:dyDescent="0.25">
      <c r="A12" t="s">
        <v>26</v>
      </c>
      <c r="B12" t="s">
        <v>27</v>
      </c>
      <c r="C12" s="1">
        <v>17347</v>
      </c>
      <c r="D12" t="s">
        <v>6</v>
      </c>
      <c r="E12" s="2" t="str">
        <f t="shared" si="0"/>
        <v>June</v>
      </c>
      <c r="G12" s="4" t="s">
        <v>443</v>
      </c>
      <c r="H12" s="2">
        <v>32</v>
      </c>
    </row>
    <row r="13" spans="1:8" x14ac:dyDescent="0.25">
      <c r="A13" t="s">
        <v>28</v>
      </c>
      <c r="B13" t="s">
        <v>29</v>
      </c>
      <c r="C13" s="1">
        <v>33321</v>
      </c>
      <c r="D13" t="s">
        <v>12</v>
      </c>
      <c r="E13" s="2" t="str">
        <f t="shared" si="0"/>
        <v>March</v>
      </c>
      <c r="G13" s="4" t="s">
        <v>444</v>
      </c>
      <c r="H13" s="2">
        <v>28</v>
      </c>
    </row>
    <row r="14" spans="1:8" x14ac:dyDescent="0.25">
      <c r="A14" t="s">
        <v>30</v>
      </c>
      <c r="B14" t="s">
        <v>8</v>
      </c>
      <c r="C14" s="1">
        <v>26093</v>
      </c>
      <c r="D14" t="s">
        <v>12</v>
      </c>
      <c r="E14" s="2" t="str">
        <f t="shared" si="0"/>
        <v>June</v>
      </c>
      <c r="G14" s="4" t="s">
        <v>445</v>
      </c>
      <c r="H14" s="2">
        <v>29</v>
      </c>
    </row>
    <row r="15" spans="1:8" x14ac:dyDescent="0.25">
      <c r="A15" t="s">
        <v>31</v>
      </c>
      <c r="B15" t="s">
        <v>32</v>
      </c>
      <c r="C15" s="1">
        <v>17144</v>
      </c>
      <c r="D15" t="s">
        <v>12</v>
      </c>
      <c r="E15" s="2" t="str">
        <f t="shared" si="0"/>
        <v>December</v>
      </c>
      <c r="G15" s="4" t="s">
        <v>446</v>
      </c>
      <c r="H15" s="2">
        <v>331</v>
      </c>
    </row>
    <row r="16" spans="1:8" x14ac:dyDescent="0.25">
      <c r="A16" t="s">
        <v>33</v>
      </c>
      <c r="B16" t="s">
        <v>34</v>
      </c>
      <c r="C16" s="1">
        <v>26019</v>
      </c>
      <c r="D16" t="s">
        <v>12</v>
      </c>
      <c r="E16" s="2" t="str">
        <f t="shared" si="0"/>
        <v>March</v>
      </c>
    </row>
    <row r="17" spans="1:5" x14ac:dyDescent="0.25">
      <c r="A17" t="s">
        <v>35</v>
      </c>
      <c r="B17" t="s">
        <v>27</v>
      </c>
      <c r="C17" s="1">
        <v>30193</v>
      </c>
      <c r="D17" t="s">
        <v>6</v>
      </c>
      <c r="E17" s="2" t="str">
        <f t="shared" si="0"/>
        <v>August</v>
      </c>
    </row>
    <row r="18" spans="1:5" x14ac:dyDescent="0.25">
      <c r="A18" t="s">
        <v>36</v>
      </c>
      <c r="B18" t="s">
        <v>37</v>
      </c>
      <c r="C18" s="1">
        <v>29668</v>
      </c>
      <c r="D18" t="s">
        <v>9</v>
      </c>
      <c r="E18" s="2" t="str">
        <f t="shared" si="0"/>
        <v>March</v>
      </c>
    </row>
    <row r="19" spans="1:5" x14ac:dyDescent="0.25">
      <c r="A19" t="s">
        <v>38</v>
      </c>
      <c r="B19" t="s">
        <v>39</v>
      </c>
      <c r="C19" s="1">
        <v>34945</v>
      </c>
      <c r="D19" t="s">
        <v>40</v>
      </c>
      <c r="E19" s="2" t="str">
        <f t="shared" si="0"/>
        <v>September</v>
      </c>
    </row>
    <row r="20" spans="1:5" x14ac:dyDescent="0.25">
      <c r="A20" t="s">
        <v>41</v>
      </c>
      <c r="B20" t="s">
        <v>42</v>
      </c>
      <c r="C20" s="1">
        <v>23309</v>
      </c>
      <c r="D20" t="s">
        <v>9</v>
      </c>
      <c r="E20" s="2" t="str">
        <f t="shared" si="0"/>
        <v>October</v>
      </c>
    </row>
    <row r="21" spans="1:5" x14ac:dyDescent="0.25">
      <c r="A21" t="s">
        <v>43</v>
      </c>
      <c r="B21" t="s">
        <v>20</v>
      </c>
      <c r="C21" s="1">
        <v>16498</v>
      </c>
      <c r="D21" t="s">
        <v>6</v>
      </c>
      <c r="E21" s="2" t="str">
        <f t="shared" si="0"/>
        <v>March</v>
      </c>
    </row>
    <row r="22" spans="1:5" x14ac:dyDescent="0.25">
      <c r="A22" t="s">
        <v>44</v>
      </c>
      <c r="B22" t="s">
        <v>45</v>
      </c>
      <c r="C22" s="1">
        <v>19872</v>
      </c>
      <c r="D22" t="s">
        <v>12</v>
      </c>
      <c r="E22" s="2" t="str">
        <f t="shared" si="0"/>
        <v>May</v>
      </c>
    </row>
    <row r="23" spans="1:5" x14ac:dyDescent="0.25">
      <c r="A23" t="s">
        <v>46</v>
      </c>
      <c r="B23" t="s">
        <v>47</v>
      </c>
      <c r="C23" s="1">
        <v>26018</v>
      </c>
      <c r="D23" t="s">
        <v>6</v>
      </c>
      <c r="E23" s="2" t="str">
        <f t="shared" si="0"/>
        <v>March</v>
      </c>
    </row>
    <row r="24" spans="1:5" x14ac:dyDescent="0.25">
      <c r="A24" t="s">
        <v>48</v>
      </c>
      <c r="B24" t="s">
        <v>49</v>
      </c>
      <c r="C24" s="1">
        <v>25110</v>
      </c>
      <c r="D24" t="s">
        <v>40</v>
      </c>
      <c r="E24" s="2" t="str">
        <f t="shared" si="0"/>
        <v>September</v>
      </c>
    </row>
    <row r="25" spans="1:5" x14ac:dyDescent="0.25">
      <c r="A25" t="s">
        <v>50</v>
      </c>
      <c r="B25" t="s">
        <v>29</v>
      </c>
      <c r="C25" s="1">
        <v>33411</v>
      </c>
      <c r="D25" t="s">
        <v>9</v>
      </c>
      <c r="E25" s="2" t="str">
        <f t="shared" si="0"/>
        <v>June</v>
      </c>
    </row>
    <row r="26" spans="1:5" x14ac:dyDescent="0.25">
      <c r="A26" t="s">
        <v>51</v>
      </c>
      <c r="B26" t="s">
        <v>52</v>
      </c>
      <c r="C26" s="1">
        <v>30969</v>
      </c>
      <c r="D26" t="s">
        <v>12</v>
      </c>
      <c r="E26" s="2" t="str">
        <f t="shared" si="0"/>
        <v>October</v>
      </c>
    </row>
    <row r="27" spans="1:5" x14ac:dyDescent="0.25">
      <c r="A27" t="s">
        <v>53</v>
      </c>
      <c r="B27" t="s">
        <v>54</v>
      </c>
      <c r="C27" s="1">
        <v>19368</v>
      </c>
      <c r="D27" t="s">
        <v>12</v>
      </c>
      <c r="E27" s="2" t="str">
        <f t="shared" si="0"/>
        <v>January</v>
      </c>
    </row>
    <row r="28" spans="1:5" x14ac:dyDescent="0.25">
      <c r="A28" t="s">
        <v>55</v>
      </c>
      <c r="B28" t="s">
        <v>56</v>
      </c>
      <c r="C28" s="1">
        <v>23668</v>
      </c>
      <c r="D28" t="s">
        <v>40</v>
      </c>
      <c r="E28" s="2" t="str">
        <f t="shared" si="0"/>
        <v>October</v>
      </c>
    </row>
    <row r="29" spans="1:5" x14ac:dyDescent="0.25">
      <c r="A29" t="s">
        <v>57</v>
      </c>
      <c r="B29" t="s">
        <v>58</v>
      </c>
      <c r="C29" s="1">
        <v>19851</v>
      </c>
      <c r="D29" t="s">
        <v>12</v>
      </c>
      <c r="E29" s="2" t="str">
        <f t="shared" si="0"/>
        <v>May</v>
      </c>
    </row>
    <row r="30" spans="1:5" x14ac:dyDescent="0.25">
      <c r="A30" t="s">
        <v>59</v>
      </c>
      <c r="B30" t="s">
        <v>18</v>
      </c>
      <c r="C30" s="1">
        <v>17896</v>
      </c>
      <c r="D30" t="s">
        <v>9</v>
      </c>
      <c r="E30" s="2" t="str">
        <f t="shared" si="0"/>
        <v>December</v>
      </c>
    </row>
    <row r="31" spans="1:5" x14ac:dyDescent="0.25">
      <c r="A31" t="s">
        <v>60</v>
      </c>
      <c r="B31" t="s">
        <v>11</v>
      </c>
      <c r="C31" s="1">
        <v>25045</v>
      </c>
      <c r="D31" t="s">
        <v>12</v>
      </c>
      <c r="E31" s="2" t="str">
        <f t="shared" si="0"/>
        <v>July</v>
      </c>
    </row>
    <row r="32" spans="1:5" x14ac:dyDescent="0.25">
      <c r="A32" t="s">
        <v>61</v>
      </c>
      <c r="B32" t="s">
        <v>20</v>
      </c>
      <c r="C32" s="1">
        <v>18367</v>
      </c>
      <c r="D32" t="s">
        <v>12</v>
      </c>
      <c r="E32" s="2" t="str">
        <f t="shared" si="0"/>
        <v>April</v>
      </c>
    </row>
    <row r="33" spans="1:5" x14ac:dyDescent="0.25">
      <c r="A33" t="s">
        <v>62</v>
      </c>
      <c r="B33" t="s">
        <v>20</v>
      </c>
      <c r="C33" s="1">
        <v>21630</v>
      </c>
      <c r="D33" t="s">
        <v>6</v>
      </c>
      <c r="E33" s="2" t="str">
        <f t="shared" si="0"/>
        <v>March</v>
      </c>
    </row>
    <row r="34" spans="1:5" x14ac:dyDescent="0.25">
      <c r="A34" t="s">
        <v>63</v>
      </c>
      <c r="B34" t="s">
        <v>64</v>
      </c>
      <c r="C34" s="1">
        <v>16075</v>
      </c>
      <c r="D34" t="s">
        <v>40</v>
      </c>
      <c r="E34" s="2" t="str">
        <f t="shared" si="0"/>
        <v>January</v>
      </c>
    </row>
    <row r="35" spans="1:5" x14ac:dyDescent="0.25">
      <c r="A35" t="s">
        <v>65</v>
      </c>
      <c r="B35" t="s">
        <v>20</v>
      </c>
      <c r="C35" s="1">
        <v>30640</v>
      </c>
      <c r="D35" t="s">
        <v>6</v>
      </c>
      <c r="E35" s="2" t="str">
        <f t="shared" si="0"/>
        <v>November</v>
      </c>
    </row>
    <row r="36" spans="1:5" x14ac:dyDescent="0.25">
      <c r="A36" t="s">
        <v>66</v>
      </c>
      <c r="B36" t="s">
        <v>67</v>
      </c>
      <c r="C36" s="1">
        <v>21633</v>
      </c>
      <c r="D36" t="s">
        <v>12</v>
      </c>
      <c r="E36" s="2" t="str">
        <f t="shared" si="0"/>
        <v>March</v>
      </c>
    </row>
    <row r="37" spans="1:5" x14ac:dyDescent="0.25">
      <c r="A37" t="s">
        <v>68</v>
      </c>
      <c r="B37" t="s">
        <v>69</v>
      </c>
      <c r="C37" s="1">
        <v>22843</v>
      </c>
      <c r="D37" t="s">
        <v>6</v>
      </c>
      <c r="E37" s="2" t="str">
        <f t="shared" si="0"/>
        <v>July</v>
      </c>
    </row>
    <row r="38" spans="1:5" x14ac:dyDescent="0.25">
      <c r="A38" t="s">
        <v>70</v>
      </c>
      <c r="B38" t="s">
        <v>39</v>
      </c>
      <c r="C38" s="1">
        <v>22944</v>
      </c>
      <c r="D38" t="s">
        <v>12</v>
      </c>
      <c r="E38" s="2" t="str">
        <f t="shared" si="0"/>
        <v>October</v>
      </c>
    </row>
    <row r="39" spans="1:5" x14ac:dyDescent="0.25">
      <c r="A39" t="s">
        <v>71</v>
      </c>
      <c r="B39" t="s">
        <v>72</v>
      </c>
      <c r="C39" s="1">
        <v>28856</v>
      </c>
      <c r="D39" t="s">
        <v>6</v>
      </c>
      <c r="E39" s="2" t="str">
        <f t="shared" si="0"/>
        <v>January</v>
      </c>
    </row>
    <row r="40" spans="1:5" x14ac:dyDescent="0.25">
      <c r="A40" t="s">
        <v>73</v>
      </c>
      <c r="B40" t="s">
        <v>74</v>
      </c>
      <c r="C40" s="1">
        <v>27510</v>
      </c>
      <c r="D40" t="s">
        <v>9</v>
      </c>
      <c r="E40" s="2" t="str">
        <f t="shared" si="0"/>
        <v>April</v>
      </c>
    </row>
    <row r="41" spans="1:5" x14ac:dyDescent="0.25">
      <c r="A41" t="s">
        <v>75</v>
      </c>
      <c r="B41" t="s">
        <v>52</v>
      </c>
      <c r="C41" s="1">
        <v>24744</v>
      </c>
      <c r="D41" t="s">
        <v>12</v>
      </c>
      <c r="E41" s="2" t="str">
        <f t="shared" si="0"/>
        <v>September</v>
      </c>
    </row>
    <row r="42" spans="1:5" x14ac:dyDescent="0.25">
      <c r="A42" t="s">
        <v>76</v>
      </c>
      <c r="B42" t="s">
        <v>77</v>
      </c>
      <c r="C42" s="1">
        <v>26703</v>
      </c>
      <c r="D42" t="s">
        <v>40</v>
      </c>
      <c r="E42" s="2" t="str">
        <f t="shared" si="0"/>
        <v>February</v>
      </c>
    </row>
    <row r="43" spans="1:5" x14ac:dyDescent="0.25">
      <c r="A43" t="s">
        <v>78</v>
      </c>
      <c r="B43" t="s">
        <v>79</v>
      </c>
      <c r="C43" s="1">
        <v>18847</v>
      </c>
      <c r="D43" t="s">
        <v>6</v>
      </c>
      <c r="E43" s="2" t="str">
        <f t="shared" si="0"/>
        <v>August</v>
      </c>
    </row>
    <row r="44" spans="1:5" x14ac:dyDescent="0.25">
      <c r="A44" t="s">
        <v>80</v>
      </c>
      <c r="B44" t="s">
        <v>81</v>
      </c>
      <c r="C44" s="1">
        <v>33899</v>
      </c>
      <c r="D44" t="s">
        <v>12</v>
      </c>
      <c r="E44" s="2" t="str">
        <f t="shared" si="0"/>
        <v>October</v>
      </c>
    </row>
    <row r="45" spans="1:5" x14ac:dyDescent="0.25">
      <c r="A45" t="s">
        <v>82</v>
      </c>
      <c r="B45" t="s">
        <v>42</v>
      </c>
      <c r="C45" s="1">
        <v>34773</v>
      </c>
      <c r="D45" t="s">
        <v>12</v>
      </c>
      <c r="E45" s="2" t="str">
        <f t="shared" si="0"/>
        <v>March</v>
      </c>
    </row>
    <row r="46" spans="1:5" x14ac:dyDescent="0.25">
      <c r="A46" t="s">
        <v>83</v>
      </c>
      <c r="B46" t="s">
        <v>84</v>
      </c>
      <c r="C46" s="1">
        <v>28929</v>
      </c>
      <c r="D46" t="s">
        <v>6</v>
      </c>
      <c r="E46" s="2" t="str">
        <f t="shared" si="0"/>
        <v>March</v>
      </c>
    </row>
    <row r="47" spans="1:5" x14ac:dyDescent="0.25">
      <c r="A47" t="s">
        <v>85</v>
      </c>
      <c r="B47" t="s">
        <v>42</v>
      </c>
      <c r="C47" s="1">
        <v>17612</v>
      </c>
      <c r="D47" t="s">
        <v>40</v>
      </c>
      <c r="E47" s="2" t="str">
        <f t="shared" si="0"/>
        <v>March</v>
      </c>
    </row>
    <row r="48" spans="1:5" x14ac:dyDescent="0.25">
      <c r="A48" t="s">
        <v>86</v>
      </c>
      <c r="B48" t="s">
        <v>87</v>
      </c>
      <c r="C48" s="1">
        <v>26002</v>
      </c>
      <c r="D48" t="s">
        <v>12</v>
      </c>
      <c r="E48" s="2" t="str">
        <f t="shared" si="0"/>
        <v>March</v>
      </c>
    </row>
    <row r="49" spans="1:5" x14ac:dyDescent="0.25">
      <c r="A49" t="s">
        <v>88</v>
      </c>
      <c r="B49" t="s">
        <v>52</v>
      </c>
      <c r="C49" s="1">
        <v>17050</v>
      </c>
      <c r="D49" t="s">
        <v>12</v>
      </c>
      <c r="E49" s="2" t="str">
        <f t="shared" si="0"/>
        <v>September</v>
      </c>
    </row>
    <row r="50" spans="1:5" x14ac:dyDescent="0.25">
      <c r="A50" t="s">
        <v>89</v>
      </c>
      <c r="B50" t="s">
        <v>90</v>
      </c>
      <c r="C50" s="1">
        <v>17757</v>
      </c>
      <c r="D50" t="s">
        <v>6</v>
      </c>
      <c r="E50" s="2" t="str">
        <f t="shared" si="0"/>
        <v>August</v>
      </c>
    </row>
    <row r="51" spans="1:5" x14ac:dyDescent="0.25">
      <c r="A51" t="s">
        <v>91</v>
      </c>
      <c r="B51" t="s">
        <v>92</v>
      </c>
      <c r="C51" s="1">
        <v>30155</v>
      </c>
      <c r="D51" t="s">
        <v>6</v>
      </c>
      <c r="E51" s="2" t="str">
        <f t="shared" si="0"/>
        <v>July</v>
      </c>
    </row>
    <row r="52" spans="1:5" x14ac:dyDescent="0.25">
      <c r="A52" t="s">
        <v>93</v>
      </c>
      <c r="B52" t="s">
        <v>94</v>
      </c>
      <c r="C52" s="1">
        <v>22758</v>
      </c>
      <c r="D52" t="s">
        <v>40</v>
      </c>
      <c r="E52" s="2" t="str">
        <f t="shared" si="0"/>
        <v>April</v>
      </c>
    </row>
    <row r="53" spans="1:5" x14ac:dyDescent="0.25">
      <c r="A53" t="s">
        <v>95</v>
      </c>
      <c r="B53" t="s">
        <v>52</v>
      </c>
      <c r="C53" s="1">
        <v>17830</v>
      </c>
      <c r="D53" t="s">
        <v>6</v>
      </c>
      <c r="E53" s="2" t="str">
        <f t="shared" si="0"/>
        <v>October</v>
      </c>
    </row>
    <row r="54" spans="1:5" x14ac:dyDescent="0.25">
      <c r="A54" t="s">
        <v>96</v>
      </c>
      <c r="B54" t="s">
        <v>20</v>
      </c>
      <c r="C54" s="1">
        <v>16168</v>
      </c>
      <c r="D54" t="s">
        <v>6</v>
      </c>
      <c r="E54" s="2" t="str">
        <f t="shared" si="0"/>
        <v>April</v>
      </c>
    </row>
    <row r="55" spans="1:5" x14ac:dyDescent="0.25">
      <c r="A55" t="s">
        <v>97</v>
      </c>
      <c r="B55" t="s">
        <v>98</v>
      </c>
      <c r="C55" s="1">
        <v>32118</v>
      </c>
      <c r="D55" t="s">
        <v>6</v>
      </c>
      <c r="E55" s="2" t="str">
        <f t="shared" si="0"/>
        <v>December</v>
      </c>
    </row>
    <row r="56" spans="1:5" x14ac:dyDescent="0.25">
      <c r="A56" t="s">
        <v>99</v>
      </c>
      <c r="B56" t="s">
        <v>18</v>
      </c>
      <c r="C56" s="1">
        <v>20332</v>
      </c>
      <c r="D56" t="s">
        <v>12</v>
      </c>
      <c r="E56" s="2" t="str">
        <f t="shared" si="0"/>
        <v>August</v>
      </c>
    </row>
    <row r="57" spans="1:5" x14ac:dyDescent="0.25">
      <c r="A57" t="s">
        <v>100</v>
      </c>
      <c r="B57" t="s">
        <v>49</v>
      </c>
      <c r="C57" s="1">
        <v>19375</v>
      </c>
      <c r="D57" t="s">
        <v>6</v>
      </c>
      <c r="E57" s="2" t="str">
        <f t="shared" si="0"/>
        <v>January</v>
      </c>
    </row>
    <row r="58" spans="1:5" x14ac:dyDescent="0.25">
      <c r="A58" t="s">
        <v>101</v>
      </c>
      <c r="B58" t="s">
        <v>102</v>
      </c>
      <c r="C58" s="1">
        <v>34818</v>
      </c>
      <c r="D58" t="s">
        <v>12</v>
      </c>
      <c r="E58" s="2" t="str">
        <f t="shared" si="0"/>
        <v>April</v>
      </c>
    </row>
    <row r="59" spans="1:5" x14ac:dyDescent="0.25">
      <c r="A59" t="s">
        <v>103</v>
      </c>
      <c r="B59" t="s">
        <v>16</v>
      </c>
      <c r="C59" s="1">
        <v>23775</v>
      </c>
      <c r="D59" t="s">
        <v>9</v>
      </c>
      <c r="E59" s="2" t="str">
        <f t="shared" si="0"/>
        <v>February</v>
      </c>
    </row>
    <row r="60" spans="1:5" x14ac:dyDescent="0.25">
      <c r="A60" t="s">
        <v>104</v>
      </c>
      <c r="B60" t="s">
        <v>105</v>
      </c>
      <c r="C60" s="1">
        <v>29371</v>
      </c>
      <c r="D60" t="s">
        <v>12</v>
      </c>
      <c r="E60" s="2" t="str">
        <f t="shared" si="0"/>
        <v>May</v>
      </c>
    </row>
    <row r="61" spans="1:5" x14ac:dyDescent="0.25">
      <c r="A61" t="s">
        <v>106</v>
      </c>
      <c r="B61" t="s">
        <v>107</v>
      </c>
      <c r="C61" s="1">
        <v>27370</v>
      </c>
      <c r="D61" t="s">
        <v>12</v>
      </c>
      <c r="E61" s="2" t="str">
        <f t="shared" si="0"/>
        <v>December</v>
      </c>
    </row>
    <row r="62" spans="1:5" x14ac:dyDescent="0.25">
      <c r="A62" t="s">
        <v>108</v>
      </c>
      <c r="B62" t="s">
        <v>109</v>
      </c>
      <c r="C62" s="1">
        <v>19032</v>
      </c>
      <c r="D62" t="s">
        <v>6</v>
      </c>
      <c r="E62" s="2" t="str">
        <f t="shared" si="0"/>
        <v>February</v>
      </c>
    </row>
    <row r="63" spans="1:5" x14ac:dyDescent="0.25">
      <c r="A63" t="s">
        <v>110</v>
      </c>
      <c r="B63" t="s">
        <v>37</v>
      </c>
      <c r="C63" s="1">
        <v>27475</v>
      </c>
      <c r="D63" t="s">
        <v>12</v>
      </c>
      <c r="E63" s="2" t="str">
        <f t="shared" si="0"/>
        <v>March</v>
      </c>
    </row>
    <row r="64" spans="1:5" x14ac:dyDescent="0.25">
      <c r="A64" t="s">
        <v>111</v>
      </c>
      <c r="B64" t="s">
        <v>52</v>
      </c>
      <c r="C64" s="1">
        <v>20719</v>
      </c>
      <c r="D64" t="s">
        <v>6</v>
      </c>
      <c r="E64" s="2" t="str">
        <f t="shared" si="0"/>
        <v>September</v>
      </c>
    </row>
    <row r="65" spans="1:5" x14ac:dyDescent="0.25">
      <c r="A65" t="s">
        <v>112</v>
      </c>
      <c r="B65" t="s">
        <v>8</v>
      </c>
      <c r="C65" s="1">
        <v>22206</v>
      </c>
      <c r="D65" t="s">
        <v>40</v>
      </c>
      <c r="E65" s="2" t="str">
        <f t="shared" si="0"/>
        <v>October</v>
      </c>
    </row>
    <row r="66" spans="1:5" x14ac:dyDescent="0.25">
      <c r="A66" t="s">
        <v>113</v>
      </c>
      <c r="B66" t="s">
        <v>114</v>
      </c>
      <c r="C66" s="1">
        <v>17376</v>
      </c>
      <c r="D66" t="s">
        <v>12</v>
      </c>
      <c r="E66" s="2" t="str">
        <f t="shared" ref="E66:E129" si="1">TEXT(C66,"mmmm")</f>
        <v>July</v>
      </c>
    </row>
    <row r="67" spans="1:5" x14ac:dyDescent="0.25">
      <c r="A67" t="s">
        <v>115</v>
      </c>
      <c r="B67" t="s">
        <v>114</v>
      </c>
      <c r="C67" s="1">
        <v>34280</v>
      </c>
      <c r="D67" t="s">
        <v>40</v>
      </c>
      <c r="E67" s="2" t="str">
        <f t="shared" si="1"/>
        <v>November</v>
      </c>
    </row>
    <row r="68" spans="1:5" x14ac:dyDescent="0.25">
      <c r="A68" t="s">
        <v>116</v>
      </c>
      <c r="B68" t="s">
        <v>49</v>
      </c>
      <c r="C68" s="1">
        <v>25821</v>
      </c>
      <c r="D68" t="s">
        <v>40</v>
      </c>
      <c r="E68" s="2" t="str">
        <f t="shared" si="1"/>
        <v>September</v>
      </c>
    </row>
    <row r="69" spans="1:5" x14ac:dyDescent="0.25">
      <c r="A69" t="s">
        <v>117</v>
      </c>
      <c r="B69" t="s">
        <v>47</v>
      </c>
      <c r="C69" s="1">
        <v>20242</v>
      </c>
      <c r="D69" t="s">
        <v>40</v>
      </c>
      <c r="E69" s="2" t="str">
        <f t="shared" si="1"/>
        <v>June</v>
      </c>
    </row>
    <row r="70" spans="1:5" x14ac:dyDescent="0.25">
      <c r="A70" t="s">
        <v>118</v>
      </c>
      <c r="B70" t="s">
        <v>20</v>
      </c>
      <c r="C70" s="1">
        <v>25415</v>
      </c>
      <c r="D70" t="s">
        <v>12</v>
      </c>
      <c r="E70" s="2" t="str">
        <f t="shared" si="1"/>
        <v>July</v>
      </c>
    </row>
    <row r="71" spans="1:5" x14ac:dyDescent="0.25">
      <c r="A71" t="s">
        <v>119</v>
      </c>
      <c r="B71" t="s">
        <v>47</v>
      </c>
      <c r="C71" s="1">
        <v>19048</v>
      </c>
      <c r="D71" t="s">
        <v>9</v>
      </c>
      <c r="E71" s="2" t="str">
        <f t="shared" si="1"/>
        <v>February</v>
      </c>
    </row>
    <row r="72" spans="1:5" x14ac:dyDescent="0.25">
      <c r="A72" t="s">
        <v>120</v>
      </c>
      <c r="B72" t="s">
        <v>121</v>
      </c>
      <c r="C72" s="1">
        <v>18811</v>
      </c>
      <c r="D72" t="s">
        <v>12</v>
      </c>
      <c r="E72" s="2" t="str">
        <f t="shared" si="1"/>
        <v>July</v>
      </c>
    </row>
    <row r="73" spans="1:5" x14ac:dyDescent="0.25">
      <c r="A73" t="s">
        <v>122</v>
      </c>
      <c r="B73" t="s">
        <v>123</v>
      </c>
      <c r="C73" s="1">
        <v>17072</v>
      </c>
      <c r="D73" t="s">
        <v>40</v>
      </c>
      <c r="E73" s="2" t="str">
        <f t="shared" si="1"/>
        <v>September</v>
      </c>
    </row>
    <row r="74" spans="1:5" x14ac:dyDescent="0.25">
      <c r="A74" t="s">
        <v>124</v>
      </c>
      <c r="B74" t="s">
        <v>121</v>
      </c>
      <c r="C74" s="1">
        <v>33277</v>
      </c>
      <c r="D74" t="s">
        <v>6</v>
      </c>
      <c r="E74" s="2" t="str">
        <f t="shared" si="1"/>
        <v>February</v>
      </c>
    </row>
    <row r="75" spans="1:5" x14ac:dyDescent="0.25">
      <c r="A75" t="s">
        <v>125</v>
      </c>
      <c r="B75" t="s">
        <v>79</v>
      </c>
      <c r="C75" s="1">
        <v>16987</v>
      </c>
      <c r="D75" t="s">
        <v>6</v>
      </c>
      <c r="E75" s="2" t="str">
        <f t="shared" si="1"/>
        <v>July</v>
      </c>
    </row>
    <row r="76" spans="1:5" x14ac:dyDescent="0.25">
      <c r="A76" t="s">
        <v>126</v>
      </c>
      <c r="B76" t="s">
        <v>127</v>
      </c>
      <c r="C76" s="1">
        <v>33408</v>
      </c>
      <c r="D76" t="s">
        <v>40</v>
      </c>
      <c r="E76" s="2" t="str">
        <f t="shared" si="1"/>
        <v>June</v>
      </c>
    </row>
    <row r="77" spans="1:5" x14ac:dyDescent="0.25">
      <c r="A77" t="s">
        <v>110</v>
      </c>
      <c r="B77" t="s">
        <v>79</v>
      </c>
      <c r="C77" s="1">
        <v>25070</v>
      </c>
      <c r="D77" t="s">
        <v>6</v>
      </c>
      <c r="E77" s="2" t="str">
        <f t="shared" si="1"/>
        <v>August</v>
      </c>
    </row>
    <row r="78" spans="1:5" x14ac:dyDescent="0.25">
      <c r="A78" t="s">
        <v>128</v>
      </c>
      <c r="B78" t="s">
        <v>129</v>
      </c>
      <c r="C78" s="1">
        <v>34100</v>
      </c>
      <c r="D78" t="s">
        <v>40</v>
      </c>
      <c r="E78" s="2" t="str">
        <f t="shared" si="1"/>
        <v>May</v>
      </c>
    </row>
    <row r="79" spans="1:5" x14ac:dyDescent="0.25">
      <c r="A79" t="s">
        <v>83</v>
      </c>
      <c r="B79" t="s">
        <v>52</v>
      </c>
      <c r="C79" s="1">
        <v>19522</v>
      </c>
      <c r="D79" t="s">
        <v>9</v>
      </c>
      <c r="E79" s="2" t="str">
        <f t="shared" si="1"/>
        <v>June</v>
      </c>
    </row>
    <row r="80" spans="1:5" x14ac:dyDescent="0.25">
      <c r="A80" t="s">
        <v>130</v>
      </c>
      <c r="B80" t="s">
        <v>131</v>
      </c>
      <c r="C80" s="1">
        <v>27284</v>
      </c>
      <c r="D80" t="s">
        <v>9</v>
      </c>
      <c r="E80" s="2" t="str">
        <f t="shared" si="1"/>
        <v>September</v>
      </c>
    </row>
    <row r="81" spans="1:5" x14ac:dyDescent="0.25">
      <c r="A81" t="s">
        <v>132</v>
      </c>
      <c r="B81" t="s">
        <v>8</v>
      </c>
      <c r="C81" s="1">
        <v>27347</v>
      </c>
      <c r="D81" t="s">
        <v>12</v>
      </c>
      <c r="E81" s="2" t="str">
        <f t="shared" si="1"/>
        <v>November</v>
      </c>
    </row>
    <row r="82" spans="1:5" x14ac:dyDescent="0.25">
      <c r="A82" t="s">
        <v>133</v>
      </c>
      <c r="B82" t="s">
        <v>134</v>
      </c>
      <c r="C82" s="1">
        <v>20618</v>
      </c>
      <c r="D82" t="s">
        <v>12</v>
      </c>
      <c r="E82" s="2" t="str">
        <f t="shared" si="1"/>
        <v>June</v>
      </c>
    </row>
    <row r="83" spans="1:5" x14ac:dyDescent="0.25">
      <c r="A83" t="s">
        <v>135</v>
      </c>
      <c r="B83" t="s">
        <v>54</v>
      </c>
      <c r="C83" s="1">
        <v>19256</v>
      </c>
      <c r="D83" t="s">
        <v>12</v>
      </c>
      <c r="E83" s="2" t="str">
        <f t="shared" si="1"/>
        <v>September</v>
      </c>
    </row>
    <row r="84" spans="1:5" x14ac:dyDescent="0.25">
      <c r="A84" t="s">
        <v>136</v>
      </c>
      <c r="B84" t="s">
        <v>137</v>
      </c>
      <c r="C84" s="1">
        <v>21898</v>
      </c>
      <c r="D84" t="s">
        <v>12</v>
      </c>
      <c r="E84" s="2" t="str">
        <f t="shared" si="1"/>
        <v>December</v>
      </c>
    </row>
    <row r="85" spans="1:5" x14ac:dyDescent="0.25">
      <c r="A85" t="s">
        <v>138</v>
      </c>
      <c r="B85" t="s">
        <v>139</v>
      </c>
      <c r="C85" s="1">
        <v>16873</v>
      </c>
      <c r="D85" t="s">
        <v>12</v>
      </c>
      <c r="E85" s="2" t="str">
        <f t="shared" si="1"/>
        <v>March</v>
      </c>
    </row>
    <row r="86" spans="1:5" x14ac:dyDescent="0.25">
      <c r="A86" t="s">
        <v>140</v>
      </c>
      <c r="B86" t="s">
        <v>141</v>
      </c>
      <c r="C86" s="1">
        <v>34893</v>
      </c>
      <c r="D86" t="s">
        <v>6</v>
      </c>
      <c r="E86" s="2" t="str">
        <f t="shared" si="1"/>
        <v>July</v>
      </c>
    </row>
    <row r="87" spans="1:5" x14ac:dyDescent="0.25">
      <c r="A87" t="s">
        <v>142</v>
      </c>
      <c r="B87" t="s">
        <v>143</v>
      </c>
      <c r="C87" s="1">
        <v>16028</v>
      </c>
      <c r="D87" t="s">
        <v>12</v>
      </c>
      <c r="E87" s="2" t="str">
        <f t="shared" si="1"/>
        <v>November</v>
      </c>
    </row>
    <row r="88" spans="1:5" x14ac:dyDescent="0.25">
      <c r="A88" t="s">
        <v>144</v>
      </c>
      <c r="B88" t="s">
        <v>54</v>
      </c>
      <c r="C88" s="1">
        <v>33446</v>
      </c>
      <c r="D88" t="s">
        <v>6</v>
      </c>
      <c r="E88" s="2" t="str">
        <f t="shared" si="1"/>
        <v>July</v>
      </c>
    </row>
    <row r="89" spans="1:5" x14ac:dyDescent="0.25">
      <c r="A89" t="s">
        <v>145</v>
      </c>
      <c r="B89" t="s">
        <v>146</v>
      </c>
      <c r="C89" s="1">
        <v>18892</v>
      </c>
      <c r="D89" t="s">
        <v>6</v>
      </c>
      <c r="E89" s="2" t="str">
        <f t="shared" si="1"/>
        <v>September</v>
      </c>
    </row>
    <row r="90" spans="1:5" x14ac:dyDescent="0.25">
      <c r="A90" t="s">
        <v>147</v>
      </c>
      <c r="B90" t="s">
        <v>102</v>
      </c>
      <c r="C90" s="1">
        <v>32219</v>
      </c>
      <c r="D90" t="s">
        <v>12</v>
      </c>
      <c r="E90" s="2" t="str">
        <f t="shared" si="1"/>
        <v>March</v>
      </c>
    </row>
    <row r="91" spans="1:5" x14ac:dyDescent="0.25">
      <c r="A91" t="s">
        <v>148</v>
      </c>
      <c r="B91" t="s">
        <v>149</v>
      </c>
      <c r="C91" s="1">
        <v>31771</v>
      </c>
      <c r="D91" t="s">
        <v>9</v>
      </c>
      <c r="E91" s="2" t="str">
        <f t="shared" si="1"/>
        <v>December</v>
      </c>
    </row>
    <row r="92" spans="1:5" x14ac:dyDescent="0.25">
      <c r="A92" t="s">
        <v>51</v>
      </c>
      <c r="B92" t="s">
        <v>150</v>
      </c>
      <c r="C92" s="1">
        <v>30633</v>
      </c>
      <c r="D92" t="s">
        <v>40</v>
      </c>
      <c r="E92" s="2" t="str">
        <f t="shared" si="1"/>
        <v>November</v>
      </c>
    </row>
    <row r="93" spans="1:5" x14ac:dyDescent="0.25">
      <c r="A93" t="s">
        <v>151</v>
      </c>
      <c r="B93" t="s">
        <v>152</v>
      </c>
      <c r="C93" s="1">
        <v>34177</v>
      </c>
      <c r="D93" t="s">
        <v>40</v>
      </c>
      <c r="E93" s="2" t="str">
        <f t="shared" si="1"/>
        <v>July</v>
      </c>
    </row>
    <row r="94" spans="1:5" x14ac:dyDescent="0.25">
      <c r="A94" t="s">
        <v>153</v>
      </c>
      <c r="B94" t="s">
        <v>137</v>
      </c>
      <c r="C94" s="1">
        <v>33281</v>
      </c>
      <c r="D94" t="s">
        <v>12</v>
      </c>
      <c r="E94" s="2" t="str">
        <f t="shared" si="1"/>
        <v>February</v>
      </c>
    </row>
    <row r="95" spans="1:5" x14ac:dyDescent="0.25">
      <c r="A95" t="s">
        <v>75</v>
      </c>
      <c r="B95" t="s">
        <v>154</v>
      </c>
      <c r="C95" s="1">
        <v>21897</v>
      </c>
      <c r="D95" t="s">
        <v>12</v>
      </c>
      <c r="E95" s="2" t="str">
        <f t="shared" si="1"/>
        <v>December</v>
      </c>
    </row>
    <row r="96" spans="1:5" x14ac:dyDescent="0.25">
      <c r="A96" t="s">
        <v>155</v>
      </c>
      <c r="B96" t="s">
        <v>37</v>
      </c>
      <c r="C96" s="1">
        <v>18604</v>
      </c>
      <c r="D96" t="s">
        <v>40</v>
      </c>
      <c r="E96" s="2" t="str">
        <f t="shared" si="1"/>
        <v>December</v>
      </c>
    </row>
    <row r="97" spans="1:5" x14ac:dyDescent="0.25">
      <c r="A97" t="s">
        <v>156</v>
      </c>
      <c r="B97" t="s">
        <v>157</v>
      </c>
      <c r="C97" s="1">
        <v>18910</v>
      </c>
      <c r="D97" t="s">
        <v>12</v>
      </c>
      <c r="E97" s="2" t="str">
        <f t="shared" si="1"/>
        <v>October</v>
      </c>
    </row>
    <row r="98" spans="1:5" x14ac:dyDescent="0.25">
      <c r="A98" t="s">
        <v>158</v>
      </c>
      <c r="B98" t="s">
        <v>47</v>
      </c>
      <c r="C98" s="1">
        <v>17056</v>
      </c>
      <c r="D98" t="s">
        <v>9</v>
      </c>
      <c r="E98" s="2" t="str">
        <f t="shared" si="1"/>
        <v>September</v>
      </c>
    </row>
    <row r="99" spans="1:5" x14ac:dyDescent="0.25">
      <c r="A99" t="s">
        <v>159</v>
      </c>
      <c r="B99" t="s">
        <v>160</v>
      </c>
      <c r="C99" s="1">
        <v>22619</v>
      </c>
      <c r="D99" t="s">
        <v>9</v>
      </c>
      <c r="E99" s="2" t="str">
        <f t="shared" si="1"/>
        <v>December</v>
      </c>
    </row>
    <row r="100" spans="1:5" x14ac:dyDescent="0.25">
      <c r="A100" t="s">
        <v>161</v>
      </c>
      <c r="B100" t="s">
        <v>37</v>
      </c>
      <c r="C100" s="1">
        <v>19740</v>
      </c>
      <c r="D100" t="s">
        <v>12</v>
      </c>
      <c r="E100" s="2" t="str">
        <f t="shared" si="1"/>
        <v>January</v>
      </c>
    </row>
    <row r="101" spans="1:5" x14ac:dyDescent="0.25">
      <c r="A101" t="s">
        <v>162</v>
      </c>
      <c r="B101" t="s">
        <v>131</v>
      </c>
      <c r="C101" s="1">
        <v>24222</v>
      </c>
      <c r="D101" t="s">
        <v>6</v>
      </c>
      <c r="E101" s="2" t="str">
        <f t="shared" si="1"/>
        <v>April</v>
      </c>
    </row>
    <row r="102" spans="1:5" x14ac:dyDescent="0.25">
      <c r="A102" t="s">
        <v>163</v>
      </c>
      <c r="B102" t="s">
        <v>37</v>
      </c>
      <c r="C102" s="1">
        <v>17196</v>
      </c>
      <c r="D102" t="s">
        <v>40</v>
      </c>
      <c r="E102" s="2" t="str">
        <f t="shared" si="1"/>
        <v>January</v>
      </c>
    </row>
    <row r="103" spans="1:5" x14ac:dyDescent="0.25">
      <c r="A103" t="s">
        <v>164</v>
      </c>
      <c r="B103" t="s">
        <v>52</v>
      </c>
      <c r="C103" s="1">
        <v>32013</v>
      </c>
      <c r="D103" t="s">
        <v>12</v>
      </c>
      <c r="E103" s="2" t="str">
        <f t="shared" si="1"/>
        <v>August</v>
      </c>
    </row>
    <row r="104" spans="1:5" x14ac:dyDescent="0.25">
      <c r="A104" t="s">
        <v>163</v>
      </c>
      <c r="B104" t="s">
        <v>39</v>
      </c>
      <c r="C104" s="1">
        <v>23679</v>
      </c>
      <c r="D104" t="s">
        <v>12</v>
      </c>
      <c r="E104" s="2" t="str">
        <f t="shared" si="1"/>
        <v>October</v>
      </c>
    </row>
    <row r="105" spans="1:5" x14ac:dyDescent="0.25">
      <c r="A105" t="s">
        <v>75</v>
      </c>
      <c r="B105" t="s">
        <v>165</v>
      </c>
      <c r="C105" s="1">
        <v>26239</v>
      </c>
      <c r="D105" t="s">
        <v>12</v>
      </c>
      <c r="E105" s="2" t="str">
        <f t="shared" si="1"/>
        <v>November</v>
      </c>
    </row>
    <row r="106" spans="1:5" x14ac:dyDescent="0.25">
      <c r="A106" t="s">
        <v>166</v>
      </c>
      <c r="B106" t="s">
        <v>167</v>
      </c>
      <c r="C106" s="1">
        <v>30774</v>
      </c>
      <c r="D106" t="s">
        <v>6</v>
      </c>
      <c r="E106" s="2" t="str">
        <f t="shared" si="1"/>
        <v>April</v>
      </c>
    </row>
    <row r="107" spans="1:5" x14ac:dyDescent="0.25">
      <c r="A107" t="s">
        <v>168</v>
      </c>
      <c r="B107" t="s">
        <v>169</v>
      </c>
      <c r="C107" s="1">
        <v>25818</v>
      </c>
      <c r="D107" t="s">
        <v>6</v>
      </c>
      <c r="E107" s="2" t="str">
        <f t="shared" si="1"/>
        <v>September</v>
      </c>
    </row>
    <row r="108" spans="1:5" x14ac:dyDescent="0.25">
      <c r="A108" t="s">
        <v>170</v>
      </c>
      <c r="B108" t="s">
        <v>171</v>
      </c>
      <c r="C108" s="1">
        <v>16529</v>
      </c>
      <c r="D108" t="s">
        <v>40</v>
      </c>
      <c r="E108" s="2" t="str">
        <f t="shared" si="1"/>
        <v>April</v>
      </c>
    </row>
    <row r="109" spans="1:5" x14ac:dyDescent="0.25">
      <c r="A109" t="s">
        <v>172</v>
      </c>
      <c r="B109" t="s">
        <v>5</v>
      </c>
      <c r="C109" s="1">
        <v>30530</v>
      </c>
      <c r="D109" t="s">
        <v>40</v>
      </c>
      <c r="E109" s="2" t="str">
        <f t="shared" si="1"/>
        <v>August</v>
      </c>
    </row>
    <row r="110" spans="1:5" x14ac:dyDescent="0.25">
      <c r="A110" t="s">
        <v>173</v>
      </c>
      <c r="B110" t="s">
        <v>77</v>
      </c>
      <c r="C110" s="1">
        <v>31601</v>
      </c>
      <c r="D110" t="s">
        <v>12</v>
      </c>
      <c r="E110" s="2" t="str">
        <f t="shared" si="1"/>
        <v>July</v>
      </c>
    </row>
    <row r="111" spans="1:5" x14ac:dyDescent="0.25">
      <c r="A111" t="s">
        <v>174</v>
      </c>
      <c r="B111" t="s">
        <v>157</v>
      </c>
      <c r="C111" s="1">
        <v>28427</v>
      </c>
      <c r="D111" t="s">
        <v>12</v>
      </c>
      <c r="E111" s="2" t="str">
        <f t="shared" si="1"/>
        <v>October</v>
      </c>
    </row>
    <row r="112" spans="1:5" x14ac:dyDescent="0.25">
      <c r="A112" t="s">
        <v>175</v>
      </c>
      <c r="B112" t="s">
        <v>176</v>
      </c>
      <c r="C112" s="1">
        <v>23139</v>
      </c>
      <c r="D112" t="s">
        <v>12</v>
      </c>
      <c r="E112" s="2" t="str">
        <f t="shared" si="1"/>
        <v>May</v>
      </c>
    </row>
    <row r="113" spans="1:5" x14ac:dyDescent="0.25">
      <c r="A113" t="s">
        <v>174</v>
      </c>
      <c r="B113" t="s">
        <v>177</v>
      </c>
      <c r="C113" s="1">
        <v>29861</v>
      </c>
      <c r="D113" t="s">
        <v>12</v>
      </c>
      <c r="E113" s="2" t="str">
        <f t="shared" si="1"/>
        <v>October</v>
      </c>
    </row>
    <row r="114" spans="1:5" x14ac:dyDescent="0.25">
      <c r="A114" t="s">
        <v>178</v>
      </c>
      <c r="B114" t="s">
        <v>179</v>
      </c>
      <c r="C114" s="1">
        <v>32545</v>
      </c>
      <c r="D114" t="s">
        <v>40</v>
      </c>
      <c r="E114" s="2" t="str">
        <f t="shared" si="1"/>
        <v>February</v>
      </c>
    </row>
    <row r="115" spans="1:5" x14ac:dyDescent="0.25">
      <c r="A115" t="s">
        <v>180</v>
      </c>
      <c r="B115" t="s">
        <v>94</v>
      </c>
      <c r="C115" s="1">
        <v>29361</v>
      </c>
      <c r="D115" t="s">
        <v>12</v>
      </c>
      <c r="E115" s="2" t="str">
        <f t="shared" si="1"/>
        <v>May</v>
      </c>
    </row>
    <row r="116" spans="1:5" x14ac:dyDescent="0.25">
      <c r="A116" t="s">
        <v>181</v>
      </c>
      <c r="B116" t="s">
        <v>49</v>
      </c>
      <c r="C116" s="1">
        <v>17772</v>
      </c>
      <c r="D116" t="s">
        <v>40</v>
      </c>
      <c r="E116" s="2" t="str">
        <f t="shared" si="1"/>
        <v>August</v>
      </c>
    </row>
    <row r="117" spans="1:5" x14ac:dyDescent="0.25">
      <c r="A117" t="s">
        <v>182</v>
      </c>
      <c r="B117" t="s">
        <v>183</v>
      </c>
      <c r="C117" s="1">
        <v>28580</v>
      </c>
      <c r="D117" t="s">
        <v>6</v>
      </c>
      <c r="E117" s="2" t="str">
        <f t="shared" si="1"/>
        <v>March</v>
      </c>
    </row>
    <row r="118" spans="1:5" x14ac:dyDescent="0.25">
      <c r="A118" t="s">
        <v>184</v>
      </c>
      <c r="B118" t="s">
        <v>185</v>
      </c>
      <c r="C118" s="1">
        <v>21154</v>
      </c>
      <c r="D118" t="s">
        <v>40</v>
      </c>
      <c r="E118" s="2" t="str">
        <f t="shared" si="1"/>
        <v>November</v>
      </c>
    </row>
    <row r="119" spans="1:5" x14ac:dyDescent="0.25">
      <c r="A119" t="s">
        <v>186</v>
      </c>
      <c r="B119" t="s">
        <v>54</v>
      </c>
      <c r="C119" s="1">
        <v>18183</v>
      </c>
      <c r="D119" t="s">
        <v>12</v>
      </c>
      <c r="E119" s="2" t="str">
        <f t="shared" si="1"/>
        <v>October</v>
      </c>
    </row>
    <row r="120" spans="1:5" x14ac:dyDescent="0.25">
      <c r="A120" t="s">
        <v>187</v>
      </c>
      <c r="B120" t="s">
        <v>188</v>
      </c>
      <c r="C120" s="1">
        <v>20630</v>
      </c>
      <c r="D120" t="s">
        <v>6</v>
      </c>
      <c r="E120" s="2" t="str">
        <f t="shared" si="1"/>
        <v>June</v>
      </c>
    </row>
    <row r="121" spans="1:5" x14ac:dyDescent="0.25">
      <c r="A121" t="s">
        <v>189</v>
      </c>
      <c r="B121" t="s">
        <v>49</v>
      </c>
      <c r="C121" s="1">
        <v>34364</v>
      </c>
      <c r="D121" t="s">
        <v>12</v>
      </c>
      <c r="E121" s="2" t="str">
        <f t="shared" si="1"/>
        <v>January</v>
      </c>
    </row>
    <row r="122" spans="1:5" x14ac:dyDescent="0.25">
      <c r="A122" t="s">
        <v>190</v>
      </c>
      <c r="B122" t="s">
        <v>20</v>
      </c>
      <c r="C122" s="1">
        <v>25582</v>
      </c>
      <c r="D122" t="s">
        <v>6</v>
      </c>
      <c r="E122" s="2" t="str">
        <f t="shared" si="1"/>
        <v>January</v>
      </c>
    </row>
    <row r="123" spans="1:5" x14ac:dyDescent="0.25">
      <c r="A123" t="s">
        <v>191</v>
      </c>
      <c r="B123" t="s">
        <v>192</v>
      </c>
      <c r="C123" s="1">
        <v>29350</v>
      </c>
      <c r="D123" t="s">
        <v>12</v>
      </c>
      <c r="E123" s="2" t="str">
        <f t="shared" si="1"/>
        <v>May</v>
      </c>
    </row>
    <row r="124" spans="1:5" x14ac:dyDescent="0.25">
      <c r="A124" t="s">
        <v>193</v>
      </c>
      <c r="B124" t="s">
        <v>194</v>
      </c>
      <c r="C124" s="1">
        <v>21704</v>
      </c>
      <c r="D124" t="s">
        <v>6</v>
      </c>
      <c r="E124" s="2" t="str">
        <f t="shared" si="1"/>
        <v>June</v>
      </c>
    </row>
    <row r="125" spans="1:5" x14ac:dyDescent="0.25">
      <c r="A125" t="s">
        <v>195</v>
      </c>
      <c r="B125" t="s">
        <v>192</v>
      </c>
      <c r="C125" s="1">
        <v>20436</v>
      </c>
      <c r="D125" t="s">
        <v>12</v>
      </c>
      <c r="E125" s="2" t="str">
        <f t="shared" si="1"/>
        <v>December</v>
      </c>
    </row>
    <row r="126" spans="1:5" x14ac:dyDescent="0.25">
      <c r="A126" t="s">
        <v>196</v>
      </c>
      <c r="B126" t="s">
        <v>139</v>
      </c>
      <c r="C126" s="1">
        <v>24475</v>
      </c>
      <c r="D126" t="s">
        <v>12</v>
      </c>
      <c r="E126" s="2" t="str">
        <f t="shared" si="1"/>
        <v>January</v>
      </c>
    </row>
    <row r="127" spans="1:5" x14ac:dyDescent="0.25">
      <c r="A127" t="s">
        <v>197</v>
      </c>
      <c r="B127" t="s">
        <v>87</v>
      </c>
      <c r="C127" s="1">
        <v>26773</v>
      </c>
      <c r="D127" t="s">
        <v>6</v>
      </c>
      <c r="E127" s="2" t="str">
        <f t="shared" si="1"/>
        <v>April</v>
      </c>
    </row>
    <row r="128" spans="1:5" x14ac:dyDescent="0.25">
      <c r="A128" t="s">
        <v>198</v>
      </c>
      <c r="B128" t="s">
        <v>199</v>
      </c>
      <c r="C128" s="1">
        <v>17668</v>
      </c>
      <c r="D128" t="s">
        <v>12</v>
      </c>
      <c r="E128" s="2" t="str">
        <f t="shared" si="1"/>
        <v>May</v>
      </c>
    </row>
    <row r="129" spans="1:5" x14ac:dyDescent="0.25">
      <c r="A129" t="s">
        <v>200</v>
      </c>
      <c r="B129" t="s">
        <v>201</v>
      </c>
      <c r="C129" s="1">
        <v>17382</v>
      </c>
      <c r="D129" t="s">
        <v>12</v>
      </c>
      <c r="E129" s="2" t="str">
        <f t="shared" si="1"/>
        <v>August</v>
      </c>
    </row>
    <row r="130" spans="1:5" x14ac:dyDescent="0.25">
      <c r="A130" t="s">
        <v>202</v>
      </c>
      <c r="B130" t="s">
        <v>8</v>
      </c>
      <c r="C130" s="1">
        <v>16976</v>
      </c>
      <c r="D130" t="s">
        <v>6</v>
      </c>
      <c r="E130" s="2" t="str">
        <f t="shared" ref="E130:E193" si="2">TEXT(C130,"mmmm")</f>
        <v>June</v>
      </c>
    </row>
    <row r="131" spans="1:5" x14ac:dyDescent="0.25">
      <c r="A131" t="s">
        <v>203</v>
      </c>
      <c r="B131" t="s">
        <v>204</v>
      </c>
      <c r="C131" s="1">
        <v>33779</v>
      </c>
      <c r="D131" t="s">
        <v>40</v>
      </c>
      <c r="E131" s="2" t="str">
        <f t="shared" si="2"/>
        <v>June</v>
      </c>
    </row>
    <row r="132" spans="1:5" x14ac:dyDescent="0.25">
      <c r="A132" t="s">
        <v>75</v>
      </c>
      <c r="B132" t="s">
        <v>37</v>
      </c>
      <c r="C132" s="1">
        <v>33885</v>
      </c>
      <c r="D132" t="s">
        <v>6</v>
      </c>
      <c r="E132" s="2" t="str">
        <f t="shared" si="2"/>
        <v>October</v>
      </c>
    </row>
    <row r="133" spans="1:5" x14ac:dyDescent="0.25">
      <c r="A133" t="s">
        <v>205</v>
      </c>
      <c r="B133" t="s">
        <v>25</v>
      </c>
      <c r="C133" s="1">
        <v>30498</v>
      </c>
      <c r="D133" t="s">
        <v>9</v>
      </c>
      <c r="E133" s="2" t="str">
        <f t="shared" si="2"/>
        <v>July</v>
      </c>
    </row>
    <row r="134" spans="1:5" x14ac:dyDescent="0.25">
      <c r="A134" t="s">
        <v>206</v>
      </c>
      <c r="B134" t="s">
        <v>167</v>
      </c>
      <c r="C134" s="1">
        <v>22090</v>
      </c>
      <c r="D134" t="s">
        <v>9</v>
      </c>
      <c r="E134" s="2" t="str">
        <f t="shared" si="2"/>
        <v>June</v>
      </c>
    </row>
    <row r="135" spans="1:5" x14ac:dyDescent="0.25">
      <c r="A135" t="s">
        <v>207</v>
      </c>
      <c r="B135" t="s">
        <v>37</v>
      </c>
      <c r="C135" s="1">
        <v>27938</v>
      </c>
      <c r="D135" t="s">
        <v>6</v>
      </c>
      <c r="E135" s="2" t="str">
        <f t="shared" si="2"/>
        <v>June</v>
      </c>
    </row>
    <row r="136" spans="1:5" x14ac:dyDescent="0.25">
      <c r="A136" t="s">
        <v>208</v>
      </c>
      <c r="B136" t="s">
        <v>47</v>
      </c>
      <c r="C136" s="1">
        <v>23762</v>
      </c>
      <c r="D136" t="s">
        <v>12</v>
      </c>
      <c r="E136" s="2" t="str">
        <f t="shared" si="2"/>
        <v>January</v>
      </c>
    </row>
    <row r="137" spans="1:5" x14ac:dyDescent="0.25">
      <c r="A137" t="s">
        <v>209</v>
      </c>
      <c r="B137" t="s">
        <v>131</v>
      </c>
      <c r="C137" s="1">
        <v>25158</v>
      </c>
      <c r="D137" t="s">
        <v>6</v>
      </c>
      <c r="E137" s="2" t="str">
        <f t="shared" si="2"/>
        <v>November</v>
      </c>
    </row>
    <row r="138" spans="1:5" x14ac:dyDescent="0.25">
      <c r="A138" t="s">
        <v>210</v>
      </c>
      <c r="B138" t="s">
        <v>37</v>
      </c>
      <c r="C138" s="1">
        <v>24824</v>
      </c>
      <c r="D138" t="s">
        <v>12</v>
      </c>
      <c r="E138" s="2" t="str">
        <f t="shared" si="2"/>
        <v>December</v>
      </c>
    </row>
    <row r="139" spans="1:5" x14ac:dyDescent="0.25">
      <c r="A139" t="s">
        <v>211</v>
      </c>
      <c r="B139" t="s">
        <v>49</v>
      </c>
      <c r="C139" s="1">
        <v>33398</v>
      </c>
      <c r="D139" t="s">
        <v>9</v>
      </c>
      <c r="E139" s="2" t="str">
        <f t="shared" si="2"/>
        <v>June</v>
      </c>
    </row>
    <row r="140" spans="1:5" x14ac:dyDescent="0.25">
      <c r="A140" t="s">
        <v>212</v>
      </c>
      <c r="B140" t="s">
        <v>18</v>
      </c>
      <c r="C140" s="1">
        <v>34795</v>
      </c>
      <c r="D140" t="s">
        <v>9</v>
      </c>
      <c r="E140" s="2" t="str">
        <f t="shared" si="2"/>
        <v>April</v>
      </c>
    </row>
    <row r="141" spans="1:5" x14ac:dyDescent="0.25">
      <c r="A141" t="s">
        <v>88</v>
      </c>
      <c r="B141" t="s">
        <v>213</v>
      </c>
      <c r="C141" s="1">
        <v>20374</v>
      </c>
      <c r="D141" t="s">
        <v>12</v>
      </c>
      <c r="E141" s="2" t="str">
        <f t="shared" si="2"/>
        <v>October</v>
      </c>
    </row>
    <row r="142" spans="1:5" x14ac:dyDescent="0.25">
      <c r="A142" t="s">
        <v>214</v>
      </c>
      <c r="B142" t="s">
        <v>165</v>
      </c>
      <c r="C142" s="1">
        <v>25416</v>
      </c>
      <c r="D142" t="s">
        <v>12</v>
      </c>
      <c r="E142" s="2" t="str">
        <f t="shared" si="2"/>
        <v>August</v>
      </c>
    </row>
    <row r="143" spans="1:5" x14ac:dyDescent="0.25">
      <c r="A143" t="s">
        <v>215</v>
      </c>
      <c r="B143" t="s">
        <v>216</v>
      </c>
      <c r="C143" s="1">
        <v>21548</v>
      </c>
      <c r="D143" t="s">
        <v>12</v>
      </c>
      <c r="E143" s="2" t="str">
        <f t="shared" si="2"/>
        <v>December</v>
      </c>
    </row>
    <row r="144" spans="1:5" x14ac:dyDescent="0.25">
      <c r="A144" t="s">
        <v>217</v>
      </c>
      <c r="B144" t="s">
        <v>54</v>
      </c>
      <c r="C144" s="1">
        <v>31232</v>
      </c>
      <c r="D144" t="s">
        <v>9</v>
      </c>
      <c r="E144" s="2" t="str">
        <f t="shared" si="2"/>
        <v>July</v>
      </c>
    </row>
    <row r="145" spans="1:5" x14ac:dyDescent="0.25">
      <c r="A145" t="s">
        <v>218</v>
      </c>
      <c r="B145" t="s">
        <v>121</v>
      </c>
      <c r="C145" s="1">
        <v>28472</v>
      </c>
      <c r="D145" t="s">
        <v>12</v>
      </c>
      <c r="E145" s="2" t="str">
        <f t="shared" si="2"/>
        <v>December</v>
      </c>
    </row>
    <row r="146" spans="1:5" x14ac:dyDescent="0.25">
      <c r="A146" t="s">
        <v>219</v>
      </c>
      <c r="B146" t="s">
        <v>29</v>
      </c>
      <c r="C146" s="1">
        <v>34287</v>
      </c>
      <c r="D146" t="s">
        <v>12</v>
      </c>
      <c r="E146" s="2" t="str">
        <f t="shared" si="2"/>
        <v>November</v>
      </c>
    </row>
    <row r="147" spans="1:5" x14ac:dyDescent="0.25">
      <c r="A147" t="s">
        <v>220</v>
      </c>
      <c r="B147" t="s">
        <v>92</v>
      </c>
      <c r="C147" s="1">
        <v>24972</v>
      </c>
      <c r="D147" t="s">
        <v>6</v>
      </c>
      <c r="E147" s="2" t="str">
        <f t="shared" si="2"/>
        <v>May</v>
      </c>
    </row>
    <row r="148" spans="1:5" x14ac:dyDescent="0.25">
      <c r="A148" t="s">
        <v>221</v>
      </c>
      <c r="B148" t="s">
        <v>154</v>
      </c>
      <c r="C148" s="1">
        <v>18787</v>
      </c>
      <c r="D148" t="s">
        <v>9</v>
      </c>
      <c r="E148" s="2" t="str">
        <f t="shared" si="2"/>
        <v>June</v>
      </c>
    </row>
    <row r="149" spans="1:5" x14ac:dyDescent="0.25">
      <c r="A149" t="s">
        <v>222</v>
      </c>
      <c r="B149" t="s">
        <v>49</v>
      </c>
      <c r="C149" s="1">
        <v>27611</v>
      </c>
      <c r="D149" t="s">
        <v>9</v>
      </c>
      <c r="E149" s="2" t="str">
        <f t="shared" si="2"/>
        <v>August</v>
      </c>
    </row>
    <row r="150" spans="1:5" x14ac:dyDescent="0.25">
      <c r="A150" t="s">
        <v>223</v>
      </c>
      <c r="B150" t="s">
        <v>224</v>
      </c>
      <c r="C150" s="1">
        <v>26071</v>
      </c>
      <c r="D150" t="s">
        <v>12</v>
      </c>
      <c r="E150" s="2" t="str">
        <f t="shared" si="2"/>
        <v>May</v>
      </c>
    </row>
    <row r="151" spans="1:5" x14ac:dyDescent="0.25">
      <c r="A151" t="s">
        <v>225</v>
      </c>
      <c r="B151" t="s">
        <v>20</v>
      </c>
      <c r="C151" s="1">
        <v>18285</v>
      </c>
      <c r="D151" t="s">
        <v>6</v>
      </c>
      <c r="E151" s="2" t="str">
        <f t="shared" si="2"/>
        <v>January</v>
      </c>
    </row>
    <row r="152" spans="1:5" x14ac:dyDescent="0.25">
      <c r="A152" t="s">
        <v>226</v>
      </c>
      <c r="B152" t="s">
        <v>8</v>
      </c>
      <c r="C152" s="1">
        <v>33696</v>
      </c>
      <c r="D152" t="s">
        <v>12</v>
      </c>
      <c r="E152" s="2" t="str">
        <f t="shared" si="2"/>
        <v>April</v>
      </c>
    </row>
    <row r="153" spans="1:5" x14ac:dyDescent="0.25">
      <c r="A153" t="s">
        <v>227</v>
      </c>
      <c r="B153" t="s">
        <v>81</v>
      </c>
      <c r="C153" s="1">
        <v>25404</v>
      </c>
      <c r="D153" t="s">
        <v>12</v>
      </c>
      <c r="E153" s="2" t="str">
        <f t="shared" si="2"/>
        <v>July</v>
      </c>
    </row>
    <row r="154" spans="1:5" x14ac:dyDescent="0.25">
      <c r="A154" t="s">
        <v>26</v>
      </c>
      <c r="B154" t="s">
        <v>114</v>
      </c>
      <c r="C154" s="1">
        <v>21769</v>
      </c>
      <c r="D154" t="s">
        <v>6</v>
      </c>
      <c r="E154" s="2" t="str">
        <f t="shared" si="2"/>
        <v>August</v>
      </c>
    </row>
    <row r="155" spans="1:5" x14ac:dyDescent="0.25">
      <c r="A155" t="s">
        <v>228</v>
      </c>
      <c r="B155" t="s">
        <v>49</v>
      </c>
      <c r="C155" s="1">
        <v>26490</v>
      </c>
      <c r="D155" t="s">
        <v>6</v>
      </c>
      <c r="E155" s="2" t="str">
        <f t="shared" si="2"/>
        <v>July</v>
      </c>
    </row>
    <row r="156" spans="1:5" x14ac:dyDescent="0.25">
      <c r="A156" t="s">
        <v>229</v>
      </c>
      <c r="B156" t="s">
        <v>105</v>
      </c>
      <c r="C156" s="1">
        <v>28897</v>
      </c>
      <c r="D156" t="s">
        <v>9</v>
      </c>
      <c r="E156" s="2" t="str">
        <f t="shared" si="2"/>
        <v>February</v>
      </c>
    </row>
    <row r="157" spans="1:5" x14ac:dyDescent="0.25">
      <c r="A157" t="s">
        <v>230</v>
      </c>
      <c r="B157" t="s">
        <v>231</v>
      </c>
      <c r="C157" s="1">
        <v>33454</v>
      </c>
      <c r="D157" t="s">
        <v>12</v>
      </c>
      <c r="E157" s="2" t="str">
        <f t="shared" si="2"/>
        <v>August</v>
      </c>
    </row>
    <row r="158" spans="1:5" x14ac:dyDescent="0.25">
      <c r="A158" t="s">
        <v>232</v>
      </c>
      <c r="B158" t="s">
        <v>233</v>
      </c>
      <c r="C158" s="1">
        <v>24539</v>
      </c>
      <c r="D158" t="s">
        <v>12</v>
      </c>
      <c r="E158" s="2" t="str">
        <f t="shared" si="2"/>
        <v>March</v>
      </c>
    </row>
    <row r="159" spans="1:5" x14ac:dyDescent="0.25">
      <c r="A159" t="s">
        <v>234</v>
      </c>
      <c r="B159" t="s">
        <v>235</v>
      </c>
      <c r="C159" s="1">
        <v>27992</v>
      </c>
      <c r="D159" t="s">
        <v>6</v>
      </c>
      <c r="E159" s="2" t="str">
        <f t="shared" si="2"/>
        <v>August</v>
      </c>
    </row>
    <row r="160" spans="1:5" x14ac:dyDescent="0.25">
      <c r="A160" t="s">
        <v>147</v>
      </c>
      <c r="B160" t="s">
        <v>236</v>
      </c>
      <c r="C160" s="1">
        <v>26335</v>
      </c>
      <c r="D160" t="s">
        <v>40</v>
      </c>
      <c r="E160" s="2" t="str">
        <f t="shared" si="2"/>
        <v>February</v>
      </c>
    </row>
    <row r="161" spans="1:5" x14ac:dyDescent="0.25">
      <c r="A161" t="s">
        <v>237</v>
      </c>
      <c r="B161" t="s">
        <v>167</v>
      </c>
      <c r="C161" s="1">
        <v>31095</v>
      </c>
      <c r="D161" t="s">
        <v>12</v>
      </c>
      <c r="E161" s="2" t="str">
        <f t="shared" si="2"/>
        <v>February</v>
      </c>
    </row>
    <row r="162" spans="1:5" x14ac:dyDescent="0.25">
      <c r="A162" t="s">
        <v>238</v>
      </c>
      <c r="B162" t="s">
        <v>169</v>
      </c>
      <c r="C162" s="1">
        <v>26112</v>
      </c>
      <c r="D162" t="s">
        <v>40</v>
      </c>
      <c r="E162" s="2" t="str">
        <f t="shared" si="2"/>
        <v>June</v>
      </c>
    </row>
    <row r="163" spans="1:5" x14ac:dyDescent="0.25">
      <c r="A163" t="s">
        <v>239</v>
      </c>
      <c r="B163" t="s">
        <v>54</v>
      </c>
      <c r="C163" s="1">
        <v>23272</v>
      </c>
      <c r="D163" t="s">
        <v>6</v>
      </c>
      <c r="E163" s="2" t="str">
        <f t="shared" si="2"/>
        <v>September</v>
      </c>
    </row>
    <row r="164" spans="1:5" x14ac:dyDescent="0.25">
      <c r="A164" t="s">
        <v>240</v>
      </c>
      <c r="B164" t="s">
        <v>32</v>
      </c>
      <c r="C164" s="1">
        <v>32952</v>
      </c>
      <c r="D164" t="s">
        <v>40</v>
      </c>
      <c r="E164" s="2" t="str">
        <f t="shared" si="2"/>
        <v>March</v>
      </c>
    </row>
    <row r="165" spans="1:5" x14ac:dyDescent="0.25">
      <c r="A165" t="s">
        <v>241</v>
      </c>
      <c r="B165" t="s">
        <v>39</v>
      </c>
      <c r="C165" s="1">
        <v>19759</v>
      </c>
      <c r="D165" t="s">
        <v>9</v>
      </c>
      <c r="E165" s="2" t="str">
        <f t="shared" si="2"/>
        <v>February</v>
      </c>
    </row>
    <row r="166" spans="1:5" x14ac:dyDescent="0.25">
      <c r="A166" t="s">
        <v>242</v>
      </c>
      <c r="B166" t="s">
        <v>152</v>
      </c>
      <c r="C166" s="1">
        <v>27324</v>
      </c>
      <c r="D166" t="s">
        <v>9</v>
      </c>
      <c r="E166" s="2" t="str">
        <f t="shared" si="2"/>
        <v>October</v>
      </c>
    </row>
    <row r="167" spans="1:5" x14ac:dyDescent="0.25">
      <c r="A167" t="s">
        <v>243</v>
      </c>
      <c r="B167" t="s">
        <v>236</v>
      </c>
      <c r="C167" s="1">
        <v>21838</v>
      </c>
      <c r="D167" t="s">
        <v>6</v>
      </c>
      <c r="E167" s="2" t="str">
        <f t="shared" si="2"/>
        <v>October</v>
      </c>
    </row>
    <row r="168" spans="1:5" x14ac:dyDescent="0.25">
      <c r="A168" t="s">
        <v>244</v>
      </c>
      <c r="B168" t="s">
        <v>47</v>
      </c>
      <c r="C168" s="1">
        <v>21051</v>
      </c>
      <c r="D168" t="s">
        <v>40</v>
      </c>
      <c r="E168" s="2" t="str">
        <f t="shared" si="2"/>
        <v>August</v>
      </c>
    </row>
    <row r="169" spans="1:5" x14ac:dyDescent="0.25">
      <c r="A169" t="s">
        <v>245</v>
      </c>
      <c r="B169" t="s">
        <v>246</v>
      </c>
      <c r="C169" s="1">
        <v>31292</v>
      </c>
      <c r="D169" t="s">
        <v>40</v>
      </c>
      <c r="E169" s="2" t="str">
        <f t="shared" si="2"/>
        <v>September</v>
      </c>
    </row>
    <row r="170" spans="1:5" x14ac:dyDescent="0.25">
      <c r="A170" t="s">
        <v>247</v>
      </c>
      <c r="B170" t="s">
        <v>248</v>
      </c>
      <c r="C170" s="1">
        <v>17179</v>
      </c>
      <c r="D170" t="s">
        <v>12</v>
      </c>
      <c r="E170" s="2" t="str">
        <f t="shared" si="2"/>
        <v>January</v>
      </c>
    </row>
    <row r="171" spans="1:5" x14ac:dyDescent="0.25">
      <c r="A171" t="s">
        <v>249</v>
      </c>
      <c r="B171" t="s">
        <v>250</v>
      </c>
      <c r="C171" s="1">
        <v>32305</v>
      </c>
      <c r="D171" t="s">
        <v>6</v>
      </c>
      <c r="E171" s="2" t="str">
        <f t="shared" si="2"/>
        <v>June</v>
      </c>
    </row>
    <row r="172" spans="1:5" x14ac:dyDescent="0.25">
      <c r="A172" t="s">
        <v>251</v>
      </c>
      <c r="B172" t="s">
        <v>252</v>
      </c>
      <c r="C172" s="1">
        <v>32081</v>
      </c>
      <c r="D172" t="s">
        <v>12</v>
      </c>
      <c r="E172" s="2" t="str">
        <f t="shared" si="2"/>
        <v>October</v>
      </c>
    </row>
    <row r="173" spans="1:5" x14ac:dyDescent="0.25">
      <c r="A173" t="s">
        <v>253</v>
      </c>
      <c r="B173" t="s">
        <v>121</v>
      </c>
      <c r="C173" s="1">
        <v>31749</v>
      </c>
      <c r="D173" t="s">
        <v>6</v>
      </c>
      <c r="E173" s="2" t="str">
        <f t="shared" si="2"/>
        <v>December</v>
      </c>
    </row>
    <row r="174" spans="1:5" x14ac:dyDescent="0.25">
      <c r="A174" t="s">
        <v>254</v>
      </c>
      <c r="B174" t="s">
        <v>255</v>
      </c>
      <c r="C174" s="1">
        <v>18648</v>
      </c>
      <c r="D174" t="s">
        <v>40</v>
      </c>
      <c r="E174" s="2" t="str">
        <f t="shared" si="2"/>
        <v>January</v>
      </c>
    </row>
    <row r="175" spans="1:5" x14ac:dyDescent="0.25">
      <c r="A175" t="s">
        <v>256</v>
      </c>
      <c r="B175" t="s">
        <v>257</v>
      </c>
      <c r="C175" s="1">
        <v>16734</v>
      </c>
      <c r="D175" t="s">
        <v>6</v>
      </c>
      <c r="E175" s="2" t="str">
        <f t="shared" si="2"/>
        <v>October</v>
      </c>
    </row>
    <row r="176" spans="1:5" x14ac:dyDescent="0.25">
      <c r="A176" t="s">
        <v>258</v>
      </c>
      <c r="B176" t="s">
        <v>47</v>
      </c>
      <c r="C176" s="1">
        <v>25036</v>
      </c>
      <c r="D176" t="s">
        <v>12</v>
      </c>
      <c r="E176" s="2" t="str">
        <f t="shared" si="2"/>
        <v>July</v>
      </c>
    </row>
    <row r="177" spans="1:5" x14ac:dyDescent="0.25">
      <c r="A177" t="s">
        <v>259</v>
      </c>
      <c r="B177" t="s">
        <v>260</v>
      </c>
      <c r="C177" s="1">
        <v>17342</v>
      </c>
      <c r="D177" t="s">
        <v>6</v>
      </c>
      <c r="E177" s="2" t="str">
        <f t="shared" si="2"/>
        <v>June</v>
      </c>
    </row>
    <row r="178" spans="1:5" x14ac:dyDescent="0.25">
      <c r="A178" t="s">
        <v>206</v>
      </c>
      <c r="B178" t="s">
        <v>167</v>
      </c>
      <c r="C178" s="1">
        <v>23157</v>
      </c>
      <c r="D178" t="s">
        <v>9</v>
      </c>
      <c r="E178" s="2" t="str">
        <f t="shared" si="2"/>
        <v>May</v>
      </c>
    </row>
    <row r="179" spans="1:5" x14ac:dyDescent="0.25">
      <c r="A179" t="s">
        <v>261</v>
      </c>
      <c r="B179" t="s">
        <v>37</v>
      </c>
      <c r="C179" s="1">
        <v>17166</v>
      </c>
      <c r="D179" t="s">
        <v>12</v>
      </c>
      <c r="E179" s="2" t="str">
        <f t="shared" si="2"/>
        <v>December</v>
      </c>
    </row>
    <row r="180" spans="1:5" x14ac:dyDescent="0.25">
      <c r="A180" t="s">
        <v>262</v>
      </c>
      <c r="B180" t="s">
        <v>263</v>
      </c>
      <c r="C180" s="1">
        <v>24471</v>
      </c>
      <c r="D180" t="s">
        <v>12</v>
      </c>
      <c r="E180" s="2" t="str">
        <f t="shared" si="2"/>
        <v>December</v>
      </c>
    </row>
    <row r="181" spans="1:5" x14ac:dyDescent="0.25">
      <c r="A181" t="s">
        <v>264</v>
      </c>
      <c r="B181" t="s">
        <v>157</v>
      </c>
      <c r="C181" s="1">
        <v>34523</v>
      </c>
      <c r="D181" t="s">
        <v>6</v>
      </c>
      <c r="E181" s="2" t="str">
        <f t="shared" si="2"/>
        <v>July</v>
      </c>
    </row>
    <row r="182" spans="1:5" x14ac:dyDescent="0.25">
      <c r="A182" t="s">
        <v>265</v>
      </c>
      <c r="B182" t="s">
        <v>139</v>
      </c>
      <c r="C182" s="1">
        <v>18354</v>
      </c>
      <c r="D182" t="s">
        <v>6</v>
      </c>
      <c r="E182" s="2" t="str">
        <f t="shared" si="2"/>
        <v>April</v>
      </c>
    </row>
    <row r="183" spans="1:5" x14ac:dyDescent="0.25">
      <c r="A183" t="s">
        <v>266</v>
      </c>
      <c r="B183" t="s">
        <v>267</v>
      </c>
      <c r="C183" s="1">
        <v>34069</v>
      </c>
      <c r="D183" t="s">
        <v>12</v>
      </c>
      <c r="E183" s="2" t="str">
        <f t="shared" si="2"/>
        <v>April</v>
      </c>
    </row>
    <row r="184" spans="1:5" x14ac:dyDescent="0.25">
      <c r="A184" t="s">
        <v>268</v>
      </c>
      <c r="B184" t="s">
        <v>269</v>
      </c>
      <c r="C184" s="1">
        <v>17331</v>
      </c>
      <c r="D184" t="s">
        <v>12</v>
      </c>
      <c r="E184" s="2" t="str">
        <f t="shared" si="2"/>
        <v>June</v>
      </c>
    </row>
    <row r="185" spans="1:5" x14ac:dyDescent="0.25">
      <c r="A185" t="s">
        <v>270</v>
      </c>
      <c r="B185" t="s">
        <v>39</v>
      </c>
      <c r="C185" s="1">
        <v>33550</v>
      </c>
      <c r="D185" t="s">
        <v>40</v>
      </c>
      <c r="E185" s="2" t="str">
        <f t="shared" si="2"/>
        <v>November</v>
      </c>
    </row>
    <row r="186" spans="1:5" x14ac:dyDescent="0.25">
      <c r="A186" t="s">
        <v>271</v>
      </c>
      <c r="B186" t="s">
        <v>255</v>
      </c>
      <c r="C186" s="1">
        <v>24426</v>
      </c>
      <c r="D186" t="s">
        <v>6</v>
      </c>
      <c r="E186" s="2" t="str">
        <f t="shared" si="2"/>
        <v>November</v>
      </c>
    </row>
    <row r="187" spans="1:5" x14ac:dyDescent="0.25">
      <c r="A187" t="s">
        <v>272</v>
      </c>
      <c r="B187" t="s">
        <v>273</v>
      </c>
      <c r="C187" s="1">
        <v>19307</v>
      </c>
      <c r="D187" t="s">
        <v>40</v>
      </c>
      <c r="E187" s="2" t="str">
        <f t="shared" si="2"/>
        <v>November</v>
      </c>
    </row>
    <row r="188" spans="1:5" x14ac:dyDescent="0.25">
      <c r="A188" t="s">
        <v>274</v>
      </c>
      <c r="B188" t="s">
        <v>121</v>
      </c>
      <c r="C188" s="1">
        <v>26626</v>
      </c>
      <c r="D188" t="s">
        <v>12</v>
      </c>
      <c r="E188" s="2" t="str">
        <f t="shared" si="2"/>
        <v>November</v>
      </c>
    </row>
    <row r="189" spans="1:5" x14ac:dyDescent="0.25">
      <c r="A189" t="s">
        <v>275</v>
      </c>
      <c r="B189" t="s">
        <v>169</v>
      </c>
      <c r="C189" s="1">
        <v>21897</v>
      </c>
      <c r="D189" t="s">
        <v>12</v>
      </c>
      <c r="E189" s="2" t="str">
        <f t="shared" si="2"/>
        <v>December</v>
      </c>
    </row>
    <row r="190" spans="1:5" x14ac:dyDescent="0.25">
      <c r="A190" t="s">
        <v>276</v>
      </c>
      <c r="B190" t="s">
        <v>52</v>
      </c>
      <c r="C190" s="1">
        <v>34865</v>
      </c>
      <c r="D190" t="s">
        <v>12</v>
      </c>
      <c r="E190" s="2" t="str">
        <f t="shared" si="2"/>
        <v>June</v>
      </c>
    </row>
    <row r="191" spans="1:5" x14ac:dyDescent="0.25">
      <c r="A191" t="s">
        <v>163</v>
      </c>
      <c r="B191" t="s">
        <v>277</v>
      </c>
      <c r="C191" s="1">
        <v>19712</v>
      </c>
      <c r="D191" t="s">
        <v>12</v>
      </c>
      <c r="E191" s="2" t="str">
        <f t="shared" si="2"/>
        <v>December</v>
      </c>
    </row>
    <row r="192" spans="1:5" x14ac:dyDescent="0.25">
      <c r="A192" t="s">
        <v>278</v>
      </c>
      <c r="B192" t="s">
        <v>52</v>
      </c>
      <c r="C192" s="1">
        <v>27893</v>
      </c>
      <c r="D192" t="s">
        <v>6</v>
      </c>
      <c r="E192" s="2" t="str">
        <f t="shared" si="2"/>
        <v>May</v>
      </c>
    </row>
    <row r="193" spans="1:5" x14ac:dyDescent="0.25">
      <c r="A193" t="s">
        <v>279</v>
      </c>
      <c r="B193" t="s">
        <v>280</v>
      </c>
      <c r="C193" s="1">
        <v>28226</v>
      </c>
      <c r="D193" t="s">
        <v>12</v>
      </c>
      <c r="E193" s="2" t="str">
        <f t="shared" si="2"/>
        <v>April</v>
      </c>
    </row>
    <row r="194" spans="1:5" x14ac:dyDescent="0.25">
      <c r="A194" t="s">
        <v>281</v>
      </c>
      <c r="B194" t="s">
        <v>77</v>
      </c>
      <c r="C194" s="1">
        <v>29954</v>
      </c>
      <c r="D194" t="s">
        <v>9</v>
      </c>
      <c r="E194" s="2" t="str">
        <f t="shared" ref="E194:E257" si="3">TEXT(C194,"mmmm")</f>
        <v>January</v>
      </c>
    </row>
    <row r="195" spans="1:5" x14ac:dyDescent="0.25">
      <c r="A195" t="s">
        <v>282</v>
      </c>
      <c r="B195" t="s">
        <v>179</v>
      </c>
      <c r="C195" s="1">
        <v>23111</v>
      </c>
      <c r="D195" t="s">
        <v>12</v>
      </c>
      <c r="E195" s="2" t="str">
        <f t="shared" si="3"/>
        <v>April</v>
      </c>
    </row>
    <row r="196" spans="1:5" x14ac:dyDescent="0.25">
      <c r="A196" t="s">
        <v>283</v>
      </c>
      <c r="B196" t="s">
        <v>39</v>
      </c>
      <c r="C196" s="1">
        <v>24808</v>
      </c>
      <c r="D196" t="s">
        <v>12</v>
      </c>
      <c r="E196" s="2" t="str">
        <f t="shared" si="3"/>
        <v>December</v>
      </c>
    </row>
    <row r="197" spans="1:5" x14ac:dyDescent="0.25">
      <c r="A197" t="s">
        <v>284</v>
      </c>
      <c r="B197" t="s">
        <v>16</v>
      </c>
      <c r="C197" s="1">
        <v>17601</v>
      </c>
      <c r="D197" t="s">
        <v>40</v>
      </c>
      <c r="E197" s="2" t="str">
        <f t="shared" si="3"/>
        <v>March</v>
      </c>
    </row>
    <row r="198" spans="1:5" x14ac:dyDescent="0.25">
      <c r="A198" t="s">
        <v>285</v>
      </c>
      <c r="B198" t="s">
        <v>179</v>
      </c>
      <c r="C198" s="1">
        <v>21199</v>
      </c>
      <c r="D198" t="s">
        <v>9</v>
      </c>
      <c r="E198" s="2" t="str">
        <f t="shared" si="3"/>
        <v>January</v>
      </c>
    </row>
    <row r="199" spans="1:5" x14ac:dyDescent="0.25">
      <c r="A199" t="s">
        <v>286</v>
      </c>
      <c r="B199" t="s">
        <v>20</v>
      </c>
      <c r="C199" s="1">
        <v>29879</v>
      </c>
      <c r="D199" t="s">
        <v>12</v>
      </c>
      <c r="E199" s="2" t="str">
        <f t="shared" si="3"/>
        <v>October</v>
      </c>
    </row>
    <row r="200" spans="1:5" x14ac:dyDescent="0.25">
      <c r="A200" t="s">
        <v>287</v>
      </c>
      <c r="B200" t="s">
        <v>81</v>
      </c>
      <c r="C200" s="1">
        <v>19659</v>
      </c>
      <c r="D200" t="s">
        <v>6</v>
      </c>
      <c r="E200" s="2" t="str">
        <f t="shared" si="3"/>
        <v>October</v>
      </c>
    </row>
    <row r="201" spans="1:5" x14ac:dyDescent="0.25">
      <c r="A201" t="s">
        <v>288</v>
      </c>
      <c r="B201" t="s">
        <v>8</v>
      </c>
      <c r="C201" s="1">
        <v>22514</v>
      </c>
      <c r="D201" t="s">
        <v>12</v>
      </c>
      <c r="E201" s="2" t="str">
        <f t="shared" si="3"/>
        <v>August</v>
      </c>
    </row>
    <row r="202" spans="1:5" x14ac:dyDescent="0.25">
      <c r="A202" t="s">
        <v>289</v>
      </c>
      <c r="B202" t="s">
        <v>121</v>
      </c>
      <c r="C202" s="1">
        <v>25332</v>
      </c>
      <c r="D202" t="s">
        <v>12</v>
      </c>
      <c r="E202" s="2" t="str">
        <f t="shared" si="3"/>
        <v>May</v>
      </c>
    </row>
    <row r="203" spans="1:5" x14ac:dyDescent="0.25">
      <c r="A203" t="s">
        <v>290</v>
      </c>
      <c r="B203" t="s">
        <v>255</v>
      </c>
      <c r="C203" s="1">
        <v>20181</v>
      </c>
      <c r="D203" t="s">
        <v>40</v>
      </c>
      <c r="E203" s="2" t="str">
        <f t="shared" si="3"/>
        <v>April</v>
      </c>
    </row>
    <row r="204" spans="1:5" x14ac:dyDescent="0.25">
      <c r="A204" t="s">
        <v>291</v>
      </c>
      <c r="B204" t="s">
        <v>141</v>
      </c>
      <c r="C204" s="1">
        <v>19141</v>
      </c>
      <c r="D204" t="s">
        <v>12</v>
      </c>
      <c r="E204" s="2" t="str">
        <f t="shared" si="3"/>
        <v>May</v>
      </c>
    </row>
    <row r="205" spans="1:5" x14ac:dyDescent="0.25">
      <c r="A205" t="s">
        <v>292</v>
      </c>
      <c r="B205" t="s">
        <v>293</v>
      </c>
      <c r="C205" s="1">
        <v>18147</v>
      </c>
      <c r="D205" t="s">
        <v>12</v>
      </c>
      <c r="E205" s="2" t="str">
        <f t="shared" si="3"/>
        <v>September</v>
      </c>
    </row>
    <row r="206" spans="1:5" x14ac:dyDescent="0.25">
      <c r="A206" t="s">
        <v>294</v>
      </c>
      <c r="B206" t="s">
        <v>52</v>
      </c>
      <c r="C206" s="1">
        <v>26146</v>
      </c>
      <c r="D206" t="s">
        <v>6</v>
      </c>
      <c r="E206" s="2" t="str">
        <f t="shared" si="3"/>
        <v>August</v>
      </c>
    </row>
    <row r="207" spans="1:5" x14ac:dyDescent="0.25">
      <c r="A207" t="s">
        <v>295</v>
      </c>
      <c r="B207" t="s">
        <v>139</v>
      </c>
      <c r="C207" s="1">
        <v>30798</v>
      </c>
      <c r="D207" t="s">
        <v>40</v>
      </c>
      <c r="E207" s="2" t="str">
        <f t="shared" si="3"/>
        <v>April</v>
      </c>
    </row>
    <row r="208" spans="1:5" x14ac:dyDescent="0.25">
      <c r="A208" t="s">
        <v>296</v>
      </c>
      <c r="B208" t="s">
        <v>297</v>
      </c>
      <c r="C208" s="1">
        <v>24623</v>
      </c>
      <c r="D208" t="s">
        <v>12</v>
      </c>
      <c r="E208" s="2" t="str">
        <f t="shared" si="3"/>
        <v>May</v>
      </c>
    </row>
    <row r="209" spans="1:5" x14ac:dyDescent="0.25">
      <c r="A209" t="s">
        <v>298</v>
      </c>
      <c r="B209" t="s">
        <v>18</v>
      </c>
      <c r="C209" s="1">
        <v>31818</v>
      </c>
      <c r="D209" t="s">
        <v>6</v>
      </c>
      <c r="E209" s="2" t="str">
        <f t="shared" si="3"/>
        <v>February</v>
      </c>
    </row>
    <row r="210" spans="1:5" x14ac:dyDescent="0.25">
      <c r="A210" t="s">
        <v>299</v>
      </c>
      <c r="B210" t="s">
        <v>300</v>
      </c>
      <c r="C210" s="1">
        <v>34201</v>
      </c>
      <c r="D210" t="s">
        <v>12</v>
      </c>
      <c r="E210" s="2" t="str">
        <f t="shared" si="3"/>
        <v>August</v>
      </c>
    </row>
    <row r="211" spans="1:5" x14ac:dyDescent="0.25">
      <c r="A211" t="s">
        <v>301</v>
      </c>
      <c r="B211" t="s">
        <v>8</v>
      </c>
      <c r="C211" s="1">
        <v>27079</v>
      </c>
      <c r="D211" t="s">
        <v>9</v>
      </c>
      <c r="E211" s="2" t="str">
        <f t="shared" si="3"/>
        <v>February</v>
      </c>
    </row>
    <row r="212" spans="1:5" x14ac:dyDescent="0.25">
      <c r="A212" t="s">
        <v>302</v>
      </c>
      <c r="B212" t="s">
        <v>303</v>
      </c>
      <c r="C212" s="1">
        <v>18053</v>
      </c>
      <c r="D212" t="s">
        <v>9</v>
      </c>
      <c r="E212" s="2" t="str">
        <f t="shared" si="3"/>
        <v>June</v>
      </c>
    </row>
    <row r="213" spans="1:5" x14ac:dyDescent="0.25">
      <c r="A213" t="s">
        <v>304</v>
      </c>
      <c r="B213" t="s">
        <v>49</v>
      </c>
      <c r="C213" s="1">
        <v>27059</v>
      </c>
      <c r="D213" t="s">
        <v>12</v>
      </c>
      <c r="E213" s="2" t="str">
        <f t="shared" si="3"/>
        <v>January</v>
      </c>
    </row>
    <row r="214" spans="1:5" x14ac:dyDescent="0.25">
      <c r="A214" t="s">
        <v>305</v>
      </c>
      <c r="B214" t="s">
        <v>246</v>
      </c>
      <c r="C214" s="1">
        <v>31039</v>
      </c>
      <c r="D214" t="s">
        <v>6</v>
      </c>
      <c r="E214" s="2" t="str">
        <f t="shared" si="3"/>
        <v>December</v>
      </c>
    </row>
    <row r="215" spans="1:5" x14ac:dyDescent="0.25">
      <c r="A215" t="s">
        <v>306</v>
      </c>
      <c r="B215" t="s">
        <v>307</v>
      </c>
      <c r="C215" s="1">
        <v>34893</v>
      </c>
      <c r="D215" t="s">
        <v>12</v>
      </c>
      <c r="E215" s="2" t="str">
        <f t="shared" si="3"/>
        <v>July</v>
      </c>
    </row>
    <row r="216" spans="1:5" x14ac:dyDescent="0.25">
      <c r="A216" t="s">
        <v>308</v>
      </c>
      <c r="B216" t="s">
        <v>307</v>
      </c>
      <c r="C216" s="1">
        <v>22101</v>
      </c>
      <c r="D216" t="s">
        <v>6</v>
      </c>
      <c r="E216" s="2" t="str">
        <f t="shared" si="3"/>
        <v>July</v>
      </c>
    </row>
    <row r="217" spans="1:5" x14ac:dyDescent="0.25">
      <c r="A217" t="s">
        <v>309</v>
      </c>
      <c r="B217" t="s">
        <v>177</v>
      </c>
      <c r="C217" s="1">
        <v>16267</v>
      </c>
      <c r="D217" t="s">
        <v>12</v>
      </c>
      <c r="E217" s="2" t="str">
        <f t="shared" si="3"/>
        <v>July</v>
      </c>
    </row>
    <row r="218" spans="1:5" x14ac:dyDescent="0.25">
      <c r="A218" t="s">
        <v>310</v>
      </c>
      <c r="B218" t="s">
        <v>45</v>
      </c>
      <c r="C218" s="1">
        <v>32103</v>
      </c>
      <c r="D218" t="s">
        <v>12</v>
      </c>
      <c r="E218" s="2" t="str">
        <f t="shared" si="3"/>
        <v>November</v>
      </c>
    </row>
    <row r="219" spans="1:5" x14ac:dyDescent="0.25">
      <c r="A219" t="s">
        <v>311</v>
      </c>
      <c r="B219" t="s">
        <v>248</v>
      </c>
      <c r="C219" s="1">
        <v>25996</v>
      </c>
      <c r="D219" t="s">
        <v>9</v>
      </c>
      <c r="E219" s="2" t="str">
        <f t="shared" si="3"/>
        <v>March</v>
      </c>
    </row>
    <row r="220" spans="1:5" x14ac:dyDescent="0.25">
      <c r="A220" t="s">
        <v>312</v>
      </c>
      <c r="B220" t="s">
        <v>134</v>
      </c>
      <c r="C220" s="1">
        <v>33040</v>
      </c>
      <c r="D220" t="s">
        <v>12</v>
      </c>
      <c r="E220" s="2" t="str">
        <f t="shared" si="3"/>
        <v>June</v>
      </c>
    </row>
    <row r="221" spans="1:5" x14ac:dyDescent="0.25">
      <c r="A221" t="s">
        <v>313</v>
      </c>
      <c r="B221" t="s">
        <v>20</v>
      </c>
      <c r="C221" s="1">
        <v>30671</v>
      </c>
      <c r="D221" t="s">
        <v>9</v>
      </c>
      <c r="E221" s="2" t="str">
        <f t="shared" si="3"/>
        <v>December</v>
      </c>
    </row>
    <row r="222" spans="1:5" x14ac:dyDescent="0.25">
      <c r="A222" t="s">
        <v>314</v>
      </c>
      <c r="B222" t="s">
        <v>37</v>
      </c>
      <c r="C222" s="1">
        <v>25243</v>
      </c>
      <c r="D222" t="s">
        <v>12</v>
      </c>
      <c r="E222" s="2" t="str">
        <f t="shared" si="3"/>
        <v>February</v>
      </c>
    </row>
    <row r="223" spans="1:5" x14ac:dyDescent="0.25">
      <c r="A223" t="s">
        <v>315</v>
      </c>
      <c r="B223" t="s">
        <v>20</v>
      </c>
      <c r="C223" s="1">
        <v>27639</v>
      </c>
      <c r="D223" t="s">
        <v>12</v>
      </c>
      <c r="E223" s="2" t="str">
        <f t="shared" si="3"/>
        <v>September</v>
      </c>
    </row>
    <row r="224" spans="1:5" x14ac:dyDescent="0.25">
      <c r="A224" t="s">
        <v>316</v>
      </c>
      <c r="B224" t="s">
        <v>169</v>
      </c>
      <c r="C224" s="1">
        <v>25644</v>
      </c>
      <c r="D224" t="s">
        <v>12</v>
      </c>
      <c r="E224" s="2" t="str">
        <f t="shared" si="3"/>
        <v>March</v>
      </c>
    </row>
    <row r="225" spans="1:5" x14ac:dyDescent="0.25">
      <c r="A225" t="s">
        <v>317</v>
      </c>
      <c r="B225" t="s">
        <v>318</v>
      </c>
      <c r="C225" s="1">
        <v>27683</v>
      </c>
      <c r="D225" t="s">
        <v>6</v>
      </c>
      <c r="E225" s="2" t="str">
        <f t="shared" si="3"/>
        <v>October</v>
      </c>
    </row>
    <row r="226" spans="1:5" x14ac:dyDescent="0.25">
      <c r="A226" t="s">
        <v>174</v>
      </c>
      <c r="B226" t="s">
        <v>319</v>
      </c>
      <c r="C226" s="1">
        <v>32765</v>
      </c>
      <c r="D226" t="s">
        <v>9</v>
      </c>
      <c r="E226" s="2" t="str">
        <f t="shared" si="3"/>
        <v>September</v>
      </c>
    </row>
    <row r="227" spans="1:5" x14ac:dyDescent="0.25">
      <c r="A227" t="s">
        <v>243</v>
      </c>
      <c r="B227" t="s">
        <v>121</v>
      </c>
      <c r="C227" s="1">
        <v>26380</v>
      </c>
      <c r="D227" t="s">
        <v>9</v>
      </c>
      <c r="E227" s="2" t="str">
        <f t="shared" si="3"/>
        <v>March</v>
      </c>
    </row>
    <row r="228" spans="1:5" x14ac:dyDescent="0.25">
      <c r="A228" t="s">
        <v>320</v>
      </c>
      <c r="B228" t="s">
        <v>81</v>
      </c>
      <c r="C228" s="1">
        <v>21508</v>
      </c>
      <c r="D228" t="s">
        <v>6</v>
      </c>
      <c r="E228" s="2" t="str">
        <f t="shared" si="3"/>
        <v>November</v>
      </c>
    </row>
    <row r="229" spans="1:5" x14ac:dyDescent="0.25">
      <c r="A229" t="s">
        <v>321</v>
      </c>
      <c r="B229" t="s">
        <v>11</v>
      </c>
      <c r="C229" s="1">
        <v>32790</v>
      </c>
      <c r="D229" t="s">
        <v>6</v>
      </c>
      <c r="E229" s="2" t="str">
        <f t="shared" si="3"/>
        <v>October</v>
      </c>
    </row>
    <row r="230" spans="1:5" x14ac:dyDescent="0.25">
      <c r="A230" t="s">
        <v>164</v>
      </c>
      <c r="B230" t="s">
        <v>322</v>
      </c>
      <c r="C230" s="1">
        <v>24303</v>
      </c>
      <c r="D230" t="s">
        <v>6</v>
      </c>
      <c r="E230" s="2" t="str">
        <f t="shared" si="3"/>
        <v>July</v>
      </c>
    </row>
    <row r="231" spans="1:5" x14ac:dyDescent="0.25">
      <c r="A231" t="s">
        <v>323</v>
      </c>
      <c r="B231" t="s">
        <v>300</v>
      </c>
      <c r="C231" s="1">
        <v>30747</v>
      </c>
      <c r="D231" t="s">
        <v>9</v>
      </c>
      <c r="E231" s="2" t="str">
        <f t="shared" si="3"/>
        <v>March</v>
      </c>
    </row>
    <row r="232" spans="1:5" x14ac:dyDescent="0.25">
      <c r="A232" t="s">
        <v>324</v>
      </c>
      <c r="B232" t="s">
        <v>49</v>
      </c>
      <c r="C232" s="1">
        <v>19853</v>
      </c>
      <c r="D232" t="s">
        <v>12</v>
      </c>
      <c r="E232" s="2" t="str">
        <f t="shared" si="3"/>
        <v>May</v>
      </c>
    </row>
    <row r="233" spans="1:5" x14ac:dyDescent="0.25">
      <c r="A233" t="s">
        <v>325</v>
      </c>
      <c r="B233" t="s">
        <v>20</v>
      </c>
      <c r="C233" s="1">
        <v>32147</v>
      </c>
      <c r="D233" t="s">
        <v>12</v>
      </c>
      <c r="E233" s="2" t="str">
        <f t="shared" si="3"/>
        <v>January</v>
      </c>
    </row>
    <row r="234" spans="1:5" x14ac:dyDescent="0.25">
      <c r="A234" t="s">
        <v>326</v>
      </c>
      <c r="B234" t="s">
        <v>327</v>
      </c>
      <c r="C234" s="1">
        <v>17904</v>
      </c>
      <c r="D234" t="s">
        <v>12</v>
      </c>
      <c r="E234" s="2" t="str">
        <f t="shared" si="3"/>
        <v>January</v>
      </c>
    </row>
    <row r="235" spans="1:5" x14ac:dyDescent="0.25">
      <c r="A235" t="s">
        <v>328</v>
      </c>
      <c r="B235" t="s">
        <v>157</v>
      </c>
      <c r="C235" s="1">
        <v>20057</v>
      </c>
      <c r="D235" t="s">
        <v>12</v>
      </c>
      <c r="E235" s="2" t="str">
        <f t="shared" si="3"/>
        <v>November</v>
      </c>
    </row>
    <row r="236" spans="1:5" x14ac:dyDescent="0.25">
      <c r="A236" t="s">
        <v>329</v>
      </c>
      <c r="B236" t="s">
        <v>146</v>
      </c>
      <c r="C236" s="1">
        <v>30863</v>
      </c>
      <c r="D236" t="s">
        <v>9</v>
      </c>
      <c r="E236" s="2" t="str">
        <f t="shared" si="3"/>
        <v>June</v>
      </c>
    </row>
    <row r="237" spans="1:5" x14ac:dyDescent="0.25">
      <c r="A237" t="s">
        <v>330</v>
      </c>
      <c r="B237" t="s">
        <v>139</v>
      </c>
      <c r="C237" s="1">
        <v>22435</v>
      </c>
      <c r="D237" t="s">
        <v>6</v>
      </c>
      <c r="E237" s="2" t="str">
        <f t="shared" si="3"/>
        <v>June</v>
      </c>
    </row>
    <row r="238" spans="1:5" x14ac:dyDescent="0.25">
      <c r="A238" t="s">
        <v>130</v>
      </c>
      <c r="B238" t="s">
        <v>84</v>
      </c>
      <c r="C238" s="1">
        <v>17048</v>
      </c>
      <c r="D238" t="s">
        <v>12</v>
      </c>
      <c r="E238" s="2" t="str">
        <f t="shared" si="3"/>
        <v>September</v>
      </c>
    </row>
    <row r="239" spans="1:5" x14ac:dyDescent="0.25">
      <c r="A239" t="s">
        <v>331</v>
      </c>
      <c r="B239" t="s">
        <v>332</v>
      </c>
      <c r="C239" s="1">
        <v>24732</v>
      </c>
      <c r="D239" t="s">
        <v>6</v>
      </c>
      <c r="E239" s="2" t="str">
        <f t="shared" si="3"/>
        <v>September</v>
      </c>
    </row>
    <row r="240" spans="1:5" x14ac:dyDescent="0.25">
      <c r="A240" t="s">
        <v>333</v>
      </c>
      <c r="B240" t="s">
        <v>11</v>
      </c>
      <c r="C240" s="1">
        <v>18589</v>
      </c>
      <c r="D240" t="s">
        <v>6</v>
      </c>
      <c r="E240" s="2" t="str">
        <f t="shared" si="3"/>
        <v>November</v>
      </c>
    </row>
    <row r="241" spans="1:5" x14ac:dyDescent="0.25">
      <c r="A241" t="s">
        <v>334</v>
      </c>
      <c r="B241" t="s">
        <v>49</v>
      </c>
      <c r="C241" s="1">
        <v>20727</v>
      </c>
      <c r="D241" t="s">
        <v>12</v>
      </c>
      <c r="E241" s="2" t="str">
        <f t="shared" si="3"/>
        <v>September</v>
      </c>
    </row>
    <row r="242" spans="1:5" x14ac:dyDescent="0.25">
      <c r="A242" t="s">
        <v>335</v>
      </c>
      <c r="B242" t="s">
        <v>114</v>
      </c>
      <c r="C242" s="1">
        <v>23401</v>
      </c>
      <c r="D242" t="s">
        <v>6</v>
      </c>
      <c r="E242" s="2" t="str">
        <f t="shared" si="3"/>
        <v>January</v>
      </c>
    </row>
    <row r="243" spans="1:5" x14ac:dyDescent="0.25">
      <c r="A243" t="s">
        <v>336</v>
      </c>
      <c r="B243" t="s">
        <v>337</v>
      </c>
      <c r="C243" s="1">
        <v>17084</v>
      </c>
      <c r="D243" t="s">
        <v>6</v>
      </c>
      <c r="E243" s="2" t="str">
        <f t="shared" si="3"/>
        <v>October</v>
      </c>
    </row>
    <row r="244" spans="1:5" x14ac:dyDescent="0.25">
      <c r="A244" t="s">
        <v>338</v>
      </c>
      <c r="B244" t="s">
        <v>8</v>
      </c>
      <c r="C244" s="1">
        <v>30481</v>
      </c>
      <c r="D244" t="s">
        <v>12</v>
      </c>
      <c r="E244" s="2" t="str">
        <f t="shared" si="3"/>
        <v>June</v>
      </c>
    </row>
    <row r="245" spans="1:5" x14ac:dyDescent="0.25">
      <c r="A245" t="s">
        <v>339</v>
      </c>
      <c r="B245" t="s">
        <v>20</v>
      </c>
      <c r="C245" s="1">
        <v>20651</v>
      </c>
      <c r="D245" t="s">
        <v>12</v>
      </c>
      <c r="E245" s="2" t="str">
        <f t="shared" si="3"/>
        <v>July</v>
      </c>
    </row>
    <row r="246" spans="1:5" x14ac:dyDescent="0.25">
      <c r="A246" t="s">
        <v>340</v>
      </c>
      <c r="B246" t="s">
        <v>185</v>
      </c>
      <c r="C246" s="1">
        <v>32580</v>
      </c>
      <c r="D246" t="s">
        <v>12</v>
      </c>
      <c r="E246" s="2" t="str">
        <f t="shared" si="3"/>
        <v>March</v>
      </c>
    </row>
    <row r="247" spans="1:5" x14ac:dyDescent="0.25">
      <c r="A247" t="s">
        <v>341</v>
      </c>
      <c r="B247" t="s">
        <v>139</v>
      </c>
      <c r="C247" s="1">
        <v>18233</v>
      </c>
      <c r="D247" t="s">
        <v>12</v>
      </c>
      <c r="E247" s="2" t="str">
        <f t="shared" si="3"/>
        <v>December</v>
      </c>
    </row>
    <row r="248" spans="1:5" x14ac:dyDescent="0.25">
      <c r="A248" t="s">
        <v>342</v>
      </c>
      <c r="B248" t="s">
        <v>177</v>
      </c>
      <c r="C248" s="1">
        <v>24225</v>
      </c>
      <c r="D248" t="s">
        <v>6</v>
      </c>
      <c r="E248" s="2" t="str">
        <f t="shared" si="3"/>
        <v>April</v>
      </c>
    </row>
    <row r="249" spans="1:5" x14ac:dyDescent="0.25">
      <c r="A249" t="s">
        <v>343</v>
      </c>
      <c r="B249" t="s">
        <v>45</v>
      </c>
      <c r="C249" s="1">
        <v>27299</v>
      </c>
      <c r="D249" t="s">
        <v>6</v>
      </c>
      <c r="E249" s="2" t="str">
        <f t="shared" si="3"/>
        <v>September</v>
      </c>
    </row>
    <row r="250" spans="1:5" x14ac:dyDescent="0.25">
      <c r="A250" t="s">
        <v>344</v>
      </c>
      <c r="B250" t="s">
        <v>345</v>
      </c>
      <c r="C250" s="1">
        <v>18398</v>
      </c>
      <c r="D250" t="s">
        <v>12</v>
      </c>
      <c r="E250" s="2" t="str">
        <f t="shared" si="3"/>
        <v>May</v>
      </c>
    </row>
    <row r="251" spans="1:5" x14ac:dyDescent="0.25">
      <c r="A251" t="s">
        <v>329</v>
      </c>
      <c r="B251" t="s">
        <v>194</v>
      </c>
      <c r="C251" s="1">
        <v>34400</v>
      </c>
      <c r="D251" t="s">
        <v>12</v>
      </c>
      <c r="E251" s="2" t="str">
        <f t="shared" si="3"/>
        <v>March</v>
      </c>
    </row>
    <row r="252" spans="1:5" x14ac:dyDescent="0.25">
      <c r="A252" t="s">
        <v>51</v>
      </c>
      <c r="B252" t="s">
        <v>346</v>
      </c>
      <c r="C252" s="1">
        <v>21513</v>
      </c>
      <c r="D252" t="s">
        <v>12</v>
      </c>
      <c r="E252" s="2" t="str">
        <f t="shared" si="3"/>
        <v>November</v>
      </c>
    </row>
    <row r="253" spans="1:5" x14ac:dyDescent="0.25">
      <c r="A253" t="s">
        <v>347</v>
      </c>
      <c r="B253" t="s">
        <v>236</v>
      </c>
      <c r="C253" s="1">
        <v>31749</v>
      </c>
      <c r="D253" t="s">
        <v>6</v>
      </c>
      <c r="E253" s="2" t="str">
        <f t="shared" si="3"/>
        <v>December</v>
      </c>
    </row>
    <row r="254" spans="1:5" x14ac:dyDescent="0.25">
      <c r="A254" t="s">
        <v>348</v>
      </c>
      <c r="B254" t="s">
        <v>5</v>
      </c>
      <c r="C254" s="1">
        <v>34235</v>
      </c>
      <c r="D254" t="s">
        <v>6</v>
      </c>
      <c r="E254" s="2" t="str">
        <f t="shared" si="3"/>
        <v>September</v>
      </c>
    </row>
    <row r="255" spans="1:5" x14ac:dyDescent="0.25">
      <c r="A255" t="s">
        <v>349</v>
      </c>
      <c r="B255" t="s">
        <v>131</v>
      </c>
      <c r="C255" s="1">
        <v>19183</v>
      </c>
      <c r="D255" t="s">
        <v>9</v>
      </c>
      <c r="E255" s="2" t="str">
        <f t="shared" si="3"/>
        <v>July</v>
      </c>
    </row>
    <row r="256" spans="1:5" x14ac:dyDescent="0.25">
      <c r="A256" t="s">
        <v>350</v>
      </c>
      <c r="B256" t="s">
        <v>8</v>
      </c>
      <c r="C256" s="1">
        <v>27424</v>
      </c>
      <c r="D256" t="s">
        <v>12</v>
      </c>
      <c r="E256" s="2" t="str">
        <f t="shared" si="3"/>
        <v>January</v>
      </c>
    </row>
    <row r="257" spans="1:5" x14ac:dyDescent="0.25">
      <c r="A257" t="s">
        <v>351</v>
      </c>
      <c r="B257" t="s">
        <v>152</v>
      </c>
      <c r="C257" s="1">
        <v>23665</v>
      </c>
      <c r="D257" t="s">
        <v>12</v>
      </c>
      <c r="E257" s="2" t="str">
        <f t="shared" si="3"/>
        <v>October</v>
      </c>
    </row>
    <row r="258" spans="1:5" x14ac:dyDescent="0.25">
      <c r="A258" t="s">
        <v>352</v>
      </c>
      <c r="B258" t="s">
        <v>11</v>
      </c>
      <c r="C258" s="1">
        <v>17649</v>
      </c>
      <c r="D258" t="s">
        <v>6</v>
      </c>
      <c r="E258" s="2" t="str">
        <f t="shared" ref="E258:E321" si="4">TEXT(C258,"mmmm")</f>
        <v>April</v>
      </c>
    </row>
    <row r="259" spans="1:5" x14ac:dyDescent="0.25">
      <c r="A259" t="s">
        <v>353</v>
      </c>
      <c r="B259" t="s">
        <v>354</v>
      </c>
      <c r="C259" s="1">
        <v>25530</v>
      </c>
      <c r="D259" t="s">
        <v>6</v>
      </c>
      <c r="E259" s="2" t="str">
        <f t="shared" si="4"/>
        <v>November</v>
      </c>
    </row>
    <row r="260" spans="1:5" x14ac:dyDescent="0.25">
      <c r="A260" t="s">
        <v>355</v>
      </c>
      <c r="B260" t="s">
        <v>356</v>
      </c>
      <c r="C260" s="1">
        <v>34758</v>
      </c>
      <c r="D260" t="s">
        <v>9</v>
      </c>
      <c r="E260" s="2" t="str">
        <f t="shared" si="4"/>
        <v>February</v>
      </c>
    </row>
    <row r="261" spans="1:5" x14ac:dyDescent="0.25">
      <c r="A261" t="s">
        <v>19</v>
      </c>
      <c r="B261" t="s">
        <v>357</v>
      </c>
      <c r="C261" s="1">
        <v>17531</v>
      </c>
      <c r="D261" t="s">
        <v>12</v>
      </c>
      <c r="E261" s="2" t="str">
        <f t="shared" si="4"/>
        <v>December</v>
      </c>
    </row>
    <row r="262" spans="1:5" x14ac:dyDescent="0.25">
      <c r="A262" t="s">
        <v>358</v>
      </c>
      <c r="B262" t="s">
        <v>8</v>
      </c>
      <c r="C262" s="1">
        <v>32482</v>
      </c>
      <c r="D262" t="s">
        <v>6</v>
      </c>
      <c r="E262" s="2" t="str">
        <f t="shared" si="4"/>
        <v>December</v>
      </c>
    </row>
    <row r="263" spans="1:5" x14ac:dyDescent="0.25">
      <c r="A263" t="s">
        <v>359</v>
      </c>
      <c r="B263" t="s">
        <v>246</v>
      </c>
      <c r="C263" s="1">
        <v>34533</v>
      </c>
      <c r="D263" t="s">
        <v>12</v>
      </c>
      <c r="E263" s="2" t="str">
        <f t="shared" si="4"/>
        <v>July</v>
      </c>
    </row>
    <row r="264" spans="1:5" x14ac:dyDescent="0.25">
      <c r="A264" t="s">
        <v>308</v>
      </c>
      <c r="B264" t="s">
        <v>79</v>
      </c>
      <c r="C264" s="1">
        <v>28491</v>
      </c>
      <c r="D264" t="s">
        <v>12</v>
      </c>
      <c r="E264" s="2" t="str">
        <f t="shared" si="4"/>
        <v>January</v>
      </c>
    </row>
    <row r="265" spans="1:5" x14ac:dyDescent="0.25">
      <c r="A265" t="s">
        <v>360</v>
      </c>
      <c r="B265" t="s">
        <v>361</v>
      </c>
      <c r="C265" s="1">
        <v>32689</v>
      </c>
      <c r="D265" t="s">
        <v>9</v>
      </c>
      <c r="E265" s="2" t="str">
        <f t="shared" si="4"/>
        <v>June</v>
      </c>
    </row>
    <row r="266" spans="1:5" x14ac:dyDescent="0.25">
      <c r="A266" t="s">
        <v>162</v>
      </c>
      <c r="B266" t="s">
        <v>362</v>
      </c>
      <c r="C266" s="1">
        <v>27112</v>
      </c>
      <c r="D266" t="s">
        <v>6</v>
      </c>
      <c r="E266" s="2" t="str">
        <f t="shared" si="4"/>
        <v>March</v>
      </c>
    </row>
    <row r="267" spans="1:5" x14ac:dyDescent="0.25">
      <c r="A267" t="s">
        <v>363</v>
      </c>
      <c r="B267" t="s">
        <v>16</v>
      </c>
      <c r="C267" s="1">
        <v>29259</v>
      </c>
      <c r="D267" t="s">
        <v>12</v>
      </c>
      <c r="E267" s="2" t="str">
        <f t="shared" si="4"/>
        <v>February</v>
      </c>
    </row>
    <row r="268" spans="1:5" x14ac:dyDescent="0.25">
      <c r="A268" t="s">
        <v>83</v>
      </c>
      <c r="B268" t="s">
        <v>123</v>
      </c>
      <c r="C268" s="1">
        <v>18437</v>
      </c>
      <c r="D268" t="s">
        <v>6</v>
      </c>
      <c r="E268" s="2" t="str">
        <f t="shared" si="4"/>
        <v>June</v>
      </c>
    </row>
    <row r="269" spans="1:5" x14ac:dyDescent="0.25">
      <c r="A269" t="s">
        <v>364</v>
      </c>
      <c r="B269" t="s">
        <v>194</v>
      </c>
      <c r="C269" s="1">
        <v>34406</v>
      </c>
      <c r="D269" t="s">
        <v>12</v>
      </c>
      <c r="E269" s="2" t="str">
        <f t="shared" si="4"/>
        <v>March</v>
      </c>
    </row>
    <row r="270" spans="1:5" x14ac:dyDescent="0.25">
      <c r="A270" t="s">
        <v>365</v>
      </c>
      <c r="B270" t="s">
        <v>366</v>
      </c>
      <c r="C270" s="1">
        <v>26689</v>
      </c>
      <c r="D270" t="s">
        <v>12</v>
      </c>
      <c r="E270" s="2" t="str">
        <f t="shared" si="4"/>
        <v>January</v>
      </c>
    </row>
    <row r="271" spans="1:5" x14ac:dyDescent="0.25">
      <c r="A271" t="s">
        <v>174</v>
      </c>
      <c r="B271" t="s">
        <v>52</v>
      </c>
      <c r="C271" s="1">
        <v>24391</v>
      </c>
      <c r="D271" t="s">
        <v>6</v>
      </c>
      <c r="E271" s="2" t="str">
        <f t="shared" si="4"/>
        <v>October</v>
      </c>
    </row>
    <row r="272" spans="1:5" x14ac:dyDescent="0.25">
      <c r="A272" t="s">
        <v>367</v>
      </c>
      <c r="B272" t="s">
        <v>368</v>
      </c>
      <c r="C272" s="1">
        <v>22010</v>
      </c>
      <c r="D272" t="s">
        <v>12</v>
      </c>
      <c r="E272" s="2" t="str">
        <f t="shared" si="4"/>
        <v>April</v>
      </c>
    </row>
    <row r="273" spans="1:5" x14ac:dyDescent="0.25">
      <c r="A273" t="s">
        <v>369</v>
      </c>
      <c r="B273" t="s">
        <v>332</v>
      </c>
      <c r="C273" s="1">
        <v>17207</v>
      </c>
      <c r="D273" t="s">
        <v>9</v>
      </c>
      <c r="E273" s="2" t="str">
        <f t="shared" si="4"/>
        <v>February</v>
      </c>
    </row>
    <row r="274" spans="1:5" x14ac:dyDescent="0.25">
      <c r="A274" t="s">
        <v>370</v>
      </c>
      <c r="B274" t="s">
        <v>160</v>
      </c>
      <c r="C274" s="1">
        <v>22547</v>
      </c>
      <c r="D274" t="s">
        <v>6</v>
      </c>
      <c r="E274" s="2" t="str">
        <f t="shared" si="4"/>
        <v>September</v>
      </c>
    </row>
    <row r="275" spans="1:5" x14ac:dyDescent="0.25">
      <c r="A275" t="s">
        <v>371</v>
      </c>
      <c r="B275" t="s">
        <v>372</v>
      </c>
      <c r="C275" s="1">
        <v>20722</v>
      </c>
      <c r="D275" t="s">
        <v>12</v>
      </c>
      <c r="E275" s="2" t="str">
        <f t="shared" si="4"/>
        <v>September</v>
      </c>
    </row>
    <row r="276" spans="1:5" x14ac:dyDescent="0.25">
      <c r="A276" t="s">
        <v>373</v>
      </c>
      <c r="B276" t="s">
        <v>29</v>
      </c>
      <c r="C276" s="1">
        <v>24900</v>
      </c>
      <c r="D276" t="s">
        <v>12</v>
      </c>
      <c r="E276" s="2" t="str">
        <f t="shared" si="4"/>
        <v>March</v>
      </c>
    </row>
    <row r="277" spans="1:5" x14ac:dyDescent="0.25">
      <c r="A277" t="s">
        <v>374</v>
      </c>
      <c r="B277" t="s">
        <v>37</v>
      </c>
      <c r="C277" s="1">
        <v>20808</v>
      </c>
      <c r="D277" t="s">
        <v>12</v>
      </c>
      <c r="E277" s="2" t="str">
        <f t="shared" si="4"/>
        <v>December</v>
      </c>
    </row>
    <row r="278" spans="1:5" x14ac:dyDescent="0.25">
      <c r="A278" t="s">
        <v>375</v>
      </c>
      <c r="B278" t="s">
        <v>131</v>
      </c>
      <c r="C278" s="1">
        <v>30235</v>
      </c>
      <c r="D278" t="s">
        <v>12</v>
      </c>
      <c r="E278" s="2" t="str">
        <f t="shared" si="4"/>
        <v>October</v>
      </c>
    </row>
    <row r="279" spans="1:5" x14ac:dyDescent="0.25">
      <c r="A279" t="s">
        <v>376</v>
      </c>
      <c r="B279" t="s">
        <v>257</v>
      </c>
      <c r="C279" s="1">
        <v>21221</v>
      </c>
      <c r="D279" t="s">
        <v>9</v>
      </c>
      <c r="E279" s="2" t="str">
        <f t="shared" si="4"/>
        <v>February</v>
      </c>
    </row>
    <row r="280" spans="1:5" x14ac:dyDescent="0.25">
      <c r="A280" t="s">
        <v>377</v>
      </c>
      <c r="B280" t="s">
        <v>45</v>
      </c>
      <c r="C280" s="1">
        <v>20193</v>
      </c>
      <c r="D280" t="s">
        <v>6</v>
      </c>
      <c r="E280" s="2" t="str">
        <f t="shared" si="4"/>
        <v>April</v>
      </c>
    </row>
    <row r="281" spans="1:5" x14ac:dyDescent="0.25">
      <c r="A281" t="s">
        <v>378</v>
      </c>
      <c r="B281" t="s">
        <v>141</v>
      </c>
      <c r="C281" s="1">
        <v>17137</v>
      </c>
      <c r="D281" t="s">
        <v>6</v>
      </c>
      <c r="E281" s="2" t="str">
        <f t="shared" si="4"/>
        <v>December</v>
      </c>
    </row>
    <row r="282" spans="1:5" x14ac:dyDescent="0.25">
      <c r="A282" t="s">
        <v>379</v>
      </c>
      <c r="B282" t="s">
        <v>49</v>
      </c>
      <c r="C282" s="1">
        <v>32802</v>
      </c>
      <c r="D282" t="s">
        <v>6</v>
      </c>
      <c r="E282" s="2" t="str">
        <f t="shared" si="4"/>
        <v>October</v>
      </c>
    </row>
    <row r="283" spans="1:5" x14ac:dyDescent="0.25">
      <c r="A283" t="s">
        <v>240</v>
      </c>
      <c r="B283" t="s">
        <v>20</v>
      </c>
      <c r="C283" s="1">
        <v>25839</v>
      </c>
      <c r="D283" t="s">
        <v>12</v>
      </c>
      <c r="E283" s="2" t="str">
        <f t="shared" si="4"/>
        <v>September</v>
      </c>
    </row>
    <row r="284" spans="1:5" x14ac:dyDescent="0.25">
      <c r="A284" t="s">
        <v>275</v>
      </c>
      <c r="B284" t="s">
        <v>380</v>
      </c>
      <c r="C284" s="1">
        <v>32028</v>
      </c>
      <c r="D284" t="s">
        <v>12</v>
      </c>
      <c r="E284" s="2" t="str">
        <f t="shared" si="4"/>
        <v>September</v>
      </c>
    </row>
    <row r="285" spans="1:5" x14ac:dyDescent="0.25">
      <c r="A285" t="s">
        <v>317</v>
      </c>
      <c r="B285" t="s">
        <v>192</v>
      </c>
      <c r="C285" s="1">
        <v>31556</v>
      </c>
      <c r="D285" t="s">
        <v>6</v>
      </c>
      <c r="E285" s="2" t="str">
        <f t="shared" si="4"/>
        <v>May</v>
      </c>
    </row>
    <row r="286" spans="1:5" x14ac:dyDescent="0.25">
      <c r="A286" t="s">
        <v>381</v>
      </c>
      <c r="B286" t="s">
        <v>54</v>
      </c>
      <c r="C286" s="1">
        <v>19153</v>
      </c>
      <c r="D286" t="s">
        <v>6</v>
      </c>
      <c r="E286" s="2" t="str">
        <f t="shared" si="4"/>
        <v>June</v>
      </c>
    </row>
    <row r="287" spans="1:5" x14ac:dyDescent="0.25">
      <c r="A287" t="s">
        <v>382</v>
      </c>
      <c r="B287" t="s">
        <v>383</v>
      </c>
      <c r="C287" s="1">
        <v>21934</v>
      </c>
      <c r="D287" t="s">
        <v>6</v>
      </c>
      <c r="E287" s="2" t="str">
        <f t="shared" si="4"/>
        <v>January</v>
      </c>
    </row>
    <row r="288" spans="1:5" x14ac:dyDescent="0.25">
      <c r="A288" t="s">
        <v>384</v>
      </c>
      <c r="B288" t="s">
        <v>361</v>
      </c>
      <c r="C288" s="1">
        <v>28187</v>
      </c>
      <c r="D288" t="s">
        <v>12</v>
      </c>
      <c r="E288" s="2" t="str">
        <f t="shared" si="4"/>
        <v>March</v>
      </c>
    </row>
    <row r="289" spans="1:5" x14ac:dyDescent="0.25">
      <c r="A289" t="s">
        <v>385</v>
      </c>
      <c r="B289" t="s">
        <v>252</v>
      </c>
      <c r="C289" s="1">
        <v>34291</v>
      </c>
      <c r="D289" t="s">
        <v>12</v>
      </c>
      <c r="E289" s="2" t="str">
        <f t="shared" si="4"/>
        <v>November</v>
      </c>
    </row>
    <row r="290" spans="1:5" x14ac:dyDescent="0.25">
      <c r="A290" t="s">
        <v>386</v>
      </c>
      <c r="B290" t="s">
        <v>107</v>
      </c>
      <c r="C290" s="1">
        <v>24652</v>
      </c>
      <c r="D290" t="s">
        <v>6</v>
      </c>
      <c r="E290" s="2" t="str">
        <f t="shared" si="4"/>
        <v>June</v>
      </c>
    </row>
    <row r="291" spans="1:5" x14ac:dyDescent="0.25">
      <c r="A291" t="s">
        <v>387</v>
      </c>
      <c r="B291" t="s">
        <v>121</v>
      </c>
      <c r="C291" s="1">
        <v>18010</v>
      </c>
      <c r="D291" t="s">
        <v>6</v>
      </c>
      <c r="E291" s="2" t="str">
        <f t="shared" si="4"/>
        <v>April</v>
      </c>
    </row>
    <row r="292" spans="1:5" x14ac:dyDescent="0.25">
      <c r="A292" t="s">
        <v>388</v>
      </c>
      <c r="B292" t="s">
        <v>368</v>
      </c>
      <c r="C292" s="1">
        <v>26506</v>
      </c>
      <c r="D292" t="s">
        <v>40</v>
      </c>
      <c r="E292" s="2" t="str">
        <f t="shared" si="4"/>
        <v>July</v>
      </c>
    </row>
    <row r="293" spans="1:5" x14ac:dyDescent="0.25">
      <c r="A293" t="s">
        <v>389</v>
      </c>
      <c r="B293" t="s">
        <v>160</v>
      </c>
      <c r="C293" s="1">
        <v>30368</v>
      </c>
      <c r="D293" t="s">
        <v>40</v>
      </c>
      <c r="E293" s="2" t="str">
        <f t="shared" si="4"/>
        <v>February</v>
      </c>
    </row>
    <row r="294" spans="1:5" x14ac:dyDescent="0.25">
      <c r="A294" t="s">
        <v>162</v>
      </c>
      <c r="B294" t="s">
        <v>54</v>
      </c>
      <c r="C294" s="1">
        <v>16991</v>
      </c>
      <c r="D294" t="s">
        <v>12</v>
      </c>
      <c r="E294" s="2" t="str">
        <f t="shared" si="4"/>
        <v>July</v>
      </c>
    </row>
    <row r="295" spans="1:5" x14ac:dyDescent="0.25">
      <c r="A295" t="s">
        <v>390</v>
      </c>
      <c r="B295" t="s">
        <v>152</v>
      </c>
      <c r="C295" s="1">
        <v>23950</v>
      </c>
      <c r="D295" t="s">
        <v>12</v>
      </c>
      <c r="E295" s="2" t="str">
        <f t="shared" si="4"/>
        <v>July</v>
      </c>
    </row>
    <row r="296" spans="1:5" x14ac:dyDescent="0.25">
      <c r="A296" t="s">
        <v>391</v>
      </c>
      <c r="B296" t="s">
        <v>47</v>
      </c>
      <c r="C296" s="1">
        <v>26871</v>
      </c>
      <c r="D296" t="s">
        <v>12</v>
      </c>
      <c r="E296" s="2" t="str">
        <f t="shared" si="4"/>
        <v>July</v>
      </c>
    </row>
    <row r="297" spans="1:5" x14ac:dyDescent="0.25">
      <c r="A297" t="s">
        <v>392</v>
      </c>
      <c r="B297" t="s">
        <v>260</v>
      </c>
      <c r="C297" s="1">
        <v>17268</v>
      </c>
      <c r="D297" t="s">
        <v>40</v>
      </c>
      <c r="E297" s="2" t="str">
        <f t="shared" si="4"/>
        <v>April</v>
      </c>
    </row>
    <row r="298" spans="1:5" x14ac:dyDescent="0.25">
      <c r="A298" t="s">
        <v>393</v>
      </c>
      <c r="B298" t="s">
        <v>394</v>
      </c>
      <c r="C298" s="1">
        <v>31612</v>
      </c>
      <c r="D298" t="s">
        <v>6</v>
      </c>
      <c r="E298" s="2" t="str">
        <f t="shared" si="4"/>
        <v>July</v>
      </c>
    </row>
    <row r="299" spans="1:5" x14ac:dyDescent="0.25">
      <c r="A299" t="s">
        <v>395</v>
      </c>
      <c r="B299" t="s">
        <v>131</v>
      </c>
      <c r="C299" s="1">
        <v>21264</v>
      </c>
      <c r="D299" t="s">
        <v>12</v>
      </c>
      <c r="E299" s="2" t="str">
        <f t="shared" si="4"/>
        <v>March</v>
      </c>
    </row>
    <row r="300" spans="1:5" x14ac:dyDescent="0.25">
      <c r="A300" t="s">
        <v>396</v>
      </c>
      <c r="B300" t="s">
        <v>236</v>
      </c>
      <c r="C300" s="1">
        <v>29622</v>
      </c>
      <c r="D300" t="s">
        <v>40</v>
      </c>
      <c r="E300" s="2" t="str">
        <f t="shared" si="4"/>
        <v>February</v>
      </c>
    </row>
    <row r="301" spans="1:5" x14ac:dyDescent="0.25">
      <c r="A301" t="s">
        <v>162</v>
      </c>
      <c r="B301" t="s">
        <v>20</v>
      </c>
      <c r="C301" s="1">
        <v>30875</v>
      </c>
      <c r="D301" t="s">
        <v>6</v>
      </c>
      <c r="E301" s="2" t="str">
        <f t="shared" si="4"/>
        <v>July</v>
      </c>
    </row>
    <row r="302" spans="1:5" x14ac:dyDescent="0.25">
      <c r="A302" t="s">
        <v>397</v>
      </c>
      <c r="B302" t="s">
        <v>107</v>
      </c>
      <c r="C302" s="1">
        <v>31924</v>
      </c>
      <c r="D302" t="s">
        <v>12</v>
      </c>
      <c r="E302" s="2" t="str">
        <f t="shared" si="4"/>
        <v>May</v>
      </c>
    </row>
    <row r="303" spans="1:5" x14ac:dyDescent="0.25">
      <c r="A303" t="s">
        <v>398</v>
      </c>
      <c r="B303" t="s">
        <v>399</v>
      </c>
      <c r="C303" s="1">
        <v>23384</v>
      </c>
      <c r="D303" t="s">
        <v>12</v>
      </c>
      <c r="E303" s="2" t="str">
        <f t="shared" si="4"/>
        <v>January</v>
      </c>
    </row>
    <row r="304" spans="1:5" x14ac:dyDescent="0.25">
      <c r="A304" t="s">
        <v>400</v>
      </c>
      <c r="B304" t="s">
        <v>401</v>
      </c>
      <c r="C304" s="1">
        <v>32097</v>
      </c>
      <c r="D304" t="s">
        <v>6</v>
      </c>
      <c r="E304" s="2" t="str">
        <f t="shared" si="4"/>
        <v>November</v>
      </c>
    </row>
    <row r="305" spans="1:5" x14ac:dyDescent="0.25">
      <c r="A305" t="s">
        <v>402</v>
      </c>
      <c r="B305" t="s">
        <v>403</v>
      </c>
      <c r="C305" s="1">
        <v>22555</v>
      </c>
      <c r="D305" t="s">
        <v>40</v>
      </c>
      <c r="E305" s="2" t="str">
        <f t="shared" si="4"/>
        <v>October</v>
      </c>
    </row>
    <row r="306" spans="1:5" x14ac:dyDescent="0.25">
      <c r="A306" t="s">
        <v>317</v>
      </c>
      <c r="B306" t="s">
        <v>20</v>
      </c>
      <c r="C306" s="1">
        <v>22508</v>
      </c>
      <c r="D306" t="s">
        <v>12</v>
      </c>
      <c r="E306" s="2" t="str">
        <f t="shared" si="4"/>
        <v>August</v>
      </c>
    </row>
    <row r="307" spans="1:5" x14ac:dyDescent="0.25">
      <c r="A307" t="s">
        <v>404</v>
      </c>
      <c r="B307" t="s">
        <v>72</v>
      </c>
      <c r="C307" s="1">
        <v>29510</v>
      </c>
      <c r="D307" t="s">
        <v>6</v>
      </c>
      <c r="E307" s="2" t="str">
        <f t="shared" si="4"/>
        <v>October</v>
      </c>
    </row>
    <row r="308" spans="1:5" x14ac:dyDescent="0.25">
      <c r="A308" t="s">
        <v>405</v>
      </c>
      <c r="B308" t="s">
        <v>406</v>
      </c>
      <c r="C308" s="1">
        <v>22398</v>
      </c>
      <c r="D308" t="s">
        <v>12</v>
      </c>
      <c r="E308" s="2" t="str">
        <f t="shared" si="4"/>
        <v>April</v>
      </c>
    </row>
    <row r="309" spans="1:5" x14ac:dyDescent="0.25">
      <c r="A309" t="s">
        <v>407</v>
      </c>
      <c r="B309" t="s">
        <v>20</v>
      </c>
      <c r="C309" s="1">
        <v>28394</v>
      </c>
      <c r="D309" t="s">
        <v>9</v>
      </c>
      <c r="E309" s="2" t="str">
        <f t="shared" si="4"/>
        <v>September</v>
      </c>
    </row>
    <row r="310" spans="1:5" x14ac:dyDescent="0.25">
      <c r="A310" t="s">
        <v>408</v>
      </c>
      <c r="B310" t="s">
        <v>139</v>
      </c>
      <c r="C310" s="1">
        <v>16244</v>
      </c>
      <c r="D310" t="s">
        <v>6</v>
      </c>
      <c r="E310" s="2" t="str">
        <f t="shared" si="4"/>
        <v>June</v>
      </c>
    </row>
    <row r="311" spans="1:5" x14ac:dyDescent="0.25">
      <c r="A311" t="s">
        <v>409</v>
      </c>
      <c r="B311" t="s">
        <v>167</v>
      </c>
      <c r="C311" s="1">
        <v>32836</v>
      </c>
      <c r="D311" t="s">
        <v>12</v>
      </c>
      <c r="E311" s="2" t="str">
        <f t="shared" si="4"/>
        <v>November</v>
      </c>
    </row>
    <row r="312" spans="1:5" x14ac:dyDescent="0.25">
      <c r="A312" t="s">
        <v>410</v>
      </c>
      <c r="B312" t="s">
        <v>141</v>
      </c>
      <c r="C312" s="1">
        <v>23528</v>
      </c>
      <c r="D312" t="s">
        <v>6</v>
      </c>
      <c r="E312" s="2" t="str">
        <f t="shared" si="4"/>
        <v>May</v>
      </c>
    </row>
    <row r="313" spans="1:5" x14ac:dyDescent="0.25">
      <c r="A313" t="s">
        <v>411</v>
      </c>
      <c r="B313" t="s">
        <v>412</v>
      </c>
      <c r="C313" s="1">
        <v>28489</v>
      </c>
      <c r="D313" t="s">
        <v>12</v>
      </c>
      <c r="E313" s="2" t="str">
        <f t="shared" si="4"/>
        <v>December</v>
      </c>
    </row>
    <row r="314" spans="1:5" x14ac:dyDescent="0.25">
      <c r="A314" t="s">
        <v>413</v>
      </c>
      <c r="B314" t="s">
        <v>399</v>
      </c>
      <c r="C314" s="1">
        <v>20920</v>
      </c>
      <c r="D314" t="s">
        <v>12</v>
      </c>
      <c r="E314" s="2" t="str">
        <f t="shared" si="4"/>
        <v>April</v>
      </c>
    </row>
    <row r="315" spans="1:5" x14ac:dyDescent="0.25">
      <c r="A315" t="s">
        <v>414</v>
      </c>
      <c r="B315" t="s">
        <v>11</v>
      </c>
      <c r="C315" s="1">
        <v>34164</v>
      </c>
      <c r="D315" t="s">
        <v>6</v>
      </c>
      <c r="E315" s="2" t="str">
        <f t="shared" si="4"/>
        <v>July</v>
      </c>
    </row>
    <row r="316" spans="1:5" x14ac:dyDescent="0.25">
      <c r="A316" t="s">
        <v>415</v>
      </c>
      <c r="B316" t="s">
        <v>246</v>
      </c>
      <c r="C316" s="1">
        <v>32341</v>
      </c>
      <c r="D316" t="s">
        <v>6</v>
      </c>
      <c r="E316" s="2" t="str">
        <f t="shared" si="4"/>
        <v>July</v>
      </c>
    </row>
    <row r="317" spans="1:5" x14ac:dyDescent="0.25">
      <c r="A317" t="s">
        <v>416</v>
      </c>
      <c r="B317" t="s">
        <v>194</v>
      </c>
      <c r="C317" s="1">
        <v>16640</v>
      </c>
      <c r="D317" t="s">
        <v>12</v>
      </c>
      <c r="E317" s="2" t="str">
        <f t="shared" si="4"/>
        <v>July</v>
      </c>
    </row>
    <row r="318" spans="1:5" x14ac:dyDescent="0.25">
      <c r="A318" t="s">
        <v>417</v>
      </c>
      <c r="B318" t="s">
        <v>418</v>
      </c>
      <c r="C318" s="1">
        <v>28217</v>
      </c>
      <c r="D318" t="s">
        <v>12</v>
      </c>
      <c r="E318" s="2" t="str">
        <f t="shared" si="4"/>
        <v>April</v>
      </c>
    </row>
    <row r="319" spans="1:5" x14ac:dyDescent="0.25">
      <c r="A319" t="s">
        <v>190</v>
      </c>
      <c r="B319" t="s">
        <v>419</v>
      </c>
      <c r="C319" s="1">
        <v>32646</v>
      </c>
      <c r="D319" t="s">
        <v>40</v>
      </c>
      <c r="E319" s="2" t="str">
        <f t="shared" si="4"/>
        <v>May</v>
      </c>
    </row>
    <row r="320" spans="1:5" x14ac:dyDescent="0.25">
      <c r="A320" t="s">
        <v>420</v>
      </c>
      <c r="B320" t="s">
        <v>5</v>
      </c>
      <c r="C320" s="1">
        <v>28636</v>
      </c>
      <c r="D320" t="s">
        <v>40</v>
      </c>
      <c r="E320" s="2" t="str">
        <f t="shared" si="4"/>
        <v>May</v>
      </c>
    </row>
    <row r="321" spans="1:5" x14ac:dyDescent="0.25">
      <c r="A321" t="s">
        <v>421</v>
      </c>
      <c r="B321" t="s">
        <v>8</v>
      </c>
      <c r="C321" s="1">
        <v>30418</v>
      </c>
      <c r="D321" t="s">
        <v>12</v>
      </c>
      <c r="E321" s="2" t="str">
        <f t="shared" si="4"/>
        <v>April</v>
      </c>
    </row>
    <row r="322" spans="1:5" x14ac:dyDescent="0.25">
      <c r="A322" t="s">
        <v>110</v>
      </c>
      <c r="B322" t="s">
        <v>368</v>
      </c>
      <c r="C322" s="1">
        <v>33971</v>
      </c>
      <c r="D322" t="s">
        <v>12</v>
      </c>
      <c r="E322" s="2" t="str">
        <f t="shared" ref="E322:E332" si="5">TEXT(C322,"mmmm")</f>
        <v>January</v>
      </c>
    </row>
    <row r="323" spans="1:5" x14ac:dyDescent="0.25">
      <c r="A323" t="s">
        <v>422</v>
      </c>
      <c r="B323" t="s">
        <v>52</v>
      </c>
      <c r="C323" s="1">
        <v>26974</v>
      </c>
      <c r="D323" t="s">
        <v>12</v>
      </c>
      <c r="E323" s="2" t="str">
        <f t="shared" si="5"/>
        <v>November</v>
      </c>
    </row>
    <row r="324" spans="1:5" x14ac:dyDescent="0.25">
      <c r="A324" t="s">
        <v>423</v>
      </c>
      <c r="B324" t="s">
        <v>47</v>
      </c>
      <c r="C324" s="1">
        <v>21339</v>
      </c>
      <c r="D324" t="s">
        <v>12</v>
      </c>
      <c r="E324" s="2" t="str">
        <f t="shared" si="5"/>
        <v>June</v>
      </c>
    </row>
    <row r="325" spans="1:5" x14ac:dyDescent="0.25">
      <c r="A325" t="s">
        <v>424</v>
      </c>
      <c r="B325" t="s">
        <v>90</v>
      </c>
      <c r="C325" s="1">
        <v>25150</v>
      </c>
      <c r="D325" t="s">
        <v>6</v>
      </c>
      <c r="E325" s="2" t="str">
        <f t="shared" si="5"/>
        <v>November</v>
      </c>
    </row>
    <row r="326" spans="1:5" x14ac:dyDescent="0.25">
      <c r="A326" t="s">
        <v>425</v>
      </c>
      <c r="B326" t="s">
        <v>8</v>
      </c>
      <c r="C326" s="1">
        <v>20340</v>
      </c>
      <c r="D326" t="s">
        <v>12</v>
      </c>
      <c r="E326" s="2" t="str">
        <f t="shared" si="5"/>
        <v>September</v>
      </c>
    </row>
    <row r="327" spans="1:5" x14ac:dyDescent="0.25">
      <c r="A327" t="s">
        <v>426</v>
      </c>
      <c r="B327" t="s">
        <v>131</v>
      </c>
      <c r="C327" s="1">
        <v>16045</v>
      </c>
      <c r="D327" t="s">
        <v>6</v>
      </c>
      <c r="E327" s="2" t="str">
        <f t="shared" si="5"/>
        <v>December</v>
      </c>
    </row>
    <row r="328" spans="1:5" x14ac:dyDescent="0.25">
      <c r="A328" t="s">
        <v>427</v>
      </c>
      <c r="B328" t="s">
        <v>37</v>
      </c>
      <c r="C328" s="1">
        <v>18568</v>
      </c>
      <c r="D328" t="s">
        <v>12</v>
      </c>
      <c r="E328" s="2" t="str">
        <f t="shared" si="5"/>
        <v>November</v>
      </c>
    </row>
    <row r="329" spans="1:5" x14ac:dyDescent="0.25">
      <c r="A329" t="s">
        <v>311</v>
      </c>
      <c r="B329" t="s">
        <v>199</v>
      </c>
      <c r="C329" s="1">
        <v>33976</v>
      </c>
      <c r="D329" t="s">
        <v>12</v>
      </c>
      <c r="E329" s="2" t="str">
        <f t="shared" si="5"/>
        <v>January</v>
      </c>
    </row>
    <row r="330" spans="1:5" x14ac:dyDescent="0.25">
      <c r="A330" t="s">
        <v>428</v>
      </c>
      <c r="B330" t="s">
        <v>429</v>
      </c>
      <c r="C330" s="1">
        <v>30720</v>
      </c>
      <c r="D330" t="s">
        <v>12</v>
      </c>
      <c r="E330" s="2" t="str">
        <f t="shared" si="5"/>
        <v>February</v>
      </c>
    </row>
    <row r="331" spans="1:5" x14ac:dyDescent="0.25">
      <c r="A331" t="s">
        <v>430</v>
      </c>
      <c r="B331" t="s">
        <v>141</v>
      </c>
      <c r="C331" s="1">
        <v>22604</v>
      </c>
      <c r="D331" t="s">
        <v>9</v>
      </c>
      <c r="E331" s="2" t="str">
        <f t="shared" si="5"/>
        <v>November</v>
      </c>
    </row>
    <row r="332" spans="1:5" x14ac:dyDescent="0.25">
      <c r="A332" t="s">
        <v>431</v>
      </c>
      <c r="B332" t="s">
        <v>368</v>
      </c>
      <c r="C332" s="1">
        <v>19123</v>
      </c>
      <c r="D332" t="s">
        <v>12</v>
      </c>
      <c r="E332" s="2" t="str">
        <f t="shared" si="5"/>
        <v>May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41CC-31CC-4472-ACC1-4DC3F32119ED}">
  <dimension ref="A1:L332"/>
  <sheetViews>
    <sheetView topLeftCell="D1" zoomScale="130" zoomScaleNormal="130" workbookViewId="0">
      <selection activeCell="E2" sqref="E2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  <col min="7" max="8" width="17.7109375" bestFit="1" customWidth="1"/>
    <col min="9" max="9" width="11.85546875" bestFit="1" customWidth="1"/>
    <col min="10" max="10" width="14.28515625" bestFit="1" customWidth="1"/>
    <col min="11" max="11" width="5.140625" bestFit="1" customWidth="1"/>
    <col min="12" max="12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448</v>
      </c>
    </row>
    <row r="2" spans="1:12" x14ac:dyDescent="0.25">
      <c r="A2" t="s">
        <v>4</v>
      </c>
      <c r="B2" t="s">
        <v>5</v>
      </c>
      <c r="C2" s="1">
        <v>22190</v>
      </c>
      <c r="D2" t="s">
        <v>6</v>
      </c>
      <c r="E2" s="2" t="str">
        <f t="shared" ref="E2:E65" si="0">IF(RIGHT(B2)="a","K","M")</f>
        <v>K</v>
      </c>
    </row>
    <row r="3" spans="1:12" x14ac:dyDescent="0.25">
      <c r="A3" t="s">
        <v>7</v>
      </c>
      <c r="B3" t="s">
        <v>8</v>
      </c>
      <c r="C3" s="1">
        <v>30952</v>
      </c>
      <c r="D3" t="s">
        <v>9</v>
      </c>
      <c r="E3" s="2" t="str">
        <f t="shared" si="0"/>
        <v>M</v>
      </c>
      <c r="G3" s="3" t="s">
        <v>447</v>
      </c>
      <c r="H3" s="3" t="s">
        <v>451</v>
      </c>
    </row>
    <row r="4" spans="1:12" x14ac:dyDescent="0.25">
      <c r="A4" t="s">
        <v>10</v>
      </c>
      <c r="B4" t="s">
        <v>11</v>
      </c>
      <c r="C4" s="1">
        <v>24753</v>
      </c>
      <c r="D4" t="s">
        <v>12</v>
      </c>
      <c r="E4" s="2" t="str">
        <f t="shared" si="0"/>
        <v>K</v>
      </c>
      <c r="G4" s="3" t="s">
        <v>433</v>
      </c>
      <c r="H4" t="s">
        <v>12</v>
      </c>
      <c r="I4" t="s">
        <v>40</v>
      </c>
      <c r="J4" t="s">
        <v>6</v>
      </c>
      <c r="K4" t="s">
        <v>9</v>
      </c>
      <c r="L4" t="s">
        <v>446</v>
      </c>
    </row>
    <row r="5" spans="1:12" x14ac:dyDescent="0.25">
      <c r="A5" t="s">
        <v>13</v>
      </c>
      <c r="B5" t="s">
        <v>14</v>
      </c>
      <c r="C5" s="1">
        <v>31544</v>
      </c>
      <c r="D5" t="s">
        <v>9</v>
      </c>
      <c r="E5" s="2" t="str">
        <f t="shared" si="0"/>
        <v>M</v>
      </c>
      <c r="G5" s="4" t="s">
        <v>449</v>
      </c>
      <c r="H5" s="2">
        <v>97</v>
      </c>
      <c r="I5" s="2">
        <v>20</v>
      </c>
      <c r="J5" s="2">
        <v>59</v>
      </c>
      <c r="K5" s="2">
        <v>24</v>
      </c>
      <c r="L5" s="2">
        <v>200</v>
      </c>
    </row>
    <row r="6" spans="1:12" x14ac:dyDescent="0.25">
      <c r="A6" t="s">
        <v>15</v>
      </c>
      <c r="B6" t="s">
        <v>16</v>
      </c>
      <c r="C6" s="1">
        <v>22780</v>
      </c>
      <c r="D6" t="s">
        <v>9</v>
      </c>
      <c r="E6" s="2" t="str">
        <f t="shared" si="0"/>
        <v>K</v>
      </c>
      <c r="G6" s="4" t="s">
        <v>446</v>
      </c>
      <c r="H6" s="2">
        <v>97</v>
      </c>
      <c r="I6" s="2">
        <v>20</v>
      </c>
      <c r="J6" s="2">
        <v>59</v>
      </c>
      <c r="K6" s="2">
        <v>24</v>
      </c>
      <c r="L6" s="2">
        <v>200</v>
      </c>
    </row>
    <row r="7" spans="1:12" x14ac:dyDescent="0.25">
      <c r="A7" t="s">
        <v>17</v>
      </c>
      <c r="B7" t="s">
        <v>18</v>
      </c>
      <c r="C7" s="1">
        <v>31694</v>
      </c>
      <c r="D7" t="s">
        <v>12</v>
      </c>
      <c r="E7" s="2" t="str">
        <f t="shared" si="0"/>
        <v>M</v>
      </c>
    </row>
    <row r="8" spans="1:12" x14ac:dyDescent="0.25">
      <c r="A8" t="s">
        <v>19</v>
      </c>
      <c r="B8" t="s">
        <v>20</v>
      </c>
      <c r="C8" s="1">
        <v>33569</v>
      </c>
      <c r="D8" t="s">
        <v>6</v>
      </c>
      <c r="E8" s="2" t="str">
        <f t="shared" si="0"/>
        <v>K</v>
      </c>
    </row>
    <row r="9" spans="1:12" x14ac:dyDescent="0.25">
      <c r="A9" t="s">
        <v>21</v>
      </c>
      <c r="B9" t="s">
        <v>22</v>
      </c>
      <c r="C9" s="1">
        <v>30372</v>
      </c>
      <c r="D9" t="s">
        <v>6</v>
      </c>
      <c r="E9" s="2" t="str">
        <f t="shared" si="0"/>
        <v>K</v>
      </c>
    </row>
    <row r="10" spans="1:12" x14ac:dyDescent="0.25">
      <c r="A10" t="s">
        <v>23</v>
      </c>
      <c r="B10" t="s">
        <v>8</v>
      </c>
      <c r="C10" s="1">
        <v>33568</v>
      </c>
      <c r="D10" t="s">
        <v>6</v>
      </c>
      <c r="E10" s="2" t="str">
        <f t="shared" si="0"/>
        <v>M</v>
      </c>
    </row>
    <row r="11" spans="1:12" x14ac:dyDescent="0.25">
      <c r="A11" t="s">
        <v>24</v>
      </c>
      <c r="B11" t="s">
        <v>25</v>
      </c>
      <c r="C11" s="1">
        <v>31111</v>
      </c>
      <c r="D11" t="s">
        <v>6</v>
      </c>
      <c r="E11" s="2" t="str">
        <f t="shared" si="0"/>
        <v>K</v>
      </c>
    </row>
    <row r="12" spans="1:12" x14ac:dyDescent="0.25">
      <c r="A12" t="s">
        <v>26</v>
      </c>
      <c r="B12" t="s">
        <v>27</v>
      </c>
      <c r="C12" s="1">
        <v>17347</v>
      </c>
      <c r="D12" t="s">
        <v>6</v>
      </c>
      <c r="E12" s="2" t="str">
        <f t="shared" si="0"/>
        <v>M</v>
      </c>
    </row>
    <row r="13" spans="1:12" x14ac:dyDescent="0.25">
      <c r="A13" t="s">
        <v>28</v>
      </c>
      <c r="B13" t="s">
        <v>29</v>
      </c>
      <c r="C13" s="1">
        <v>33321</v>
      </c>
      <c r="D13" t="s">
        <v>12</v>
      </c>
      <c r="E13" s="2" t="str">
        <f t="shared" si="0"/>
        <v>M</v>
      </c>
    </row>
    <row r="14" spans="1:12" x14ac:dyDescent="0.25">
      <c r="A14" t="s">
        <v>30</v>
      </c>
      <c r="B14" t="s">
        <v>8</v>
      </c>
      <c r="C14" s="1">
        <v>26093</v>
      </c>
      <c r="D14" t="s">
        <v>12</v>
      </c>
      <c r="E14" s="2" t="str">
        <f t="shared" si="0"/>
        <v>M</v>
      </c>
    </row>
    <row r="15" spans="1:12" x14ac:dyDescent="0.25">
      <c r="A15" t="s">
        <v>31</v>
      </c>
      <c r="B15" t="s">
        <v>32</v>
      </c>
      <c r="C15" s="1">
        <v>17144</v>
      </c>
      <c r="D15" t="s">
        <v>12</v>
      </c>
      <c r="E15" s="2" t="str">
        <f t="shared" si="0"/>
        <v>M</v>
      </c>
    </row>
    <row r="16" spans="1:12" x14ac:dyDescent="0.25">
      <c r="A16" t="s">
        <v>33</v>
      </c>
      <c r="B16" t="s">
        <v>34</v>
      </c>
      <c r="C16" s="1">
        <v>26019</v>
      </c>
      <c r="D16" t="s">
        <v>12</v>
      </c>
      <c r="E16" s="2" t="str">
        <f t="shared" si="0"/>
        <v>M</v>
      </c>
    </row>
    <row r="17" spans="1:5" x14ac:dyDescent="0.25">
      <c r="A17" t="s">
        <v>35</v>
      </c>
      <c r="B17" t="s">
        <v>27</v>
      </c>
      <c r="C17" s="1">
        <v>30193</v>
      </c>
      <c r="D17" t="s">
        <v>6</v>
      </c>
      <c r="E17" s="2" t="str">
        <f t="shared" si="0"/>
        <v>M</v>
      </c>
    </row>
    <row r="18" spans="1:5" x14ac:dyDescent="0.25">
      <c r="A18" t="s">
        <v>36</v>
      </c>
      <c r="B18" t="s">
        <v>37</v>
      </c>
      <c r="C18" s="1">
        <v>29668</v>
      </c>
      <c r="D18" t="s">
        <v>9</v>
      </c>
      <c r="E18" s="2" t="str">
        <f t="shared" si="0"/>
        <v>K</v>
      </c>
    </row>
    <row r="19" spans="1:5" x14ac:dyDescent="0.25">
      <c r="A19" t="s">
        <v>38</v>
      </c>
      <c r="B19" t="s">
        <v>39</v>
      </c>
      <c r="C19" s="1">
        <v>34945</v>
      </c>
      <c r="D19" t="s">
        <v>40</v>
      </c>
      <c r="E19" s="2" t="str">
        <f t="shared" si="0"/>
        <v>K</v>
      </c>
    </row>
    <row r="20" spans="1:5" x14ac:dyDescent="0.25">
      <c r="A20" t="s">
        <v>41</v>
      </c>
      <c r="B20" t="s">
        <v>42</v>
      </c>
      <c r="C20" s="1">
        <v>23309</v>
      </c>
      <c r="D20" t="s">
        <v>9</v>
      </c>
      <c r="E20" s="2" t="str">
        <f t="shared" si="0"/>
        <v>K</v>
      </c>
    </row>
    <row r="21" spans="1:5" x14ac:dyDescent="0.25">
      <c r="A21" t="s">
        <v>43</v>
      </c>
      <c r="B21" t="s">
        <v>20</v>
      </c>
      <c r="C21" s="1">
        <v>16498</v>
      </c>
      <c r="D21" t="s">
        <v>6</v>
      </c>
      <c r="E21" s="2" t="str">
        <f t="shared" si="0"/>
        <v>K</v>
      </c>
    </row>
    <row r="22" spans="1:5" x14ac:dyDescent="0.25">
      <c r="A22" t="s">
        <v>44</v>
      </c>
      <c r="B22" t="s">
        <v>45</v>
      </c>
      <c r="C22" s="1">
        <v>19872</v>
      </c>
      <c r="D22" t="s">
        <v>12</v>
      </c>
      <c r="E22" s="2" t="str">
        <f t="shared" si="0"/>
        <v>K</v>
      </c>
    </row>
    <row r="23" spans="1:5" x14ac:dyDescent="0.25">
      <c r="A23" t="s">
        <v>46</v>
      </c>
      <c r="B23" t="s">
        <v>47</v>
      </c>
      <c r="C23" s="1">
        <v>26018</v>
      </c>
      <c r="D23" t="s">
        <v>6</v>
      </c>
      <c r="E23" s="2" t="str">
        <f t="shared" si="0"/>
        <v>K</v>
      </c>
    </row>
    <row r="24" spans="1:5" x14ac:dyDescent="0.25">
      <c r="A24" t="s">
        <v>48</v>
      </c>
      <c r="B24" t="s">
        <v>49</v>
      </c>
      <c r="C24" s="1">
        <v>25110</v>
      </c>
      <c r="D24" t="s">
        <v>40</v>
      </c>
      <c r="E24" s="2" t="str">
        <f t="shared" si="0"/>
        <v>M</v>
      </c>
    </row>
    <row r="25" spans="1:5" x14ac:dyDescent="0.25">
      <c r="A25" t="s">
        <v>50</v>
      </c>
      <c r="B25" t="s">
        <v>29</v>
      </c>
      <c r="C25" s="1">
        <v>33411</v>
      </c>
      <c r="D25" t="s">
        <v>9</v>
      </c>
      <c r="E25" s="2" t="str">
        <f t="shared" si="0"/>
        <v>M</v>
      </c>
    </row>
    <row r="26" spans="1:5" x14ac:dyDescent="0.25">
      <c r="A26" t="s">
        <v>51</v>
      </c>
      <c r="B26" t="s">
        <v>52</v>
      </c>
      <c r="C26" s="1">
        <v>30969</v>
      </c>
      <c r="D26" t="s">
        <v>12</v>
      </c>
      <c r="E26" s="2" t="str">
        <f t="shared" si="0"/>
        <v>K</v>
      </c>
    </row>
    <row r="27" spans="1:5" x14ac:dyDescent="0.25">
      <c r="A27" t="s">
        <v>53</v>
      </c>
      <c r="B27" t="s">
        <v>54</v>
      </c>
      <c r="C27" s="1">
        <v>19368</v>
      </c>
      <c r="D27" t="s">
        <v>12</v>
      </c>
      <c r="E27" s="2" t="str">
        <f t="shared" si="0"/>
        <v>K</v>
      </c>
    </row>
    <row r="28" spans="1:5" x14ac:dyDescent="0.25">
      <c r="A28" t="s">
        <v>55</v>
      </c>
      <c r="B28" t="s">
        <v>56</v>
      </c>
      <c r="C28" s="1">
        <v>23668</v>
      </c>
      <c r="D28" t="s">
        <v>40</v>
      </c>
      <c r="E28" s="2" t="str">
        <f t="shared" si="0"/>
        <v>K</v>
      </c>
    </row>
    <row r="29" spans="1:5" x14ac:dyDescent="0.25">
      <c r="A29" t="s">
        <v>57</v>
      </c>
      <c r="B29" t="s">
        <v>58</v>
      </c>
      <c r="C29" s="1">
        <v>19851</v>
      </c>
      <c r="D29" t="s">
        <v>12</v>
      </c>
      <c r="E29" s="2" t="str">
        <f t="shared" si="0"/>
        <v>M</v>
      </c>
    </row>
    <row r="30" spans="1:5" x14ac:dyDescent="0.25">
      <c r="A30" t="s">
        <v>59</v>
      </c>
      <c r="B30" t="s">
        <v>18</v>
      </c>
      <c r="C30" s="1">
        <v>17896</v>
      </c>
      <c r="D30" t="s">
        <v>9</v>
      </c>
      <c r="E30" s="2" t="str">
        <f t="shared" si="0"/>
        <v>M</v>
      </c>
    </row>
    <row r="31" spans="1:5" x14ac:dyDescent="0.25">
      <c r="A31" t="s">
        <v>60</v>
      </c>
      <c r="B31" t="s">
        <v>11</v>
      </c>
      <c r="C31" s="1">
        <v>25045</v>
      </c>
      <c r="D31" t="s">
        <v>12</v>
      </c>
      <c r="E31" s="2" t="str">
        <f t="shared" si="0"/>
        <v>K</v>
      </c>
    </row>
    <row r="32" spans="1:5" x14ac:dyDescent="0.25">
      <c r="A32" t="s">
        <v>61</v>
      </c>
      <c r="B32" t="s">
        <v>20</v>
      </c>
      <c r="C32" s="1">
        <v>18367</v>
      </c>
      <c r="D32" t="s">
        <v>12</v>
      </c>
      <c r="E32" s="2" t="str">
        <f t="shared" si="0"/>
        <v>K</v>
      </c>
    </row>
    <row r="33" spans="1:5" x14ac:dyDescent="0.25">
      <c r="A33" t="s">
        <v>62</v>
      </c>
      <c r="B33" t="s">
        <v>20</v>
      </c>
      <c r="C33" s="1">
        <v>21630</v>
      </c>
      <c r="D33" t="s">
        <v>6</v>
      </c>
      <c r="E33" s="2" t="str">
        <f t="shared" si="0"/>
        <v>K</v>
      </c>
    </row>
    <row r="34" spans="1:5" x14ac:dyDescent="0.25">
      <c r="A34" t="s">
        <v>63</v>
      </c>
      <c r="B34" t="s">
        <v>64</v>
      </c>
      <c r="C34" s="1">
        <v>16075</v>
      </c>
      <c r="D34" t="s">
        <v>40</v>
      </c>
      <c r="E34" s="2" t="str">
        <f t="shared" si="0"/>
        <v>K</v>
      </c>
    </row>
    <row r="35" spans="1:5" x14ac:dyDescent="0.25">
      <c r="A35" t="s">
        <v>65</v>
      </c>
      <c r="B35" t="s">
        <v>20</v>
      </c>
      <c r="C35" s="1">
        <v>30640</v>
      </c>
      <c r="D35" t="s">
        <v>6</v>
      </c>
      <c r="E35" s="2" t="str">
        <f t="shared" si="0"/>
        <v>K</v>
      </c>
    </row>
    <row r="36" spans="1:5" x14ac:dyDescent="0.25">
      <c r="A36" t="s">
        <v>66</v>
      </c>
      <c r="B36" t="s">
        <v>67</v>
      </c>
      <c r="C36" s="1">
        <v>21633</v>
      </c>
      <c r="D36" t="s">
        <v>12</v>
      </c>
      <c r="E36" s="2" t="str">
        <f t="shared" si="0"/>
        <v>M</v>
      </c>
    </row>
    <row r="37" spans="1:5" x14ac:dyDescent="0.25">
      <c r="A37" t="s">
        <v>68</v>
      </c>
      <c r="B37" t="s">
        <v>69</v>
      </c>
      <c r="C37" s="1">
        <v>22843</v>
      </c>
      <c r="D37" t="s">
        <v>6</v>
      </c>
      <c r="E37" s="2" t="str">
        <f t="shared" si="0"/>
        <v>M</v>
      </c>
    </row>
    <row r="38" spans="1:5" x14ac:dyDescent="0.25">
      <c r="A38" t="s">
        <v>70</v>
      </c>
      <c r="B38" t="s">
        <v>39</v>
      </c>
      <c r="C38" s="1">
        <v>22944</v>
      </c>
      <c r="D38" t="s">
        <v>12</v>
      </c>
      <c r="E38" s="2" t="str">
        <f t="shared" si="0"/>
        <v>K</v>
      </c>
    </row>
    <row r="39" spans="1:5" x14ac:dyDescent="0.25">
      <c r="A39" t="s">
        <v>71</v>
      </c>
      <c r="B39" t="s">
        <v>72</v>
      </c>
      <c r="C39" s="1">
        <v>28856</v>
      </c>
      <c r="D39" t="s">
        <v>6</v>
      </c>
      <c r="E39" s="2" t="str">
        <f t="shared" si="0"/>
        <v>M</v>
      </c>
    </row>
    <row r="40" spans="1:5" x14ac:dyDescent="0.25">
      <c r="A40" t="s">
        <v>73</v>
      </c>
      <c r="B40" t="s">
        <v>74</v>
      </c>
      <c r="C40" s="1">
        <v>27510</v>
      </c>
      <c r="D40" t="s">
        <v>9</v>
      </c>
      <c r="E40" s="2" t="str">
        <f t="shared" si="0"/>
        <v>K</v>
      </c>
    </row>
    <row r="41" spans="1:5" x14ac:dyDescent="0.25">
      <c r="A41" t="s">
        <v>75</v>
      </c>
      <c r="B41" t="s">
        <v>52</v>
      </c>
      <c r="C41" s="1">
        <v>24744</v>
      </c>
      <c r="D41" t="s">
        <v>12</v>
      </c>
      <c r="E41" s="2" t="str">
        <f t="shared" si="0"/>
        <v>K</v>
      </c>
    </row>
    <row r="42" spans="1:5" x14ac:dyDescent="0.25">
      <c r="A42" t="s">
        <v>76</v>
      </c>
      <c r="B42" t="s">
        <v>77</v>
      </c>
      <c r="C42" s="1">
        <v>26703</v>
      </c>
      <c r="D42" t="s">
        <v>40</v>
      </c>
      <c r="E42" s="2" t="str">
        <f t="shared" si="0"/>
        <v>M</v>
      </c>
    </row>
    <row r="43" spans="1:5" x14ac:dyDescent="0.25">
      <c r="A43" t="s">
        <v>78</v>
      </c>
      <c r="B43" t="s">
        <v>79</v>
      </c>
      <c r="C43" s="1">
        <v>18847</v>
      </c>
      <c r="D43" t="s">
        <v>6</v>
      </c>
      <c r="E43" s="2" t="str">
        <f t="shared" si="0"/>
        <v>K</v>
      </c>
    </row>
    <row r="44" spans="1:5" x14ac:dyDescent="0.25">
      <c r="A44" t="s">
        <v>80</v>
      </c>
      <c r="B44" t="s">
        <v>81</v>
      </c>
      <c r="C44" s="1">
        <v>33899</v>
      </c>
      <c r="D44" t="s">
        <v>12</v>
      </c>
      <c r="E44" s="2" t="str">
        <f t="shared" si="0"/>
        <v>K</v>
      </c>
    </row>
    <row r="45" spans="1:5" x14ac:dyDescent="0.25">
      <c r="A45" t="s">
        <v>82</v>
      </c>
      <c r="B45" t="s">
        <v>42</v>
      </c>
      <c r="C45" s="1">
        <v>34773</v>
      </c>
      <c r="D45" t="s">
        <v>12</v>
      </c>
      <c r="E45" s="2" t="str">
        <f t="shared" si="0"/>
        <v>K</v>
      </c>
    </row>
    <row r="46" spans="1:5" x14ac:dyDescent="0.25">
      <c r="A46" t="s">
        <v>83</v>
      </c>
      <c r="B46" t="s">
        <v>84</v>
      </c>
      <c r="C46" s="1">
        <v>28929</v>
      </c>
      <c r="D46" t="s">
        <v>6</v>
      </c>
      <c r="E46" s="2" t="str">
        <f t="shared" si="0"/>
        <v>K</v>
      </c>
    </row>
    <row r="47" spans="1:5" x14ac:dyDescent="0.25">
      <c r="A47" t="s">
        <v>85</v>
      </c>
      <c r="B47" t="s">
        <v>42</v>
      </c>
      <c r="C47" s="1">
        <v>17612</v>
      </c>
      <c r="D47" t="s">
        <v>40</v>
      </c>
      <c r="E47" s="2" t="str">
        <f t="shared" si="0"/>
        <v>K</v>
      </c>
    </row>
    <row r="48" spans="1:5" x14ac:dyDescent="0.25">
      <c r="A48" t="s">
        <v>86</v>
      </c>
      <c r="B48" t="s">
        <v>87</v>
      </c>
      <c r="C48" s="1">
        <v>26002</v>
      </c>
      <c r="D48" t="s">
        <v>12</v>
      </c>
      <c r="E48" s="2" t="str">
        <f t="shared" si="0"/>
        <v>M</v>
      </c>
    </row>
    <row r="49" spans="1:5" x14ac:dyDescent="0.25">
      <c r="A49" t="s">
        <v>88</v>
      </c>
      <c r="B49" t="s">
        <v>52</v>
      </c>
      <c r="C49" s="1">
        <v>17050</v>
      </c>
      <c r="D49" t="s">
        <v>12</v>
      </c>
      <c r="E49" s="2" t="str">
        <f t="shared" si="0"/>
        <v>K</v>
      </c>
    </row>
    <row r="50" spans="1:5" x14ac:dyDescent="0.25">
      <c r="A50" t="s">
        <v>89</v>
      </c>
      <c r="B50" t="s">
        <v>90</v>
      </c>
      <c r="C50" s="1">
        <v>17757</v>
      </c>
      <c r="D50" t="s">
        <v>6</v>
      </c>
      <c r="E50" s="2" t="str">
        <f t="shared" si="0"/>
        <v>M</v>
      </c>
    </row>
    <row r="51" spans="1:5" x14ac:dyDescent="0.25">
      <c r="A51" t="s">
        <v>91</v>
      </c>
      <c r="B51" t="s">
        <v>92</v>
      </c>
      <c r="C51" s="1">
        <v>30155</v>
      </c>
      <c r="D51" t="s">
        <v>6</v>
      </c>
      <c r="E51" s="2" t="str">
        <f t="shared" si="0"/>
        <v>M</v>
      </c>
    </row>
    <row r="52" spans="1:5" x14ac:dyDescent="0.25">
      <c r="A52" t="s">
        <v>93</v>
      </c>
      <c r="B52" t="s">
        <v>94</v>
      </c>
      <c r="C52" s="1">
        <v>22758</v>
      </c>
      <c r="D52" t="s">
        <v>40</v>
      </c>
      <c r="E52" s="2" t="str">
        <f t="shared" si="0"/>
        <v>M</v>
      </c>
    </row>
    <row r="53" spans="1:5" x14ac:dyDescent="0.25">
      <c r="A53" t="s">
        <v>95</v>
      </c>
      <c r="B53" t="s">
        <v>52</v>
      </c>
      <c r="C53" s="1">
        <v>17830</v>
      </c>
      <c r="D53" t="s">
        <v>6</v>
      </c>
      <c r="E53" s="2" t="str">
        <f t="shared" si="0"/>
        <v>K</v>
      </c>
    </row>
    <row r="54" spans="1:5" x14ac:dyDescent="0.25">
      <c r="A54" t="s">
        <v>96</v>
      </c>
      <c r="B54" t="s">
        <v>20</v>
      </c>
      <c r="C54" s="1">
        <v>16168</v>
      </c>
      <c r="D54" t="s">
        <v>6</v>
      </c>
      <c r="E54" s="2" t="str">
        <f t="shared" si="0"/>
        <v>K</v>
      </c>
    </row>
    <row r="55" spans="1:5" x14ac:dyDescent="0.25">
      <c r="A55" t="s">
        <v>97</v>
      </c>
      <c r="B55" t="s">
        <v>98</v>
      </c>
      <c r="C55" s="1">
        <v>32118</v>
      </c>
      <c r="D55" t="s">
        <v>6</v>
      </c>
      <c r="E55" s="2" t="str">
        <f t="shared" si="0"/>
        <v>M</v>
      </c>
    </row>
    <row r="56" spans="1:5" x14ac:dyDescent="0.25">
      <c r="A56" t="s">
        <v>99</v>
      </c>
      <c r="B56" t="s">
        <v>18</v>
      </c>
      <c r="C56" s="1">
        <v>20332</v>
      </c>
      <c r="D56" t="s">
        <v>12</v>
      </c>
      <c r="E56" s="2" t="str">
        <f t="shared" si="0"/>
        <v>M</v>
      </c>
    </row>
    <row r="57" spans="1:5" x14ac:dyDescent="0.25">
      <c r="A57" t="s">
        <v>100</v>
      </c>
      <c r="B57" t="s">
        <v>49</v>
      </c>
      <c r="C57" s="1">
        <v>19375</v>
      </c>
      <c r="D57" t="s">
        <v>6</v>
      </c>
      <c r="E57" s="2" t="str">
        <f t="shared" si="0"/>
        <v>M</v>
      </c>
    </row>
    <row r="58" spans="1:5" x14ac:dyDescent="0.25">
      <c r="A58" t="s">
        <v>101</v>
      </c>
      <c r="B58" t="s">
        <v>102</v>
      </c>
      <c r="C58" s="1">
        <v>34818</v>
      </c>
      <c r="D58" t="s">
        <v>12</v>
      </c>
      <c r="E58" s="2" t="str">
        <f t="shared" si="0"/>
        <v>K</v>
      </c>
    </row>
    <row r="59" spans="1:5" x14ac:dyDescent="0.25">
      <c r="A59" t="s">
        <v>103</v>
      </c>
      <c r="B59" t="s">
        <v>16</v>
      </c>
      <c r="C59" s="1">
        <v>23775</v>
      </c>
      <c r="D59" t="s">
        <v>9</v>
      </c>
      <c r="E59" s="2" t="str">
        <f t="shared" si="0"/>
        <v>K</v>
      </c>
    </row>
    <row r="60" spans="1:5" x14ac:dyDescent="0.25">
      <c r="A60" t="s">
        <v>104</v>
      </c>
      <c r="B60" t="s">
        <v>105</v>
      </c>
      <c r="C60" s="1">
        <v>29371</v>
      </c>
      <c r="D60" t="s">
        <v>12</v>
      </c>
      <c r="E60" s="2" t="str">
        <f t="shared" si="0"/>
        <v>K</v>
      </c>
    </row>
    <row r="61" spans="1:5" x14ac:dyDescent="0.25">
      <c r="A61" t="s">
        <v>106</v>
      </c>
      <c r="B61" t="s">
        <v>107</v>
      </c>
      <c r="C61" s="1">
        <v>27370</v>
      </c>
      <c r="D61" t="s">
        <v>12</v>
      </c>
      <c r="E61" s="2" t="str">
        <f t="shared" si="0"/>
        <v>K</v>
      </c>
    </row>
    <row r="62" spans="1:5" x14ac:dyDescent="0.25">
      <c r="A62" t="s">
        <v>108</v>
      </c>
      <c r="B62" t="s">
        <v>109</v>
      </c>
      <c r="C62" s="1">
        <v>19032</v>
      </c>
      <c r="D62" t="s">
        <v>6</v>
      </c>
      <c r="E62" s="2" t="str">
        <f t="shared" si="0"/>
        <v>M</v>
      </c>
    </row>
    <row r="63" spans="1:5" x14ac:dyDescent="0.25">
      <c r="A63" t="s">
        <v>110</v>
      </c>
      <c r="B63" t="s">
        <v>37</v>
      </c>
      <c r="C63" s="1">
        <v>27475</v>
      </c>
      <c r="D63" t="s">
        <v>12</v>
      </c>
      <c r="E63" s="2" t="str">
        <f t="shared" si="0"/>
        <v>K</v>
      </c>
    </row>
    <row r="64" spans="1:5" x14ac:dyDescent="0.25">
      <c r="A64" t="s">
        <v>111</v>
      </c>
      <c r="B64" t="s">
        <v>52</v>
      </c>
      <c r="C64" s="1">
        <v>20719</v>
      </c>
      <c r="D64" t="s">
        <v>6</v>
      </c>
      <c r="E64" s="2" t="str">
        <f t="shared" si="0"/>
        <v>K</v>
      </c>
    </row>
    <row r="65" spans="1:5" x14ac:dyDescent="0.25">
      <c r="A65" t="s">
        <v>112</v>
      </c>
      <c r="B65" t="s">
        <v>8</v>
      </c>
      <c r="C65" s="1">
        <v>22206</v>
      </c>
      <c r="D65" t="s">
        <v>40</v>
      </c>
      <c r="E65" s="2" t="str">
        <f t="shared" si="0"/>
        <v>M</v>
      </c>
    </row>
    <row r="66" spans="1:5" x14ac:dyDescent="0.25">
      <c r="A66" t="s">
        <v>113</v>
      </c>
      <c r="B66" t="s">
        <v>114</v>
      </c>
      <c r="C66" s="1">
        <v>17376</v>
      </c>
      <c r="D66" t="s">
        <v>12</v>
      </c>
      <c r="E66" s="2" t="str">
        <f t="shared" ref="E66:E129" si="1">IF(RIGHT(B66)="a","K","M")</f>
        <v>M</v>
      </c>
    </row>
    <row r="67" spans="1:5" x14ac:dyDescent="0.25">
      <c r="A67" t="s">
        <v>115</v>
      </c>
      <c r="B67" t="s">
        <v>114</v>
      </c>
      <c r="C67" s="1">
        <v>34280</v>
      </c>
      <c r="D67" t="s">
        <v>40</v>
      </c>
      <c r="E67" s="2" t="str">
        <f t="shared" si="1"/>
        <v>M</v>
      </c>
    </row>
    <row r="68" spans="1:5" x14ac:dyDescent="0.25">
      <c r="A68" t="s">
        <v>116</v>
      </c>
      <c r="B68" t="s">
        <v>49</v>
      </c>
      <c r="C68" s="1">
        <v>25821</v>
      </c>
      <c r="D68" t="s">
        <v>40</v>
      </c>
      <c r="E68" s="2" t="str">
        <f t="shared" si="1"/>
        <v>M</v>
      </c>
    </row>
    <row r="69" spans="1:5" x14ac:dyDescent="0.25">
      <c r="A69" t="s">
        <v>117</v>
      </c>
      <c r="B69" t="s">
        <v>47</v>
      </c>
      <c r="C69" s="1">
        <v>20242</v>
      </c>
      <c r="D69" t="s">
        <v>40</v>
      </c>
      <c r="E69" s="2" t="str">
        <f t="shared" si="1"/>
        <v>K</v>
      </c>
    </row>
    <row r="70" spans="1:5" x14ac:dyDescent="0.25">
      <c r="A70" t="s">
        <v>118</v>
      </c>
      <c r="B70" t="s">
        <v>20</v>
      </c>
      <c r="C70" s="1">
        <v>25415</v>
      </c>
      <c r="D70" t="s">
        <v>12</v>
      </c>
      <c r="E70" s="2" t="str">
        <f t="shared" si="1"/>
        <v>K</v>
      </c>
    </row>
    <row r="71" spans="1:5" x14ac:dyDescent="0.25">
      <c r="A71" t="s">
        <v>119</v>
      </c>
      <c r="B71" t="s">
        <v>47</v>
      </c>
      <c r="C71" s="1">
        <v>19048</v>
      </c>
      <c r="D71" t="s">
        <v>9</v>
      </c>
      <c r="E71" s="2" t="str">
        <f t="shared" si="1"/>
        <v>K</v>
      </c>
    </row>
    <row r="72" spans="1:5" x14ac:dyDescent="0.25">
      <c r="A72" t="s">
        <v>120</v>
      </c>
      <c r="B72" t="s">
        <v>121</v>
      </c>
      <c r="C72" s="1">
        <v>18811</v>
      </c>
      <c r="D72" t="s">
        <v>12</v>
      </c>
      <c r="E72" s="2" t="str">
        <f t="shared" si="1"/>
        <v>K</v>
      </c>
    </row>
    <row r="73" spans="1:5" x14ac:dyDescent="0.25">
      <c r="A73" t="s">
        <v>122</v>
      </c>
      <c r="B73" t="s">
        <v>123</v>
      </c>
      <c r="C73" s="1">
        <v>17072</v>
      </c>
      <c r="D73" t="s">
        <v>40</v>
      </c>
      <c r="E73" s="2" t="str">
        <f t="shared" si="1"/>
        <v>K</v>
      </c>
    </row>
    <row r="74" spans="1:5" x14ac:dyDescent="0.25">
      <c r="A74" t="s">
        <v>124</v>
      </c>
      <c r="B74" t="s">
        <v>121</v>
      </c>
      <c r="C74" s="1">
        <v>33277</v>
      </c>
      <c r="D74" t="s">
        <v>6</v>
      </c>
      <c r="E74" s="2" t="str">
        <f t="shared" si="1"/>
        <v>K</v>
      </c>
    </row>
    <row r="75" spans="1:5" x14ac:dyDescent="0.25">
      <c r="A75" t="s">
        <v>125</v>
      </c>
      <c r="B75" t="s">
        <v>79</v>
      </c>
      <c r="C75" s="1">
        <v>16987</v>
      </c>
      <c r="D75" t="s">
        <v>6</v>
      </c>
      <c r="E75" s="2" t="str">
        <f t="shared" si="1"/>
        <v>K</v>
      </c>
    </row>
    <row r="76" spans="1:5" x14ac:dyDescent="0.25">
      <c r="A76" t="s">
        <v>126</v>
      </c>
      <c r="B76" t="s">
        <v>127</v>
      </c>
      <c r="C76" s="1">
        <v>33408</v>
      </c>
      <c r="D76" t="s">
        <v>40</v>
      </c>
      <c r="E76" s="2" t="str">
        <f t="shared" si="1"/>
        <v>M</v>
      </c>
    </row>
    <row r="77" spans="1:5" x14ac:dyDescent="0.25">
      <c r="A77" t="s">
        <v>110</v>
      </c>
      <c r="B77" t="s">
        <v>79</v>
      </c>
      <c r="C77" s="1">
        <v>25070</v>
      </c>
      <c r="D77" t="s">
        <v>6</v>
      </c>
      <c r="E77" s="2" t="str">
        <f t="shared" si="1"/>
        <v>K</v>
      </c>
    </row>
    <row r="78" spans="1:5" x14ac:dyDescent="0.25">
      <c r="A78" t="s">
        <v>128</v>
      </c>
      <c r="B78" t="s">
        <v>129</v>
      </c>
      <c r="C78" s="1">
        <v>34100</v>
      </c>
      <c r="D78" t="s">
        <v>40</v>
      </c>
      <c r="E78" s="2" t="str">
        <f t="shared" si="1"/>
        <v>M</v>
      </c>
    </row>
    <row r="79" spans="1:5" x14ac:dyDescent="0.25">
      <c r="A79" t="s">
        <v>83</v>
      </c>
      <c r="B79" t="s">
        <v>52</v>
      </c>
      <c r="C79" s="1">
        <v>19522</v>
      </c>
      <c r="D79" t="s">
        <v>9</v>
      </c>
      <c r="E79" s="2" t="str">
        <f t="shared" si="1"/>
        <v>K</v>
      </c>
    </row>
    <row r="80" spans="1:5" x14ac:dyDescent="0.25">
      <c r="A80" t="s">
        <v>130</v>
      </c>
      <c r="B80" t="s">
        <v>131</v>
      </c>
      <c r="C80" s="1">
        <v>27284</v>
      </c>
      <c r="D80" t="s">
        <v>9</v>
      </c>
      <c r="E80" s="2" t="str">
        <f t="shared" si="1"/>
        <v>K</v>
      </c>
    </row>
    <row r="81" spans="1:5" x14ac:dyDescent="0.25">
      <c r="A81" t="s">
        <v>132</v>
      </c>
      <c r="B81" t="s">
        <v>8</v>
      </c>
      <c r="C81" s="1">
        <v>27347</v>
      </c>
      <c r="D81" t="s">
        <v>12</v>
      </c>
      <c r="E81" s="2" t="str">
        <f t="shared" si="1"/>
        <v>M</v>
      </c>
    </row>
    <row r="82" spans="1:5" x14ac:dyDescent="0.25">
      <c r="A82" t="s">
        <v>133</v>
      </c>
      <c r="B82" t="s">
        <v>134</v>
      </c>
      <c r="C82" s="1">
        <v>20618</v>
      </c>
      <c r="D82" t="s">
        <v>12</v>
      </c>
      <c r="E82" s="2" t="str">
        <f t="shared" si="1"/>
        <v>K</v>
      </c>
    </row>
    <row r="83" spans="1:5" x14ac:dyDescent="0.25">
      <c r="A83" t="s">
        <v>135</v>
      </c>
      <c r="B83" t="s">
        <v>54</v>
      </c>
      <c r="C83" s="1">
        <v>19256</v>
      </c>
      <c r="D83" t="s">
        <v>12</v>
      </c>
      <c r="E83" s="2" t="str">
        <f t="shared" si="1"/>
        <v>K</v>
      </c>
    </row>
    <row r="84" spans="1:5" x14ac:dyDescent="0.25">
      <c r="A84" t="s">
        <v>136</v>
      </c>
      <c r="B84" t="s">
        <v>137</v>
      </c>
      <c r="C84" s="1">
        <v>21898</v>
      </c>
      <c r="D84" t="s">
        <v>12</v>
      </c>
      <c r="E84" s="2" t="str">
        <f t="shared" si="1"/>
        <v>K</v>
      </c>
    </row>
    <row r="85" spans="1:5" x14ac:dyDescent="0.25">
      <c r="A85" t="s">
        <v>138</v>
      </c>
      <c r="B85" t="s">
        <v>139</v>
      </c>
      <c r="C85" s="1">
        <v>16873</v>
      </c>
      <c r="D85" t="s">
        <v>12</v>
      </c>
      <c r="E85" s="2" t="str">
        <f t="shared" si="1"/>
        <v>M</v>
      </c>
    </row>
    <row r="86" spans="1:5" x14ac:dyDescent="0.25">
      <c r="A86" t="s">
        <v>140</v>
      </c>
      <c r="B86" t="s">
        <v>141</v>
      </c>
      <c r="C86" s="1">
        <v>34893</v>
      </c>
      <c r="D86" t="s">
        <v>6</v>
      </c>
      <c r="E86" s="2" t="str">
        <f t="shared" si="1"/>
        <v>M</v>
      </c>
    </row>
    <row r="87" spans="1:5" x14ac:dyDescent="0.25">
      <c r="A87" t="s">
        <v>142</v>
      </c>
      <c r="B87" t="s">
        <v>143</v>
      </c>
      <c r="C87" s="1">
        <v>16028</v>
      </c>
      <c r="D87" t="s">
        <v>12</v>
      </c>
      <c r="E87" s="2" t="str">
        <f t="shared" si="1"/>
        <v>K</v>
      </c>
    </row>
    <row r="88" spans="1:5" x14ac:dyDescent="0.25">
      <c r="A88" t="s">
        <v>144</v>
      </c>
      <c r="B88" t="s">
        <v>54</v>
      </c>
      <c r="C88" s="1">
        <v>33446</v>
      </c>
      <c r="D88" t="s">
        <v>6</v>
      </c>
      <c r="E88" s="2" t="str">
        <f t="shared" si="1"/>
        <v>K</v>
      </c>
    </row>
    <row r="89" spans="1:5" x14ac:dyDescent="0.25">
      <c r="A89" t="s">
        <v>145</v>
      </c>
      <c r="B89" t="s">
        <v>146</v>
      </c>
      <c r="C89" s="1">
        <v>18892</v>
      </c>
      <c r="D89" t="s">
        <v>6</v>
      </c>
      <c r="E89" s="2" t="str">
        <f t="shared" si="1"/>
        <v>M</v>
      </c>
    </row>
    <row r="90" spans="1:5" x14ac:dyDescent="0.25">
      <c r="A90" t="s">
        <v>147</v>
      </c>
      <c r="B90" t="s">
        <v>102</v>
      </c>
      <c r="C90" s="1">
        <v>32219</v>
      </c>
      <c r="D90" t="s">
        <v>12</v>
      </c>
      <c r="E90" s="2" t="str">
        <f t="shared" si="1"/>
        <v>K</v>
      </c>
    </row>
    <row r="91" spans="1:5" x14ac:dyDescent="0.25">
      <c r="A91" t="s">
        <v>148</v>
      </c>
      <c r="B91" t="s">
        <v>149</v>
      </c>
      <c r="C91" s="1">
        <v>31771</v>
      </c>
      <c r="D91" t="s">
        <v>9</v>
      </c>
      <c r="E91" s="2" t="str">
        <f t="shared" si="1"/>
        <v>K</v>
      </c>
    </row>
    <row r="92" spans="1:5" x14ac:dyDescent="0.25">
      <c r="A92" t="s">
        <v>51</v>
      </c>
      <c r="B92" t="s">
        <v>150</v>
      </c>
      <c r="C92" s="1">
        <v>30633</v>
      </c>
      <c r="D92" t="s">
        <v>40</v>
      </c>
      <c r="E92" s="2" t="str">
        <f t="shared" si="1"/>
        <v>K</v>
      </c>
    </row>
    <row r="93" spans="1:5" x14ac:dyDescent="0.25">
      <c r="A93" t="s">
        <v>151</v>
      </c>
      <c r="B93" t="s">
        <v>152</v>
      </c>
      <c r="C93" s="1">
        <v>34177</v>
      </c>
      <c r="D93" t="s">
        <v>40</v>
      </c>
      <c r="E93" s="2" t="str">
        <f t="shared" si="1"/>
        <v>M</v>
      </c>
    </row>
    <row r="94" spans="1:5" x14ac:dyDescent="0.25">
      <c r="A94" t="s">
        <v>153</v>
      </c>
      <c r="B94" t="s">
        <v>137</v>
      </c>
      <c r="C94" s="1">
        <v>33281</v>
      </c>
      <c r="D94" t="s">
        <v>12</v>
      </c>
      <c r="E94" s="2" t="str">
        <f t="shared" si="1"/>
        <v>K</v>
      </c>
    </row>
    <row r="95" spans="1:5" x14ac:dyDescent="0.25">
      <c r="A95" t="s">
        <v>75</v>
      </c>
      <c r="B95" t="s">
        <v>154</v>
      </c>
      <c r="C95" s="1">
        <v>21897</v>
      </c>
      <c r="D95" t="s">
        <v>12</v>
      </c>
      <c r="E95" s="2" t="str">
        <f t="shared" si="1"/>
        <v>K</v>
      </c>
    </row>
    <row r="96" spans="1:5" x14ac:dyDescent="0.25">
      <c r="A96" t="s">
        <v>155</v>
      </c>
      <c r="B96" t="s">
        <v>37</v>
      </c>
      <c r="C96" s="1">
        <v>18604</v>
      </c>
      <c r="D96" t="s">
        <v>40</v>
      </c>
      <c r="E96" s="2" t="str">
        <f t="shared" si="1"/>
        <v>K</v>
      </c>
    </row>
    <row r="97" spans="1:5" x14ac:dyDescent="0.25">
      <c r="A97" t="s">
        <v>156</v>
      </c>
      <c r="B97" t="s">
        <v>157</v>
      </c>
      <c r="C97" s="1">
        <v>18910</v>
      </c>
      <c r="D97" t="s">
        <v>12</v>
      </c>
      <c r="E97" s="2" t="str">
        <f t="shared" si="1"/>
        <v>K</v>
      </c>
    </row>
    <row r="98" spans="1:5" x14ac:dyDescent="0.25">
      <c r="A98" t="s">
        <v>158</v>
      </c>
      <c r="B98" t="s">
        <v>47</v>
      </c>
      <c r="C98" s="1">
        <v>17056</v>
      </c>
      <c r="D98" t="s">
        <v>9</v>
      </c>
      <c r="E98" s="2" t="str">
        <f t="shared" si="1"/>
        <v>K</v>
      </c>
    </row>
    <row r="99" spans="1:5" x14ac:dyDescent="0.25">
      <c r="A99" t="s">
        <v>159</v>
      </c>
      <c r="B99" t="s">
        <v>160</v>
      </c>
      <c r="C99" s="1">
        <v>22619</v>
      </c>
      <c r="D99" t="s">
        <v>9</v>
      </c>
      <c r="E99" s="2" t="str">
        <f t="shared" si="1"/>
        <v>M</v>
      </c>
    </row>
    <row r="100" spans="1:5" x14ac:dyDescent="0.25">
      <c r="A100" t="s">
        <v>161</v>
      </c>
      <c r="B100" t="s">
        <v>37</v>
      </c>
      <c r="C100" s="1">
        <v>19740</v>
      </c>
      <c r="D100" t="s">
        <v>12</v>
      </c>
      <c r="E100" s="2" t="str">
        <f t="shared" si="1"/>
        <v>K</v>
      </c>
    </row>
    <row r="101" spans="1:5" x14ac:dyDescent="0.25">
      <c r="A101" t="s">
        <v>162</v>
      </c>
      <c r="B101" t="s">
        <v>131</v>
      </c>
      <c r="C101" s="1">
        <v>24222</v>
      </c>
      <c r="D101" t="s">
        <v>6</v>
      </c>
      <c r="E101" s="2" t="str">
        <f t="shared" si="1"/>
        <v>K</v>
      </c>
    </row>
    <row r="102" spans="1:5" x14ac:dyDescent="0.25">
      <c r="A102" t="s">
        <v>163</v>
      </c>
      <c r="B102" t="s">
        <v>37</v>
      </c>
      <c r="C102" s="1">
        <v>17196</v>
      </c>
      <c r="D102" t="s">
        <v>40</v>
      </c>
      <c r="E102" s="2" t="str">
        <f t="shared" si="1"/>
        <v>K</v>
      </c>
    </row>
    <row r="103" spans="1:5" x14ac:dyDescent="0.25">
      <c r="A103" t="s">
        <v>164</v>
      </c>
      <c r="B103" t="s">
        <v>52</v>
      </c>
      <c r="C103" s="1">
        <v>32013</v>
      </c>
      <c r="D103" t="s">
        <v>12</v>
      </c>
      <c r="E103" s="2" t="str">
        <f t="shared" si="1"/>
        <v>K</v>
      </c>
    </row>
    <row r="104" spans="1:5" x14ac:dyDescent="0.25">
      <c r="A104" t="s">
        <v>163</v>
      </c>
      <c r="B104" t="s">
        <v>39</v>
      </c>
      <c r="C104" s="1">
        <v>23679</v>
      </c>
      <c r="D104" t="s">
        <v>12</v>
      </c>
      <c r="E104" s="2" t="str">
        <f t="shared" si="1"/>
        <v>K</v>
      </c>
    </row>
    <row r="105" spans="1:5" x14ac:dyDescent="0.25">
      <c r="A105" t="s">
        <v>75</v>
      </c>
      <c r="B105" t="s">
        <v>165</v>
      </c>
      <c r="C105" s="1">
        <v>26239</v>
      </c>
      <c r="D105" t="s">
        <v>12</v>
      </c>
      <c r="E105" s="2" t="str">
        <f t="shared" si="1"/>
        <v>K</v>
      </c>
    </row>
    <row r="106" spans="1:5" x14ac:dyDescent="0.25">
      <c r="A106" t="s">
        <v>166</v>
      </c>
      <c r="B106" t="s">
        <v>167</v>
      </c>
      <c r="C106" s="1">
        <v>30774</v>
      </c>
      <c r="D106" t="s">
        <v>6</v>
      </c>
      <c r="E106" s="2" t="str">
        <f t="shared" si="1"/>
        <v>M</v>
      </c>
    </row>
    <row r="107" spans="1:5" x14ac:dyDescent="0.25">
      <c r="A107" t="s">
        <v>168</v>
      </c>
      <c r="B107" t="s">
        <v>169</v>
      </c>
      <c r="C107" s="1">
        <v>25818</v>
      </c>
      <c r="D107" t="s">
        <v>6</v>
      </c>
      <c r="E107" s="2" t="str">
        <f t="shared" si="1"/>
        <v>M</v>
      </c>
    </row>
    <row r="108" spans="1:5" x14ac:dyDescent="0.25">
      <c r="A108" t="s">
        <v>170</v>
      </c>
      <c r="B108" t="s">
        <v>171</v>
      </c>
      <c r="C108" s="1">
        <v>16529</v>
      </c>
      <c r="D108" t="s">
        <v>40</v>
      </c>
      <c r="E108" s="2" t="str">
        <f t="shared" si="1"/>
        <v>K</v>
      </c>
    </row>
    <row r="109" spans="1:5" x14ac:dyDescent="0.25">
      <c r="A109" t="s">
        <v>172</v>
      </c>
      <c r="B109" t="s">
        <v>5</v>
      </c>
      <c r="C109" s="1">
        <v>30530</v>
      </c>
      <c r="D109" t="s">
        <v>40</v>
      </c>
      <c r="E109" s="2" t="str">
        <f t="shared" si="1"/>
        <v>K</v>
      </c>
    </row>
    <row r="110" spans="1:5" x14ac:dyDescent="0.25">
      <c r="A110" t="s">
        <v>173</v>
      </c>
      <c r="B110" t="s">
        <v>77</v>
      </c>
      <c r="C110" s="1">
        <v>31601</v>
      </c>
      <c r="D110" t="s">
        <v>12</v>
      </c>
      <c r="E110" s="2" t="str">
        <f t="shared" si="1"/>
        <v>M</v>
      </c>
    </row>
    <row r="111" spans="1:5" x14ac:dyDescent="0.25">
      <c r="A111" t="s">
        <v>174</v>
      </c>
      <c r="B111" t="s">
        <v>157</v>
      </c>
      <c r="C111" s="1">
        <v>28427</v>
      </c>
      <c r="D111" t="s">
        <v>12</v>
      </c>
      <c r="E111" s="2" t="str">
        <f t="shared" si="1"/>
        <v>K</v>
      </c>
    </row>
    <row r="112" spans="1:5" x14ac:dyDescent="0.25">
      <c r="A112" t="s">
        <v>175</v>
      </c>
      <c r="B112" t="s">
        <v>176</v>
      </c>
      <c r="C112" s="1">
        <v>23139</v>
      </c>
      <c r="D112" t="s">
        <v>12</v>
      </c>
      <c r="E112" s="2" t="str">
        <f t="shared" si="1"/>
        <v>K</v>
      </c>
    </row>
    <row r="113" spans="1:5" x14ac:dyDescent="0.25">
      <c r="A113" t="s">
        <v>174</v>
      </c>
      <c r="B113" t="s">
        <v>177</v>
      </c>
      <c r="C113" s="1">
        <v>29861</v>
      </c>
      <c r="D113" t="s">
        <v>12</v>
      </c>
      <c r="E113" s="2" t="str">
        <f t="shared" si="1"/>
        <v>K</v>
      </c>
    </row>
    <row r="114" spans="1:5" x14ac:dyDescent="0.25">
      <c r="A114" t="s">
        <v>178</v>
      </c>
      <c r="B114" t="s">
        <v>179</v>
      </c>
      <c r="C114" s="1">
        <v>32545</v>
      </c>
      <c r="D114" t="s">
        <v>40</v>
      </c>
      <c r="E114" s="2" t="str">
        <f t="shared" si="1"/>
        <v>M</v>
      </c>
    </row>
    <row r="115" spans="1:5" x14ac:dyDescent="0.25">
      <c r="A115" t="s">
        <v>180</v>
      </c>
      <c r="B115" t="s">
        <v>94</v>
      </c>
      <c r="C115" s="1">
        <v>29361</v>
      </c>
      <c r="D115" t="s">
        <v>12</v>
      </c>
      <c r="E115" s="2" t="str">
        <f t="shared" si="1"/>
        <v>M</v>
      </c>
    </row>
    <row r="116" spans="1:5" x14ac:dyDescent="0.25">
      <c r="A116" t="s">
        <v>181</v>
      </c>
      <c r="B116" t="s">
        <v>49</v>
      </c>
      <c r="C116" s="1">
        <v>17772</v>
      </c>
      <c r="D116" t="s">
        <v>40</v>
      </c>
      <c r="E116" s="2" t="str">
        <f t="shared" si="1"/>
        <v>M</v>
      </c>
    </row>
    <row r="117" spans="1:5" x14ac:dyDescent="0.25">
      <c r="A117" t="s">
        <v>182</v>
      </c>
      <c r="B117" t="s">
        <v>183</v>
      </c>
      <c r="C117" s="1">
        <v>28580</v>
      </c>
      <c r="D117" t="s">
        <v>6</v>
      </c>
      <c r="E117" s="2" t="str">
        <f t="shared" si="1"/>
        <v>K</v>
      </c>
    </row>
    <row r="118" spans="1:5" x14ac:dyDescent="0.25">
      <c r="A118" t="s">
        <v>184</v>
      </c>
      <c r="B118" t="s">
        <v>185</v>
      </c>
      <c r="C118" s="1">
        <v>21154</v>
      </c>
      <c r="D118" t="s">
        <v>40</v>
      </c>
      <c r="E118" s="2" t="str">
        <f t="shared" si="1"/>
        <v>K</v>
      </c>
    </row>
    <row r="119" spans="1:5" x14ac:dyDescent="0.25">
      <c r="A119" t="s">
        <v>186</v>
      </c>
      <c r="B119" t="s">
        <v>54</v>
      </c>
      <c r="C119" s="1">
        <v>18183</v>
      </c>
      <c r="D119" t="s">
        <v>12</v>
      </c>
      <c r="E119" s="2" t="str">
        <f t="shared" si="1"/>
        <v>K</v>
      </c>
    </row>
    <row r="120" spans="1:5" x14ac:dyDescent="0.25">
      <c r="A120" t="s">
        <v>187</v>
      </c>
      <c r="B120" t="s">
        <v>188</v>
      </c>
      <c r="C120" s="1">
        <v>20630</v>
      </c>
      <c r="D120" t="s">
        <v>6</v>
      </c>
      <c r="E120" s="2" t="str">
        <f t="shared" si="1"/>
        <v>K</v>
      </c>
    </row>
    <row r="121" spans="1:5" x14ac:dyDescent="0.25">
      <c r="A121" t="s">
        <v>189</v>
      </c>
      <c r="B121" t="s">
        <v>49</v>
      </c>
      <c r="C121" s="1">
        <v>34364</v>
      </c>
      <c r="D121" t="s">
        <v>12</v>
      </c>
      <c r="E121" s="2" t="str">
        <f t="shared" si="1"/>
        <v>M</v>
      </c>
    </row>
    <row r="122" spans="1:5" x14ac:dyDescent="0.25">
      <c r="A122" t="s">
        <v>190</v>
      </c>
      <c r="B122" t="s">
        <v>20</v>
      </c>
      <c r="C122" s="1">
        <v>25582</v>
      </c>
      <c r="D122" t="s">
        <v>6</v>
      </c>
      <c r="E122" s="2" t="str">
        <f t="shared" si="1"/>
        <v>K</v>
      </c>
    </row>
    <row r="123" spans="1:5" x14ac:dyDescent="0.25">
      <c r="A123" t="s">
        <v>191</v>
      </c>
      <c r="B123" t="s">
        <v>192</v>
      </c>
      <c r="C123" s="1">
        <v>29350</v>
      </c>
      <c r="D123" t="s">
        <v>12</v>
      </c>
      <c r="E123" s="2" t="str">
        <f t="shared" si="1"/>
        <v>K</v>
      </c>
    </row>
    <row r="124" spans="1:5" x14ac:dyDescent="0.25">
      <c r="A124" t="s">
        <v>193</v>
      </c>
      <c r="B124" t="s">
        <v>194</v>
      </c>
      <c r="C124" s="1">
        <v>21704</v>
      </c>
      <c r="D124" t="s">
        <v>6</v>
      </c>
      <c r="E124" s="2" t="str">
        <f t="shared" si="1"/>
        <v>K</v>
      </c>
    </row>
    <row r="125" spans="1:5" x14ac:dyDescent="0.25">
      <c r="A125" t="s">
        <v>195</v>
      </c>
      <c r="B125" t="s">
        <v>192</v>
      </c>
      <c r="C125" s="1">
        <v>20436</v>
      </c>
      <c r="D125" t="s">
        <v>12</v>
      </c>
      <c r="E125" s="2" t="str">
        <f t="shared" si="1"/>
        <v>K</v>
      </c>
    </row>
    <row r="126" spans="1:5" x14ac:dyDescent="0.25">
      <c r="A126" t="s">
        <v>196</v>
      </c>
      <c r="B126" t="s">
        <v>139</v>
      </c>
      <c r="C126" s="1">
        <v>24475</v>
      </c>
      <c r="D126" t="s">
        <v>12</v>
      </c>
      <c r="E126" s="2" t="str">
        <f t="shared" si="1"/>
        <v>M</v>
      </c>
    </row>
    <row r="127" spans="1:5" x14ac:dyDescent="0.25">
      <c r="A127" t="s">
        <v>197</v>
      </c>
      <c r="B127" t="s">
        <v>87</v>
      </c>
      <c r="C127" s="1">
        <v>26773</v>
      </c>
      <c r="D127" t="s">
        <v>6</v>
      </c>
      <c r="E127" s="2" t="str">
        <f t="shared" si="1"/>
        <v>M</v>
      </c>
    </row>
    <row r="128" spans="1:5" x14ac:dyDescent="0.25">
      <c r="A128" t="s">
        <v>198</v>
      </c>
      <c r="B128" t="s">
        <v>199</v>
      </c>
      <c r="C128" s="1">
        <v>17668</v>
      </c>
      <c r="D128" t="s">
        <v>12</v>
      </c>
      <c r="E128" s="2" t="str">
        <f t="shared" si="1"/>
        <v>K</v>
      </c>
    </row>
    <row r="129" spans="1:5" x14ac:dyDescent="0.25">
      <c r="A129" t="s">
        <v>200</v>
      </c>
      <c r="B129" t="s">
        <v>201</v>
      </c>
      <c r="C129" s="1">
        <v>17382</v>
      </c>
      <c r="D129" t="s">
        <v>12</v>
      </c>
      <c r="E129" s="2" t="str">
        <f t="shared" si="1"/>
        <v>K</v>
      </c>
    </row>
    <row r="130" spans="1:5" x14ac:dyDescent="0.25">
      <c r="A130" t="s">
        <v>202</v>
      </c>
      <c r="B130" t="s">
        <v>8</v>
      </c>
      <c r="C130" s="1">
        <v>16976</v>
      </c>
      <c r="D130" t="s">
        <v>6</v>
      </c>
      <c r="E130" s="2" t="str">
        <f t="shared" ref="E130:E193" si="2">IF(RIGHT(B130)="a","K","M")</f>
        <v>M</v>
      </c>
    </row>
    <row r="131" spans="1:5" x14ac:dyDescent="0.25">
      <c r="A131" t="s">
        <v>203</v>
      </c>
      <c r="B131" t="s">
        <v>204</v>
      </c>
      <c r="C131" s="1">
        <v>33779</v>
      </c>
      <c r="D131" t="s">
        <v>40</v>
      </c>
      <c r="E131" s="2" t="str">
        <f t="shared" si="2"/>
        <v>M</v>
      </c>
    </row>
    <row r="132" spans="1:5" x14ac:dyDescent="0.25">
      <c r="A132" t="s">
        <v>75</v>
      </c>
      <c r="B132" t="s">
        <v>37</v>
      </c>
      <c r="C132" s="1">
        <v>33885</v>
      </c>
      <c r="D132" t="s">
        <v>6</v>
      </c>
      <c r="E132" s="2" t="str">
        <f t="shared" si="2"/>
        <v>K</v>
      </c>
    </row>
    <row r="133" spans="1:5" x14ac:dyDescent="0.25">
      <c r="A133" t="s">
        <v>205</v>
      </c>
      <c r="B133" t="s">
        <v>25</v>
      </c>
      <c r="C133" s="1">
        <v>30498</v>
      </c>
      <c r="D133" t="s">
        <v>9</v>
      </c>
      <c r="E133" s="2" t="str">
        <f t="shared" si="2"/>
        <v>K</v>
      </c>
    </row>
    <row r="134" spans="1:5" x14ac:dyDescent="0.25">
      <c r="A134" t="s">
        <v>206</v>
      </c>
      <c r="B134" t="s">
        <v>167</v>
      </c>
      <c r="C134" s="1">
        <v>22090</v>
      </c>
      <c r="D134" t="s">
        <v>9</v>
      </c>
      <c r="E134" s="2" t="str">
        <f t="shared" si="2"/>
        <v>M</v>
      </c>
    </row>
    <row r="135" spans="1:5" x14ac:dyDescent="0.25">
      <c r="A135" t="s">
        <v>207</v>
      </c>
      <c r="B135" t="s">
        <v>37</v>
      </c>
      <c r="C135" s="1">
        <v>27938</v>
      </c>
      <c r="D135" t="s">
        <v>6</v>
      </c>
      <c r="E135" s="2" t="str">
        <f t="shared" si="2"/>
        <v>K</v>
      </c>
    </row>
    <row r="136" spans="1:5" x14ac:dyDescent="0.25">
      <c r="A136" t="s">
        <v>208</v>
      </c>
      <c r="B136" t="s">
        <v>47</v>
      </c>
      <c r="C136" s="1">
        <v>23762</v>
      </c>
      <c r="D136" t="s">
        <v>12</v>
      </c>
      <c r="E136" s="2" t="str">
        <f t="shared" si="2"/>
        <v>K</v>
      </c>
    </row>
    <row r="137" spans="1:5" x14ac:dyDescent="0.25">
      <c r="A137" t="s">
        <v>209</v>
      </c>
      <c r="B137" t="s">
        <v>131</v>
      </c>
      <c r="C137" s="1">
        <v>25158</v>
      </c>
      <c r="D137" t="s">
        <v>6</v>
      </c>
      <c r="E137" s="2" t="str">
        <f t="shared" si="2"/>
        <v>K</v>
      </c>
    </row>
    <row r="138" spans="1:5" x14ac:dyDescent="0.25">
      <c r="A138" t="s">
        <v>210</v>
      </c>
      <c r="B138" t="s">
        <v>37</v>
      </c>
      <c r="C138" s="1">
        <v>24824</v>
      </c>
      <c r="D138" t="s">
        <v>12</v>
      </c>
      <c r="E138" s="2" t="str">
        <f t="shared" si="2"/>
        <v>K</v>
      </c>
    </row>
    <row r="139" spans="1:5" x14ac:dyDescent="0.25">
      <c r="A139" t="s">
        <v>211</v>
      </c>
      <c r="B139" t="s">
        <v>49</v>
      </c>
      <c r="C139" s="1">
        <v>33398</v>
      </c>
      <c r="D139" t="s">
        <v>9</v>
      </c>
      <c r="E139" s="2" t="str">
        <f t="shared" si="2"/>
        <v>M</v>
      </c>
    </row>
    <row r="140" spans="1:5" x14ac:dyDescent="0.25">
      <c r="A140" t="s">
        <v>212</v>
      </c>
      <c r="B140" t="s">
        <v>18</v>
      </c>
      <c r="C140" s="1">
        <v>34795</v>
      </c>
      <c r="D140" t="s">
        <v>9</v>
      </c>
      <c r="E140" s="2" t="str">
        <f t="shared" si="2"/>
        <v>M</v>
      </c>
    </row>
    <row r="141" spans="1:5" x14ac:dyDescent="0.25">
      <c r="A141" t="s">
        <v>88</v>
      </c>
      <c r="B141" t="s">
        <v>213</v>
      </c>
      <c r="C141" s="1">
        <v>20374</v>
      </c>
      <c r="D141" t="s">
        <v>12</v>
      </c>
      <c r="E141" s="2" t="str">
        <f t="shared" si="2"/>
        <v>K</v>
      </c>
    </row>
    <row r="142" spans="1:5" x14ac:dyDescent="0.25">
      <c r="A142" t="s">
        <v>214</v>
      </c>
      <c r="B142" t="s">
        <v>165</v>
      </c>
      <c r="C142" s="1">
        <v>25416</v>
      </c>
      <c r="D142" t="s">
        <v>12</v>
      </c>
      <c r="E142" s="2" t="str">
        <f t="shared" si="2"/>
        <v>K</v>
      </c>
    </row>
    <row r="143" spans="1:5" x14ac:dyDescent="0.25">
      <c r="A143" t="s">
        <v>215</v>
      </c>
      <c r="B143" t="s">
        <v>216</v>
      </c>
      <c r="C143" s="1">
        <v>21548</v>
      </c>
      <c r="D143" t="s">
        <v>12</v>
      </c>
      <c r="E143" s="2" t="str">
        <f t="shared" si="2"/>
        <v>K</v>
      </c>
    </row>
    <row r="144" spans="1:5" x14ac:dyDescent="0.25">
      <c r="A144" t="s">
        <v>217</v>
      </c>
      <c r="B144" t="s">
        <v>54</v>
      </c>
      <c r="C144" s="1">
        <v>31232</v>
      </c>
      <c r="D144" t="s">
        <v>9</v>
      </c>
      <c r="E144" s="2" t="str">
        <f t="shared" si="2"/>
        <v>K</v>
      </c>
    </row>
    <row r="145" spans="1:5" x14ac:dyDescent="0.25">
      <c r="A145" t="s">
        <v>218</v>
      </c>
      <c r="B145" t="s">
        <v>121</v>
      </c>
      <c r="C145" s="1">
        <v>28472</v>
      </c>
      <c r="D145" t="s">
        <v>12</v>
      </c>
      <c r="E145" s="2" t="str">
        <f t="shared" si="2"/>
        <v>K</v>
      </c>
    </row>
    <row r="146" spans="1:5" x14ac:dyDescent="0.25">
      <c r="A146" t="s">
        <v>219</v>
      </c>
      <c r="B146" t="s">
        <v>29</v>
      </c>
      <c r="C146" s="1">
        <v>34287</v>
      </c>
      <c r="D146" t="s">
        <v>12</v>
      </c>
      <c r="E146" s="2" t="str">
        <f t="shared" si="2"/>
        <v>M</v>
      </c>
    </row>
    <row r="147" spans="1:5" x14ac:dyDescent="0.25">
      <c r="A147" t="s">
        <v>220</v>
      </c>
      <c r="B147" t="s">
        <v>92</v>
      </c>
      <c r="C147" s="1">
        <v>24972</v>
      </c>
      <c r="D147" t="s">
        <v>6</v>
      </c>
      <c r="E147" s="2" t="str">
        <f t="shared" si="2"/>
        <v>M</v>
      </c>
    </row>
    <row r="148" spans="1:5" x14ac:dyDescent="0.25">
      <c r="A148" t="s">
        <v>221</v>
      </c>
      <c r="B148" t="s">
        <v>154</v>
      </c>
      <c r="C148" s="1">
        <v>18787</v>
      </c>
      <c r="D148" t="s">
        <v>9</v>
      </c>
      <c r="E148" s="2" t="str">
        <f t="shared" si="2"/>
        <v>K</v>
      </c>
    </row>
    <row r="149" spans="1:5" x14ac:dyDescent="0.25">
      <c r="A149" t="s">
        <v>222</v>
      </c>
      <c r="B149" t="s">
        <v>49</v>
      </c>
      <c r="C149" s="1">
        <v>27611</v>
      </c>
      <c r="D149" t="s">
        <v>9</v>
      </c>
      <c r="E149" s="2" t="str">
        <f t="shared" si="2"/>
        <v>M</v>
      </c>
    </row>
    <row r="150" spans="1:5" x14ac:dyDescent="0.25">
      <c r="A150" t="s">
        <v>223</v>
      </c>
      <c r="B150" t="s">
        <v>224</v>
      </c>
      <c r="C150" s="1">
        <v>26071</v>
      </c>
      <c r="D150" t="s">
        <v>12</v>
      </c>
      <c r="E150" s="2" t="str">
        <f t="shared" si="2"/>
        <v>K</v>
      </c>
    </row>
    <row r="151" spans="1:5" x14ac:dyDescent="0.25">
      <c r="A151" t="s">
        <v>225</v>
      </c>
      <c r="B151" t="s">
        <v>20</v>
      </c>
      <c r="C151" s="1">
        <v>18285</v>
      </c>
      <c r="D151" t="s">
        <v>6</v>
      </c>
      <c r="E151" s="2" t="str">
        <f t="shared" si="2"/>
        <v>K</v>
      </c>
    </row>
    <row r="152" spans="1:5" x14ac:dyDescent="0.25">
      <c r="A152" t="s">
        <v>226</v>
      </c>
      <c r="B152" t="s">
        <v>8</v>
      </c>
      <c r="C152" s="1">
        <v>33696</v>
      </c>
      <c r="D152" t="s">
        <v>12</v>
      </c>
      <c r="E152" s="2" t="str">
        <f t="shared" si="2"/>
        <v>M</v>
      </c>
    </row>
    <row r="153" spans="1:5" x14ac:dyDescent="0.25">
      <c r="A153" t="s">
        <v>227</v>
      </c>
      <c r="B153" t="s">
        <v>81</v>
      </c>
      <c r="C153" s="1">
        <v>25404</v>
      </c>
      <c r="D153" t="s">
        <v>12</v>
      </c>
      <c r="E153" s="2" t="str">
        <f t="shared" si="2"/>
        <v>K</v>
      </c>
    </row>
    <row r="154" spans="1:5" x14ac:dyDescent="0.25">
      <c r="A154" t="s">
        <v>26</v>
      </c>
      <c r="B154" t="s">
        <v>114</v>
      </c>
      <c r="C154" s="1">
        <v>21769</v>
      </c>
      <c r="D154" t="s">
        <v>6</v>
      </c>
      <c r="E154" s="2" t="str">
        <f t="shared" si="2"/>
        <v>M</v>
      </c>
    </row>
    <row r="155" spans="1:5" x14ac:dyDescent="0.25">
      <c r="A155" t="s">
        <v>228</v>
      </c>
      <c r="B155" t="s">
        <v>49</v>
      </c>
      <c r="C155" s="1">
        <v>26490</v>
      </c>
      <c r="D155" t="s">
        <v>6</v>
      </c>
      <c r="E155" s="2" t="str">
        <f t="shared" si="2"/>
        <v>M</v>
      </c>
    </row>
    <row r="156" spans="1:5" x14ac:dyDescent="0.25">
      <c r="A156" t="s">
        <v>229</v>
      </c>
      <c r="B156" t="s">
        <v>105</v>
      </c>
      <c r="C156" s="1">
        <v>28897</v>
      </c>
      <c r="D156" t="s">
        <v>9</v>
      </c>
      <c r="E156" s="2" t="str">
        <f t="shared" si="2"/>
        <v>K</v>
      </c>
    </row>
    <row r="157" spans="1:5" x14ac:dyDescent="0.25">
      <c r="A157" t="s">
        <v>230</v>
      </c>
      <c r="B157" t="s">
        <v>231</v>
      </c>
      <c r="C157" s="1">
        <v>33454</v>
      </c>
      <c r="D157" t="s">
        <v>12</v>
      </c>
      <c r="E157" s="2" t="str">
        <f t="shared" si="2"/>
        <v>K</v>
      </c>
    </row>
    <row r="158" spans="1:5" x14ac:dyDescent="0.25">
      <c r="A158" t="s">
        <v>232</v>
      </c>
      <c r="B158" t="s">
        <v>233</v>
      </c>
      <c r="C158" s="1">
        <v>24539</v>
      </c>
      <c r="D158" t="s">
        <v>12</v>
      </c>
      <c r="E158" s="2" t="str">
        <f t="shared" si="2"/>
        <v>M</v>
      </c>
    </row>
    <row r="159" spans="1:5" x14ac:dyDescent="0.25">
      <c r="A159" t="s">
        <v>234</v>
      </c>
      <c r="B159" t="s">
        <v>235</v>
      </c>
      <c r="C159" s="1">
        <v>27992</v>
      </c>
      <c r="D159" t="s">
        <v>6</v>
      </c>
      <c r="E159" s="2" t="str">
        <f t="shared" si="2"/>
        <v>K</v>
      </c>
    </row>
    <row r="160" spans="1:5" x14ac:dyDescent="0.25">
      <c r="A160" t="s">
        <v>147</v>
      </c>
      <c r="B160" t="s">
        <v>236</v>
      </c>
      <c r="C160" s="1">
        <v>26335</v>
      </c>
      <c r="D160" t="s">
        <v>40</v>
      </c>
      <c r="E160" s="2" t="str">
        <f t="shared" si="2"/>
        <v>K</v>
      </c>
    </row>
    <row r="161" spans="1:5" x14ac:dyDescent="0.25">
      <c r="A161" t="s">
        <v>237</v>
      </c>
      <c r="B161" t="s">
        <v>167</v>
      </c>
      <c r="C161" s="1">
        <v>31095</v>
      </c>
      <c r="D161" t="s">
        <v>12</v>
      </c>
      <c r="E161" s="2" t="str">
        <f t="shared" si="2"/>
        <v>M</v>
      </c>
    </row>
    <row r="162" spans="1:5" x14ac:dyDescent="0.25">
      <c r="A162" t="s">
        <v>238</v>
      </c>
      <c r="B162" t="s">
        <v>169</v>
      </c>
      <c r="C162" s="1">
        <v>26112</v>
      </c>
      <c r="D162" t="s">
        <v>40</v>
      </c>
      <c r="E162" s="2" t="str">
        <f t="shared" si="2"/>
        <v>M</v>
      </c>
    </row>
    <row r="163" spans="1:5" x14ac:dyDescent="0.25">
      <c r="A163" t="s">
        <v>239</v>
      </c>
      <c r="B163" t="s">
        <v>54</v>
      </c>
      <c r="C163" s="1">
        <v>23272</v>
      </c>
      <c r="D163" t="s">
        <v>6</v>
      </c>
      <c r="E163" s="2" t="str">
        <f t="shared" si="2"/>
        <v>K</v>
      </c>
    </row>
    <row r="164" spans="1:5" x14ac:dyDescent="0.25">
      <c r="A164" t="s">
        <v>240</v>
      </c>
      <c r="B164" t="s">
        <v>32</v>
      </c>
      <c r="C164" s="1">
        <v>32952</v>
      </c>
      <c r="D164" t="s">
        <v>40</v>
      </c>
      <c r="E164" s="2" t="str">
        <f t="shared" si="2"/>
        <v>M</v>
      </c>
    </row>
    <row r="165" spans="1:5" x14ac:dyDescent="0.25">
      <c r="A165" t="s">
        <v>241</v>
      </c>
      <c r="B165" t="s">
        <v>39</v>
      </c>
      <c r="C165" s="1">
        <v>19759</v>
      </c>
      <c r="D165" t="s">
        <v>9</v>
      </c>
      <c r="E165" s="2" t="str">
        <f t="shared" si="2"/>
        <v>K</v>
      </c>
    </row>
    <row r="166" spans="1:5" x14ac:dyDescent="0.25">
      <c r="A166" t="s">
        <v>242</v>
      </c>
      <c r="B166" t="s">
        <v>152</v>
      </c>
      <c r="C166" s="1">
        <v>27324</v>
      </c>
      <c r="D166" t="s">
        <v>9</v>
      </c>
      <c r="E166" s="2" t="str">
        <f t="shared" si="2"/>
        <v>M</v>
      </c>
    </row>
    <row r="167" spans="1:5" x14ac:dyDescent="0.25">
      <c r="A167" t="s">
        <v>243</v>
      </c>
      <c r="B167" t="s">
        <v>236</v>
      </c>
      <c r="C167" s="1">
        <v>21838</v>
      </c>
      <c r="D167" t="s">
        <v>6</v>
      </c>
      <c r="E167" s="2" t="str">
        <f t="shared" si="2"/>
        <v>K</v>
      </c>
    </row>
    <row r="168" spans="1:5" x14ac:dyDescent="0.25">
      <c r="A168" t="s">
        <v>244</v>
      </c>
      <c r="B168" t="s">
        <v>47</v>
      </c>
      <c r="C168" s="1">
        <v>21051</v>
      </c>
      <c r="D168" t="s">
        <v>40</v>
      </c>
      <c r="E168" s="2" t="str">
        <f t="shared" si="2"/>
        <v>K</v>
      </c>
    </row>
    <row r="169" spans="1:5" x14ac:dyDescent="0.25">
      <c r="A169" t="s">
        <v>245</v>
      </c>
      <c r="B169" t="s">
        <v>246</v>
      </c>
      <c r="C169" s="1">
        <v>31292</v>
      </c>
      <c r="D169" t="s">
        <v>40</v>
      </c>
      <c r="E169" s="2" t="str">
        <f t="shared" si="2"/>
        <v>M</v>
      </c>
    </row>
    <row r="170" spans="1:5" x14ac:dyDescent="0.25">
      <c r="A170" t="s">
        <v>247</v>
      </c>
      <c r="B170" t="s">
        <v>248</v>
      </c>
      <c r="C170" s="1">
        <v>17179</v>
      </c>
      <c r="D170" t="s">
        <v>12</v>
      </c>
      <c r="E170" s="2" t="str">
        <f t="shared" si="2"/>
        <v>K</v>
      </c>
    </row>
    <row r="171" spans="1:5" x14ac:dyDescent="0.25">
      <c r="A171" t="s">
        <v>249</v>
      </c>
      <c r="B171" t="s">
        <v>250</v>
      </c>
      <c r="C171" s="1">
        <v>32305</v>
      </c>
      <c r="D171" t="s">
        <v>6</v>
      </c>
      <c r="E171" s="2" t="str">
        <f t="shared" si="2"/>
        <v>M</v>
      </c>
    </row>
    <row r="172" spans="1:5" x14ac:dyDescent="0.25">
      <c r="A172" t="s">
        <v>251</v>
      </c>
      <c r="B172" t="s">
        <v>252</v>
      </c>
      <c r="C172" s="1">
        <v>32081</v>
      </c>
      <c r="D172" t="s">
        <v>12</v>
      </c>
      <c r="E172" s="2" t="str">
        <f t="shared" si="2"/>
        <v>M</v>
      </c>
    </row>
    <row r="173" spans="1:5" x14ac:dyDescent="0.25">
      <c r="A173" t="s">
        <v>253</v>
      </c>
      <c r="B173" t="s">
        <v>121</v>
      </c>
      <c r="C173" s="1">
        <v>31749</v>
      </c>
      <c r="D173" t="s">
        <v>6</v>
      </c>
      <c r="E173" s="2" t="str">
        <f t="shared" si="2"/>
        <v>K</v>
      </c>
    </row>
    <row r="174" spans="1:5" x14ac:dyDescent="0.25">
      <c r="A174" t="s">
        <v>254</v>
      </c>
      <c r="B174" t="s">
        <v>255</v>
      </c>
      <c r="C174" s="1">
        <v>18648</v>
      </c>
      <c r="D174" t="s">
        <v>40</v>
      </c>
      <c r="E174" s="2" t="str">
        <f t="shared" si="2"/>
        <v>M</v>
      </c>
    </row>
    <row r="175" spans="1:5" x14ac:dyDescent="0.25">
      <c r="A175" t="s">
        <v>256</v>
      </c>
      <c r="B175" t="s">
        <v>257</v>
      </c>
      <c r="C175" s="1">
        <v>16734</v>
      </c>
      <c r="D175" t="s">
        <v>6</v>
      </c>
      <c r="E175" s="2" t="str">
        <f t="shared" si="2"/>
        <v>M</v>
      </c>
    </row>
    <row r="176" spans="1:5" x14ac:dyDescent="0.25">
      <c r="A176" t="s">
        <v>258</v>
      </c>
      <c r="B176" t="s">
        <v>47</v>
      </c>
      <c r="C176" s="1">
        <v>25036</v>
      </c>
      <c r="D176" t="s">
        <v>12</v>
      </c>
      <c r="E176" s="2" t="str">
        <f t="shared" si="2"/>
        <v>K</v>
      </c>
    </row>
    <row r="177" spans="1:5" x14ac:dyDescent="0.25">
      <c r="A177" t="s">
        <v>259</v>
      </c>
      <c r="B177" t="s">
        <v>260</v>
      </c>
      <c r="C177" s="1">
        <v>17342</v>
      </c>
      <c r="D177" t="s">
        <v>6</v>
      </c>
      <c r="E177" s="2" t="str">
        <f t="shared" si="2"/>
        <v>M</v>
      </c>
    </row>
    <row r="178" spans="1:5" x14ac:dyDescent="0.25">
      <c r="A178" t="s">
        <v>206</v>
      </c>
      <c r="B178" t="s">
        <v>167</v>
      </c>
      <c r="C178" s="1">
        <v>23157</v>
      </c>
      <c r="D178" t="s">
        <v>9</v>
      </c>
      <c r="E178" s="2" t="str">
        <f t="shared" si="2"/>
        <v>M</v>
      </c>
    </row>
    <row r="179" spans="1:5" x14ac:dyDescent="0.25">
      <c r="A179" t="s">
        <v>261</v>
      </c>
      <c r="B179" t="s">
        <v>37</v>
      </c>
      <c r="C179" s="1">
        <v>17166</v>
      </c>
      <c r="D179" t="s">
        <v>12</v>
      </c>
      <c r="E179" s="2" t="str">
        <f t="shared" si="2"/>
        <v>K</v>
      </c>
    </row>
    <row r="180" spans="1:5" x14ac:dyDescent="0.25">
      <c r="A180" t="s">
        <v>262</v>
      </c>
      <c r="B180" t="s">
        <v>263</v>
      </c>
      <c r="C180" s="1">
        <v>24471</v>
      </c>
      <c r="D180" t="s">
        <v>12</v>
      </c>
      <c r="E180" s="2" t="str">
        <f t="shared" si="2"/>
        <v>K</v>
      </c>
    </row>
    <row r="181" spans="1:5" x14ac:dyDescent="0.25">
      <c r="A181" t="s">
        <v>264</v>
      </c>
      <c r="B181" t="s">
        <v>157</v>
      </c>
      <c r="C181" s="1">
        <v>34523</v>
      </c>
      <c r="D181" t="s">
        <v>6</v>
      </c>
      <c r="E181" s="2" t="str">
        <f t="shared" si="2"/>
        <v>K</v>
      </c>
    </row>
    <row r="182" spans="1:5" x14ac:dyDescent="0.25">
      <c r="A182" t="s">
        <v>265</v>
      </c>
      <c r="B182" t="s">
        <v>139</v>
      </c>
      <c r="C182" s="1">
        <v>18354</v>
      </c>
      <c r="D182" t="s">
        <v>6</v>
      </c>
      <c r="E182" s="2" t="str">
        <f t="shared" si="2"/>
        <v>M</v>
      </c>
    </row>
    <row r="183" spans="1:5" x14ac:dyDescent="0.25">
      <c r="A183" t="s">
        <v>266</v>
      </c>
      <c r="B183" t="s">
        <v>267</v>
      </c>
      <c r="C183" s="1">
        <v>34069</v>
      </c>
      <c r="D183" t="s">
        <v>12</v>
      </c>
      <c r="E183" s="2" t="str">
        <f t="shared" si="2"/>
        <v>M</v>
      </c>
    </row>
    <row r="184" spans="1:5" x14ac:dyDescent="0.25">
      <c r="A184" t="s">
        <v>268</v>
      </c>
      <c r="B184" t="s">
        <v>269</v>
      </c>
      <c r="C184" s="1">
        <v>17331</v>
      </c>
      <c r="D184" t="s">
        <v>12</v>
      </c>
      <c r="E184" s="2" t="str">
        <f t="shared" si="2"/>
        <v>K</v>
      </c>
    </row>
    <row r="185" spans="1:5" x14ac:dyDescent="0.25">
      <c r="A185" t="s">
        <v>270</v>
      </c>
      <c r="B185" t="s">
        <v>39</v>
      </c>
      <c r="C185" s="1">
        <v>33550</v>
      </c>
      <c r="D185" t="s">
        <v>40</v>
      </c>
      <c r="E185" s="2" t="str">
        <f t="shared" si="2"/>
        <v>K</v>
      </c>
    </row>
    <row r="186" spans="1:5" x14ac:dyDescent="0.25">
      <c r="A186" t="s">
        <v>271</v>
      </c>
      <c r="B186" t="s">
        <v>255</v>
      </c>
      <c r="C186" s="1">
        <v>24426</v>
      </c>
      <c r="D186" t="s">
        <v>6</v>
      </c>
      <c r="E186" s="2" t="str">
        <f t="shared" si="2"/>
        <v>M</v>
      </c>
    </row>
    <row r="187" spans="1:5" x14ac:dyDescent="0.25">
      <c r="A187" t="s">
        <v>272</v>
      </c>
      <c r="B187" t="s">
        <v>273</v>
      </c>
      <c r="C187" s="1">
        <v>19307</v>
      </c>
      <c r="D187" t="s">
        <v>40</v>
      </c>
      <c r="E187" s="2" t="str">
        <f t="shared" si="2"/>
        <v>M</v>
      </c>
    </row>
    <row r="188" spans="1:5" x14ac:dyDescent="0.25">
      <c r="A188" t="s">
        <v>274</v>
      </c>
      <c r="B188" t="s">
        <v>121</v>
      </c>
      <c r="C188" s="1">
        <v>26626</v>
      </c>
      <c r="D188" t="s">
        <v>12</v>
      </c>
      <c r="E188" s="2" t="str">
        <f t="shared" si="2"/>
        <v>K</v>
      </c>
    </row>
    <row r="189" spans="1:5" x14ac:dyDescent="0.25">
      <c r="A189" t="s">
        <v>275</v>
      </c>
      <c r="B189" t="s">
        <v>169</v>
      </c>
      <c r="C189" s="1">
        <v>21897</v>
      </c>
      <c r="D189" t="s">
        <v>12</v>
      </c>
      <c r="E189" s="2" t="str">
        <f t="shared" si="2"/>
        <v>M</v>
      </c>
    </row>
    <row r="190" spans="1:5" x14ac:dyDescent="0.25">
      <c r="A190" t="s">
        <v>276</v>
      </c>
      <c r="B190" t="s">
        <v>52</v>
      </c>
      <c r="C190" s="1">
        <v>34865</v>
      </c>
      <c r="D190" t="s">
        <v>12</v>
      </c>
      <c r="E190" s="2" t="str">
        <f t="shared" si="2"/>
        <v>K</v>
      </c>
    </row>
    <row r="191" spans="1:5" x14ac:dyDescent="0.25">
      <c r="A191" t="s">
        <v>163</v>
      </c>
      <c r="B191" t="s">
        <v>277</v>
      </c>
      <c r="C191" s="1">
        <v>19712</v>
      </c>
      <c r="D191" t="s">
        <v>12</v>
      </c>
      <c r="E191" s="2" t="str">
        <f t="shared" si="2"/>
        <v>K</v>
      </c>
    </row>
    <row r="192" spans="1:5" x14ac:dyDescent="0.25">
      <c r="A192" t="s">
        <v>278</v>
      </c>
      <c r="B192" t="s">
        <v>52</v>
      </c>
      <c r="C192" s="1">
        <v>27893</v>
      </c>
      <c r="D192" t="s">
        <v>6</v>
      </c>
      <c r="E192" s="2" t="str">
        <f t="shared" si="2"/>
        <v>K</v>
      </c>
    </row>
    <row r="193" spans="1:5" x14ac:dyDescent="0.25">
      <c r="A193" t="s">
        <v>279</v>
      </c>
      <c r="B193" t="s">
        <v>280</v>
      </c>
      <c r="C193" s="1">
        <v>28226</v>
      </c>
      <c r="D193" t="s">
        <v>12</v>
      </c>
      <c r="E193" s="2" t="str">
        <f t="shared" si="2"/>
        <v>K</v>
      </c>
    </row>
    <row r="194" spans="1:5" x14ac:dyDescent="0.25">
      <c r="A194" t="s">
        <v>281</v>
      </c>
      <c r="B194" t="s">
        <v>77</v>
      </c>
      <c r="C194" s="1">
        <v>29954</v>
      </c>
      <c r="D194" t="s">
        <v>9</v>
      </c>
      <c r="E194" s="2" t="str">
        <f t="shared" ref="E194:E257" si="3">IF(RIGHT(B194)="a","K","M")</f>
        <v>M</v>
      </c>
    </row>
    <row r="195" spans="1:5" x14ac:dyDescent="0.25">
      <c r="A195" t="s">
        <v>282</v>
      </c>
      <c r="B195" t="s">
        <v>179</v>
      </c>
      <c r="C195" s="1">
        <v>23111</v>
      </c>
      <c r="D195" t="s">
        <v>12</v>
      </c>
      <c r="E195" s="2" t="str">
        <f t="shared" si="3"/>
        <v>M</v>
      </c>
    </row>
    <row r="196" spans="1:5" x14ac:dyDescent="0.25">
      <c r="A196" t="s">
        <v>283</v>
      </c>
      <c r="B196" t="s">
        <v>39</v>
      </c>
      <c r="C196" s="1">
        <v>24808</v>
      </c>
      <c r="D196" t="s">
        <v>12</v>
      </c>
      <c r="E196" s="2" t="str">
        <f t="shared" si="3"/>
        <v>K</v>
      </c>
    </row>
    <row r="197" spans="1:5" x14ac:dyDescent="0.25">
      <c r="A197" t="s">
        <v>284</v>
      </c>
      <c r="B197" t="s">
        <v>16</v>
      </c>
      <c r="C197" s="1">
        <v>17601</v>
      </c>
      <c r="D197" t="s">
        <v>40</v>
      </c>
      <c r="E197" s="2" t="str">
        <f t="shared" si="3"/>
        <v>K</v>
      </c>
    </row>
    <row r="198" spans="1:5" x14ac:dyDescent="0.25">
      <c r="A198" t="s">
        <v>285</v>
      </c>
      <c r="B198" t="s">
        <v>179</v>
      </c>
      <c r="C198" s="1">
        <v>21199</v>
      </c>
      <c r="D198" t="s">
        <v>9</v>
      </c>
      <c r="E198" s="2" t="str">
        <f t="shared" si="3"/>
        <v>M</v>
      </c>
    </row>
    <row r="199" spans="1:5" x14ac:dyDescent="0.25">
      <c r="A199" t="s">
        <v>286</v>
      </c>
      <c r="B199" t="s">
        <v>20</v>
      </c>
      <c r="C199" s="1">
        <v>29879</v>
      </c>
      <c r="D199" t="s">
        <v>12</v>
      </c>
      <c r="E199" s="2" t="str">
        <f t="shared" si="3"/>
        <v>K</v>
      </c>
    </row>
    <row r="200" spans="1:5" x14ac:dyDescent="0.25">
      <c r="A200" t="s">
        <v>287</v>
      </c>
      <c r="B200" t="s">
        <v>81</v>
      </c>
      <c r="C200" s="1">
        <v>19659</v>
      </c>
      <c r="D200" t="s">
        <v>6</v>
      </c>
      <c r="E200" s="2" t="str">
        <f t="shared" si="3"/>
        <v>K</v>
      </c>
    </row>
    <row r="201" spans="1:5" x14ac:dyDescent="0.25">
      <c r="A201" t="s">
        <v>288</v>
      </c>
      <c r="B201" t="s">
        <v>8</v>
      </c>
      <c r="C201" s="1">
        <v>22514</v>
      </c>
      <c r="D201" t="s">
        <v>12</v>
      </c>
      <c r="E201" s="2" t="str">
        <f t="shared" si="3"/>
        <v>M</v>
      </c>
    </row>
    <row r="202" spans="1:5" x14ac:dyDescent="0.25">
      <c r="A202" t="s">
        <v>289</v>
      </c>
      <c r="B202" t="s">
        <v>121</v>
      </c>
      <c r="C202" s="1">
        <v>25332</v>
      </c>
      <c r="D202" t="s">
        <v>12</v>
      </c>
      <c r="E202" s="2" t="str">
        <f t="shared" si="3"/>
        <v>K</v>
      </c>
    </row>
    <row r="203" spans="1:5" x14ac:dyDescent="0.25">
      <c r="A203" t="s">
        <v>290</v>
      </c>
      <c r="B203" t="s">
        <v>255</v>
      </c>
      <c r="C203" s="1">
        <v>20181</v>
      </c>
      <c r="D203" t="s">
        <v>40</v>
      </c>
      <c r="E203" s="2" t="str">
        <f t="shared" si="3"/>
        <v>M</v>
      </c>
    </row>
    <row r="204" spans="1:5" x14ac:dyDescent="0.25">
      <c r="A204" t="s">
        <v>291</v>
      </c>
      <c r="B204" t="s">
        <v>141</v>
      </c>
      <c r="C204" s="1">
        <v>19141</v>
      </c>
      <c r="D204" t="s">
        <v>12</v>
      </c>
      <c r="E204" s="2" t="str">
        <f t="shared" si="3"/>
        <v>M</v>
      </c>
    </row>
    <row r="205" spans="1:5" x14ac:dyDescent="0.25">
      <c r="A205" t="s">
        <v>292</v>
      </c>
      <c r="B205" t="s">
        <v>293</v>
      </c>
      <c r="C205" s="1">
        <v>18147</v>
      </c>
      <c r="D205" t="s">
        <v>12</v>
      </c>
      <c r="E205" s="2" t="str">
        <f t="shared" si="3"/>
        <v>K</v>
      </c>
    </row>
    <row r="206" spans="1:5" x14ac:dyDescent="0.25">
      <c r="A206" t="s">
        <v>294</v>
      </c>
      <c r="B206" t="s">
        <v>52</v>
      </c>
      <c r="C206" s="1">
        <v>26146</v>
      </c>
      <c r="D206" t="s">
        <v>6</v>
      </c>
      <c r="E206" s="2" t="str">
        <f t="shared" si="3"/>
        <v>K</v>
      </c>
    </row>
    <row r="207" spans="1:5" x14ac:dyDescent="0.25">
      <c r="A207" t="s">
        <v>295</v>
      </c>
      <c r="B207" t="s">
        <v>139</v>
      </c>
      <c r="C207" s="1">
        <v>30798</v>
      </c>
      <c r="D207" t="s">
        <v>40</v>
      </c>
      <c r="E207" s="2" t="str">
        <f t="shared" si="3"/>
        <v>M</v>
      </c>
    </row>
    <row r="208" spans="1:5" x14ac:dyDescent="0.25">
      <c r="A208" t="s">
        <v>296</v>
      </c>
      <c r="B208" t="s">
        <v>297</v>
      </c>
      <c r="C208" s="1">
        <v>24623</v>
      </c>
      <c r="D208" t="s">
        <v>12</v>
      </c>
      <c r="E208" s="2" t="str">
        <f t="shared" si="3"/>
        <v>K</v>
      </c>
    </row>
    <row r="209" spans="1:5" x14ac:dyDescent="0.25">
      <c r="A209" t="s">
        <v>298</v>
      </c>
      <c r="B209" t="s">
        <v>18</v>
      </c>
      <c r="C209" s="1">
        <v>31818</v>
      </c>
      <c r="D209" t="s">
        <v>6</v>
      </c>
      <c r="E209" s="2" t="str">
        <f t="shared" si="3"/>
        <v>M</v>
      </c>
    </row>
    <row r="210" spans="1:5" x14ac:dyDescent="0.25">
      <c r="A210" t="s">
        <v>299</v>
      </c>
      <c r="B210" t="s">
        <v>300</v>
      </c>
      <c r="C210" s="1">
        <v>34201</v>
      </c>
      <c r="D210" t="s">
        <v>12</v>
      </c>
      <c r="E210" s="2" t="str">
        <f t="shared" si="3"/>
        <v>K</v>
      </c>
    </row>
    <row r="211" spans="1:5" x14ac:dyDescent="0.25">
      <c r="A211" t="s">
        <v>301</v>
      </c>
      <c r="B211" t="s">
        <v>8</v>
      </c>
      <c r="C211" s="1">
        <v>27079</v>
      </c>
      <c r="D211" t="s">
        <v>9</v>
      </c>
      <c r="E211" s="2" t="str">
        <f t="shared" si="3"/>
        <v>M</v>
      </c>
    </row>
    <row r="212" spans="1:5" x14ac:dyDescent="0.25">
      <c r="A212" t="s">
        <v>302</v>
      </c>
      <c r="B212" t="s">
        <v>303</v>
      </c>
      <c r="C212" s="1">
        <v>18053</v>
      </c>
      <c r="D212" t="s">
        <v>9</v>
      </c>
      <c r="E212" s="2" t="str">
        <f t="shared" si="3"/>
        <v>M</v>
      </c>
    </row>
    <row r="213" spans="1:5" x14ac:dyDescent="0.25">
      <c r="A213" t="s">
        <v>304</v>
      </c>
      <c r="B213" t="s">
        <v>49</v>
      </c>
      <c r="C213" s="1">
        <v>27059</v>
      </c>
      <c r="D213" t="s">
        <v>12</v>
      </c>
      <c r="E213" s="2" t="str">
        <f t="shared" si="3"/>
        <v>M</v>
      </c>
    </row>
    <row r="214" spans="1:5" x14ac:dyDescent="0.25">
      <c r="A214" t="s">
        <v>305</v>
      </c>
      <c r="B214" t="s">
        <v>246</v>
      </c>
      <c r="C214" s="1">
        <v>31039</v>
      </c>
      <c r="D214" t="s">
        <v>6</v>
      </c>
      <c r="E214" s="2" t="str">
        <f t="shared" si="3"/>
        <v>M</v>
      </c>
    </row>
    <row r="215" spans="1:5" x14ac:dyDescent="0.25">
      <c r="A215" t="s">
        <v>306</v>
      </c>
      <c r="B215" t="s">
        <v>307</v>
      </c>
      <c r="C215" s="1">
        <v>34893</v>
      </c>
      <c r="D215" t="s">
        <v>12</v>
      </c>
      <c r="E215" s="2" t="str">
        <f t="shared" si="3"/>
        <v>M</v>
      </c>
    </row>
    <row r="216" spans="1:5" x14ac:dyDescent="0.25">
      <c r="A216" t="s">
        <v>308</v>
      </c>
      <c r="B216" t="s">
        <v>307</v>
      </c>
      <c r="C216" s="1">
        <v>22101</v>
      </c>
      <c r="D216" t="s">
        <v>6</v>
      </c>
      <c r="E216" s="2" t="str">
        <f t="shared" si="3"/>
        <v>M</v>
      </c>
    </row>
    <row r="217" spans="1:5" x14ac:dyDescent="0.25">
      <c r="A217" t="s">
        <v>309</v>
      </c>
      <c r="B217" t="s">
        <v>177</v>
      </c>
      <c r="C217" s="1">
        <v>16267</v>
      </c>
      <c r="D217" t="s">
        <v>12</v>
      </c>
      <c r="E217" s="2" t="str">
        <f t="shared" si="3"/>
        <v>K</v>
      </c>
    </row>
    <row r="218" spans="1:5" x14ac:dyDescent="0.25">
      <c r="A218" t="s">
        <v>310</v>
      </c>
      <c r="B218" t="s">
        <v>45</v>
      </c>
      <c r="C218" s="1">
        <v>32103</v>
      </c>
      <c r="D218" t="s">
        <v>12</v>
      </c>
      <c r="E218" s="2" t="str">
        <f t="shared" si="3"/>
        <v>K</v>
      </c>
    </row>
    <row r="219" spans="1:5" x14ac:dyDescent="0.25">
      <c r="A219" t="s">
        <v>311</v>
      </c>
      <c r="B219" t="s">
        <v>248</v>
      </c>
      <c r="C219" s="1">
        <v>25996</v>
      </c>
      <c r="D219" t="s">
        <v>9</v>
      </c>
      <c r="E219" s="2" t="str">
        <f t="shared" si="3"/>
        <v>K</v>
      </c>
    </row>
    <row r="220" spans="1:5" x14ac:dyDescent="0.25">
      <c r="A220" t="s">
        <v>312</v>
      </c>
      <c r="B220" t="s">
        <v>134</v>
      </c>
      <c r="C220" s="1">
        <v>33040</v>
      </c>
      <c r="D220" t="s">
        <v>12</v>
      </c>
      <c r="E220" s="2" t="str">
        <f t="shared" si="3"/>
        <v>K</v>
      </c>
    </row>
    <row r="221" spans="1:5" x14ac:dyDescent="0.25">
      <c r="A221" t="s">
        <v>313</v>
      </c>
      <c r="B221" t="s">
        <v>20</v>
      </c>
      <c r="C221" s="1">
        <v>30671</v>
      </c>
      <c r="D221" t="s">
        <v>9</v>
      </c>
      <c r="E221" s="2" t="str">
        <f t="shared" si="3"/>
        <v>K</v>
      </c>
    </row>
    <row r="222" spans="1:5" x14ac:dyDescent="0.25">
      <c r="A222" t="s">
        <v>314</v>
      </c>
      <c r="B222" t="s">
        <v>37</v>
      </c>
      <c r="C222" s="1">
        <v>25243</v>
      </c>
      <c r="D222" t="s">
        <v>12</v>
      </c>
      <c r="E222" s="2" t="str">
        <f t="shared" si="3"/>
        <v>K</v>
      </c>
    </row>
    <row r="223" spans="1:5" x14ac:dyDescent="0.25">
      <c r="A223" t="s">
        <v>315</v>
      </c>
      <c r="B223" t="s">
        <v>20</v>
      </c>
      <c r="C223" s="1">
        <v>27639</v>
      </c>
      <c r="D223" t="s">
        <v>12</v>
      </c>
      <c r="E223" s="2" t="str">
        <f t="shared" si="3"/>
        <v>K</v>
      </c>
    </row>
    <row r="224" spans="1:5" x14ac:dyDescent="0.25">
      <c r="A224" t="s">
        <v>316</v>
      </c>
      <c r="B224" t="s">
        <v>169</v>
      </c>
      <c r="C224" s="1">
        <v>25644</v>
      </c>
      <c r="D224" t="s">
        <v>12</v>
      </c>
      <c r="E224" s="2" t="str">
        <f t="shared" si="3"/>
        <v>M</v>
      </c>
    </row>
    <row r="225" spans="1:5" x14ac:dyDescent="0.25">
      <c r="A225" t="s">
        <v>317</v>
      </c>
      <c r="B225" t="s">
        <v>318</v>
      </c>
      <c r="C225" s="1">
        <v>27683</v>
      </c>
      <c r="D225" t="s">
        <v>6</v>
      </c>
      <c r="E225" s="2" t="str">
        <f t="shared" si="3"/>
        <v>K</v>
      </c>
    </row>
    <row r="226" spans="1:5" x14ac:dyDescent="0.25">
      <c r="A226" t="s">
        <v>174</v>
      </c>
      <c r="B226" t="s">
        <v>319</v>
      </c>
      <c r="C226" s="1">
        <v>32765</v>
      </c>
      <c r="D226" t="s">
        <v>9</v>
      </c>
      <c r="E226" s="2" t="str">
        <f t="shared" si="3"/>
        <v>K</v>
      </c>
    </row>
    <row r="227" spans="1:5" x14ac:dyDescent="0.25">
      <c r="A227" t="s">
        <v>243</v>
      </c>
      <c r="B227" t="s">
        <v>121</v>
      </c>
      <c r="C227" s="1">
        <v>26380</v>
      </c>
      <c r="D227" t="s">
        <v>9</v>
      </c>
      <c r="E227" s="2" t="str">
        <f t="shared" si="3"/>
        <v>K</v>
      </c>
    </row>
    <row r="228" spans="1:5" x14ac:dyDescent="0.25">
      <c r="A228" t="s">
        <v>320</v>
      </c>
      <c r="B228" t="s">
        <v>81</v>
      </c>
      <c r="C228" s="1">
        <v>21508</v>
      </c>
      <c r="D228" t="s">
        <v>6</v>
      </c>
      <c r="E228" s="2" t="str">
        <f t="shared" si="3"/>
        <v>K</v>
      </c>
    </row>
    <row r="229" spans="1:5" x14ac:dyDescent="0.25">
      <c r="A229" t="s">
        <v>321</v>
      </c>
      <c r="B229" t="s">
        <v>11</v>
      </c>
      <c r="C229" s="1">
        <v>32790</v>
      </c>
      <c r="D229" t="s">
        <v>6</v>
      </c>
      <c r="E229" s="2" t="str">
        <f t="shared" si="3"/>
        <v>K</v>
      </c>
    </row>
    <row r="230" spans="1:5" x14ac:dyDescent="0.25">
      <c r="A230" t="s">
        <v>164</v>
      </c>
      <c r="B230" t="s">
        <v>322</v>
      </c>
      <c r="C230" s="1">
        <v>24303</v>
      </c>
      <c r="D230" t="s">
        <v>6</v>
      </c>
      <c r="E230" s="2" t="str">
        <f t="shared" si="3"/>
        <v>K</v>
      </c>
    </row>
    <row r="231" spans="1:5" x14ac:dyDescent="0.25">
      <c r="A231" t="s">
        <v>323</v>
      </c>
      <c r="B231" t="s">
        <v>300</v>
      </c>
      <c r="C231" s="1">
        <v>30747</v>
      </c>
      <c r="D231" t="s">
        <v>9</v>
      </c>
      <c r="E231" s="2" t="str">
        <f t="shared" si="3"/>
        <v>K</v>
      </c>
    </row>
    <row r="232" spans="1:5" x14ac:dyDescent="0.25">
      <c r="A232" t="s">
        <v>324</v>
      </c>
      <c r="B232" t="s">
        <v>49</v>
      </c>
      <c r="C232" s="1">
        <v>19853</v>
      </c>
      <c r="D232" t="s">
        <v>12</v>
      </c>
      <c r="E232" s="2" t="str">
        <f t="shared" si="3"/>
        <v>M</v>
      </c>
    </row>
    <row r="233" spans="1:5" x14ac:dyDescent="0.25">
      <c r="A233" t="s">
        <v>325</v>
      </c>
      <c r="B233" t="s">
        <v>20</v>
      </c>
      <c r="C233" s="1">
        <v>32147</v>
      </c>
      <c r="D233" t="s">
        <v>12</v>
      </c>
      <c r="E233" s="2" t="str">
        <f t="shared" si="3"/>
        <v>K</v>
      </c>
    </row>
    <row r="234" spans="1:5" x14ac:dyDescent="0.25">
      <c r="A234" t="s">
        <v>326</v>
      </c>
      <c r="B234" t="s">
        <v>327</v>
      </c>
      <c r="C234" s="1">
        <v>17904</v>
      </c>
      <c r="D234" t="s">
        <v>12</v>
      </c>
      <c r="E234" s="2" t="str">
        <f t="shared" si="3"/>
        <v>M</v>
      </c>
    </row>
    <row r="235" spans="1:5" x14ac:dyDescent="0.25">
      <c r="A235" t="s">
        <v>328</v>
      </c>
      <c r="B235" t="s">
        <v>157</v>
      </c>
      <c r="C235" s="1">
        <v>20057</v>
      </c>
      <c r="D235" t="s">
        <v>12</v>
      </c>
      <c r="E235" s="2" t="str">
        <f t="shared" si="3"/>
        <v>K</v>
      </c>
    </row>
    <row r="236" spans="1:5" x14ac:dyDescent="0.25">
      <c r="A236" t="s">
        <v>329</v>
      </c>
      <c r="B236" t="s">
        <v>146</v>
      </c>
      <c r="C236" s="1">
        <v>30863</v>
      </c>
      <c r="D236" t="s">
        <v>9</v>
      </c>
      <c r="E236" s="2" t="str">
        <f t="shared" si="3"/>
        <v>M</v>
      </c>
    </row>
    <row r="237" spans="1:5" x14ac:dyDescent="0.25">
      <c r="A237" t="s">
        <v>330</v>
      </c>
      <c r="B237" t="s">
        <v>139</v>
      </c>
      <c r="C237" s="1">
        <v>22435</v>
      </c>
      <c r="D237" t="s">
        <v>6</v>
      </c>
      <c r="E237" s="2" t="str">
        <f t="shared" si="3"/>
        <v>M</v>
      </c>
    </row>
    <row r="238" spans="1:5" x14ac:dyDescent="0.25">
      <c r="A238" t="s">
        <v>130</v>
      </c>
      <c r="B238" t="s">
        <v>84</v>
      </c>
      <c r="C238" s="1">
        <v>17048</v>
      </c>
      <c r="D238" t="s">
        <v>12</v>
      </c>
      <c r="E238" s="2" t="str">
        <f t="shared" si="3"/>
        <v>K</v>
      </c>
    </row>
    <row r="239" spans="1:5" x14ac:dyDescent="0.25">
      <c r="A239" t="s">
        <v>331</v>
      </c>
      <c r="B239" t="s">
        <v>332</v>
      </c>
      <c r="C239" s="1">
        <v>24732</v>
      </c>
      <c r="D239" t="s">
        <v>6</v>
      </c>
      <c r="E239" s="2" t="str">
        <f t="shared" si="3"/>
        <v>M</v>
      </c>
    </row>
    <row r="240" spans="1:5" x14ac:dyDescent="0.25">
      <c r="A240" t="s">
        <v>333</v>
      </c>
      <c r="B240" t="s">
        <v>11</v>
      </c>
      <c r="C240" s="1">
        <v>18589</v>
      </c>
      <c r="D240" t="s">
        <v>6</v>
      </c>
      <c r="E240" s="2" t="str">
        <f t="shared" si="3"/>
        <v>K</v>
      </c>
    </row>
    <row r="241" spans="1:5" x14ac:dyDescent="0.25">
      <c r="A241" t="s">
        <v>334</v>
      </c>
      <c r="B241" t="s">
        <v>49</v>
      </c>
      <c r="C241" s="1">
        <v>20727</v>
      </c>
      <c r="D241" t="s">
        <v>12</v>
      </c>
      <c r="E241" s="2" t="str">
        <f t="shared" si="3"/>
        <v>M</v>
      </c>
    </row>
    <row r="242" spans="1:5" x14ac:dyDescent="0.25">
      <c r="A242" t="s">
        <v>335</v>
      </c>
      <c r="B242" t="s">
        <v>114</v>
      </c>
      <c r="C242" s="1">
        <v>23401</v>
      </c>
      <c r="D242" t="s">
        <v>6</v>
      </c>
      <c r="E242" s="2" t="str">
        <f t="shared" si="3"/>
        <v>M</v>
      </c>
    </row>
    <row r="243" spans="1:5" x14ac:dyDescent="0.25">
      <c r="A243" t="s">
        <v>336</v>
      </c>
      <c r="B243" t="s">
        <v>337</v>
      </c>
      <c r="C243" s="1">
        <v>17084</v>
      </c>
      <c r="D243" t="s">
        <v>6</v>
      </c>
      <c r="E243" s="2" t="str">
        <f t="shared" si="3"/>
        <v>K</v>
      </c>
    </row>
    <row r="244" spans="1:5" x14ac:dyDescent="0.25">
      <c r="A244" t="s">
        <v>338</v>
      </c>
      <c r="B244" t="s">
        <v>8</v>
      </c>
      <c r="C244" s="1">
        <v>30481</v>
      </c>
      <c r="D244" t="s">
        <v>12</v>
      </c>
      <c r="E244" s="2" t="str">
        <f t="shared" si="3"/>
        <v>M</v>
      </c>
    </row>
    <row r="245" spans="1:5" x14ac:dyDescent="0.25">
      <c r="A245" t="s">
        <v>339</v>
      </c>
      <c r="B245" t="s">
        <v>20</v>
      </c>
      <c r="C245" s="1">
        <v>20651</v>
      </c>
      <c r="D245" t="s">
        <v>12</v>
      </c>
      <c r="E245" s="2" t="str">
        <f t="shared" si="3"/>
        <v>K</v>
      </c>
    </row>
    <row r="246" spans="1:5" x14ac:dyDescent="0.25">
      <c r="A246" t="s">
        <v>340</v>
      </c>
      <c r="B246" t="s">
        <v>185</v>
      </c>
      <c r="C246" s="1">
        <v>32580</v>
      </c>
      <c r="D246" t="s">
        <v>12</v>
      </c>
      <c r="E246" s="2" t="str">
        <f t="shared" si="3"/>
        <v>K</v>
      </c>
    </row>
    <row r="247" spans="1:5" x14ac:dyDescent="0.25">
      <c r="A247" t="s">
        <v>341</v>
      </c>
      <c r="B247" t="s">
        <v>139</v>
      </c>
      <c r="C247" s="1">
        <v>18233</v>
      </c>
      <c r="D247" t="s">
        <v>12</v>
      </c>
      <c r="E247" s="2" t="str">
        <f t="shared" si="3"/>
        <v>M</v>
      </c>
    </row>
    <row r="248" spans="1:5" x14ac:dyDescent="0.25">
      <c r="A248" t="s">
        <v>342</v>
      </c>
      <c r="B248" t="s">
        <v>177</v>
      </c>
      <c r="C248" s="1">
        <v>24225</v>
      </c>
      <c r="D248" t="s">
        <v>6</v>
      </c>
      <c r="E248" s="2" t="str">
        <f t="shared" si="3"/>
        <v>K</v>
      </c>
    </row>
    <row r="249" spans="1:5" x14ac:dyDescent="0.25">
      <c r="A249" t="s">
        <v>343</v>
      </c>
      <c r="B249" t="s">
        <v>45</v>
      </c>
      <c r="C249" s="1">
        <v>27299</v>
      </c>
      <c r="D249" t="s">
        <v>6</v>
      </c>
      <c r="E249" s="2" t="str">
        <f t="shared" si="3"/>
        <v>K</v>
      </c>
    </row>
    <row r="250" spans="1:5" x14ac:dyDescent="0.25">
      <c r="A250" t="s">
        <v>344</v>
      </c>
      <c r="B250" t="s">
        <v>345</v>
      </c>
      <c r="C250" s="1">
        <v>18398</v>
      </c>
      <c r="D250" t="s">
        <v>12</v>
      </c>
      <c r="E250" s="2" t="str">
        <f t="shared" si="3"/>
        <v>K</v>
      </c>
    </row>
    <row r="251" spans="1:5" x14ac:dyDescent="0.25">
      <c r="A251" t="s">
        <v>329</v>
      </c>
      <c r="B251" t="s">
        <v>194</v>
      </c>
      <c r="C251" s="1">
        <v>34400</v>
      </c>
      <c r="D251" t="s">
        <v>12</v>
      </c>
      <c r="E251" s="2" t="str">
        <f t="shared" si="3"/>
        <v>K</v>
      </c>
    </row>
    <row r="252" spans="1:5" x14ac:dyDescent="0.25">
      <c r="A252" t="s">
        <v>51</v>
      </c>
      <c r="B252" t="s">
        <v>346</v>
      </c>
      <c r="C252" s="1">
        <v>21513</v>
      </c>
      <c r="D252" t="s">
        <v>12</v>
      </c>
      <c r="E252" s="2" t="str">
        <f t="shared" si="3"/>
        <v>K</v>
      </c>
    </row>
    <row r="253" spans="1:5" x14ac:dyDescent="0.25">
      <c r="A253" t="s">
        <v>347</v>
      </c>
      <c r="B253" t="s">
        <v>236</v>
      </c>
      <c r="C253" s="1">
        <v>31749</v>
      </c>
      <c r="D253" t="s">
        <v>6</v>
      </c>
      <c r="E253" s="2" t="str">
        <f t="shared" si="3"/>
        <v>K</v>
      </c>
    </row>
    <row r="254" spans="1:5" x14ac:dyDescent="0.25">
      <c r="A254" t="s">
        <v>348</v>
      </c>
      <c r="B254" t="s">
        <v>5</v>
      </c>
      <c r="C254" s="1">
        <v>34235</v>
      </c>
      <c r="D254" t="s">
        <v>6</v>
      </c>
      <c r="E254" s="2" t="str">
        <f t="shared" si="3"/>
        <v>K</v>
      </c>
    </row>
    <row r="255" spans="1:5" x14ac:dyDescent="0.25">
      <c r="A255" t="s">
        <v>349</v>
      </c>
      <c r="B255" t="s">
        <v>131</v>
      </c>
      <c r="C255" s="1">
        <v>19183</v>
      </c>
      <c r="D255" t="s">
        <v>9</v>
      </c>
      <c r="E255" s="2" t="str">
        <f t="shared" si="3"/>
        <v>K</v>
      </c>
    </row>
    <row r="256" spans="1:5" x14ac:dyDescent="0.25">
      <c r="A256" t="s">
        <v>350</v>
      </c>
      <c r="B256" t="s">
        <v>8</v>
      </c>
      <c r="C256" s="1">
        <v>27424</v>
      </c>
      <c r="D256" t="s">
        <v>12</v>
      </c>
      <c r="E256" s="2" t="str">
        <f t="shared" si="3"/>
        <v>M</v>
      </c>
    </row>
    <row r="257" spans="1:5" x14ac:dyDescent="0.25">
      <c r="A257" t="s">
        <v>351</v>
      </c>
      <c r="B257" t="s">
        <v>152</v>
      </c>
      <c r="C257" s="1">
        <v>23665</v>
      </c>
      <c r="D257" t="s">
        <v>12</v>
      </c>
      <c r="E257" s="2" t="str">
        <f t="shared" si="3"/>
        <v>M</v>
      </c>
    </row>
    <row r="258" spans="1:5" x14ac:dyDescent="0.25">
      <c r="A258" t="s">
        <v>352</v>
      </c>
      <c r="B258" t="s">
        <v>11</v>
      </c>
      <c r="C258" s="1">
        <v>17649</v>
      </c>
      <c r="D258" t="s">
        <v>6</v>
      </c>
      <c r="E258" s="2" t="str">
        <f t="shared" ref="E258:E321" si="4">IF(RIGHT(B258)="a","K","M")</f>
        <v>K</v>
      </c>
    </row>
    <row r="259" spans="1:5" x14ac:dyDescent="0.25">
      <c r="A259" t="s">
        <v>353</v>
      </c>
      <c r="B259" t="s">
        <v>354</v>
      </c>
      <c r="C259" s="1">
        <v>25530</v>
      </c>
      <c r="D259" t="s">
        <v>6</v>
      </c>
      <c r="E259" s="2" t="str">
        <f t="shared" si="4"/>
        <v>K</v>
      </c>
    </row>
    <row r="260" spans="1:5" x14ac:dyDescent="0.25">
      <c r="A260" t="s">
        <v>355</v>
      </c>
      <c r="B260" t="s">
        <v>356</v>
      </c>
      <c r="C260" s="1">
        <v>34758</v>
      </c>
      <c r="D260" t="s">
        <v>9</v>
      </c>
      <c r="E260" s="2" t="str">
        <f t="shared" si="4"/>
        <v>K</v>
      </c>
    </row>
    <row r="261" spans="1:5" x14ac:dyDescent="0.25">
      <c r="A261" t="s">
        <v>19</v>
      </c>
      <c r="B261" t="s">
        <v>357</v>
      </c>
      <c r="C261" s="1">
        <v>17531</v>
      </c>
      <c r="D261" t="s">
        <v>12</v>
      </c>
      <c r="E261" s="2" t="str">
        <f t="shared" si="4"/>
        <v>M</v>
      </c>
    </row>
    <row r="262" spans="1:5" x14ac:dyDescent="0.25">
      <c r="A262" t="s">
        <v>358</v>
      </c>
      <c r="B262" t="s">
        <v>8</v>
      </c>
      <c r="C262" s="1">
        <v>32482</v>
      </c>
      <c r="D262" t="s">
        <v>6</v>
      </c>
      <c r="E262" s="2" t="str">
        <f t="shared" si="4"/>
        <v>M</v>
      </c>
    </row>
    <row r="263" spans="1:5" x14ac:dyDescent="0.25">
      <c r="A263" t="s">
        <v>359</v>
      </c>
      <c r="B263" t="s">
        <v>246</v>
      </c>
      <c r="C263" s="1">
        <v>34533</v>
      </c>
      <c r="D263" t="s">
        <v>12</v>
      </c>
      <c r="E263" s="2" t="str">
        <f t="shared" si="4"/>
        <v>M</v>
      </c>
    </row>
    <row r="264" spans="1:5" x14ac:dyDescent="0.25">
      <c r="A264" t="s">
        <v>308</v>
      </c>
      <c r="B264" t="s">
        <v>79</v>
      </c>
      <c r="C264" s="1">
        <v>28491</v>
      </c>
      <c r="D264" t="s">
        <v>12</v>
      </c>
      <c r="E264" s="2" t="str">
        <f t="shared" si="4"/>
        <v>K</v>
      </c>
    </row>
    <row r="265" spans="1:5" x14ac:dyDescent="0.25">
      <c r="A265" t="s">
        <v>360</v>
      </c>
      <c r="B265" t="s">
        <v>361</v>
      </c>
      <c r="C265" s="1">
        <v>32689</v>
      </c>
      <c r="D265" t="s">
        <v>9</v>
      </c>
      <c r="E265" s="2" t="str">
        <f t="shared" si="4"/>
        <v>K</v>
      </c>
    </row>
    <row r="266" spans="1:5" x14ac:dyDescent="0.25">
      <c r="A266" t="s">
        <v>162</v>
      </c>
      <c r="B266" t="s">
        <v>362</v>
      </c>
      <c r="C266" s="1">
        <v>27112</v>
      </c>
      <c r="D266" t="s">
        <v>6</v>
      </c>
      <c r="E266" s="2" t="str">
        <f t="shared" si="4"/>
        <v>K</v>
      </c>
    </row>
    <row r="267" spans="1:5" x14ac:dyDescent="0.25">
      <c r="A267" t="s">
        <v>363</v>
      </c>
      <c r="B267" t="s">
        <v>16</v>
      </c>
      <c r="C267" s="1">
        <v>29259</v>
      </c>
      <c r="D267" t="s">
        <v>12</v>
      </c>
      <c r="E267" s="2" t="str">
        <f t="shared" si="4"/>
        <v>K</v>
      </c>
    </row>
    <row r="268" spans="1:5" x14ac:dyDescent="0.25">
      <c r="A268" t="s">
        <v>83</v>
      </c>
      <c r="B268" t="s">
        <v>123</v>
      </c>
      <c r="C268" s="1">
        <v>18437</v>
      </c>
      <c r="D268" t="s">
        <v>6</v>
      </c>
      <c r="E268" s="2" t="str">
        <f t="shared" si="4"/>
        <v>K</v>
      </c>
    </row>
    <row r="269" spans="1:5" x14ac:dyDescent="0.25">
      <c r="A269" t="s">
        <v>364</v>
      </c>
      <c r="B269" t="s">
        <v>194</v>
      </c>
      <c r="C269" s="1">
        <v>34406</v>
      </c>
      <c r="D269" t="s">
        <v>12</v>
      </c>
      <c r="E269" s="2" t="str">
        <f t="shared" si="4"/>
        <v>K</v>
      </c>
    </row>
    <row r="270" spans="1:5" x14ac:dyDescent="0.25">
      <c r="A270" t="s">
        <v>365</v>
      </c>
      <c r="B270" t="s">
        <v>366</v>
      </c>
      <c r="C270" s="1">
        <v>26689</v>
      </c>
      <c r="D270" t="s">
        <v>12</v>
      </c>
      <c r="E270" s="2" t="str">
        <f t="shared" si="4"/>
        <v>M</v>
      </c>
    </row>
    <row r="271" spans="1:5" x14ac:dyDescent="0.25">
      <c r="A271" t="s">
        <v>174</v>
      </c>
      <c r="B271" t="s">
        <v>52</v>
      </c>
      <c r="C271" s="1">
        <v>24391</v>
      </c>
      <c r="D271" t="s">
        <v>6</v>
      </c>
      <c r="E271" s="2" t="str">
        <f t="shared" si="4"/>
        <v>K</v>
      </c>
    </row>
    <row r="272" spans="1:5" x14ac:dyDescent="0.25">
      <c r="A272" t="s">
        <v>367</v>
      </c>
      <c r="B272" t="s">
        <v>368</v>
      </c>
      <c r="C272" s="1">
        <v>22010</v>
      </c>
      <c r="D272" t="s">
        <v>12</v>
      </c>
      <c r="E272" s="2" t="str">
        <f t="shared" si="4"/>
        <v>K</v>
      </c>
    </row>
    <row r="273" spans="1:5" x14ac:dyDescent="0.25">
      <c r="A273" t="s">
        <v>369</v>
      </c>
      <c r="B273" t="s">
        <v>332</v>
      </c>
      <c r="C273" s="1">
        <v>17207</v>
      </c>
      <c r="D273" t="s">
        <v>9</v>
      </c>
      <c r="E273" s="2" t="str">
        <f t="shared" si="4"/>
        <v>M</v>
      </c>
    </row>
    <row r="274" spans="1:5" x14ac:dyDescent="0.25">
      <c r="A274" t="s">
        <v>370</v>
      </c>
      <c r="B274" t="s">
        <v>160</v>
      </c>
      <c r="C274" s="1">
        <v>22547</v>
      </c>
      <c r="D274" t="s">
        <v>6</v>
      </c>
      <c r="E274" s="2" t="str">
        <f t="shared" si="4"/>
        <v>M</v>
      </c>
    </row>
    <row r="275" spans="1:5" x14ac:dyDescent="0.25">
      <c r="A275" t="s">
        <v>371</v>
      </c>
      <c r="B275" t="s">
        <v>372</v>
      </c>
      <c r="C275" s="1">
        <v>20722</v>
      </c>
      <c r="D275" t="s">
        <v>12</v>
      </c>
      <c r="E275" s="2" t="str">
        <f t="shared" si="4"/>
        <v>K</v>
      </c>
    </row>
    <row r="276" spans="1:5" x14ac:dyDescent="0.25">
      <c r="A276" t="s">
        <v>373</v>
      </c>
      <c r="B276" t="s">
        <v>29</v>
      </c>
      <c r="C276" s="1">
        <v>24900</v>
      </c>
      <c r="D276" t="s">
        <v>12</v>
      </c>
      <c r="E276" s="2" t="str">
        <f t="shared" si="4"/>
        <v>M</v>
      </c>
    </row>
    <row r="277" spans="1:5" x14ac:dyDescent="0.25">
      <c r="A277" t="s">
        <v>374</v>
      </c>
      <c r="B277" t="s">
        <v>37</v>
      </c>
      <c r="C277" s="1">
        <v>20808</v>
      </c>
      <c r="D277" t="s">
        <v>12</v>
      </c>
      <c r="E277" s="2" t="str">
        <f t="shared" si="4"/>
        <v>K</v>
      </c>
    </row>
    <row r="278" spans="1:5" x14ac:dyDescent="0.25">
      <c r="A278" t="s">
        <v>375</v>
      </c>
      <c r="B278" t="s">
        <v>131</v>
      </c>
      <c r="C278" s="1">
        <v>30235</v>
      </c>
      <c r="D278" t="s">
        <v>12</v>
      </c>
      <c r="E278" s="2" t="str">
        <f t="shared" si="4"/>
        <v>K</v>
      </c>
    </row>
    <row r="279" spans="1:5" x14ac:dyDescent="0.25">
      <c r="A279" t="s">
        <v>376</v>
      </c>
      <c r="B279" t="s">
        <v>257</v>
      </c>
      <c r="C279" s="1">
        <v>21221</v>
      </c>
      <c r="D279" t="s">
        <v>9</v>
      </c>
      <c r="E279" s="2" t="str">
        <f t="shared" si="4"/>
        <v>M</v>
      </c>
    </row>
    <row r="280" spans="1:5" x14ac:dyDescent="0.25">
      <c r="A280" t="s">
        <v>377</v>
      </c>
      <c r="B280" t="s">
        <v>45</v>
      </c>
      <c r="C280" s="1">
        <v>20193</v>
      </c>
      <c r="D280" t="s">
        <v>6</v>
      </c>
      <c r="E280" s="2" t="str">
        <f t="shared" si="4"/>
        <v>K</v>
      </c>
    </row>
    <row r="281" spans="1:5" x14ac:dyDescent="0.25">
      <c r="A281" t="s">
        <v>378</v>
      </c>
      <c r="B281" t="s">
        <v>141</v>
      </c>
      <c r="C281" s="1">
        <v>17137</v>
      </c>
      <c r="D281" t="s">
        <v>6</v>
      </c>
      <c r="E281" s="2" t="str">
        <f t="shared" si="4"/>
        <v>M</v>
      </c>
    </row>
    <row r="282" spans="1:5" x14ac:dyDescent="0.25">
      <c r="A282" t="s">
        <v>379</v>
      </c>
      <c r="B282" t="s">
        <v>49</v>
      </c>
      <c r="C282" s="1">
        <v>32802</v>
      </c>
      <c r="D282" t="s">
        <v>6</v>
      </c>
      <c r="E282" s="2" t="str">
        <f t="shared" si="4"/>
        <v>M</v>
      </c>
    </row>
    <row r="283" spans="1:5" x14ac:dyDescent="0.25">
      <c r="A283" t="s">
        <v>240</v>
      </c>
      <c r="B283" t="s">
        <v>20</v>
      </c>
      <c r="C283" s="1">
        <v>25839</v>
      </c>
      <c r="D283" t="s">
        <v>12</v>
      </c>
      <c r="E283" s="2" t="str">
        <f t="shared" si="4"/>
        <v>K</v>
      </c>
    </row>
    <row r="284" spans="1:5" x14ac:dyDescent="0.25">
      <c r="A284" t="s">
        <v>275</v>
      </c>
      <c r="B284" t="s">
        <v>380</v>
      </c>
      <c r="C284" s="1">
        <v>32028</v>
      </c>
      <c r="D284" t="s">
        <v>12</v>
      </c>
      <c r="E284" s="2" t="str">
        <f t="shared" si="4"/>
        <v>M</v>
      </c>
    </row>
    <row r="285" spans="1:5" x14ac:dyDescent="0.25">
      <c r="A285" t="s">
        <v>317</v>
      </c>
      <c r="B285" t="s">
        <v>192</v>
      </c>
      <c r="C285" s="1">
        <v>31556</v>
      </c>
      <c r="D285" t="s">
        <v>6</v>
      </c>
      <c r="E285" s="2" t="str">
        <f t="shared" si="4"/>
        <v>K</v>
      </c>
    </row>
    <row r="286" spans="1:5" x14ac:dyDescent="0.25">
      <c r="A286" t="s">
        <v>381</v>
      </c>
      <c r="B286" t="s">
        <v>54</v>
      </c>
      <c r="C286" s="1">
        <v>19153</v>
      </c>
      <c r="D286" t="s">
        <v>6</v>
      </c>
      <c r="E286" s="2" t="str">
        <f t="shared" si="4"/>
        <v>K</v>
      </c>
    </row>
    <row r="287" spans="1:5" x14ac:dyDescent="0.25">
      <c r="A287" t="s">
        <v>382</v>
      </c>
      <c r="B287" t="s">
        <v>383</v>
      </c>
      <c r="C287" s="1">
        <v>21934</v>
      </c>
      <c r="D287" t="s">
        <v>6</v>
      </c>
      <c r="E287" s="2" t="str">
        <f t="shared" si="4"/>
        <v>K</v>
      </c>
    </row>
    <row r="288" spans="1:5" x14ac:dyDescent="0.25">
      <c r="A288" t="s">
        <v>384</v>
      </c>
      <c r="B288" t="s">
        <v>361</v>
      </c>
      <c r="C288" s="1">
        <v>28187</v>
      </c>
      <c r="D288" t="s">
        <v>12</v>
      </c>
      <c r="E288" s="2" t="str">
        <f t="shared" si="4"/>
        <v>K</v>
      </c>
    </row>
    <row r="289" spans="1:5" x14ac:dyDescent="0.25">
      <c r="A289" t="s">
        <v>385</v>
      </c>
      <c r="B289" t="s">
        <v>252</v>
      </c>
      <c r="C289" s="1">
        <v>34291</v>
      </c>
      <c r="D289" t="s">
        <v>12</v>
      </c>
      <c r="E289" s="2" t="str">
        <f t="shared" si="4"/>
        <v>M</v>
      </c>
    </row>
    <row r="290" spans="1:5" x14ac:dyDescent="0.25">
      <c r="A290" t="s">
        <v>386</v>
      </c>
      <c r="B290" t="s">
        <v>107</v>
      </c>
      <c r="C290" s="1">
        <v>24652</v>
      </c>
      <c r="D290" t="s">
        <v>6</v>
      </c>
      <c r="E290" s="2" t="str">
        <f t="shared" si="4"/>
        <v>K</v>
      </c>
    </row>
    <row r="291" spans="1:5" x14ac:dyDescent="0.25">
      <c r="A291" t="s">
        <v>387</v>
      </c>
      <c r="B291" t="s">
        <v>121</v>
      </c>
      <c r="C291" s="1">
        <v>18010</v>
      </c>
      <c r="D291" t="s">
        <v>6</v>
      </c>
      <c r="E291" s="2" t="str">
        <f t="shared" si="4"/>
        <v>K</v>
      </c>
    </row>
    <row r="292" spans="1:5" x14ac:dyDescent="0.25">
      <c r="A292" t="s">
        <v>388</v>
      </c>
      <c r="B292" t="s">
        <v>368</v>
      </c>
      <c r="C292" s="1">
        <v>26506</v>
      </c>
      <c r="D292" t="s">
        <v>40</v>
      </c>
      <c r="E292" s="2" t="str">
        <f t="shared" si="4"/>
        <v>K</v>
      </c>
    </row>
    <row r="293" spans="1:5" x14ac:dyDescent="0.25">
      <c r="A293" t="s">
        <v>389</v>
      </c>
      <c r="B293" t="s">
        <v>160</v>
      </c>
      <c r="C293" s="1">
        <v>30368</v>
      </c>
      <c r="D293" t="s">
        <v>40</v>
      </c>
      <c r="E293" s="2" t="str">
        <f t="shared" si="4"/>
        <v>M</v>
      </c>
    </row>
    <row r="294" spans="1:5" x14ac:dyDescent="0.25">
      <c r="A294" t="s">
        <v>162</v>
      </c>
      <c r="B294" t="s">
        <v>54</v>
      </c>
      <c r="C294" s="1">
        <v>16991</v>
      </c>
      <c r="D294" t="s">
        <v>12</v>
      </c>
      <c r="E294" s="2" t="str">
        <f t="shared" si="4"/>
        <v>K</v>
      </c>
    </row>
    <row r="295" spans="1:5" x14ac:dyDescent="0.25">
      <c r="A295" t="s">
        <v>390</v>
      </c>
      <c r="B295" t="s">
        <v>152</v>
      </c>
      <c r="C295" s="1">
        <v>23950</v>
      </c>
      <c r="D295" t="s">
        <v>12</v>
      </c>
      <c r="E295" s="2" t="str">
        <f t="shared" si="4"/>
        <v>M</v>
      </c>
    </row>
    <row r="296" spans="1:5" x14ac:dyDescent="0.25">
      <c r="A296" t="s">
        <v>391</v>
      </c>
      <c r="B296" t="s">
        <v>47</v>
      </c>
      <c r="C296" s="1">
        <v>26871</v>
      </c>
      <c r="D296" t="s">
        <v>12</v>
      </c>
      <c r="E296" s="2" t="str">
        <f t="shared" si="4"/>
        <v>K</v>
      </c>
    </row>
    <row r="297" spans="1:5" x14ac:dyDescent="0.25">
      <c r="A297" t="s">
        <v>392</v>
      </c>
      <c r="B297" t="s">
        <v>260</v>
      </c>
      <c r="C297" s="1">
        <v>17268</v>
      </c>
      <c r="D297" t="s">
        <v>40</v>
      </c>
      <c r="E297" s="2" t="str">
        <f t="shared" si="4"/>
        <v>M</v>
      </c>
    </row>
    <row r="298" spans="1:5" x14ac:dyDescent="0.25">
      <c r="A298" t="s">
        <v>393</v>
      </c>
      <c r="B298" t="s">
        <v>394</v>
      </c>
      <c r="C298" s="1">
        <v>31612</v>
      </c>
      <c r="D298" t="s">
        <v>6</v>
      </c>
      <c r="E298" s="2" t="str">
        <f t="shared" si="4"/>
        <v>K</v>
      </c>
    </row>
    <row r="299" spans="1:5" x14ac:dyDescent="0.25">
      <c r="A299" t="s">
        <v>395</v>
      </c>
      <c r="B299" t="s">
        <v>131</v>
      </c>
      <c r="C299" s="1">
        <v>21264</v>
      </c>
      <c r="D299" t="s">
        <v>12</v>
      </c>
      <c r="E299" s="2" t="str">
        <f t="shared" si="4"/>
        <v>K</v>
      </c>
    </row>
    <row r="300" spans="1:5" x14ac:dyDescent="0.25">
      <c r="A300" t="s">
        <v>396</v>
      </c>
      <c r="B300" t="s">
        <v>236</v>
      </c>
      <c r="C300" s="1">
        <v>29622</v>
      </c>
      <c r="D300" t="s">
        <v>40</v>
      </c>
      <c r="E300" s="2" t="str">
        <f t="shared" si="4"/>
        <v>K</v>
      </c>
    </row>
    <row r="301" spans="1:5" x14ac:dyDescent="0.25">
      <c r="A301" t="s">
        <v>162</v>
      </c>
      <c r="B301" t="s">
        <v>20</v>
      </c>
      <c r="C301" s="1">
        <v>30875</v>
      </c>
      <c r="D301" t="s">
        <v>6</v>
      </c>
      <c r="E301" s="2" t="str">
        <f t="shared" si="4"/>
        <v>K</v>
      </c>
    </row>
    <row r="302" spans="1:5" x14ac:dyDescent="0.25">
      <c r="A302" t="s">
        <v>397</v>
      </c>
      <c r="B302" t="s">
        <v>107</v>
      </c>
      <c r="C302" s="1">
        <v>31924</v>
      </c>
      <c r="D302" t="s">
        <v>12</v>
      </c>
      <c r="E302" s="2" t="str">
        <f t="shared" si="4"/>
        <v>K</v>
      </c>
    </row>
    <row r="303" spans="1:5" x14ac:dyDescent="0.25">
      <c r="A303" t="s">
        <v>398</v>
      </c>
      <c r="B303" t="s">
        <v>399</v>
      </c>
      <c r="C303" s="1">
        <v>23384</v>
      </c>
      <c r="D303" t="s">
        <v>12</v>
      </c>
      <c r="E303" s="2" t="str">
        <f t="shared" si="4"/>
        <v>M</v>
      </c>
    </row>
    <row r="304" spans="1:5" x14ac:dyDescent="0.25">
      <c r="A304" t="s">
        <v>400</v>
      </c>
      <c r="B304" t="s">
        <v>401</v>
      </c>
      <c r="C304" s="1">
        <v>32097</v>
      </c>
      <c r="D304" t="s">
        <v>6</v>
      </c>
      <c r="E304" s="2" t="str">
        <f t="shared" si="4"/>
        <v>M</v>
      </c>
    </row>
    <row r="305" spans="1:5" x14ac:dyDescent="0.25">
      <c r="A305" t="s">
        <v>402</v>
      </c>
      <c r="B305" t="s">
        <v>403</v>
      </c>
      <c r="C305" s="1">
        <v>22555</v>
      </c>
      <c r="D305" t="s">
        <v>40</v>
      </c>
      <c r="E305" s="2" t="str">
        <f t="shared" si="4"/>
        <v>K</v>
      </c>
    </row>
    <row r="306" spans="1:5" x14ac:dyDescent="0.25">
      <c r="A306" t="s">
        <v>317</v>
      </c>
      <c r="B306" t="s">
        <v>20</v>
      </c>
      <c r="C306" s="1">
        <v>22508</v>
      </c>
      <c r="D306" t="s">
        <v>12</v>
      </c>
      <c r="E306" s="2" t="str">
        <f t="shared" si="4"/>
        <v>K</v>
      </c>
    </row>
    <row r="307" spans="1:5" x14ac:dyDescent="0.25">
      <c r="A307" t="s">
        <v>404</v>
      </c>
      <c r="B307" t="s">
        <v>72</v>
      </c>
      <c r="C307" s="1">
        <v>29510</v>
      </c>
      <c r="D307" t="s">
        <v>6</v>
      </c>
      <c r="E307" s="2" t="str">
        <f t="shared" si="4"/>
        <v>M</v>
      </c>
    </row>
    <row r="308" spans="1:5" x14ac:dyDescent="0.25">
      <c r="A308" t="s">
        <v>405</v>
      </c>
      <c r="B308" t="s">
        <v>406</v>
      </c>
      <c r="C308" s="1">
        <v>22398</v>
      </c>
      <c r="D308" t="s">
        <v>12</v>
      </c>
      <c r="E308" s="2" t="str">
        <f t="shared" si="4"/>
        <v>M</v>
      </c>
    </row>
    <row r="309" spans="1:5" x14ac:dyDescent="0.25">
      <c r="A309" t="s">
        <v>407</v>
      </c>
      <c r="B309" t="s">
        <v>20</v>
      </c>
      <c r="C309" s="1">
        <v>28394</v>
      </c>
      <c r="D309" t="s">
        <v>9</v>
      </c>
      <c r="E309" s="2" t="str">
        <f t="shared" si="4"/>
        <v>K</v>
      </c>
    </row>
    <row r="310" spans="1:5" x14ac:dyDescent="0.25">
      <c r="A310" t="s">
        <v>408</v>
      </c>
      <c r="B310" t="s">
        <v>139</v>
      </c>
      <c r="C310" s="1">
        <v>16244</v>
      </c>
      <c r="D310" t="s">
        <v>6</v>
      </c>
      <c r="E310" s="2" t="str">
        <f t="shared" si="4"/>
        <v>M</v>
      </c>
    </row>
    <row r="311" spans="1:5" x14ac:dyDescent="0.25">
      <c r="A311" t="s">
        <v>409</v>
      </c>
      <c r="B311" t="s">
        <v>167</v>
      </c>
      <c r="C311" s="1">
        <v>32836</v>
      </c>
      <c r="D311" t="s">
        <v>12</v>
      </c>
      <c r="E311" s="2" t="str">
        <f t="shared" si="4"/>
        <v>M</v>
      </c>
    </row>
    <row r="312" spans="1:5" x14ac:dyDescent="0.25">
      <c r="A312" t="s">
        <v>410</v>
      </c>
      <c r="B312" t="s">
        <v>141</v>
      </c>
      <c r="C312" s="1">
        <v>23528</v>
      </c>
      <c r="D312" t="s">
        <v>6</v>
      </c>
      <c r="E312" s="2" t="str">
        <f t="shared" si="4"/>
        <v>M</v>
      </c>
    </row>
    <row r="313" spans="1:5" x14ac:dyDescent="0.25">
      <c r="A313" t="s">
        <v>411</v>
      </c>
      <c r="B313" t="s">
        <v>412</v>
      </c>
      <c r="C313" s="1">
        <v>28489</v>
      </c>
      <c r="D313" t="s">
        <v>12</v>
      </c>
      <c r="E313" s="2" t="str">
        <f t="shared" si="4"/>
        <v>K</v>
      </c>
    </row>
    <row r="314" spans="1:5" x14ac:dyDescent="0.25">
      <c r="A314" t="s">
        <v>413</v>
      </c>
      <c r="B314" t="s">
        <v>399</v>
      </c>
      <c r="C314" s="1">
        <v>20920</v>
      </c>
      <c r="D314" t="s">
        <v>12</v>
      </c>
      <c r="E314" s="2" t="str">
        <f t="shared" si="4"/>
        <v>M</v>
      </c>
    </row>
    <row r="315" spans="1:5" x14ac:dyDescent="0.25">
      <c r="A315" t="s">
        <v>414</v>
      </c>
      <c r="B315" t="s">
        <v>11</v>
      </c>
      <c r="C315" s="1">
        <v>34164</v>
      </c>
      <c r="D315" t="s">
        <v>6</v>
      </c>
      <c r="E315" s="2" t="str">
        <f t="shared" si="4"/>
        <v>K</v>
      </c>
    </row>
    <row r="316" spans="1:5" x14ac:dyDescent="0.25">
      <c r="A316" t="s">
        <v>415</v>
      </c>
      <c r="B316" t="s">
        <v>246</v>
      </c>
      <c r="C316" s="1">
        <v>32341</v>
      </c>
      <c r="D316" t="s">
        <v>6</v>
      </c>
      <c r="E316" s="2" t="str">
        <f t="shared" si="4"/>
        <v>M</v>
      </c>
    </row>
    <row r="317" spans="1:5" x14ac:dyDescent="0.25">
      <c r="A317" t="s">
        <v>416</v>
      </c>
      <c r="B317" t="s">
        <v>194</v>
      </c>
      <c r="C317" s="1">
        <v>16640</v>
      </c>
      <c r="D317" t="s">
        <v>12</v>
      </c>
      <c r="E317" s="2" t="str">
        <f t="shared" si="4"/>
        <v>K</v>
      </c>
    </row>
    <row r="318" spans="1:5" x14ac:dyDescent="0.25">
      <c r="A318" t="s">
        <v>417</v>
      </c>
      <c r="B318" t="s">
        <v>418</v>
      </c>
      <c r="C318" s="1">
        <v>28217</v>
      </c>
      <c r="D318" t="s">
        <v>12</v>
      </c>
      <c r="E318" s="2" t="str">
        <f t="shared" si="4"/>
        <v>M</v>
      </c>
    </row>
    <row r="319" spans="1:5" x14ac:dyDescent="0.25">
      <c r="A319" t="s">
        <v>190</v>
      </c>
      <c r="B319" t="s">
        <v>419</v>
      </c>
      <c r="C319" s="1">
        <v>32646</v>
      </c>
      <c r="D319" t="s">
        <v>40</v>
      </c>
      <c r="E319" s="2" t="str">
        <f t="shared" si="4"/>
        <v>M</v>
      </c>
    </row>
    <row r="320" spans="1:5" x14ac:dyDescent="0.25">
      <c r="A320" t="s">
        <v>420</v>
      </c>
      <c r="B320" t="s">
        <v>5</v>
      </c>
      <c r="C320" s="1">
        <v>28636</v>
      </c>
      <c r="D320" t="s">
        <v>40</v>
      </c>
      <c r="E320" s="2" t="str">
        <f t="shared" si="4"/>
        <v>K</v>
      </c>
    </row>
    <row r="321" spans="1:5" x14ac:dyDescent="0.25">
      <c r="A321" t="s">
        <v>421</v>
      </c>
      <c r="B321" t="s">
        <v>8</v>
      </c>
      <c r="C321" s="1">
        <v>30418</v>
      </c>
      <c r="D321" t="s">
        <v>12</v>
      </c>
      <c r="E321" s="2" t="str">
        <f t="shared" si="4"/>
        <v>M</v>
      </c>
    </row>
    <row r="322" spans="1:5" x14ac:dyDescent="0.25">
      <c r="A322" t="s">
        <v>110</v>
      </c>
      <c r="B322" t="s">
        <v>368</v>
      </c>
      <c r="C322" s="1">
        <v>33971</v>
      </c>
      <c r="D322" t="s">
        <v>12</v>
      </c>
      <c r="E322" s="2" t="str">
        <f t="shared" ref="E322:E332" si="5">IF(RIGHT(B322)="a","K","M")</f>
        <v>K</v>
      </c>
    </row>
    <row r="323" spans="1:5" x14ac:dyDescent="0.25">
      <c r="A323" t="s">
        <v>422</v>
      </c>
      <c r="B323" t="s">
        <v>52</v>
      </c>
      <c r="C323" s="1">
        <v>26974</v>
      </c>
      <c r="D323" t="s">
        <v>12</v>
      </c>
      <c r="E323" s="2" t="str">
        <f t="shared" si="5"/>
        <v>K</v>
      </c>
    </row>
    <row r="324" spans="1:5" x14ac:dyDescent="0.25">
      <c r="A324" t="s">
        <v>423</v>
      </c>
      <c r="B324" t="s">
        <v>47</v>
      </c>
      <c r="C324" s="1">
        <v>21339</v>
      </c>
      <c r="D324" t="s">
        <v>12</v>
      </c>
      <c r="E324" s="2" t="str">
        <f t="shared" si="5"/>
        <v>K</v>
      </c>
    </row>
    <row r="325" spans="1:5" x14ac:dyDescent="0.25">
      <c r="A325" t="s">
        <v>424</v>
      </c>
      <c r="B325" t="s">
        <v>90</v>
      </c>
      <c r="C325" s="1">
        <v>25150</v>
      </c>
      <c r="D325" t="s">
        <v>6</v>
      </c>
      <c r="E325" s="2" t="str">
        <f t="shared" si="5"/>
        <v>M</v>
      </c>
    </row>
    <row r="326" spans="1:5" x14ac:dyDescent="0.25">
      <c r="A326" t="s">
        <v>425</v>
      </c>
      <c r="B326" t="s">
        <v>8</v>
      </c>
      <c r="C326" s="1">
        <v>20340</v>
      </c>
      <c r="D326" t="s">
        <v>12</v>
      </c>
      <c r="E326" s="2" t="str">
        <f t="shared" si="5"/>
        <v>M</v>
      </c>
    </row>
    <row r="327" spans="1:5" x14ac:dyDescent="0.25">
      <c r="A327" t="s">
        <v>426</v>
      </c>
      <c r="B327" t="s">
        <v>131</v>
      </c>
      <c r="C327" s="1">
        <v>16045</v>
      </c>
      <c r="D327" t="s">
        <v>6</v>
      </c>
      <c r="E327" s="2" t="str">
        <f t="shared" si="5"/>
        <v>K</v>
      </c>
    </row>
    <row r="328" spans="1:5" x14ac:dyDescent="0.25">
      <c r="A328" t="s">
        <v>427</v>
      </c>
      <c r="B328" t="s">
        <v>37</v>
      </c>
      <c r="C328" s="1">
        <v>18568</v>
      </c>
      <c r="D328" t="s">
        <v>12</v>
      </c>
      <c r="E328" s="2" t="str">
        <f t="shared" si="5"/>
        <v>K</v>
      </c>
    </row>
    <row r="329" spans="1:5" x14ac:dyDescent="0.25">
      <c r="A329" t="s">
        <v>311</v>
      </c>
      <c r="B329" t="s">
        <v>199</v>
      </c>
      <c r="C329" s="1">
        <v>33976</v>
      </c>
      <c r="D329" t="s">
        <v>12</v>
      </c>
      <c r="E329" s="2" t="str">
        <f t="shared" si="5"/>
        <v>K</v>
      </c>
    </row>
    <row r="330" spans="1:5" x14ac:dyDescent="0.25">
      <c r="A330" t="s">
        <v>428</v>
      </c>
      <c r="B330" t="s">
        <v>429</v>
      </c>
      <c r="C330" s="1">
        <v>30720</v>
      </c>
      <c r="D330" t="s">
        <v>12</v>
      </c>
      <c r="E330" s="2" t="str">
        <f t="shared" si="5"/>
        <v>K</v>
      </c>
    </row>
    <row r="331" spans="1:5" x14ac:dyDescent="0.25">
      <c r="A331" t="s">
        <v>430</v>
      </c>
      <c r="B331" t="s">
        <v>141</v>
      </c>
      <c r="C331" s="1">
        <v>22604</v>
      </c>
      <c r="D331" t="s">
        <v>9</v>
      </c>
      <c r="E331" s="2" t="str">
        <f t="shared" si="5"/>
        <v>M</v>
      </c>
    </row>
    <row r="332" spans="1:5" x14ac:dyDescent="0.25">
      <c r="A332" t="s">
        <v>431</v>
      </c>
      <c r="B332" t="s">
        <v>368</v>
      </c>
      <c r="C332" s="1">
        <v>19123</v>
      </c>
      <c r="D332" t="s">
        <v>12</v>
      </c>
      <c r="E332" s="2" t="str">
        <f t="shared" si="5"/>
        <v>K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4ABD6-C988-48A4-928C-26705DF2173E}">
  <dimension ref="A1:O332"/>
  <sheetViews>
    <sheetView topLeftCell="G1" zoomScale="130" zoomScaleNormal="130" workbookViewId="0">
      <selection activeCell="L13" sqref="L13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  <col min="5" max="5" width="23.28515625" customWidth="1"/>
    <col min="6" max="6" width="11.28515625" style="2" bestFit="1" customWidth="1"/>
    <col min="7" max="7" width="22.28515625" style="8" bestFit="1" customWidth="1"/>
    <col min="8" max="8" width="9.140625" style="7"/>
    <col min="11" max="11" width="17.7109375" bestFit="1" customWidth="1"/>
    <col min="12" max="12" width="14.42578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448</v>
      </c>
      <c r="F1" s="2" t="s">
        <v>388</v>
      </c>
      <c r="G1" s="8" t="s">
        <v>452</v>
      </c>
      <c r="H1" s="7" t="s">
        <v>453</v>
      </c>
    </row>
    <row r="2" spans="1:15" x14ac:dyDescent="0.25">
      <c r="A2" t="s">
        <v>4</v>
      </c>
      <c r="B2" t="s">
        <v>5</v>
      </c>
      <c r="C2" s="1">
        <v>22190</v>
      </c>
      <c r="D2" t="s">
        <v>6</v>
      </c>
      <c r="E2" s="2" t="str">
        <f t="shared" ref="E2:E65" si="0">IF(RIGHT(B2)="a","K","M")</f>
        <v>K</v>
      </c>
      <c r="F2" s="2">
        <f t="shared" ref="F2:F65" si="1">2016-YEAR(C2)</f>
        <v>56</v>
      </c>
      <c r="G2" s="7">
        <f t="shared" ref="G2:G65" si="2">IF(E2="K",25000,30000)</f>
        <v>25000</v>
      </c>
      <c r="H2" s="7">
        <f t="shared" ref="H2:H65" si="3">VLOOKUP(F2,$N$2:$O$4,2,1)*G2 + IF(F2&gt;60,49,0)</f>
        <v>29.999999999999996</v>
      </c>
      <c r="N2" s="5">
        <v>0</v>
      </c>
      <c r="O2" s="6">
        <v>1E-3</v>
      </c>
    </row>
    <row r="3" spans="1:15" x14ac:dyDescent="0.25">
      <c r="A3" t="s">
        <v>7</v>
      </c>
      <c r="B3" t="s">
        <v>8</v>
      </c>
      <c r="C3" s="1">
        <v>30952</v>
      </c>
      <c r="D3" t="s">
        <v>9</v>
      </c>
      <c r="E3" t="str">
        <f t="shared" si="0"/>
        <v>M</v>
      </c>
      <c r="F3" s="2">
        <f t="shared" si="1"/>
        <v>32</v>
      </c>
      <c r="G3" s="8">
        <f t="shared" si="2"/>
        <v>30000</v>
      </c>
      <c r="H3" s="7">
        <f t="shared" si="3"/>
        <v>45</v>
      </c>
      <c r="N3" s="5">
        <v>31</v>
      </c>
      <c r="O3" s="6">
        <v>1.5E-3</v>
      </c>
    </row>
    <row r="4" spans="1:15" x14ac:dyDescent="0.25">
      <c r="A4" t="s">
        <v>10</v>
      </c>
      <c r="B4" t="s">
        <v>11</v>
      </c>
      <c r="C4" s="1">
        <v>24753</v>
      </c>
      <c r="D4" t="s">
        <v>12</v>
      </c>
      <c r="E4" t="str">
        <f t="shared" si="0"/>
        <v>K</v>
      </c>
      <c r="F4" s="2">
        <f t="shared" si="1"/>
        <v>49</v>
      </c>
      <c r="G4" s="8">
        <f t="shared" si="2"/>
        <v>25000</v>
      </c>
      <c r="H4" s="7">
        <f t="shared" si="3"/>
        <v>29.999999999999996</v>
      </c>
      <c r="N4" s="5">
        <v>46</v>
      </c>
      <c r="O4" s="6">
        <v>1.1999999999999999E-3</v>
      </c>
    </row>
    <row r="5" spans="1:15" x14ac:dyDescent="0.25">
      <c r="A5" t="s">
        <v>13</v>
      </c>
      <c r="B5" t="s">
        <v>14</v>
      </c>
      <c r="C5" s="1">
        <v>31544</v>
      </c>
      <c r="D5" t="s">
        <v>9</v>
      </c>
      <c r="E5" t="str">
        <f t="shared" si="0"/>
        <v>M</v>
      </c>
      <c r="F5" s="2">
        <f t="shared" si="1"/>
        <v>30</v>
      </c>
      <c r="G5" s="8">
        <f t="shared" si="2"/>
        <v>30000</v>
      </c>
      <c r="H5" s="7">
        <f t="shared" si="3"/>
        <v>30</v>
      </c>
    </row>
    <row r="6" spans="1:15" x14ac:dyDescent="0.25">
      <c r="A6" t="s">
        <v>15</v>
      </c>
      <c r="B6" t="s">
        <v>16</v>
      </c>
      <c r="C6" s="1">
        <v>22780</v>
      </c>
      <c r="D6" t="s">
        <v>9</v>
      </c>
      <c r="E6" t="str">
        <f t="shared" si="0"/>
        <v>K</v>
      </c>
      <c r="F6" s="2">
        <f t="shared" si="1"/>
        <v>54</v>
      </c>
      <c r="G6" s="8">
        <f t="shared" si="2"/>
        <v>25000</v>
      </c>
      <c r="H6" s="7">
        <f t="shared" si="3"/>
        <v>29.999999999999996</v>
      </c>
    </row>
    <row r="7" spans="1:15" x14ac:dyDescent="0.25">
      <c r="A7" t="s">
        <v>17</v>
      </c>
      <c r="B7" t="s">
        <v>18</v>
      </c>
      <c r="C7" s="1">
        <v>31694</v>
      </c>
      <c r="D7" t="s">
        <v>12</v>
      </c>
      <c r="E7" t="str">
        <f t="shared" si="0"/>
        <v>M</v>
      </c>
      <c r="F7" s="2">
        <f t="shared" si="1"/>
        <v>30</v>
      </c>
      <c r="G7" s="8">
        <f t="shared" si="2"/>
        <v>30000</v>
      </c>
      <c r="H7" s="7">
        <f t="shared" si="3"/>
        <v>30</v>
      </c>
    </row>
    <row r="8" spans="1:15" x14ac:dyDescent="0.25">
      <c r="A8" t="s">
        <v>19</v>
      </c>
      <c r="B8" t="s">
        <v>20</v>
      </c>
      <c r="C8" s="1">
        <v>33569</v>
      </c>
      <c r="D8" t="s">
        <v>6</v>
      </c>
      <c r="E8" t="str">
        <f t="shared" si="0"/>
        <v>K</v>
      </c>
      <c r="F8" s="2">
        <f t="shared" si="1"/>
        <v>25</v>
      </c>
      <c r="G8" s="8">
        <f t="shared" si="2"/>
        <v>25000</v>
      </c>
      <c r="H8" s="7">
        <f t="shared" si="3"/>
        <v>25</v>
      </c>
    </row>
    <row r="9" spans="1:15" x14ac:dyDescent="0.25">
      <c r="A9" t="s">
        <v>21</v>
      </c>
      <c r="B9" t="s">
        <v>22</v>
      </c>
      <c r="C9" s="1">
        <v>30372</v>
      </c>
      <c r="D9" t="s">
        <v>6</v>
      </c>
      <c r="E9" t="str">
        <f t="shared" si="0"/>
        <v>K</v>
      </c>
      <c r="F9" s="2">
        <f t="shared" si="1"/>
        <v>33</v>
      </c>
      <c r="G9" s="8">
        <f t="shared" si="2"/>
        <v>25000</v>
      </c>
      <c r="H9" s="7">
        <f t="shared" si="3"/>
        <v>37.5</v>
      </c>
    </row>
    <row r="10" spans="1:15" x14ac:dyDescent="0.25">
      <c r="A10" t="s">
        <v>23</v>
      </c>
      <c r="B10" t="s">
        <v>8</v>
      </c>
      <c r="C10" s="1">
        <v>33568</v>
      </c>
      <c r="D10" t="s">
        <v>6</v>
      </c>
      <c r="E10" t="str">
        <f t="shared" si="0"/>
        <v>M</v>
      </c>
      <c r="F10" s="2">
        <f t="shared" si="1"/>
        <v>25</v>
      </c>
      <c r="G10" s="8">
        <f t="shared" si="2"/>
        <v>30000</v>
      </c>
      <c r="H10" s="7">
        <f t="shared" si="3"/>
        <v>30</v>
      </c>
    </row>
    <row r="11" spans="1:15" x14ac:dyDescent="0.25">
      <c r="A11" t="s">
        <v>24</v>
      </c>
      <c r="B11" t="s">
        <v>25</v>
      </c>
      <c r="C11" s="1">
        <v>31111</v>
      </c>
      <c r="D11" t="s">
        <v>6</v>
      </c>
      <c r="E11" t="str">
        <f t="shared" si="0"/>
        <v>K</v>
      </c>
      <c r="F11" s="2">
        <f t="shared" si="1"/>
        <v>31</v>
      </c>
      <c r="G11" s="8">
        <f t="shared" si="2"/>
        <v>25000</v>
      </c>
      <c r="H11" s="7">
        <f t="shared" si="3"/>
        <v>37.5</v>
      </c>
    </row>
    <row r="12" spans="1:15" x14ac:dyDescent="0.25">
      <c r="A12" t="s">
        <v>26</v>
      </c>
      <c r="B12" t="s">
        <v>27</v>
      </c>
      <c r="C12" s="1">
        <v>17347</v>
      </c>
      <c r="D12" t="s">
        <v>6</v>
      </c>
      <c r="E12" t="str">
        <f t="shared" si="0"/>
        <v>M</v>
      </c>
      <c r="F12" s="2">
        <f t="shared" si="1"/>
        <v>69</v>
      </c>
      <c r="G12" s="8">
        <f t="shared" si="2"/>
        <v>30000</v>
      </c>
      <c r="H12" s="7">
        <f t="shared" si="3"/>
        <v>85</v>
      </c>
      <c r="K12" s="3" t="s">
        <v>433</v>
      </c>
      <c r="L12" t="s">
        <v>454</v>
      </c>
    </row>
    <row r="13" spans="1:15" x14ac:dyDescent="0.25">
      <c r="A13" t="s">
        <v>28</v>
      </c>
      <c r="B13" t="s">
        <v>29</v>
      </c>
      <c r="C13" s="1">
        <v>33321</v>
      </c>
      <c r="D13" t="s">
        <v>12</v>
      </c>
      <c r="E13" t="str">
        <f t="shared" si="0"/>
        <v>M</v>
      </c>
      <c r="F13" s="2">
        <f t="shared" si="1"/>
        <v>25</v>
      </c>
      <c r="G13" s="8">
        <f t="shared" si="2"/>
        <v>30000</v>
      </c>
      <c r="H13" s="7">
        <f t="shared" si="3"/>
        <v>30</v>
      </c>
      <c r="K13" s="4" t="s">
        <v>449</v>
      </c>
      <c r="L13" s="9">
        <v>8961.5</v>
      </c>
    </row>
    <row r="14" spans="1:15" x14ac:dyDescent="0.25">
      <c r="A14" t="s">
        <v>30</v>
      </c>
      <c r="B14" t="s">
        <v>8</v>
      </c>
      <c r="C14" s="1">
        <v>26093</v>
      </c>
      <c r="D14" t="s">
        <v>12</v>
      </c>
      <c r="E14" t="str">
        <f t="shared" si="0"/>
        <v>M</v>
      </c>
      <c r="F14" s="2">
        <f t="shared" si="1"/>
        <v>45</v>
      </c>
      <c r="G14" s="8">
        <f t="shared" si="2"/>
        <v>30000</v>
      </c>
      <c r="H14" s="7">
        <f t="shared" si="3"/>
        <v>45</v>
      </c>
      <c r="K14" s="4" t="s">
        <v>450</v>
      </c>
      <c r="L14" s="9">
        <v>6261</v>
      </c>
    </row>
    <row r="15" spans="1:15" x14ac:dyDescent="0.25">
      <c r="A15" t="s">
        <v>31</v>
      </c>
      <c r="B15" t="s">
        <v>32</v>
      </c>
      <c r="C15" s="1">
        <v>17144</v>
      </c>
      <c r="D15" t="s">
        <v>12</v>
      </c>
      <c r="E15" t="str">
        <f t="shared" si="0"/>
        <v>M</v>
      </c>
      <c r="F15" s="2">
        <f t="shared" si="1"/>
        <v>70</v>
      </c>
      <c r="G15" s="8">
        <f t="shared" si="2"/>
        <v>30000</v>
      </c>
      <c r="H15" s="7">
        <f t="shared" si="3"/>
        <v>85</v>
      </c>
      <c r="K15" s="4" t="s">
        <v>446</v>
      </c>
      <c r="L15" s="9">
        <v>15222.5</v>
      </c>
    </row>
    <row r="16" spans="1:15" x14ac:dyDescent="0.25">
      <c r="A16" t="s">
        <v>33</v>
      </c>
      <c r="B16" t="s">
        <v>34</v>
      </c>
      <c r="C16" s="1">
        <v>26019</v>
      </c>
      <c r="D16" t="s">
        <v>12</v>
      </c>
      <c r="E16" t="str">
        <f t="shared" si="0"/>
        <v>M</v>
      </c>
      <c r="F16" s="2">
        <f t="shared" si="1"/>
        <v>45</v>
      </c>
      <c r="G16" s="8">
        <f t="shared" si="2"/>
        <v>30000</v>
      </c>
      <c r="H16" s="7">
        <f t="shared" si="3"/>
        <v>45</v>
      </c>
    </row>
    <row r="17" spans="1:8" x14ac:dyDescent="0.25">
      <c r="A17" t="s">
        <v>35</v>
      </c>
      <c r="B17" t="s">
        <v>27</v>
      </c>
      <c r="C17" s="1">
        <v>30193</v>
      </c>
      <c r="D17" t="s">
        <v>6</v>
      </c>
      <c r="E17" t="str">
        <f t="shared" si="0"/>
        <v>M</v>
      </c>
      <c r="F17" s="2">
        <f t="shared" si="1"/>
        <v>34</v>
      </c>
      <c r="G17" s="8">
        <f t="shared" si="2"/>
        <v>30000</v>
      </c>
      <c r="H17" s="7">
        <f t="shared" si="3"/>
        <v>45</v>
      </c>
    </row>
    <row r="18" spans="1:8" x14ac:dyDescent="0.25">
      <c r="A18" t="s">
        <v>36</v>
      </c>
      <c r="B18" t="s">
        <v>37</v>
      </c>
      <c r="C18" s="1">
        <v>29668</v>
      </c>
      <c r="D18" t="s">
        <v>9</v>
      </c>
      <c r="E18" t="str">
        <f t="shared" si="0"/>
        <v>K</v>
      </c>
      <c r="F18" s="2">
        <f t="shared" si="1"/>
        <v>35</v>
      </c>
      <c r="G18" s="8">
        <f t="shared" si="2"/>
        <v>25000</v>
      </c>
      <c r="H18" s="7">
        <f t="shared" si="3"/>
        <v>37.5</v>
      </c>
    </row>
    <row r="19" spans="1:8" x14ac:dyDescent="0.25">
      <c r="A19" t="s">
        <v>38</v>
      </c>
      <c r="B19" t="s">
        <v>39</v>
      </c>
      <c r="C19" s="1">
        <v>34945</v>
      </c>
      <c r="D19" t="s">
        <v>40</v>
      </c>
      <c r="E19" t="str">
        <f t="shared" si="0"/>
        <v>K</v>
      </c>
      <c r="F19" s="2">
        <f t="shared" si="1"/>
        <v>21</v>
      </c>
      <c r="G19" s="8">
        <f t="shared" si="2"/>
        <v>25000</v>
      </c>
      <c r="H19" s="7">
        <f t="shared" si="3"/>
        <v>25</v>
      </c>
    </row>
    <row r="20" spans="1:8" x14ac:dyDescent="0.25">
      <c r="A20" t="s">
        <v>41</v>
      </c>
      <c r="B20" t="s">
        <v>42</v>
      </c>
      <c r="C20" s="1">
        <v>23309</v>
      </c>
      <c r="D20" t="s">
        <v>9</v>
      </c>
      <c r="E20" t="str">
        <f t="shared" si="0"/>
        <v>K</v>
      </c>
      <c r="F20" s="2">
        <f t="shared" si="1"/>
        <v>53</v>
      </c>
      <c r="G20" s="8">
        <f t="shared" si="2"/>
        <v>25000</v>
      </c>
      <c r="H20" s="7">
        <f t="shared" si="3"/>
        <v>29.999999999999996</v>
      </c>
    </row>
    <row r="21" spans="1:8" x14ac:dyDescent="0.25">
      <c r="A21" t="s">
        <v>43</v>
      </c>
      <c r="B21" t="s">
        <v>20</v>
      </c>
      <c r="C21" s="1">
        <v>16498</v>
      </c>
      <c r="D21" t="s">
        <v>6</v>
      </c>
      <c r="E21" t="str">
        <f t="shared" si="0"/>
        <v>K</v>
      </c>
      <c r="F21" s="2">
        <f t="shared" si="1"/>
        <v>71</v>
      </c>
      <c r="G21" s="8">
        <f t="shared" si="2"/>
        <v>25000</v>
      </c>
      <c r="H21" s="7">
        <f t="shared" si="3"/>
        <v>79</v>
      </c>
    </row>
    <row r="22" spans="1:8" x14ac:dyDescent="0.25">
      <c r="A22" t="s">
        <v>44</v>
      </c>
      <c r="B22" t="s">
        <v>45</v>
      </c>
      <c r="C22" s="1">
        <v>19872</v>
      </c>
      <c r="D22" t="s">
        <v>12</v>
      </c>
      <c r="E22" t="str">
        <f t="shared" si="0"/>
        <v>K</v>
      </c>
      <c r="F22" s="2">
        <f t="shared" si="1"/>
        <v>62</v>
      </c>
      <c r="G22" s="8">
        <f t="shared" si="2"/>
        <v>25000</v>
      </c>
      <c r="H22" s="7">
        <f t="shared" si="3"/>
        <v>79</v>
      </c>
    </row>
    <row r="23" spans="1:8" x14ac:dyDescent="0.25">
      <c r="A23" t="s">
        <v>46</v>
      </c>
      <c r="B23" t="s">
        <v>47</v>
      </c>
      <c r="C23" s="1">
        <v>26018</v>
      </c>
      <c r="D23" t="s">
        <v>6</v>
      </c>
      <c r="E23" t="str">
        <f t="shared" si="0"/>
        <v>K</v>
      </c>
      <c r="F23" s="2">
        <f t="shared" si="1"/>
        <v>45</v>
      </c>
      <c r="G23" s="8">
        <f t="shared" si="2"/>
        <v>25000</v>
      </c>
      <c r="H23" s="7">
        <f t="shared" si="3"/>
        <v>37.5</v>
      </c>
    </row>
    <row r="24" spans="1:8" x14ac:dyDescent="0.25">
      <c r="A24" t="s">
        <v>48</v>
      </c>
      <c r="B24" t="s">
        <v>49</v>
      </c>
      <c r="C24" s="1">
        <v>25110</v>
      </c>
      <c r="D24" t="s">
        <v>40</v>
      </c>
      <c r="E24" t="str">
        <f t="shared" si="0"/>
        <v>M</v>
      </c>
      <c r="F24" s="2">
        <f t="shared" si="1"/>
        <v>48</v>
      </c>
      <c r="G24" s="8">
        <f t="shared" si="2"/>
        <v>30000</v>
      </c>
      <c r="H24" s="7">
        <f t="shared" si="3"/>
        <v>36</v>
      </c>
    </row>
    <row r="25" spans="1:8" x14ac:dyDescent="0.25">
      <c r="A25" t="s">
        <v>50</v>
      </c>
      <c r="B25" t="s">
        <v>29</v>
      </c>
      <c r="C25" s="1">
        <v>33411</v>
      </c>
      <c r="D25" t="s">
        <v>9</v>
      </c>
      <c r="E25" t="str">
        <f t="shared" si="0"/>
        <v>M</v>
      </c>
      <c r="F25" s="2">
        <f t="shared" si="1"/>
        <v>25</v>
      </c>
      <c r="G25" s="8">
        <f t="shared" si="2"/>
        <v>30000</v>
      </c>
      <c r="H25" s="7">
        <f t="shared" si="3"/>
        <v>30</v>
      </c>
    </row>
    <row r="26" spans="1:8" x14ac:dyDescent="0.25">
      <c r="A26" t="s">
        <v>51</v>
      </c>
      <c r="B26" t="s">
        <v>52</v>
      </c>
      <c r="C26" s="1">
        <v>30969</v>
      </c>
      <c r="D26" t="s">
        <v>12</v>
      </c>
      <c r="E26" t="str">
        <f t="shared" si="0"/>
        <v>K</v>
      </c>
      <c r="F26" s="2">
        <f t="shared" si="1"/>
        <v>32</v>
      </c>
      <c r="G26" s="8">
        <f t="shared" si="2"/>
        <v>25000</v>
      </c>
      <c r="H26" s="7">
        <f t="shared" si="3"/>
        <v>37.5</v>
      </c>
    </row>
    <row r="27" spans="1:8" x14ac:dyDescent="0.25">
      <c r="A27" t="s">
        <v>53</v>
      </c>
      <c r="B27" t="s">
        <v>54</v>
      </c>
      <c r="C27" s="1">
        <v>19368</v>
      </c>
      <c r="D27" t="s">
        <v>12</v>
      </c>
      <c r="E27" t="str">
        <f t="shared" si="0"/>
        <v>K</v>
      </c>
      <c r="F27" s="2">
        <f t="shared" si="1"/>
        <v>63</v>
      </c>
      <c r="G27" s="8">
        <f t="shared" si="2"/>
        <v>25000</v>
      </c>
      <c r="H27" s="7">
        <f t="shared" si="3"/>
        <v>79</v>
      </c>
    </row>
    <row r="28" spans="1:8" x14ac:dyDescent="0.25">
      <c r="A28" t="s">
        <v>55</v>
      </c>
      <c r="B28" t="s">
        <v>56</v>
      </c>
      <c r="C28" s="1">
        <v>23668</v>
      </c>
      <c r="D28" t="s">
        <v>40</v>
      </c>
      <c r="E28" t="str">
        <f t="shared" si="0"/>
        <v>K</v>
      </c>
      <c r="F28" s="2">
        <f t="shared" si="1"/>
        <v>52</v>
      </c>
      <c r="G28" s="8">
        <f t="shared" si="2"/>
        <v>25000</v>
      </c>
      <c r="H28" s="7">
        <f t="shared" si="3"/>
        <v>29.999999999999996</v>
      </c>
    </row>
    <row r="29" spans="1:8" x14ac:dyDescent="0.25">
      <c r="A29" t="s">
        <v>57</v>
      </c>
      <c r="B29" t="s">
        <v>58</v>
      </c>
      <c r="C29" s="1">
        <v>19851</v>
      </c>
      <c r="D29" t="s">
        <v>12</v>
      </c>
      <c r="E29" t="str">
        <f t="shared" si="0"/>
        <v>M</v>
      </c>
      <c r="F29" s="2">
        <f t="shared" si="1"/>
        <v>62</v>
      </c>
      <c r="G29" s="8">
        <f t="shared" si="2"/>
        <v>30000</v>
      </c>
      <c r="H29" s="7">
        <f t="shared" si="3"/>
        <v>85</v>
      </c>
    </row>
    <row r="30" spans="1:8" x14ac:dyDescent="0.25">
      <c r="A30" t="s">
        <v>59</v>
      </c>
      <c r="B30" t="s">
        <v>18</v>
      </c>
      <c r="C30" s="1">
        <v>17896</v>
      </c>
      <c r="D30" t="s">
        <v>9</v>
      </c>
      <c r="E30" t="str">
        <f t="shared" si="0"/>
        <v>M</v>
      </c>
      <c r="F30" s="2">
        <f t="shared" si="1"/>
        <v>68</v>
      </c>
      <c r="G30" s="8">
        <f t="shared" si="2"/>
        <v>30000</v>
      </c>
      <c r="H30" s="7">
        <f t="shared" si="3"/>
        <v>85</v>
      </c>
    </row>
    <row r="31" spans="1:8" x14ac:dyDescent="0.25">
      <c r="A31" t="s">
        <v>60</v>
      </c>
      <c r="B31" t="s">
        <v>11</v>
      </c>
      <c r="C31" s="1">
        <v>25045</v>
      </c>
      <c r="D31" t="s">
        <v>12</v>
      </c>
      <c r="E31" t="str">
        <f t="shared" si="0"/>
        <v>K</v>
      </c>
      <c r="F31" s="2">
        <f t="shared" si="1"/>
        <v>48</v>
      </c>
      <c r="G31" s="8">
        <f t="shared" si="2"/>
        <v>25000</v>
      </c>
      <c r="H31" s="7">
        <f t="shared" si="3"/>
        <v>29.999999999999996</v>
      </c>
    </row>
    <row r="32" spans="1:8" x14ac:dyDescent="0.25">
      <c r="A32" t="s">
        <v>61</v>
      </c>
      <c r="B32" t="s">
        <v>20</v>
      </c>
      <c r="C32" s="1">
        <v>18367</v>
      </c>
      <c r="D32" t="s">
        <v>12</v>
      </c>
      <c r="E32" t="str">
        <f t="shared" si="0"/>
        <v>K</v>
      </c>
      <c r="F32" s="2">
        <f t="shared" si="1"/>
        <v>66</v>
      </c>
      <c r="G32" s="8">
        <f t="shared" si="2"/>
        <v>25000</v>
      </c>
      <c r="H32" s="7">
        <f t="shared" si="3"/>
        <v>79</v>
      </c>
    </row>
    <row r="33" spans="1:8" x14ac:dyDescent="0.25">
      <c r="A33" t="s">
        <v>62</v>
      </c>
      <c r="B33" t="s">
        <v>20</v>
      </c>
      <c r="C33" s="1">
        <v>21630</v>
      </c>
      <c r="D33" t="s">
        <v>6</v>
      </c>
      <c r="E33" t="str">
        <f t="shared" si="0"/>
        <v>K</v>
      </c>
      <c r="F33" s="2">
        <f t="shared" si="1"/>
        <v>57</v>
      </c>
      <c r="G33" s="8">
        <f t="shared" si="2"/>
        <v>25000</v>
      </c>
      <c r="H33" s="7">
        <f t="shared" si="3"/>
        <v>29.999999999999996</v>
      </c>
    </row>
    <row r="34" spans="1:8" x14ac:dyDescent="0.25">
      <c r="A34" t="s">
        <v>63</v>
      </c>
      <c r="B34" t="s">
        <v>64</v>
      </c>
      <c r="C34" s="1">
        <v>16075</v>
      </c>
      <c r="D34" t="s">
        <v>40</v>
      </c>
      <c r="E34" t="str">
        <f t="shared" si="0"/>
        <v>K</v>
      </c>
      <c r="F34" s="2">
        <f t="shared" si="1"/>
        <v>72</v>
      </c>
      <c r="G34" s="8">
        <f t="shared" si="2"/>
        <v>25000</v>
      </c>
      <c r="H34" s="7">
        <f t="shared" si="3"/>
        <v>79</v>
      </c>
    </row>
    <row r="35" spans="1:8" x14ac:dyDescent="0.25">
      <c r="A35" t="s">
        <v>65</v>
      </c>
      <c r="B35" t="s">
        <v>20</v>
      </c>
      <c r="C35" s="1">
        <v>30640</v>
      </c>
      <c r="D35" t="s">
        <v>6</v>
      </c>
      <c r="E35" t="str">
        <f t="shared" si="0"/>
        <v>K</v>
      </c>
      <c r="F35" s="2">
        <f t="shared" si="1"/>
        <v>33</v>
      </c>
      <c r="G35" s="8">
        <f t="shared" si="2"/>
        <v>25000</v>
      </c>
      <c r="H35" s="7">
        <f t="shared" si="3"/>
        <v>37.5</v>
      </c>
    </row>
    <row r="36" spans="1:8" x14ac:dyDescent="0.25">
      <c r="A36" t="s">
        <v>66</v>
      </c>
      <c r="B36" t="s">
        <v>67</v>
      </c>
      <c r="C36" s="1">
        <v>21633</v>
      </c>
      <c r="D36" t="s">
        <v>12</v>
      </c>
      <c r="E36" t="str">
        <f t="shared" si="0"/>
        <v>M</v>
      </c>
      <c r="F36" s="2">
        <f t="shared" si="1"/>
        <v>57</v>
      </c>
      <c r="G36" s="8">
        <f t="shared" si="2"/>
        <v>30000</v>
      </c>
      <c r="H36" s="7">
        <f t="shared" si="3"/>
        <v>36</v>
      </c>
    </row>
    <row r="37" spans="1:8" x14ac:dyDescent="0.25">
      <c r="A37" t="s">
        <v>68</v>
      </c>
      <c r="B37" t="s">
        <v>69</v>
      </c>
      <c r="C37" s="1">
        <v>22843</v>
      </c>
      <c r="D37" t="s">
        <v>6</v>
      </c>
      <c r="E37" t="str">
        <f t="shared" si="0"/>
        <v>M</v>
      </c>
      <c r="F37" s="2">
        <f t="shared" si="1"/>
        <v>54</v>
      </c>
      <c r="G37" s="8">
        <f t="shared" si="2"/>
        <v>30000</v>
      </c>
      <c r="H37" s="7">
        <f t="shared" si="3"/>
        <v>36</v>
      </c>
    </row>
    <row r="38" spans="1:8" x14ac:dyDescent="0.25">
      <c r="A38" t="s">
        <v>70</v>
      </c>
      <c r="B38" t="s">
        <v>39</v>
      </c>
      <c r="C38" s="1">
        <v>22944</v>
      </c>
      <c r="D38" t="s">
        <v>12</v>
      </c>
      <c r="E38" t="str">
        <f t="shared" si="0"/>
        <v>K</v>
      </c>
      <c r="F38" s="2">
        <f t="shared" si="1"/>
        <v>54</v>
      </c>
      <c r="G38" s="8">
        <f t="shared" si="2"/>
        <v>25000</v>
      </c>
      <c r="H38" s="7">
        <f t="shared" si="3"/>
        <v>29.999999999999996</v>
      </c>
    </row>
    <row r="39" spans="1:8" x14ac:dyDescent="0.25">
      <c r="A39" t="s">
        <v>71</v>
      </c>
      <c r="B39" t="s">
        <v>72</v>
      </c>
      <c r="C39" s="1">
        <v>28856</v>
      </c>
      <c r="D39" t="s">
        <v>6</v>
      </c>
      <c r="E39" t="str">
        <f t="shared" si="0"/>
        <v>M</v>
      </c>
      <c r="F39" s="2">
        <f t="shared" si="1"/>
        <v>37</v>
      </c>
      <c r="G39" s="8">
        <f t="shared" si="2"/>
        <v>30000</v>
      </c>
      <c r="H39" s="7">
        <f t="shared" si="3"/>
        <v>45</v>
      </c>
    </row>
    <row r="40" spans="1:8" x14ac:dyDescent="0.25">
      <c r="A40" t="s">
        <v>73</v>
      </c>
      <c r="B40" t="s">
        <v>74</v>
      </c>
      <c r="C40" s="1">
        <v>27510</v>
      </c>
      <c r="D40" t="s">
        <v>9</v>
      </c>
      <c r="E40" t="str">
        <f t="shared" si="0"/>
        <v>K</v>
      </c>
      <c r="F40" s="2">
        <f t="shared" si="1"/>
        <v>41</v>
      </c>
      <c r="G40" s="8">
        <f t="shared" si="2"/>
        <v>25000</v>
      </c>
      <c r="H40" s="7">
        <f t="shared" si="3"/>
        <v>37.5</v>
      </c>
    </row>
    <row r="41" spans="1:8" x14ac:dyDescent="0.25">
      <c r="A41" t="s">
        <v>75</v>
      </c>
      <c r="B41" t="s">
        <v>52</v>
      </c>
      <c r="C41" s="1">
        <v>24744</v>
      </c>
      <c r="D41" t="s">
        <v>12</v>
      </c>
      <c r="E41" t="str">
        <f t="shared" si="0"/>
        <v>K</v>
      </c>
      <c r="F41" s="2">
        <f t="shared" si="1"/>
        <v>49</v>
      </c>
      <c r="G41" s="8">
        <f t="shared" si="2"/>
        <v>25000</v>
      </c>
      <c r="H41" s="7">
        <f t="shared" si="3"/>
        <v>29.999999999999996</v>
      </c>
    </row>
    <row r="42" spans="1:8" x14ac:dyDescent="0.25">
      <c r="A42" t="s">
        <v>76</v>
      </c>
      <c r="B42" t="s">
        <v>77</v>
      </c>
      <c r="C42" s="1">
        <v>26703</v>
      </c>
      <c r="D42" t="s">
        <v>40</v>
      </c>
      <c r="E42" t="str">
        <f t="shared" si="0"/>
        <v>M</v>
      </c>
      <c r="F42" s="2">
        <f t="shared" si="1"/>
        <v>43</v>
      </c>
      <c r="G42" s="8">
        <f t="shared" si="2"/>
        <v>30000</v>
      </c>
      <c r="H42" s="7">
        <f t="shared" si="3"/>
        <v>45</v>
      </c>
    </row>
    <row r="43" spans="1:8" x14ac:dyDescent="0.25">
      <c r="A43" t="s">
        <v>78</v>
      </c>
      <c r="B43" t="s">
        <v>79</v>
      </c>
      <c r="C43" s="1">
        <v>18847</v>
      </c>
      <c r="D43" t="s">
        <v>6</v>
      </c>
      <c r="E43" t="str">
        <f t="shared" si="0"/>
        <v>K</v>
      </c>
      <c r="F43" s="2">
        <f t="shared" si="1"/>
        <v>65</v>
      </c>
      <c r="G43" s="8">
        <f t="shared" si="2"/>
        <v>25000</v>
      </c>
      <c r="H43" s="7">
        <f t="shared" si="3"/>
        <v>79</v>
      </c>
    </row>
    <row r="44" spans="1:8" x14ac:dyDescent="0.25">
      <c r="A44" t="s">
        <v>80</v>
      </c>
      <c r="B44" t="s">
        <v>81</v>
      </c>
      <c r="C44" s="1">
        <v>33899</v>
      </c>
      <c r="D44" t="s">
        <v>12</v>
      </c>
      <c r="E44" t="str">
        <f t="shared" si="0"/>
        <v>K</v>
      </c>
      <c r="F44" s="2">
        <f t="shared" si="1"/>
        <v>24</v>
      </c>
      <c r="G44" s="8">
        <f t="shared" si="2"/>
        <v>25000</v>
      </c>
      <c r="H44" s="7">
        <f t="shared" si="3"/>
        <v>25</v>
      </c>
    </row>
    <row r="45" spans="1:8" x14ac:dyDescent="0.25">
      <c r="A45" t="s">
        <v>82</v>
      </c>
      <c r="B45" t="s">
        <v>42</v>
      </c>
      <c r="C45" s="1">
        <v>34773</v>
      </c>
      <c r="D45" t="s">
        <v>12</v>
      </c>
      <c r="E45" t="str">
        <f t="shared" si="0"/>
        <v>K</v>
      </c>
      <c r="F45" s="2">
        <f t="shared" si="1"/>
        <v>21</v>
      </c>
      <c r="G45" s="8">
        <f t="shared" si="2"/>
        <v>25000</v>
      </c>
      <c r="H45" s="7">
        <f t="shared" si="3"/>
        <v>25</v>
      </c>
    </row>
    <row r="46" spans="1:8" x14ac:dyDescent="0.25">
      <c r="A46" t="s">
        <v>83</v>
      </c>
      <c r="B46" t="s">
        <v>84</v>
      </c>
      <c r="C46" s="1">
        <v>28929</v>
      </c>
      <c r="D46" t="s">
        <v>6</v>
      </c>
      <c r="E46" t="str">
        <f t="shared" si="0"/>
        <v>K</v>
      </c>
      <c r="F46" s="2">
        <f t="shared" si="1"/>
        <v>37</v>
      </c>
      <c r="G46" s="8">
        <f t="shared" si="2"/>
        <v>25000</v>
      </c>
      <c r="H46" s="7">
        <f t="shared" si="3"/>
        <v>37.5</v>
      </c>
    </row>
    <row r="47" spans="1:8" x14ac:dyDescent="0.25">
      <c r="A47" t="s">
        <v>85</v>
      </c>
      <c r="B47" t="s">
        <v>42</v>
      </c>
      <c r="C47" s="1">
        <v>17612</v>
      </c>
      <c r="D47" t="s">
        <v>40</v>
      </c>
      <c r="E47" t="str">
        <f t="shared" si="0"/>
        <v>K</v>
      </c>
      <c r="F47" s="2">
        <f t="shared" si="1"/>
        <v>68</v>
      </c>
      <c r="G47" s="8">
        <f t="shared" si="2"/>
        <v>25000</v>
      </c>
      <c r="H47" s="7">
        <f t="shared" si="3"/>
        <v>79</v>
      </c>
    </row>
    <row r="48" spans="1:8" x14ac:dyDescent="0.25">
      <c r="A48" t="s">
        <v>86</v>
      </c>
      <c r="B48" t="s">
        <v>87</v>
      </c>
      <c r="C48" s="1">
        <v>26002</v>
      </c>
      <c r="D48" t="s">
        <v>12</v>
      </c>
      <c r="E48" t="str">
        <f t="shared" si="0"/>
        <v>M</v>
      </c>
      <c r="F48" s="2">
        <f t="shared" si="1"/>
        <v>45</v>
      </c>
      <c r="G48" s="8">
        <f t="shared" si="2"/>
        <v>30000</v>
      </c>
      <c r="H48" s="7">
        <f t="shared" si="3"/>
        <v>45</v>
      </c>
    </row>
    <row r="49" spans="1:8" x14ac:dyDescent="0.25">
      <c r="A49" t="s">
        <v>88</v>
      </c>
      <c r="B49" t="s">
        <v>52</v>
      </c>
      <c r="C49" s="1">
        <v>17050</v>
      </c>
      <c r="D49" t="s">
        <v>12</v>
      </c>
      <c r="E49" t="str">
        <f t="shared" si="0"/>
        <v>K</v>
      </c>
      <c r="F49" s="2">
        <f t="shared" si="1"/>
        <v>70</v>
      </c>
      <c r="G49" s="8">
        <f t="shared" si="2"/>
        <v>25000</v>
      </c>
      <c r="H49" s="7">
        <f t="shared" si="3"/>
        <v>79</v>
      </c>
    </row>
    <row r="50" spans="1:8" x14ac:dyDescent="0.25">
      <c r="A50" t="s">
        <v>89</v>
      </c>
      <c r="B50" t="s">
        <v>90</v>
      </c>
      <c r="C50" s="1">
        <v>17757</v>
      </c>
      <c r="D50" t="s">
        <v>6</v>
      </c>
      <c r="E50" t="str">
        <f t="shared" si="0"/>
        <v>M</v>
      </c>
      <c r="F50" s="2">
        <f t="shared" si="1"/>
        <v>68</v>
      </c>
      <c r="G50" s="8">
        <f t="shared" si="2"/>
        <v>30000</v>
      </c>
      <c r="H50" s="7">
        <f t="shared" si="3"/>
        <v>85</v>
      </c>
    </row>
    <row r="51" spans="1:8" x14ac:dyDescent="0.25">
      <c r="A51" t="s">
        <v>91</v>
      </c>
      <c r="B51" t="s">
        <v>92</v>
      </c>
      <c r="C51" s="1">
        <v>30155</v>
      </c>
      <c r="D51" t="s">
        <v>6</v>
      </c>
      <c r="E51" t="str">
        <f t="shared" si="0"/>
        <v>M</v>
      </c>
      <c r="F51" s="2">
        <f t="shared" si="1"/>
        <v>34</v>
      </c>
      <c r="G51" s="8">
        <f t="shared" si="2"/>
        <v>30000</v>
      </c>
      <c r="H51" s="7">
        <f t="shared" si="3"/>
        <v>45</v>
      </c>
    </row>
    <row r="52" spans="1:8" x14ac:dyDescent="0.25">
      <c r="A52" t="s">
        <v>93</v>
      </c>
      <c r="B52" t="s">
        <v>94</v>
      </c>
      <c r="C52" s="1">
        <v>22758</v>
      </c>
      <c r="D52" t="s">
        <v>40</v>
      </c>
      <c r="E52" t="str">
        <f t="shared" si="0"/>
        <v>M</v>
      </c>
      <c r="F52" s="2">
        <f t="shared" si="1"/>
        <v>54</v>
      </c>
      <c r="G52" s="8">
        <f t="shared" si="2"/>
        <v>30000</v>
      </c>
      <c r="H52" s="7">
        <f t="shared" si="3"/>
        <v>36</v>
      </c>
    </row>
    <row r="53" spans="1:8" x14ac:dyDescent="0.25">
      <c r="A53" t="s">
        <v>95</v>
      </c>
      <c r="B53" t="s">
        <v>52</v>
      </c>
      <c r="C53" s="1">
        <v>17830</v>
      </c>
      <c r="D53" t="s">
        <v>6</v>
      </c>
      <c r="E53" t="str">
        <f t="shared" si="0"/>
        <v>K</v>
      </c>
      <c r="F53" s="2">
        <f t="shared" si="1"/>
        <v>68</v>
      </c>
      <c r="G53" s="8">
        <f t="shared" si="2"/>
        <v>25000</v>
      </c>
      <c r="H53" s="7">
        <f t="shared" si="3"/>
        <v>79</v>
      </c>
    </row>
    <row r="54" spans="1:8" x14ac:dyDescent="0.25">
      <c r="A54" t="s">
        <v>96</v>
      </c>
      <c r="B54" t="s">
        <v>20</v>
      </c>
      <c r="C54" s="1">
        <v>16168</v>
      </c>
      <c r="D54" t="s">
        <v>6</v>
      </c>
      <c r="E54" t="str">
        <f t="shared" si="0"/>
        <v>K</v>
      </c>
      <c r="F54" s="2">
        <f t="shared" si="1"/>
        <v>72</v>
      </c>
      <c r="G54" s="8">
        <f t="shared" si="2"/>
        <v>25000</v>
      </c>
      <c r="H54" s="7">
        <f t="shared" si="3"/>
        <v>79</v>
      </c>
    </row>
    <row r="55" spans="1:8" x14ac:dyDescent="0.25">
      <c r="A55" t="s">
        <v>97</v>
      </c>
      <c r="B55" t="s">
        <v>98</v>
      </c>
      <c r="C55" s="1">
        <v>32118</v>
      </c>
      <c r="D55" t="s">
        <v>6</v>
      </c>
      <c r="E55" t="str">
        <f t="shared" si="0"/>
        <v>M</v>
      </c>
      <c r="F55" s="2">
        <f t="shared" si="1"/>
        <v>29</v>
      </c>
      <c r="G55" s="8">
        <f t="shared" si="2"/>
        <v>30000</v>
      </c>
      <c r="H55" s="7">
        <f t="shared" si="3"/>
        <v>30</v>
      </c>
    </row>
    <row r="56" spans="1:8" x14ac:dyDescent="0.25">
      <c r="A56" t="s">
        <v>99</v>
      </c>
      <c r="B56" t="s">
        <v>18</v>
      </c>
      <c r="C56" s="1">
        <v>20332</v>
      </c>
      <c r="D56" t="s">
        <v>12</v>
      </c>
      <c r="E56" t="str">
        <f t="shared" si="0"/>
        <v>M</v>
      </c>
      <c r="F56" s="2">
        <f t="shared" si="1"/>
        <v>61</v>
      </c>
      <c r="G56" s="8">
        <f t="shared" si="2"/>
        <v>30000</v>
      </c>
      <c r="H56" s="7">
        <f t="shared" si="3"/>
        <v>85</v>
      </c>
    </row>
    <row r="57" spans="1:8" x14ac:dyDescent="0.25">
      <c r="A57" t="s">
        <v>100</v>
      </c>
      <c r="B57" t="s">
        <v>49</v>
      </c>
      <c r="C57" s="1">
        <v>19375</v>
      </c>
      <c r="D57" t="s">
        <v>6</v>
      </c>
      <c r="E57" t="str">
        <f t="shared" si="0"/>
        <v>M</v>
      </c>
      <c r="F57" s="2">
        <f t="shared" si="1"/>
        <v>63</v>
      </c>
      <c r="G57" s="8">
        <f t="shared" si="2"/>
        <v>30000</v>
      </c>
      <c r="H57" s="7">
        <f t="shared" si="3"/>
        <v>85</v>
      </c>
    </row>
    <row r="58" spans="1:8" x14ac:dyDescent="0.25">
      <c r="A58" t="s">
        <v>101</v>
      </c>
      <c r="B58" t="s">
        <v>102</v>
      </c>
      <c r="C58" s="1">
        <v>34818</v>
      </c>
      <c r="D58" t="s">
        <v>12</v>
      </c>
      <c r="E58" t="str">
        <f t="shared" si="0"/>
        <v>K</v>
      </c>
      <c r="F58" s="2">
        <f t="shared" si="1"/>
        <v>21</v>
      </c>
      <c r="G58" s="8">
        <f t="shared" si="2"/>
        <v>25000</v>
      </c>
      <c r="H58" s="7">
        <f t="shared" si="3"/>
        <v>25</v>
      </c>
    </row>
    <row r="59" spans="1:8" x14ac:dyDescent="0.25">
      <c r="A59" t="s">
        <v>103</v>
      </c>
      <c r="B59" t="s">
        <v>16</v>
      </c>
      <c r="C59" s="1">
        <v>23775</v>
      </c>
      <c r="D59" t="s">
        <v>9</v>
      </c>
      <c r="E59" t="str">
        <f t="shared" si="0"/>
        <v>K</v>
      </c>
      <c r="F59" s="2">
        <f t="shared" si="1"/>
        <v>51</v>
      </c>
      <c r="G59" s="8">
        <f t="shared" si="2"/>
        <v>25000</v>
      </c>
      <c r="H59" s="7">
        <f t="shared" si="3"/>
        <v>29.999999999999996</v>
      </c>
    </row>
    <row r="60" spans="1:8" x14ac:dyDescent="0.25">
      <c r="A60" t="s">
        <v>104</v>
      </c>
      <c r="B60" t="s">
        <v>105</v>
      </c>
      <c r="C60" s="1">
        <v>29371</v>
      </c>
      <c r="D60" t="s">
        <v>12</v>
      </c>
      <c r="E60" t="str">
        <f t="shared" si="0"/>
        <v>K</v>
      </c>
      <c r="F60" s="2">
        <f t="shared" si="1"/>
        <v>36</v>
      </c>
      <c r="G60" s="8">
        <f t="shared" si="2"/>
        <v>25000</v>
      </c>
      <c r="H60" s="7">
        <f t="shared" si="3"/>
        <v>37.5</v>
      </c>
    </row>
    <row r="61" spans="1:8" x14ac:dyDescent="0.25">
      <c r="A61" t="s">
        <v>106</v>
      </c>
      <c r="B61" t="s">
        <v>107</v>
      </c>
      <c r="C61" s="1">
        <v>27370</v>
      </c>
      <c r="D61" t="s">
        <v>12</v>
      </c>
      <c r="E61" t="str">
        <f t="shared" si="0"/>
        <v>K</v>
      </c>
      <c r="F61" s="2">
        <f t="shared" si="1"/>
        <v>42</v>
      </c>
      <c r="G61" s="8">
        <f t="shared" si="2"/>
        <v>25000</v>
      </c>
      <c r="H61" s="7">
        <f t="shared" si="3"/>
        <v>37.5</v>
      </c>
    </row>
    <row r="62" spans="1:8" x14ac:dyDescent="0.25">
      <c r="A62" t="s">
        <v>108</v>
      </c>
      <c r="B62" t="s">
        <v>109</v>
      </c>
      <c r="C62" s="1">
        <v>19032</v>
      </c>
      <c r="D62" t="s">
        <v>6</v>
      </c>
      <c r="E62" t="str">
        <f t="shared" si="0"/>
        <v>M</v>
      </c>
      <c r="F62" s="2">
        <f t="shared" si="1"/>
        <v>64</v>
      </c>
      <c r="G62" s="8">
        <f t="shared" si="2"/>
        <v>30000</v>
      </c>
      <c r="H62" s="7">
        <f t="shared" si="3"/>
        <v>85</v>
      </c>
    </row>
    <row r="63" spans="1:8" x14ac:dyDescent="0.25">
      <c r="A63" t="s">
        <v>110</v>
      </c>
      <c r="B63" t="s">
        <v>37</v>
      </c>
      <c r="C63" s="1">
        <v>27475</v>
      </c>
      <c r="D63" t="s">
        <v>12</v>
      </c>
      <c r="E63" t="str">
        <f t="shared" si="0"/>
        <v>K</v>
      </c>
      <c r="F63" s="2">
        <f t="shared" si="1"/>
        <v>41</v>
      </c>
      <c r="G63" s="8">
        <f t="shared" si="2"/>
        <v>25000</v>
      </c>
      <c r="H63" s="7">
        <f t="shared" si="3"/>
        <v>37.5</v>
      </c>
    </row>
    <row r="64" spans="1:8" x14ac:dyDescent="0.25">
      <c r="A64" t="s">
        <v>111</v>
      </c>
      <c r="B64" t="s">
        <v>52</v>
      </c>
      <c r="C64" s="1">
        <v>20719</v>
      </c>
      <c r="D64" t="s">
        <v>6</v>
      </c>
      <c r="E64" t="str">
        <f t="shared" si="0"/>
        <v>K</v>
      </c>
      <c r="F64" s="2">
        <f t="shared" si="1"/>
        <v>60</v>
      </c>
      <c r="G64" s="8">
        <f t="shared" si="2"/>
        <v>25000</v>
      </c>
      <c r="H64" s="7">
        <f t="shared" si="3"/>
        <v>29.999999999999996</v>
      </c>
    </row>
    <row r="65" spans="1:8" x14ac:dyDescent="0.25">
      <c r="A65" t="s">
        <v>112</v>
      </c>
      <c r="B65" t="s">
        <v>8</v>
      </c>
      <c r="C65" s="1">
        <v>22206</v>
      </c>
      <c r="D65" t="s">
        <v>40</v>
      </c>
      <c r="E65" t="str">
        <f t="shared" si="0"/>
        <v>M</v>
      </c>
      <c r="F65" s="2">
        <f t="shared" si="1"/>
        <v>56</v>
      </c>
      <c r="G65" s="8">
        <f t="shared" si="2"/>
        <v>30000</v>
      </c>
      <c r="H65" s="7">
        <f t="shared" si="3"/>
        <v>36</v>
      </c>
    </row>
    <row r="66" spans="1:8" x14ac:dyDescent="0.25">
      <c r="A66" t="s">
        <v>113</v>
      </c>
      <c r="B66" t="s">
        <v>114</v>
      </c>
      <c r="C66" s="1">
        <v>17376</v>
      </c>
      <c r="D66" t="s">
        <v>12</v>
      </c>
      <c r="E66" t="str">
        <f t="shared" ref="E66:E129" si="4">IF(RIGHT(B66)="a","K","M")</f>
        <v>M</v>
      </c>
      <c r="F66" s="2">
        <f t="shared" ref="F66:F129" si="5">2016-YEAR(C66)</f>
        <v>69</v>
      </c>
      <c r="G66" s="8">
        <f t="shared" ref="G66:G129" si="6">IF(E66="K",25000,30000)</f>
        <v>30000</v>
      </c>
      <c r="H66" s="7">
        <f t="shared" ref="H66:H129" si="7">VLOOKUP(F66,$N$2:$O$4,2,1)*G66 + IF(F66&gt;60,49,0)</f>
        <v>85</v>
      </c>
    </row>
    <row r="67" spans="1:8" x14ac:dyDescent="0.25">
      <c r="A67" t="s">
        <v>115</v>
      </c>
      <c r="B67" t="s">
        <v>114</v>
      </c>
      <c r="C67" s="1">
        <v>34280</v>
      </c>
      <c r="D67" t="s">
        <v>40</v>
      </c>
      <c r="E67" t="str">
        <f t="shared" si="4"/>
        <v>M</v>
      </c>
      <c r="F67" s="2">
        <f t="shared" si="5"/>
        <v>23</v>
      </c>
      <c r="G67" s="8">
        <f t="shared" si="6"/>
        <v>30000</v>
      </c>
      <c r="H67" s="7">
        <f t="shared" si="7"/>
        <v>30</v>
      </c>
    </row>
    <row r="68" spans="1:8" x14ac:dyDescent="0.25">
      <c r="A68" t="s">
        <v>116</v>
      </c>
      <c r="B68" t="s">
        <v>49</v>
      </c>
      <c r="C68" s="1">
        <v>25821</v>
      </c>
      <c r="D68" t="s">
        <v>40</v>
      </c>
      <c r="E68" t="str">
        <f t="shared" si="4"/>
        <v>M</v>
      </c>
      <c r="F68" s="2">
        <f t="shared" si="5"/>
        <v>46</v>
      </c>
      <c r="G68" s="8">
        <f t="shared" si="6"/>
        <v>30000</v>
      </c>
      <c r="H68" s="7">
        <f t="shared" si="7"/>
        <v>36</v>
      </c>
    </row>
    <row r="69" spans="1:8" x14ac:dyDescent="0.25">
      <c r="A69" t="s">
        <v>117</v>
      </c>
      <c r="B69" t="s">
        <v>47</v>
      </c>
      <c r="C69" s="1">
        <v>20242</v>
      </c>
      <c r="D69" t="s">
        <v>40</v>
      </c>
      <c r="E69" t="str">
        <f t="shared" si="4"/>
        <v>K</v>
      </c>
      <c r="F69" s="2">
        <f t="shared" si="5"/>
        <v>61</v>
      </c>
      <c r="G69" s="8">
        <f t="shared" si="6"/>
        <v>25000</v>
      </c>
      <c r="H69" s="7">
        <f t="shared" si="7"/>
        <v>79</v>
      </c>
    </row>
    <row r="70" spans="1:8" x14ac:dyDescent="0.25">
      <c r="A70" t="s">
        <v>118</v>
      </c>
      <c r="B70" t="s">
        <v>20</v>
      </c>
      <c r="C70" s="1">
        <v>25415</v>
      </c>
      <c r="D70" t="s">
        <v>12</v>
      </c>
      <c r="E70" t="str">
        <f t="shared" si="4"/>
        <v>K</v>
      </c>
      <c r="F70" s="2">
        <f t="shared" si="5"/>
        <v>47</v>
      </c>
      <c r="G70" s="8">
        <f t="shared" si="6"/>
        <v>25000</v>
      </c>
      <c r="H70" s="7">
        <f t="shared" si="7"/>
        <v>29.999999999999996</v>
      </c>
    </row>
    <row r="71" spans="1:8" x14ac:dyDescent="0.25">
      <c r="A71" t="s">
        <v>119</v>
      </c>
      <c r="B71" t="s">
        <v>47</v>
      </c>
      <c r="C71" s="1">
        <v>19048</v>
      </c>
      <c r="D71" t="s">
        <v>9</v>
      </c>
      <c r="E71" t="str">
        <f t="shared" si="4"/>
        <v>K</v>
      </c>
      <c r="F71" s="2">
        <f t="shared" si="5"/>
        <v>64</v>
      </c>
      <c r="G71" s="8">
        <f t="shared" si="6"/>
        <v>25000</v>
      </c>
      <c r="H71" s="7">
        <f t="shared" si="7"/>
        <v>79</v>
      </c>
    </row>
    <row r="72" spans="1:8" x14ac:dyDescent="0.25">
      <c r="A72" t="s">
        <v>120</v>
      </c>
      <c r="B72" t="s">
        <v>121</v>
      </c>
      <c r="C72" s="1">
        <v>18811</v>
      </c>
      <c r="D72" t="s">
        <v>12</v>
      </c>
      <c r="E72" t="str">
        <f t="shared" si="4"/>
        <v>K</v>
      </c>
      <c r="F72" s="2">
        <f t="shared" si="5"/>
        <v>65</v>
      </c>
      <c r="G72" s="8">
        <f t="shared" si="6"/>
        <v>25000</v>
      </c>
      <c r="H72" s="7">
        <f t="shared" si="7"/>
        <v>79</v>
      </c>
    </row>
    <row r="73" spans="1:8" x14ac:dyDescent="0.25">
      <c r="A73" t="s">
        <v>122</v>
      </c>
      <c r="B73" t="s">
        <v>123</v>
      </c>
      <c r="C73" s="1">
        <v>17072</v>
      </c>
      <c r="D73" t="s">
        <v>40</v>
      </c>
      <c r="E73" t="str">
        <f t="shared" si="4"/>
        <v>K</v>
      </c>
      <c r="F73" s="2">
        <f t="shared" si="5"/>
        <v>70</v>
      </c>
      <c r="G73" s="8">
        <f t="shared" si="6"/>
        <v>25000</v>
      </c>
      <c r="H73" s="7">
        <f t="shared" si="7"/>
        <v>79</v>
      </c>
    </row>
    <row r="74" spans="1:8" x14ac:dyDescent="0.25">
      <c r="A74" t="s">
        <v>124</v>
      </c>
      <c r="B74" t="s">
        <v>121</v>
      </c>
      <c r="C74" s="1">
        <v>33277</v>
      </c>
      <c r="D74" t="s">
        <v>6</v>
      </c>
      <c r="E74" t="str">
        <f t="shared" si="4"/>
        <v>K</v>
      </c>
      <c r="F74" s="2">
        <f t="shared" si="5"/>
        <v>25</v>
      </c>
      <c r="G74" s="8">
        <f t="shared" si="6"/>
        <v>25000</v>
      </c>
      <c r="H74" s="7">
        <f t="shared" si="7"/>
        <v>25</v>
      </c>
    </row>
    <row r="75" spans="1:8" x14ac:dyDescent="0.25">
      <c r="A75" t="s">
        <v>125</v>
      </c>
      <c r="B75" t="s">
        <v>79</v>
      </c>
      <c r="C75" s="1">
        <v>16987</v>
      </c>
      <c r="D75" t="s">
        <v>6</v>
      </c>
      <c r="E75" t="str">
        <f t="shared" si="4"/>
        <v>K</v>
      </c>
      <c r="F75" s="2">
        <f t="shared" si="5"/>
        <v>70</v>
      </c>
      <c r="G75" s="8">
        <f t="shared" si="6"/>
        <v>25000</v>
      </c>
      <c r="H75" s="7">
        <f t="shared" si="7"/>
        <v>79</v>
      </c>
    </row>
    <row r="76" spans="1:8" x14ac:dyDescent="0.25">
      <c r="A76" t="s">
        <v>126</v>
      </c>
      <c r="B76" t="s">
        <v>127</v>
      </c>
      <c r="C76" s="1">
        <v>33408</v>
      </c>
      <c r="D76" t="s">
        <v>40</v>
      </c>
      <c r="E76" t="str">
        <f t="shared" si="4"/>
        <v>M</v>
      </c>
      <c r="F76" s="2">
        <f t="shared" si="5"/>
        <v>25</v>
      </c>
      <c r="G76" s="8">
        <f t="shared" si="6"/>
        <v>30000</v>
      </c>
      <c r="H76" s="7">
        <f t="shared" si="7"/>
        <v>30</v>
      </c>
    </row>
    <row r="77" spans="1:8" x14ac:dyDescent="0.25">
      <c r="A77" t="s">
        <v>110</v>
      </c>
      <c r="B77" t="s">
        <v>79</v>
      </c>
      <c r="C77" s="1">
        <v>25070</v>
      </c>
      <c r="D77" t="s">
        <v>6</v>
      </c>
      <c r="E77" t="str">
        <f t="shared" si="4"/>
        <v>K</v>
      </c>
      <c r="F77" s="2">
        <f t="shared" si="5"/>
        <v>48</v>
      </c>
      <c r="G77" s="8">
        <f t="shared" si="6"/>
        <v>25000</v>
      </c>
      <c r="H77" s="7">
        <f t="shared" si="7"/>
        <v>29.999999999999996</v>
      </c>
    </row>
    <row r="78" spans="1:8" x14ac:dyDescent="0.25">
      <c r="A78" t="s">
        <v>128</v>
      </c>
      <c r="B78" t="s">
        <v>129</v>
      </c>
      <c r="C78" s="1">
        <v>34100</v>
      </c>
      <c r="D78" t="s">
        <v>40</v>
      </c>
      <c r="E78" t="str">
        <f t="shared" si="4"/>
        <v>M</v>
      </c>
      <c r="F78" s="2">
        <f t="shared" si="5"/>
        <v>23</v>
      </c>
      <c r="G78" s="8">
        <f t="shared" si="6"/>
        <v>30000</v>
      </c>
      <c r="H78" s="7">
        <f t="shared" si="7"/>
        <v>30</v>
      </c>
    </row>
    <row r="79" spans="1:8" x14ac:dyDescent="0.25">
      <c r="A79" t="s">
        <v>83</v>
      </c>
      <c r="B79" t="s">
        <v>52</v>
      </c>
      <c r="C79" s="1">
        <v>19522</v>
      </c>
      <c r="D79" t="s">
        <v>9</v>
      </c>
      <c r="E79" t="str">
        <f t="shared" si="4"/>
        <v>K</v>
      </c>
      <c r="F79" s="2">
        <f t="shared" si="5"/>
        <v>63</v>
      </c>
      <c r="G79" s="8">
        <f t="shared" si="6"/>
        <v>25000</v>
      </c>
      <c r="H79" s="7">
        <f t="shared" si="7"/>
        <v>79</v>
      </c>
    </row>
    <row r="80" spans="1:8" x14ac:dyDescent="0.25">
      <c r="A80" t="s">
        <v>130</v>
      </c>
      <c r="B80" t="s">
        <v>131</v>
      </c>
      <c r="C80" s="1">
        <v>27284</v>
      </c>
      <c r="D80" t="s">
        <v>9</v>
      </c>
      <c r="E80" t="str">
        <f t="shared" si="4"/>
        <v>K</v>
      </c>
      <c r="F80" s="2">
        <f t="shared" si="5"/>
        <v>42</v>
      </c>
      <c r="G80" s="8">
        <f t="shared" si="6"/>
        <v>25000</v>
      </c>
      <c r="H80" s="7">
        <f t="shared" si="7"/>
        <v>37.5</v>
      </c>
    </row>
    <row r="81" spans="1:8" x14ac:dyDescent="0.25">
      <c r="A81" t="s">
        <v>132</v>
      </c>
      <c r="B81" t="s">
        <v>8</v>
      </c>
      <c r="C81" s="1">
        <v>27347</v>
      </c>
      <c r="D81" t="s">
        <v>12</v>
      </c>
      <c r="E81" t="str">
        <f t="shared" si="4"/>
        <v>M</v>
      </c>
      <c r="F81" s="2">
        <f t="shared" si="5"/>
        <v>42</v>
      </c>
      <c r="G81" s="8">
        <f t="shared" si="6"/>
        <v>30000</v>
      </c>
      <c r="H81" s="7">
        <f t="shared" si="7"/>
        <v>45</v>
      </c>
    </row>
    <row r="82" spans="1:8" x14ac:dyDescent="0.25">
      <c r="A82" t="s">
        <v>133</v>
      </c>
      <c r="B82" t="s">
        <v>134</v>
      </c>
      <c r="C82" s="1">
        <v>20618</v>
      </c>
      <c r="D82" t="s">
        <v>12</v>
      </c>
      <c r="E82" t="str">
        <f t="shared" si="4"/>
        <v>K</v>
      </c>
      <c r="F82" s="2">
        <f t="shared" si="5"/>
        <v>60</v>
      </c>
      <c r="G82" s="8">
        <f t="shared" si="6"/>
        <v>25000</v>
      </c>
      <c r="H82" s="7">
        <f t="shared" si="7"/>
        <v>29.999999999999996</v>
      </c>
    </row>
    <row r="83" spans="1:8" x14ac:dyDescent="0.25">
      <c r="A83" t="s">
        <v>135</v>
      </c>
      <c r="B83" t="s">
        <v>54</v>
      </c>
      <c r="C83" s="1">
        <v>19256</v>
      </c>
      <c r="D83" t="s">
        <v>12</v>
      </c>
      <c r="E83" t="str">
        <f t="shared" si="4"/>
        <v>K</v>
      </c>
      <c r="F83" s="2">
        <f t="shared" si="5"/>
        <v>64</v>
      </c>
      <c r="G83" s="8">
        <f t="shared" si="6"/>
        <v>25000</v>
      </c>
      <c r="H83" s="7">
        <f t="shared" si="7"/>
        <v>79</v>
      </c>
    </row>
    <row r="84" spans="1:8" x14ac:dyDescent="0.25">
      <c r="A84" t="s">
        <v>136</v>
      </c>
      <c r="B84" t="s">
        <v>137</v>
      </c>
      <c r="C84" s="1">
        <v>21898</v>
      </c>
      <c r="D84" t="s">
        <v>12</v>
      </c>
      <c r="E84" t="str">
        <f t="shared" si="4"/>
        <v>K</v>
      </c>
      <c r="F84" s="2">
        <f t="shared" si="5"/>
        <v>57</v>
      </c>
      <c r="G84" s="8">
        <f t="shared" si="6"/>
        <v>25000</v>
      </c>
      <c r="H84" s="7">
        <f t="shared" si="7"/>
        <v>29.999999999999996</v>
      </c>
    </row>
    <row r="85" spans="1:8" x14ac:dyDescent="0.25">
      <c r="A85" t="s">
        <v>138</v>
      </c>
      <c r="B85" t="s">
        <v>139</v>
      </c>
      <c r="C85" s="1">
        <v>16873</v>
      </c>
      <c r="D85" t="s">
        <v>12</v>
      </c>
      <c r="E85" t="str">
        <f t="shared" si="4"/>
        <v>M</v>
      </c>
      <c r="F85" s="2">
        <f t="shared" si="5"/>
        <v>70</v>
      </c>
      <c r="G85" s="8">
        <f t="shared" si="6"/>
        <v>30000</v>
      </c>
      <c r="H85" s="7">
        <f t="shared" si="7"/>
        <v>85</v>
      </c>
    </row>
    <row r="86" spans="1:8" x14ac:dyDescent="0.25">
      <c r="A86" t="s">
        <v>140</v>
      </c>
      <c r="B86" t="s">
        <v>141</v>
      </c>
      <c r="C86" s="1">
        <v>34893</v>
      </c>
      <c r="D86" t="s">
        <v>6</v>
      </c>
      <c r="E86" t="str">
        <f t="shared" si="4"/>
        <v>M</v>
      </c>
      <c r="F86" s="2">
        <f t="shared" si="5"/>
        <v>21</v>
      </c>
      <c r="G86" s="8">
        <f t="shared" si="6"/>
        <v>30000</v>
      </c>
      <c r="H86" s="7">
        <f t="shared" si="7"/>
        <v>30</v>
      </c>
    </row>
    <row r="87" spans="1:8" x14ac:dyDescent="0.25">
      <c r="A87" t="s">
        <v>142</v>
      </c>
      <c r="B87" t="s">
        <v>143</v>
      </c>
      <c r="C87" s="1">
        <v>16028</v>
      </c>
      <c r="D87" t="s">
        <v>12</v>
      </c>
      <c r="E87" t="str">
        <f t="shared" si="4"/>
        <v>K</v>
      </c>
      <c r="F87" s="2">
        <f t="shared" si="5"/>
        <v>73</v>
      </c>
      <c r="G87" s="8">
        <f t="shared" si="6"/>
        <v>25000</v>
      </c>
      <c r="H87" s="7">
        <f t="shared" si="7"/>
        <v>79</v>
      </c>
    </row>
    <row r="88" spans="1:8" x14ac:dyDescent="0.25">
      <c r="A88" t="s">
        <v>144</v>
      </c>
      <c r="B88" t="s">
        <v>54</v>
      </c>
      <c r="C88" s="1">
        <v>33446</v>
      </c>
      <c r="D88" t="s">
        <v>6</v>
      </c>
      <c r="E88" t="str">
        <f t="shared" si="4"/>
        <v>K</v>
      </c>
      <c r="F88" s="2">
        <f t="shared" si="5"/>
        <v>25</v>
      </c>
      <c r="G88" s="8">
        <f t="shared" si="6"/>
        <v>25000</v>
      </c>
      <c r="H88" s="7">
        <f t="shared" si="7"/>
        <v>25</v>
      </c>
    </row>
    <row r="89" spans="1:8" x14ac:dyDescent="0.25">
      <c r="A89" t="s">
        <v>145</v>
      </c>
      <c r="B89" t="s">
        <v>146</v>
      </c>
      <c r="C89" s="1">
        <v>18892</v>
      </c>
      <c r="D89" t="s">
        <v>6</v>
      </c>
      <c r="E89" t="str">
        <f t="shared" si="4"/>
        <v>M</v>
      </c>
      <c r="F89" s="2">
        <f t="shared" si="5"/>
        <v>65</v>
      </c>
      <c r="G89" s="8">
        <f t="shared" si="6"/>
        <v>30000</v>
      </c>
      <c r="H89" s="7">
        <f t="shared" si="7"/>
        <v>85</v>
      </c>
    </row>
    <row r="90" spans="1:8" x14ac:dyDescent="0.25">
      <c r="A90" t="s">
        <v>147</v>
      </c>
      <c r="B90" t="s">
        <v>102</v>
      </c>
      <c r="C90" s="1">
        <v>32219</v>
      </c>
      <c r="D90" t="s">
        <v>12</v>
      </c>
      <c r="E90" t="str">
        <f t="shared" si="4"/>
        <v>K</v>
      </c>
      <c r="F90" s="2">
        <f t="shared" si="5"/>
        <v>28</v>
      </c>
      <c r="G90" s="8">
        <f t="shared" si="6"/>
        <v>25000</v>
      </c>
      <c r="H90" s="7">
        <f t="shared" si="7"/>
        <v>25</v>
      </c>
    </row>
    <row r="91" spans="1:8" x14ac:dyDescent="0.25">
      <c r="A91" t="s">
        <v>148</v>
      </c>
      <c r="B91" t="s">
        <v>149</v>
      </c>
      <c r="C91" s="1">
        <v>31771</v>
      </c>
      <c r="D91" t="s">
        <v>9</v>
      </c>
      <c r="E91" t="str">
        <f t="shared" si="4"/>
        <v>K</v>
      </c>
      <c r="F91" s="2">
        <f t="shared" si="5"/>
        <v>30</v>
      </c>
      <c r="G91" s="8">
        <f t="shared" si="6"/>
        <v>25000</v>
      </c>
      <c r="H91" s="7">
        <f t="shared" si="7"/>
        <v>25</v>
      </c>
    </row>
    <row r="92" spans="1:8" x14ac:dyDescent="0.25">
      <c r="A92" t="s">
        <v>51</v>
      </c>
      <c r="B92" t="s">
        <v>150</v>
      </c>
      <c r="C92" s="1">
        <v>30633</v>
      </c>
      <c r="D92" t="s">
        <v>40</v>
      </c>
      <c r="E92" t="str">
        <f t="shared" si="4"/>
        <v>K</v>
      </c>
      <c r="F92" s="2">
        <f t="shared" si="5"/>
        <v>33</v>
      </c>
      <c r="G92" s="8">
        <f t="shared" si="6"/>
        <v>25000</v>
      </c>
      <c r="H92" s="7">
        <f t="shared" si="7"/>
        <v>37.5</v>
      </c>
    </row>
    <row r="93" spans="1:8" x14ac:dyDescent="0.25">
      <c r="A93" t="s">
        <v>151</v>
      </c>
      <c r="B93" t="s">
        <v>152</v>
      </c>
      <c r="C93" s="1">
        <v>34177</v>
      </c>
      <c r="D93" t="s">
        <v>40</v>
      </c>
      <c r="E93" t="str">
        <f t="shared" si="4"/>
        <v>M</v>
      </c>
      <c r="F93" s="2">
        <f t="shared" si="5"/>
        <v>23</v>
      </c>
      <c r="G93" s="8">
        <f t="shared" si="6"/>
        <v>30000</v>
      </c>
      <c r="H93" s="7">
        <f t="shared" si="7"/>
        <v>30</v>
      </c>
    </row>
    <row r="94" spans="1:8" x14ac:dyDescent="0.25">
      <c r="A94" t="s">
        <v>153</v>
      </c>
      <c r="B94" t="s">
        <v>137</v>
      </c>
      <c r="C94" s="1">
        <v>33281</v>
      </c>
      <c r="D94" t="s">
        <v>12</v>
      </c>
      <c r="E94" t="str">
        <f t="shared" si="4"/>
        <v>K</v>
      </c>
      <c r="F94" s="2">
        <f t="shared" si="5"/>
        <v>25</v>
      </c>
      <c r="G94" s="8">
        <f t="shared" si="6"/>
        <v>25000</v>
      </c>
      <c r="H94" s="7">
        <f t="shared" si="7"/>
        <v>25</v>
      </c>
    </row>
    <row r="95" spans="1:8" x14ac:dyDescent="0.25">
      <c r="A95" t="s">
        <v>75</v>
      </c>
      <c r="B95" t="s">
        <v>154</v>
      </c>
      <c r="C95" s="1">
        <v>21897</v>
      </c>
      <c r="D95" t="s">
        <v>12</v>
      </c>
      <c r="E95" t="str">
        <f t="shared" si="4"/>
        <v>K</v>
      </c>
      <c r="F95" s="2">
        <f t="shared" si="5"/>
        <v>57</v>
      </c>
      <c r="G95" s="8">
        <f t="shared" si="6"/>
        <v>25000</v>
      </c>
      <c r="H95" s="7">
        <f t="shared" si="7"/>
        <v>29.999999999999996</v>
      </c>
    </row>
    <row r="96" spans="1:8" x14ac:dyDescent="0.25">
      <c r="A96" t="s">
        <v>155</v>
      </c>
      <c r="B96" t="s">
        <v>37</v>
      </c>
      <c r="C96" s="1">
        <v>18604</v>
      </c>
      <c r="D96" t="s">
        <v>40</v>
      </c>
      <c r="E96" t="str">
        <f t="shared" si="4"/>
        <v>K</v>
      </c>
      <c r="F96" s="2">
        <f t="shared" si="5"/>
        <v>66</v>
      </c>
      <c r="G96" s="8">
        <f t="shared" si="6"/>
        <v>25000</v>
      </c>
      <c r="H96" s="7">
        <f t="shared" si="7"/>
        <v>79</v>
      </c>
    </row>
    <row r="97" spans="1:8" x14ac:dyDescent="0.25">
      <c r="A97" t="s">
        <v>156</v>
      </c>
      <c r="B97" t="s">
        <v>157</v>
      </c>
      <c r="C97" s="1">
        <v>18910</v>
      </c>
      <c r="D97" t="s">
        <v>12</v>
      </c>
      <c r="E97" t="str">
        <f t="shared" si="4"/>
        <v>K</v>
      </c>
      <c r="F97" s="2">
        <f t="shared" si="5"/>
        <v>65</v>
      </c>
      <c r="G97" s="8">
        <f t="shared" si="6"/>
        <v>25000</v>
      </c>
      <c r="H97" s="7">
        <f t="shared" si="7"/>
        <v>79</v>
      </c>
    </row>
    <row r="98" spans="1:8" x14ac:dyDescent="0.25">
      <c r="A98" t="s">
        <v>158</v>
      </c>
      <c r="B98" t="s">
        <v>47</v>
      </c>
      <c r="C98" s="1">
        <v>17056</v>
      </c>
      <c r="D98" t="s">
        <v>9</v>
      </c>
      <c r="E98" t="str">
        <f t="shared" si="4"/>
        <v>K</v>
      </c>
      <c r="F98" s="2">
        <f t="shared" si="5"/>
        <v>70</v>
      </c>
      <c r="G98" s="8">
        <f t="shared" si="6"/>
        <v>25000</v>
      </c>
      <c r="H98" s="7">
        <f t="shared" si="7"/>
        <v>79</v>
      </c>
    </row>
    <row r="99" spans="1:8" x14ac:dyDescent="0.25">
      <c r="A99" t="s">
        <v>159</v>
      </c>
      <c r="B99" t="s">
        <v>160</v>
      </c>
      <c r="C99" s="1">
        <v>22619</v>
      </c>
      <c r="D99" t="s">
        <v>9</v>
      </c>
      <c r="E99" t="str">
        <f t="shared" si="4"/>
        <v>M</v>
      </c>
      <c r="F99" s="2">
        <f t="shared" si="5"/>
        <v>55</v>
      </c>
      <c r="G99" s="8">
        <f t="shared" si="6"/>
        <v>30000</v>
      </c>
      <c r="H99" s="7">
        <f t="shared" si="7"/>
        <v>36</v>
      </c>
    </row>
    <row r="100" spans="1:8" x14ac:dyDescent="0.25">
      <c r="A100" t="s">
        <v>161</v>
      </c>
      <c r="B100" t="s">
        <v>37</v>
      </c>
      <c r="C100" s="1">
        <v>19740</v>
      </c>
      <c r="D100" t="s">
        <v>12</v>
      </c>
      <c r="E100" t="str">
        <f t="shared" si="4"/>
        <v>K</v>
      </c>
      <c r="F100" s="2">
        <f t="shared" si="5"/>
        <v>62</v>
      </c>
      <c r="G100" s="8">
        <f t="shared" si="6"/>
        <v>25000</v>
      </c>
      <c r="H100" s="7">
        <f t="shared" si="7"/>
        <v>79</v>
      </c>
    </row>
    <row r="101" spans="1:8" x14ac:dyDescent="0.25">
      <c r="A101" t="s">
        <v>162</v>
      </c>
      <c r="B101" t="s">
        <v>131</v>
      </c>
      <c r="C101" s="1">
        <v>24222</v>
      </c>
      <c r="D101" t="s">
        <v>6</v>
      </c>
      <c r="E101" t="str">
        <f t="shared" si="4"/>
        <v>K</v>
      </c>
      <c r="F101" s="2">
        <f t="shared" si="5"/>
        <v>50</v>
      </c>
      <c r="G101" s="8">
        <f t="shared" si="6"/>
        <v>25000</v>
      </c>
      <c r="H101" s="7">
        <f t="shared" si="7"/>
        <v>29.999999999999996</v>
      </c>
    </row>
    <row r="102" spans="1:8" x14ac:dyDescent="0.25">
      <c r="A102" t="s">
        <v>163</v>
      </c>
      <c r="B102" t="s">
        <v>37</v>
      </c>
      <c r="C102" s="1">
        <v>17196</v>
      </c>
      <c r="D102" t="s">
        <v>40</v>
      </c>
      <c r="E102" t="str">
        <f t="shared" si="4"/>
        <v>K</v>
      </c>
      <c r="F102" s="2">
        <f t="shared" si="5"/>
        <v>69</v>
      </c>
      <c r="G102" s="8">
        <f t="shared" si="6"/>
        <v>25000</v>
      </c>
      <c r="H102" s="7">
        <f t="shared" si="7"/>
        <v>79</v>
      </c>
    </row>
    <row r="103" spans="1:8" x14ac:dyDescent="0.25">
      <c r="A103" t="s">
        <v>164</v>
      </c>
      <c r="B103" t="s">
        <v>52</v>
      </c>
      <c r="C103" s="1">
        <v>32013</v>
      </c>
      <c r="D103" t="s">
        <v>12</v>
      </c>
      <c r="E103" t="str">
        <f t="shared" si="4"/>
        <v>K</v>
      </c>
      <c r="F103" s="2">
        <f t="shared" si="5"/>
        <v>29</v>
      </c>
      <c r="G103" s="8">
        <f t="shared" si="6"/>
        <v>25000</v>
      </c>
      <c r="H103" s="7">
        <f t="shared" si="7"/>
        <v>25</v>
      </c>
    </row>
    <row r="104" spans="1:8" x14ac:dyDescent="0.25">
      <c r="A104" t="s">
        <v>163</v>
      </c>
      <c r="B104" t="s">
        <v>39</v>
      </c>
      <c r="C104" s="1">
        <v>23679</v>
      </c>
      <c r="D104" t="s">
        <v>12</v>
      </c>
      <c r="E104" t="str">
        <f t="shared" si="4"/>
        <v>K</v>
      </c>
      <c r="F104" s="2">
        <f t="shared" si="5"/>
        <v>52</v>
      </c>
      <c r="G104" s="8">
        <f t="shared" si="6"/>
        <v>25000</v>
      </c>
      <c r="H104" s="7">
        <f t="shared" si="7"/>
        <v>29.999999999999996</v>
      </c>
    </row>
    <row r="105" spans="1:8" x14ac:dyDescent="0.25">
      <c r="A105" t="s">
        <v>75</v>
      </c>
      <c r="B105" t="s">
        <v>165</v>
      </c>
      <c r="C105" s="1">
        <v>26239</v>
      </c>
      <c r="D105" t="s">
        <v>12</v>
      </c>
      <c r="E105" t="str">
        <f t="shared" si="4"/>
        <v>K</v>
      </c>
      <c r="F105" s="2">
        <f t="shared" si="5"/>
        <v>45</v>
      </c>
      <c r="G105" s="8">
        <f t="shared" si="6"/>
        <v>25000</v>
      </c>
      <c r="H105" s="7">
        <f t="shared" si="7"/>
        <v>37.5</v>
      </c>
    </row>
    <row r="106" spans="1:8" x14ac:dyDescent="0.25">
      <c r="A106" t="s">
        <v>166</v>
      </c>
      <c r="B106" t="s">
        <v>167</v>
      </c>
      <c r="C106" s="1">
        <v>30774</v>
      </c>
      <c r="D106" t="s">
        <v>6</v>
      </c>
      <c r="E106" t="str">
        <f t="shared" si="4"/>
        <v>M</v>
      </c>
      <c r="F106" s="2">
        <f t="shared" si="5"/>
        <v>32</v>
      </c>
      <c r="G106" s="8">
        <f t="shared" si="6"/>
        <v>30000</v>
      </c>
      <c r="H106" s="7">
        <f t="shared" si="7"/>
        <v>45</v>
      </c>
    </row>
    <row r="107" spans="1:8" x14ac:dyDescent="0.25">
      <c r="A107" t="s">
        <v>168</v>
      </c>
      <c r="B107" t="s">
        <v>169</v>
      </c>
      <c r="C107" s="1">
        <v>25818</v>
      </c>
      <c r="D107" t="s">
        <v>6</v>
      </c>
      <c r="E107" t="str">
        <f t="shared" si="4"/>
        <v>M</v>
      </c>
      <c r="F107" s="2">
        <f t="shared" si="5"/>
        <v>46</v>
      </c>
      <c r="G107" s="8">
        <f t="shared" si="6"/>
        <v>30000</v>
      </c>
      <c r="H107" s="7">
        <f t="shared" si="7"/>
        <v>36</v>
      </c>
    </row>
    <row r="108" spans="1:8" x14ac:dyDescent="0.25">
      <c r="A108" t="s">
        <v>170</v>
      </c>
      <c r="B108" t="s">
        <v>171</v>
      </c>
      <c r="C108" s="1">
        <v>16529</v>
      </c>
      <c r="D108" t="s">
        <v>40</v>
      </c>
      <c r="E108" t="str">
        <f t="shared" si="4"/>
        <v>K</v>
      </c>
      <c r="F108" s="2">
        <f t="shared" si="5"/>
        <v>71</v>
      </c>
      <c r="G108" s="8">
        <f t="shared" si="6"/>
        <v>25000</v>
      </c>
      <c r="H108" s="7">
        <f t="shared" si="7"/>
        <v>79</v>
      </c>
    </row>
    <row r="109" spans="1:8" x14ac:dyDescent="0.25">
      <c r="A109" t="s">
        <v>172</v>
      </c>
      <c r="B109" t="s">
        <v>5</v>
      </c>
      <c r="C109" s="1">
        <v>30530</v>
      </c>
      <c r="D109" t="s">
        <v>40</v>
      </c>
      <c r="E109" t="str">
        <f t="shared" si="4"/>
        <v>K</v>
      </c>
      <c r="F109" s="2">
        <f t="shared" si="5"/>
        <v>33</v>
      </c>
      <c r="G109" s="8">
        <f t="shared" si="6"/>
        <v>25000</v>
      </c>
      <c r="H109" s="7">
        <f t="shared" si="7"/>
        <v>37.5</v>
      </c>
    </row>
    <row r="110" spans="1:8" x14ac:dyDescent="0.25">
      <c r="A110" t="s">
        <v>173</v>
      </c>
      <c r="B110" t="s">
        <v>77</v>
      </c>
      <c r="C110" s="1">
        <v>31601</v>
      </c>
      <c r="D110" t="s">
        <v>12</v>
      </c>
      <c r="E110" t="str">
        <f t="shared" si="4"/>
        <v>M</v>
      </c>
      <c r="F110" s="2">
        <f t="shared" si="5"/>
        <v>30</v>
      </c>
      <c r="G110" s="8">
        <f t="shared" si="6"/>
        <v>30000</v>
      </c>
      <c r="H110" s="7">
        <f t="shared" si="7"/>
        <v>30</v>
      </c>
    </row>
    <row r="111" spans="1:8" x14ac:dyDescent="0.25">
      <c r="A111" t="s">
        <v>174</v>
      </c>
      <c r="B111" t="s">
        <v>157</v>
      </c>
      <c r="C111" s="1">
        <v>28427</v>
      </c>
      <c r="D111" t="s">
        <v>12</v>
      </c>
      <c r="E111" t="str">
        <f t="shared" si="4"/>
        <v>K</v>
      </c>
      <c r="F111" s="2">
        <f t="shared" si="5"/>
        <v>39</v>
      </c>
      <c r="G111" s="8">
        <f t="shared" si="6"/>
        <v>25000</v>
      </c>
      <c r="H111" s="7">
        <f t="shared" si="7"/>
        <v>37.5</v>
      </c>
    </row>
    <row r="112" spans="1:8" x14ac:dyDescent="0.25">
      <c r="A112" t="s">
        <v>175</v>
      </c>
      <c r="B112" t="s">
        <v>176</v>
      </c>
      <c r="C112" s="1">
        <v>23139</v>
      </c>
      <c r="D112" t="s">
        <v>12</v>
      </c>
      <c r="E112" t="str">
        <f t="shared" si="4"/>
        <v>K</v>
      </c>
      <c r="F112" s="2">
        <f t="shared" si="5"/>
        <v>53</v>
      </c>
      <c r="G112" s="8">
        <f t="shared" si="6"/>
        <v>25000</v>
      </c>
      <c r="H112" s="7">
        <f t="shared" si="7"/>
        <v>29.999999999999996</v>
      </c>
    </row>
    <row r="113" spans="1:8" x14ac:dyDescent="0.25">
      <c r="A113" t="s">
        <v>174</v>
      </c>
      <c r="B113" t="s">
        <v>177</v>
      </c>
      <c r="C113" s="1">
        <v>29861</v>
      </c>
      <c r="D113" t="s">
        <v>12</v>
      </c>
      <c r="E113" t="str">
        <f t="shared" si="4"/>
        <v>K</v>
      </c>
      <c r="F113" s="2">
        <f t="shared" si="5"/>
        <v>35</v>
      </c>
      <c r="G113" s="8">
        <f t="shared" si="6"/>
        <v>25000</v>
      </c>
      <c r="H113" s="7">
        <f t="shared" si="7"/>
        <v>37.5</v>
      </c>
    </row>
    <row r="114" spans="1:8" x14ac:dyDescent="0.25">
      <c r="A114" t="s">
        <v>178</v>
      </c>
      <c r="B114" t="s">
        <v>179</v>
      </c>
      <c r="C114" s="1">
        <v>32545</v>
      </c>
      <c r="D114" t="s">
        <v>40</v>
      </c>
      <c r="E114" t="str">
        <f t="shared" si="4"/>
        <v>M</v>
      </c>
      <c r="F114" s="2">
        <f t="shared" si="5"/>
        <v>27</v>
      </c>
      <c r="G114" s="8">
        <f t="shared" si="6"/>
        <v>30000</v>
      </c>
      <c r="H114" s="7">
        <f t="shared" si="7"/>
        <v>30</v>
      </c>
    </row>
    <row r="115" spans="1:8" x14ac:dyDescent="0.25">
      <c r="A115" t="s">
        <v>180</v>
      </c>
      <c r="B115" t="s">
        <v>94</v>
      </c>
      <c r="C115" s="1">
        <v>29361</v>
      </c>
      <c r="D115" t="s">
        <v>12</v>
      </c>
      <c r="E115" t="str">
        <f t="shared" si="4"/>
        <v>M</v>
      </c>
      <c r="F115" s="2">
        <f t="shared" si="5"/>
        <v>36</v>
      </c>
      <c r="G115" s="8">
        <f t="shared" si="6"/>
        <v>30000</v>
      </c>
      <c r="H115" s="7">
        <f t="shared" si="7"/>
        <v>45</v>
      </c>
    </row>
    <row r="116" spans="1:8" x14ac:dyDescent="0.25">
      <c r="A116" t="s">
        <v>181</v>
      </c>
      <c r="B116" t="s">
        <v>49</v>
      </c>
      <c r="C116" s="1">
        <v>17772</v>
      </c>
      <c r="D116" t="s">
        <v>40</v>
      </c>
      <c r="E116" t="str">
        <f t="shared" si="4"/>
        <v>M</v>
      </c>
      <c r="F116" s="2">
        <f t="shared" si="5"/>
        <v>68</v>
      </c>
      <c r="G116" s="8">
        <f t="shared" si="6"/>
        <v>30000</v>
      </c>
      <c r="H116" s="7">
        <f t="shared" si="7"/>
        <v>85</v>
      </c>
    </row>
    <row r="117" spans="1:8" x14ac:dyDescent="0.25">
      <c r="A117" t="s">
        <v>182</v>
      </c>
      <c r="B117" t="s">
        <v>183</v>
      </c>
      <c r="C117" s="1">
        <v>28580</v>
      </c>
      <c r="D117" t="s">
        <v>6</v>
      </c>
      <c r="E117" t="str">
        <f t="shared" si="4"/>
        <v>K</v>
      </c>
      <c r="F117" s="2">
        <f t="shared" si="5"/>
        <v>38</v>
      </c>
      <c r="G117" s="8">
        <f t="shared" si="6"/>
        <v>25000</v>
      </c>
      <c r="H117" s="7">
        <f t="shared" si="7"/>
        <v>37.5</v>
      </c>
    </row>
    <row r="118" spans="1:8" x14ac:dyDescent="0.25">
      <c r="A118" t="s">
        <v>184</v>
      </c>
      <c r="B118" t="s">
        <v>185</v>
      </c>
      <c r="C118" s="1">
        <v>21154</v>
      </c>
      <c r="D118" t="s">
        <v>40</v>
      </c>
      <c r="E118" t="str">
        <f t="shared" si="4"/>
        <v>K</v>
      </c>
      <c r="F118" s="2">
        <f t="shared" si="5"/>
        <v>59</v>
      </c>
      <c r="G118" s="8">
        <f t="shared" si="6"/>
        <v>25000</v>
      </c>
      <c r="H118" s="7">
        <f t="shared" si="7"/>
        <v>29.999999999999996</v>
      </c>
    </row>
    <row r="119" spans="1:8" x14ac:dyDescent="0.25">
      <c r="A119" t="s">
        <v>186</v>
      </c>
      <c r="B119" t="s">
        <v>54</v>
      </c>
      <c r="C119" s="1">
        <v>18183</v>
      </c>
      <c r="D119" t="s">
        <v>12</v>
      </c>
      <c r="E119" t="str">
        <f t="shared" si="4"/>
        <v>K</v>
      </c>
      <c r="F119" s="2">
        <f t="shared" si="5"/>
        <v>67</v>
      </c>
      <c r="G119" s="8">
        <f t="shared" si="6"/>
        <v>25000</v>
      </c>
      <c r="H119" s="7">
        <f t="shared" si="7"/>
        <v>79</v>
      </c>
    </row>
    <row r="120" spans="1:8" x14ac:dyDescent="0.25">
      <c r="A120" t="s">
        <v>187</v>
      </c>
      <c r="B120" t="s">
        <v>188</v>
      </c>
      <c r="C120" s="1">
        <v>20630</v>
      </c>
      <c r="D120" t="s">
        <v>6</v>
      </c>
      <c r="E120" t="str">
        <f t="shared" si="4"/>
        <v>K</v>
      </c>
      <c r="F120" s="2">
        <f t="shared" si="5"/>
        <v>60</v>
      </c>
      <c r="G120" s="8">
        <f t="shared" si="6"/>
        <v>25000</v>
      </c>
      <c r="H120" s="7">
        <f t="shared" si="7"/>
        <v>29.999999999999996</v>
      </c>
    </row>
    <row r="121" spans="1:8" x14ac:dyDescent="0.25">
      <c r="A121" t="s">
        <v>189</v>
      </c>
      <c r="B121" t="s">
        <v>49</v>
      </c>
      <c r="C121" s="1">
        <v>34364</v>
      </c>
      <c r="D121" t="s">
        <v>12</v>
      </c>
      <c r="E121" t="str">
        <f t="shared" si="4"/>
        <v>M</v>
      </c>
      <c r="F121" s="2">
        <f t="shared" si="5"/>
        <v>22</v>
      </c>
      <c r="G121" s="8">
        <f t="shared" si="6"/>
        <v>30000</v>
      </c>
      <c r="H121" s="7">
        <f t="shared" si="7"/>
        <v>30</v>
      </c>
    </row>
    <row r="122" spans="1:8" x14ac:dyDescent="0.25">
      <c r="A122" t="s">
        <v>190</v>
      </c>
      <c r="B122" t="s">
        <v>20</v>
      </c>
      <c r="C122" s="1">
        <v>25582</v>
      </c>
      <c r="D122" t="s">
        <v>6</v>
      </c>
      <c r="E122" t="str">
        <f t="shared" si="4"/>
        <v>K</v>
      </c>
      <c r="F122" s="2">
        <f t="shared" si="5"/>
        <v>46</v>
      </c>
      <c r="G122" s="8">
        <f t="shared" si="6"/>
        <v>25000</v>
      </c>
      <c r="H122" s="7">
        <f t="shared" si="7"/>
        <v>29.999999999999996</v>
      </c>
    </row>
    <row r="123" spans="1:8" x14ac:dyDescent="0.25">
      <c r="A123" t="s">
        <v>191</v>
      </c>
      <c r="B123" t="s">
        <v>192</v>
      </c>
      <c r="C123" s="1">
        <v>29350</v>
      </c>
      <c r="D123" t="s">
        <v>12</v>
      </c>
      <c r="E123" t="str">
        <f t="shared" si="4"/>
        <v>K</v>
      </c>
      <c r="F123" s="2">
        <f t="shared" si="5"/>
        <v>36</v>
      </c>
      <c r="G123" s="8">
        <f t="shared" si="6"/>
        <v>25000</v>
      </c>
      <c r="H123" s="7">
        <f t="shared" si="7"/>
        <v>37.5</v>
      </c>
    </row>
    <row r="124" spans="1:8" x14ac:dyDescent="0.25">
      <c r="A124" t="s">
        <v>193</v>
      </c>
      <c r="B124" t="s">
        <v>194</v>
      </c>
      <c r="C124" s="1">
        <v>21704</v>
      </c>
      <c r="D124" t="s">
        <v>6</v>
      </c>
      <c r="E124" t="str">
        <f t="shared" si="4"/>
        <v>K</v>
      </c>
      <c r="F124" s="2">
        <f t="shared" si="5"/>
        <v>57</v>
      </c>
      <c r="G124" s="8">
        <f t="shared" si="6"/>
        <v>25000</v>
      </c>
      <c r="H124" s="7">
        <f t="shared" si="7"/>
        <v>29.999999999999996</v>
      </c>
    </row>
    <row r="125" spans="1:8" x14ac:dyDescent="0.25">
      <c r="A125" t="s">
        <v>195</v>
      </c>
      <c r="B125" t="s">
        <v>192</v>
      </c>
      <c r="C125" s="1">
        <v>20436</v>
      </c>
      <c r="D125" t="s">
        <v>12</v>
      </c>
      <c r="E125" t="str">
        <f t="shared" si="4"/>
        <v>K</v>
      </c>
      <c r="F125" s="2">
        <f t="shared" si="5"/>
        <v>61</v>
      </c>
      <c r="G125" s="8">
        <f t="shared" si="6"/>
        <v>25000</v>
      </c>
      <c r="H125" s="7">
        <f t="shared" si="7"/>
        <v>79</v>
      </c>
    </row>
    <row r="126" spans="1:8" x14ac:dyDescent="0.25">
      <c r="A126" t="s">
        <v>196</v>
      </c>
      <c r="B126" t="s">
        <v>139</v>
      </c>
      <c r="C126" s="1">
        <v>24475</v>
      </c>
      <c r="D126" t="s">
        <v>12</v>
      </c>
      <c r="E126" t="str">
        <f t="shared" si="4"/>
        <v>M</v>
      </c>
      <c r="F126" s="2">
        <f t="shared" si="5"/>
        <v>49</v>
      </c>
      <c r="G126" s="8">
        <f t="shared" si="6"/>
        <v>30000</v>
      </c>
      <c r="H126" s="7">
        <f t="shared" si="7"/>
        <v>36</v>
      </c>
    </row>
    <row r="127" spans="1:8" x14ac:dyDescent="0.25">
      <c r="A127" t="s">
        <v>197</v>
      </c>
      <c r="B127" t="s">
        <v>87</v>
      </c>
      <c r="C127" s="1">
        <v>26773</v>
      </c>
      <c r="D127" t="s">
        <v>6</v>
      </c>
      <c r="E127" t="str">
        <f t="shared" si="4"/>
        <v>M</v>
      </c>
      <c r="F127" s="2">
        <f t="shared" si="5"/>
        <v>43</v>
      </c>
      <c r="G127" s="8">
        <f t="shared" si="6"/>
        <v>30000</v>
      </c>
      <c r="H127" s="7">
        <f t="shared" si="7"/>
        <v>45</v>
      </c>
    </row>
    <row r="128" spans="1:8" x14ac:dyDescent="0.25">
      <c r="A128" t="s">
        <v>198</v>
      </c>
      <c r="B128" t="s">
        <v>199</v>
      </c>
      <c r="C128" s="1">
        <v>17668</v>
      </c>
      <c r="D128" t="s">
        <v>12</v>
      </c>
      <c r="E128" t="str">
        <f t="shared" si="4"/>
        <v>K</v>
      </c>
      <c r="F128" s="2">
        <f t="shared" si="5"/>
        <v>68</v>
      </c>
      <c r="G128" s="8">
        <f t="shared" si="6"/>
        <v>25000</v>
      </c>
      <c r="H128" s="7">
        <f t="shared" si="7"/>
        <v>79</v>
      </c>
    </row>
    <row r="129" spans="1:8" x14ac:dyDescent="0.25">
      <c r="A129" t="s">
        <v>200</v>
      </c>
      <c r="B129" t="s">
        <v>201</v>
      </c>
      <c r="C129" s="1">
        <v>17382</v>
      </c>
      <c r="D129" t="s">
        <v>12</v>
      </c>
      <c r="E129" t="str">
        <f t="shared" si="4"/>
        <v>K</v>
      </c>
      <c r="F129" s="2">
        <f t="shared" si="5"/>
        <v>69</v>
      </c>
      <c r="G129" s="8">
        <f t="shared" si="6"/>
        <v>25000</v>
      </c>
      <c r="H129" s="7">
        <f t="shared" si="7"/>
        <v>79</v>
      </c>
    </row>
    <row r="130" spans="1:8" x14ac:dyDescent="0.25">
      <c r="A130" t="s">
        <v>202</v>
      </c>
      <c r="B130" t="s">
        <v>8</v>
      </c>
      <c r="C130" s="1">
        <v>16976</v>
      </c>
      <c r="D130" t="s">
        <v>6</v>
      </c>
      <c r="E130" t="str">
        <f t="shared" ref="E130:E193" si="8">IF(RIGHT(B130)="a","K","M")</f>
        <v>M</v>
      </c>
      <c r="F130" s="2">
        <f t="shared" ref="F130:F193" si="9">2016-YEAR(C130)</f>
        <v>70</v>
      </c>
      <c r="G130" s="8">
        <f t="shared" ref="G130:G193" si="10">IF(E130="K",25000,30000)</f>
        <v>30000</v>
      </c>
      <c r="H130" s="7">
        <f t="shared" ref="H130:H193" si="11">VLOOKUP(F130,$N$2:$O$4,2,1)*G130 + IF(F130&gt;60,49,0)</f>
        <v>85</v>
      </c>
    </row>
    <row r="131" spans="1:8" x14ac:dyDescent="0.25">
      <c r="A131" t="s">
        <v>203</v>
      </c>
      <c r="B131" t="s">
        <v>204</v>
      </c>
      <c r="C131" s="1">
        <v>33779</v>
      </c>
      <c r="D131" t="s">
        <v>40</v>
      </c>
      <c r="E131" t="str">
        <f t="shared" si="8"/>
        <v>M</v>
      </c>
      <c r="F131" s="2">
        <f t="shared" si="9"/>
        <v>24</v>
      </c>
      <c r="G131" s="8">
        <f t="shared" si="10"/>
        <v>30000</v>
      </c>
      <c r="H131" s="7">
        <f t="shared" si="11"/>
        <v>30</v>
      </c>
    </row>
    <row r="132" spans="1:8" x14ac:dyDescent="0.25">
      <c r="A132" t="s">
        <v>75</v>
      </c>
      <c r="B132" t="s">
        <v>37</v>
      </c>
      <c r="C132" s="1">
        <v>33885</v>
      </c>
      <c r="D132" t="s">
        <v>6</v>
      </c>
      <c r="E132" t="str">
        <f t="shared" si="8"/>
        <v>K</v>
      </c>
      <c r="F132" s="2">
        <f t="shared" si="9"/>
        <v>24</v>
      </c>
      <c r="G132" s="8">
        <f t="shared" si="10"/>
        <v>25000</v>
      </c>
      <c r="H132" s="7">
        <f t="shared" si="11"/>
        <v>25</v>
      </c>
    </row>
    <row r="133" spans="1:8" x14ac:dyDescent="0.25">
      <c r="A133" t="s">
        <v>205</v>
      </c>
      <c r="B133" t="s">
        <v>25</v>
      </c>
      <c r="C133" s="1">
        <v>30498</v>
      </c>
      <c r="D133" t="s">
        <v>9</v>
      </c>
      <c r="E133" t="str">
        <f t="shared" si="8"/>
        <v>K</v>
      </c>
      <c r="F133" s="2">
        <f t="shared" si="9"/>
        <v>33</v>
      </c>
      <c r="G133" s="8">
        <f t="shared" si="10"/>
        <v>25000</v>
      </c>
      <c r="H133" s="7">
        <f t="shared" si="11"/>
        <v>37.5</v>
      </c>
    </row>
    <row r="134" spans="1:8" x14ac:dyDescent="0.25">
      <c r="A134" t="s">
        <v>206</v>
      </c>
      <c r="B134" t="s">
        <v>167</v>
      </c>
      <c r="C134" s="1">
        <v>22090</v>
      </c>
      <c r="D134" t="s">
        <v>9</v>
      </c>
      <c r="E134" t="str">
        <f t="shared" si="8"/>
        <v>M</v>
      </c>
      <c r="F134" s="2">
        <f t="shared" si="9"/>
        <v>56</v>
      </c>
      <c r="G134" s="8">
        <f t="shared" si="10"/>
        <v>30000</v>
      </c>
      <c r="H134" s="7">
        <f t="shared" si="11"/>
        <v>36</v>
      </c>
    </row>
    <row r="135" spans="1:8" x14ac:dyDescent="0.25">
      <c r="A135" t="s">
        <v>207</v>
      </c>
      <c r="B135" t="s">
        <v>37</v>
      </c>
      <c r="C135" s="1">
        <v>27938</v>
      </c>
      <c r="D135" t="s">
        <v>6</v>
      </c>
      <c r="E135" t="str">
        <f t="shared" si="8"/>
        <v>K</v>
      </c>
      <c r="F135" s="2">
        <f t="shared" si="9"/>
        <v>40</v>
      </c>
      <c r="G135" s="8">
        <f t="shared" si="10"/>
        <v>25000</v>
      </c>
      <c r="H135" s="7">
        <f t="shared" si="11"/>
        <v>37.5</v>
      </c>
    </row>
    <row r="136" spans="1:8" x14ac:dyDescent="0.25">
      <c r="A136" t="s">
        <v>208</v>
      </c>
      <c r="B136" t="s">
        <v>47</v>
      </c>
      <c r="C136" s="1">
        <v>23762</v>
      </c>
      <c r="D136" t="s">
        <v>12</v>
      </c>
      <c r="E136" t="str">
        <f t="shared" si="8"/>
        <v>K</v>
      </c>
      <c r="F136" s="2">
        <f t="shared" si="9"/>
        <v>51</v>
      </c>
      <c r="G136" s="8">
        <f t="shared" si="10"/>
        <v>25000</v>
      </c>
      <c r="H136" s="7">
        <f t="shared" si="11"/>
        <v>29.999999999999996</v>
      </c>
    </row>
    <row r="137" spans="1:8" x14ac:dyDescent="0.25">
      <c r="A137" t="s">
        <v>209</v>
      </c>
      <c r="B137" t="s">
        <v>131</v>
      </c>
      <c r="C137" s="1">
        <v>25158</v>
      </c>
      <c r="D137" t="s">
        <v>6</v>
      </c>
      <c r="E137" t="str">
        <f t="shared" si="8"/>
        <v>K</v>
      </c>
      <c r="F137" s="2">
        <f t="shared" si="9"/>
        <v>48</v>
      </c>
      <c r="G137" s="8">
        <f t="shared" si="10"/>
        <v>25000</v>
      </c>
      <c r="H137" s="7">
        <f t="shared" si="11"/>
        <v>29.999999999999996</v>
      </c>
    </row>
    <row r="138" spans="1:8" x14ac:dyDescent="0.25">
      <c r="A138" t="s">
        <v>210</v>
      </c>
      <c r="B138" t="s">
        <v>37</v>
      </c>
      <c r="C138" s="1">
        <v>24824</v>
      </c>
      <c r="D138" t="s">
        <v>12</v>
      </c>
      <c r="E138" t="str">
        <f t="shared" si="8"/>
        <v>K</v>
      </c>
      <c r="F138" s="2">
        <f t="shared" si="9"/>
        <v>49</v>
      </c>
      <c r="G138" s="8">
        <f t="shared" si="10"/>
        <v>25000</v>
      </c>
      <c r="H138" s="7">
        <f t="shared" si="11"/>
        <v>29.999999999999996</v>
      </c>
    </row>
    <row r="139" spans="1:8" x14ac:dyDescent="0.25">
      <c r="A139" t="s">
        <v>211</v>
      </c>
      <c r="B139" t="s">
        <v>49</v>
      </c>
      <c r="C139" s="1">
        <v>33398</v>
      </c>
      <c r="D139" t="s">
        <v>9</v>
      </c>
      <c r="E139" t="str">
        <f t="shared" si="8"/>
        <v>M</v>
      </c>
      <c r="F139" s="2">
        <f t="shared" si="9"/>
        <v>25</v>
      </c>
      <c r="G139" s="8">
        <f t="shared" si="10"/>
        <v>30000</v>
      </c>
      <c r="H139" s="7">
        <f t="shared" si="11"/>
        <v>30</v>
      </c>
    </row>
    <row r="140" spans="1:8" x14ac:dyDescent="0.25">
      <c r="A140" t="s">
        <v>212</v>
      </c>
      <c r="B140" t="s">
        <v>18</v>
      </c>
      <c r="C140" s="1">
        <v>34795</v>
      </c>
      <c r="D140" t="s">
        <v>9</v>
      </c>
      <c r="E140" t="str">
        <f t="shared" si="8"/>
        <v>M</v>
      </c>
      <c r="F140" s="2">
        <f t="shared" si="9"/>
        <v>21</v>
      </c>
      <c r="G140" s="8">
        <f t="shared" si="10"/>
        <v>30000</v>
      </c>
      <c r="H140" s="7">
        <f t="shared" si="11"/>
        <v>30</v>
      </c>
    </row>
    <row r="141" spans="1:8" x14ac:dyDescent="0.25">
      <c r="A141" t="s">
        <v>88</v>
      </c>
      <c r="B141" t="s">
        <v>213</v>
      </c>
      <c r="C141" s="1">
        <v>20374</v>
      </c>
      <c r="D141" t="s">
        <v>12</v>
      </c>
      <c r="E141" t="str">
        <f t="shared" si="8"/>
        <v>K</v>
      </c>
      <c r="F141" s="2">
        <f t="shared" si="9"/>
        <v>61</v>
      </c>
      <c r="G141" s="8">
        <f t="shared" si="10"/>
        <v>25000</v>
      </c>
      <c r="H141" s="7">
        <f t="shared" si="11"/>
        <v>79</v>
      </c>
    </row>
    <row r="142" spans="1:8" x14ac:dyDescent="0.25">
      <c r="A142" t="s">
        <v>214</v>
      </c>
      <c r="B142" t="s">
        <v>165</v>
      </c>
      <c r="C142" s="1">
        <v>25416</v>
      </c>
      <c r="D142" t="s">
        <v>12</v>
      </c>
      <c r="E142" t="str">
        <f t="shared" si="8"/>
        <v>K</v>
      </c>
      <c r="F142" s="2">
        <f t="shared" si="9"/>
        <v>47</v>
      </c>
      <c r="G142" s="8">
        <f t="shared" si="10"/>
        <v>25000</v>
      </c>
      <c r="H142" s="7">
        <f t="shared" si="11"/>
        <v>29.999999999999996</v>
      </c>
    </row>
    <row r="143" spans="1:8" x14ac:dyDescent="0.25">
      <c r="A143" t="s">
        <v>215</v>
      </c>
      <c r="B143" t="s">
        <v>216</v>
      </c>
      <c r="C143" s="1">
        <v>21548</v>
      </c>
      <c r="D143" t="s">
        <v>12</v>
      </c>
      <c r="E143" t="str">
        <f t="shared" si="8"/>
        <v>K</v>
      </c>
      <c r="F143" s="2">
        <f t="shared" si="9"/>
        <v>58</v>
      </c>
      <c r="G143" s="8">
        <f t="shared" si="10"/>
        <v>25000</v>
      </c>
      <c r="H143" s="7">
        <f t="shared" si="11"/>
        <v>29.999999999999996</v>
      </c>
    </row>
    <row r="144" spans="1:8" x14ac:dyDescent="0.25">
      <c r="A144" t="s">
        <v>217</v>
      </c>
      <c r="B144" t="s">
        <v>54</v>
      </c>
      <c r="C144" s="1">
        <v>31232</v>
      </c>
      <c r="D144" t="s">
        <v>9</v>
      </c>
      <c r="E144" t="str">
        <f t="shared" si="8"/>
        <v>K</v>
      </c>
      <c r="F144" s="2">
        <f t="shared" si="9"/>
        <v>31</v>
      </c>
      <c r="G144" s="8">
        <f t="shared" si="10"/>
        <v>25000</v>
      </c>
      <c r="H144" s="7">
        <f t="shared" si="11"/>
        <v>37.5</v>
      </c>
    </row>
    <row r="145" spans="1:8" x14ac:dyDescent="0.25">
      <c r="A145" t="s">
        <v>218</v>
      </c>
      <c r="B145" t="s">
        <v>121</v>
      </c>
      <c r="C145" s="1">
        <v>28472</v>
      </c>
      <c r="D145" t="s">
        <v>12</v>
      </c>
      <c r="E145" t="str">
        <f t="shared" si="8"/>
        <v>K</v>
      </c>
      <c r="F145" s="2">
        <f t="shared" si="9"/>
        <v>39</v>
      </c>
      <c r="G145" s="8">
        <f t="shared" si="10"/>
        <v>25000</v>
      </c>
      <c r="H145" s="7">
        <f t="shared" si="11"/>
        <v>37.5</v>
      </c>
    </row>
    <row r="146" spans="1:8" x14ac:dyDescent="0.25">
      <c r="A146" t="s">
        <v>219</v>
      </c>
      <c r="B146" t="s">
        <v>29</v>
      </c>
      <c r="C146" s="1">
        <v>34287</v>
      </c>
      <c r="D146" t="s">
        <v>12</v>
      </c>
      <c r="E146" t="str">
        <f t="shared" si="8"/>
        <v>M</v>
      </c>
      <c r="F146" s="2">
        <f t="shared" si="9"/>
        <v>23</v>
      </c>
      <c r="G146" s="8">
        <f t="shared" si="10"/>
        <v>30000</v>
      </c>
      <c r="H146" s="7">
        <f t="shared" si="11"/>
        <v>30</v>
      </c>
    </row>
    <row r="147" spans="1:8" x14ac:dyDescent="0.25">
      <c r="A147" t="s">
        <v>220</v>
      </c>
      <c r="B147" t="s">
        <v>92</v>
      </c>
      <c r="C147" s="1">
        <v>24972</v>
      </c>
      <c r="D147" t="s">
        <v>6</v>
      </c>
      <c r="E147" t="str">
        <f t="shared" si="8"/>
        <v>M</v>
      </c>
      <c r="F147" s="2">
        <f t="shared" si="9"/>
        <v>48</v>
      </c>
      <c r="G147" s="8">
        <f t="shared" si="10"/>
        <v>30000</v>
      </c>
      <c r="H147" s="7">
        <f t="shared" si="11"/>
        <v>36</v>
      </c>
    </row>
    <row r="148" spans="1:8" x14ac:dyDescent="0.25">
      <c r="A148" t="s">
        <v>221</v>
      </c>
      <c r="B148" t="s">
        <v>154</v>
      </c>
      <c r="C148" s="1">
        <v>18787</v>
      </c>
      <c r="D148" t="s">
        <v>9</v>
      </c>
      <c r="E148" t="str">
        <f t="shared" si="8"/>
        <v>K</v>
      </c>
      <c r="F148" s="2">
        <f t="shared" si="9"/>
        <v>65</v>
      </c>
      <c r="G148" s="8">
        <f t="shared" si="10"/>
        <v>25000</v>
      </c>
      <c r="H148" s="7">
        <f t="shared" si="11"/>
        <v>79</v>
      </c>
    </row>
    <row r="149" spans="1:8" x14ac:dyDescent="0.25">
      <c r="A149" t="s">
        <v>222</v>
      </c>
      <c r="B149" t="s">
        <v>49</v>
      </c>
      <c r="C149" s="1">
        <v>27611</v>
      </c>
      <c r="D149" t="s">
        <v>9</v>
      </c>
      <c r="E149" t="str">
        <f t="shared" si="8"/>
        <v>M</v>
      </c>
      <c r="F149" s="2">
        <f t="shared" si="9"/>
        <v>41</v>
      </c>
      <c r="G149" s="8">
        <f t="shared" si="10"/>
        <v>30000</v>
      </c>
      <c r="H149" s="7">
        <f t="shared" si="11"/>
        <v>45</v>
      </c>
    </row>
    <row r="150" spans="1:8" x14ac:dyDescent="0.25">
      <c r="A150" t="s">
        <v>223</v>
      </c>
      <c r="B150" t="s">
        <v>224</v>
      </c>
      <c r="C150" s="1">
        <v>26071</v>
      </c>
      <c r="D150" t="s">
        <v>12</v>
      </c>
      <c r="E150" t="str">
        <f t="shared" si="8"/>
        <v>K</v>
      </c>
      <c r="F150" s="2">
        <f t="shared" si="9"/>
        <v>45</v>
      </c>
      <c r="G150" s="8">
        <f t="shared" si="10"/>
        <v>25000</v>
      </c>
      <c r="H150" s="7">
        <f t="shared" si="11"/>
        <v>37.5</v>
      </c>
    </row>
    <row r="151" spans="1:8" x14ac:dyDescent="0.25">
      <c r="A151" t="s">
        <v>225</v>
      </c>
      <c r="B151" t="s">
        <v>20</v>
      </c>
      <c r="C151" s="1">
        <v>18285</v>
      </c>
      <c r="D151" t="s">
        <v>6</v>
      </c>
      <c r="E151" t="str">
        <f t="shared" si="8"/>
        <v>K</v>
      </c>
      <c r="F151" s="2">
        <f t="shared" si="9"/>
        <v>66</v>
      </c>
      <c r="G151" s="8">
        <f t="shared" si="10"/>
        <v>25000</v>
      </c>
      <c r="H151" s="7">
        <f t="shared" si="11"/>
        <v>79</v>
      </c>
    </row>
    <row r="152" spans="1:8" x14ac:dyDescent="0.25">
      <c r="A152" t="s">
        <v>226</v>
      </c>
      <c r="B152" t="s">
        <v>8</v>
      </c>
      <c r="C152" s="1">
        <v>33696</v>
      </c>
      <c r="D152" t="s">
        <v>12</v>
      </c>
      <c r="E152" t="str">
        <f t="shared" si="8"/>
        <v>M</v>
      </c>
      <c r="F152" s="2">
        <f t="shared" si="9"/>
        <v>24</v>
      </c>
      <c r="G152" s="8">
        <f t="shared" si="10"/>
        <v>30000</v>
      </c>
      <c r="H152" s="7">
        <f t="shared" si="11"/>
        <v>30</v>
      </c>
    </row>
    <row r="153" spans="1:8" x14ac:dyDescent="0.25">
      <c r="A153" t="s">
        <v>227</v>
      </c>
      <c r="B153" t="s">
        <v>81</v>
      </c>
      <c r="C153" s="1">
        <v>25404</v>
      </c>
      <c r="D153" t="s">
        <v>12</v>
      </c>
      <c r="E153" t="str">
        <f t="shared" si="8"/>
        <v>K</v>
      </c>
      <c r="F153" s="2">
        <f t="shared" si="9"/>
        <v>47</v>
      </c>
      <c r="G153" s="8">
        <f t="shared" si="10"/>
        <v>25000</v>
      </c>
      <c r="H153" s="7">
        <f t="shared" si="11"/>
        <v>29.999999999999996</v>
      </c>
    </row>
    <row r="154" spans="1:8" x14ac:dyDescent="0.25">
      <c r="A154" t="s">
        <v>26</v>
      </c>
      <c r="B154" t="s">
        <v>114</v>
      </c>
      <c r="C154" s="1">
        <v>21769</v>
      </c>
      <c r="D154" t="s">
        <v>6</v>
      </c>
      <c r="E154" t="str">
        <f t="shared" si="8"/>
        <v>M</v>
      </c>
      <c r="F154" s="2">
        <f t="shared" si="9"/>
        <v>57</v>
      </c>
      <c r="G154" s="8">
        <f t="shared" si="10"/>
        <v>30000</v>
      </c>
      <c r="H154" s="7">
        <f t="shared" si="11"/>
        <v>36</v>
      </c>
    </row>
    <row r="155" spans="1:8" x14ac:dyDescent="0.25">
      <c r="A155" t="s">
        <v>228</v>
      </c>
      <c r="B155" t="s">
        <v>49</v>
      </c>
      <c r="C155" s="1">
        <v>26490</v>
      </c>
      <c r="D155" t="s">
        <v>6</v>
      </c>
      <c r="E155" t="str">
        <f t="shared" si="8"/>
        <v>M</v>
      </c>
      <c r="F155" s="2">
        <f t="shared" si="9"/>
        <v>44</v>
      </c>
      <c r="G155" s="8">
        <f t="shared" si="10"/>
        <v>30000</v>
      </c>
      <c r="H155" s="7">
        <f t="shared" si="11"/>
        <v>45</v>
      </c>
    </row>
    <row r="156" spans="1:8" x14ac:dyDescent="0.25">
      <c r="A156" t="s">
        <v>229</v>
      </c>
      <c r="B156" t="s">
        <v>105</v>
      </c>
      <c r="C156" s="1">
        <v>28897</v>
      </c>
      <c r="D156" t="s">
        <v>9</v>
      </c>
      <c r="E156" t="str">
        <f t="shared" si="8"/>
        <v>K</v>
      </c>
      <c r="F156" s="2">
        <f t="shared" si="9"/>
        <v>37</v>
      </c>
      <c r="G156" s="8">
        <f t="shared" si="10"/>
        <v>25000</v>
      </c>
      <c r="H156" s="7">
        <f t="shared" si="11"/>
        <v>37.5</v>
      </c>
    </row>
    <row r="157" spans="1:8" x14ac:dyDescent="0.25">
      <c r="A157" t="s">
        <v>230</v>
      </c>
      <c r="B157" t="s">
        <v>231</v>
      </c>
      <c r="C157" s="1">
        <v>33454</v>
      </c>
      <c r="D157" t="s">
        <v>12</v>
      </c>
      <c r="E157" t="str">
        <f t="shared" si="8"/>
        <v>K</v>
      </c>
      <c r="F157" s="2">
        <f t="shared" si="9"/>
        <v>25</v>
      </c>
      <c r="G157" s="8">
        <f t="shared" si="10"/>
        <v>25000</v>
      </c>
      <c r="H157" s="7">
        <f t="shared" si="11"/>
        <v>25</v>
      </c>
    </row>
    <row r="158" spans="1:8" x14ac:dyDescent="0.25">
      <c r="A158" t="s">
        <v>232</v>
      </c>
      <c r="B158" t="s">
        <v>233</v>
      </c>
      <c r="C158" s="1">
        <v>24539</v>
      </c>
      <c r="D158" t="s">
        <v>12</v>
      </c>
      <c r="E158" t="str">
        <f t="shared" si="8"/>
        <v>M</v>
      </c>
      <c r="F158" s="2">
        <f t="shared" si="9"/>
        <v>49</v>
      </c>
      <c r="G158" s="8">
        <f t="shared" si="10"/>
        <v>30000</v>
      </c>
      <c r="H158" s="7">
        <f t="shared" si="11"/>
        <v>36</v>
      </c>
    </row>
    <row r="159" spans="1:8" x14ac:dyDescent="0.25">
      <c r="A159" t="s">
        <v>234</v>
      </c>
      <c r="B159" t="s">
        <v>235</v>
      </c>
      <c r="C159" s="1">
        <v>27992</v>
      </c>
      <c r="D159" t="s">
        <v>6</v>
      </c>
      <c r="E159" t="str">
        <f t="shared" si="8"/>
        <v>K</v>
      </c>
      <c r="F159" s="2">
        <f t="shared" si="9"/>
        <v>40</v>
      </c>
      <c r="G159" s="8">
        <f t="shared" si="10"/>
        <v>25000</v>
      </c>
      <c r="H159" s="7">
        <f t="shared" si="11"/>
        <v>37.5</v>
      </c>
    </row>
    <row r="160" spans="1:8" x14ac:dyDescent="0.25">
      <c r="A160" t="s">
        <v>147</v>
      </c>
      <c r="B160" t="s">
        <v>236</v>
      </c>
      <c r="C160" s="1">
        <v>26335</v>
      </c>
      <c r="D160" t="s">
        <v>40</v>
      </c>
      <c r="E160" t="str">
        <f t="shared" si="8"/>
        <v>K</v>
      </c>
      <c r="F160" s="2">
        <f t="shared" si="9"/>
        <v>44</v>
      </c>
      <c r="G160" s="8">
        <f t="shared" si="10"/>
        <v>25000</v>
      </c>
      <c r="H160" s="7">
        <f t="shared" si="11"/>
        <v>37.5</v>
      </c>
    </row>
    <row r="161" spans="1:8" x14ac:dyDescent="0.25">
      <c r="A161" t="s">
        <v>237</v>
      </c>
      <c r="B161" t="s">
        <v>167</v>
      </c>
      <c r="C161" s="1">
        <v>31095</v>
      </c>
      <c r="D161" t="s">
        <v>12</v>
      </c>
      <c r="E161" t="str">
        <f t="shared" si="8"/>
        <v>M</v>
      </c>
      <c r="F161" s="2">
        <f t="shared" si="9"/>
        <v>31</v>
      </c>
      <c r="G161" s="8">
        <f t="shared" si="10"/>
        <v>30000</v>
      </c>
      <c r="H161" s="7">
        <f t="shared" si="11"/>
        <v>45</v>
      </c>
    </row>
    <row r="162" spans="1:8" x14ac:dyDescent="0.25">
      <c r="A162" t="s">
        <v>238</v>
      </c>
      <c r="B162" t="s">
        <v>169</v>
      </c>
      <c r="C162" s="1">
        <v>26112</v>
      </c>
      <c r="D162" t="s">
        <v>40</v>
      </c>
      <c r="E162" t="str">
        <f t="shared" si="8"/>
        <v>M</v>
      </c>
      <c r="F162" s="2">
        <f t="shared" si="9"/>
        <v>45</v>
      </c>
      <c r="G162" s="8">
        <f t="shared" si="10"/>
        <v>30000</v>
      </c>
      <c r="H162" s="7">
        <f t="shared" si="11"/>
        <v>45</v>
      </c>
    </row>
    <row r="163" spans="1:8" x14ac:dyDescent="0.25">
      <c r="A163" t="s">
        <v>239</v>
      </c>
      <c r="B163" t="s">
        <v>54</v>
      </c>
      <c r="C163" s="1">
        <v>23272</v>
      </c>
      <c r="D163" t="s">
        <v>6</v>
      </c>
      <c r="E163" t="str">
        <f t="shared" si="8"/>
        <v>K</v>
      </c>
      <c r="F163" s="2">
        <f t="shared" si="9"/>
        <v>53</v>
      </c>
      <c r="G163" s="8">
        <f t="shared" si="10"/>
        <v>25000</v>
      </c>
      <c r="H163" s="7">
        <f t="shared" si="11"/>
        <v>29.999999999999996</v>
      </c>
    </row>
    <row r="164" spans="1:8" x14ac:dyDescent="0.25">
      <c r="A164" t="s">
        <v>240</v>
      </c>
      <c r="B164" t="s">
        <v>32</v>
      </c>
      <c r="C164" s="1">
        <v>32952</v>
      </c>
      <c r="D164" t="s">
        <v>40</v>
      </c>
      <c r="E164" t="str">
        <f t="shared" si="8"/>
        <v>M</v>
      </c>
      <c r="F164" s="2">
        <f t="shared" si="9"/>
        <v>26</v>
      </c>
      <c r="G164" s="8">
        <f t="shared" si="10"/>
        <v>30000</v>
      </c>
      <c r="H164" s="7">
        <f t="shared" si="11"/>
        <v>30</v>
      </c>
    </row>
    <row r="165" spans="1:8" x14ac:dyDescent="0.25">
      <c r="A165" t="s">
        <v>241</v>
      </c>
      <c r="B165" t="s">
        <v>39</v>
      </c>
      <c r="C165" s="1">
        <v>19759</v>
      </c>
      <c r="D165" t="s">
        <v>9</v>
      </c>
      <c r="E165" t="str">
        <f t="shared" si="8"/>
        <v>K</v>
      </c>
      <c r="F165" s="2">
        <f t="shared" si="9"/>
        <v>62</v>
      </c>
      <c r="G165" s="8">
        <f t="shared" si="10"/>
        <v>25000</v>
      </c>
      <c r="H165" s="7">
        <f t="shared" si="11"/>
        <v>79</v>
      </c>
    </row>
    <row r="166" spans="1:8" x14ac:dyDescent="0.25">
      <c r="A166" t="s">
        <v>242</v>
      </c>
      <c r="B166" t="s">
        <v>152</v>
      </c>
      <c r="C166" s="1">
        <v>27324</v>
      </c>
      <c r="D166" t="s">
        <v>9</v>
      </c>
      <c r="E166" t="str">
        <f t="shared" si="8"/>
        <v>M</v>
      </c>
      <c r="F166" s="2">
        <f t="shared" si="9"/>
        <v>42</v>
      </c>
      <c r="G166" s="8">
        <f t="shared" si="10"/>
        <v>30000</v>
      </c>
      <c r="H166" s="7">
        <f t="shared" si="11"/>
        <v>45</v>
      </c>
    </row>
    <row r="167" spans="1:8" x14ac:dyDescent="0.25">
      <c r="A167" t="s">
        <v>243</v>
      </c>
      <c r="B167" t="s">
        <v>236</v>
      </c>
      <c r="C167" s="1">
        <v>21838</v>
      </c>
      <c r="D167" t="s">
        <v>6</v>
      </c>
      <c r="E167" t="str">
        <f t="shared" si="8"/>
        <v>K</v>
      </c>
      <c r="F167" s="2">
        <f t="shared" si="9"/>
        <v>57</v>
      </c>
      <c r="G167" s="8">
        <f t="shared" si="10"/>
        <v>25000</v>
      </c>
      <c r="H167" s="7">
        <f t="shared" si="11"/>
        <v>29.999999999999996</v>
      </c>
    </row>
    <row r="168" spans="1:8" x14ac:dyDescent="0.25">
      <c r="A168" t="s">
        <v>244</v>
      </c>
      <c r="B168" t="s">
        <v>47</v>
      </c>
      <c r="C168" s="1">
        <v>21051</v>
      </c>
      <c r="D168" t="s">
        <v>40</v>
      </c>
      <c r="E168" t="str">
        <f t="shared" si="8"/>
        <v>K</v>
      </c>
      <c r="F168" s="2">
        <f t="shared" si="9"/>
        <v>59</v>
      </c>
      <c r="G168" s="8">
        <f t="shared" si="10"/>
        <v>25000</v>
      </c>
      <c r="H168" s="7">
        <f t="shared" si="11"/>
        <v>29.999999999999996</v>
      </c>
    </row>
    <row r="169" spans="1:8" x14ac:dyDescent="0.25">
      <c r="A169" t="s">
        <v>245</v>
      </c>
      <c r="B169" t="s">
        <v>246</v>
      </c>
      <c r="C169" s="1">
        <v>31292</v>
      </c>
      <c r="D169" t="s">
        <v>40</v>
      </c>
      <c r="E169" t="str">
        <f t="shared" si="8"/>
        <v>M</v>
      </c>
      <c r="F169" s="2">
        <f t="shared" si="9"/>
        <v>31</v>
      </c>
      <c r="G169" s="8">
        <f t="shared" si="10"/>
        <v>30000</v>
      </c>
      <c r="H169" s="7">
        <f t="shared" si="11"/>
        <v>45</v>
      </c>
    </row>
    <row r="170" spans="1:8" x14ac:dyDescent="0.25">
      <c r="A170" t="s">
        <v>247</v>
      </c>
      <c r="B170" t="s">
        <v>248</v>
      </c>
      <c r="C170" s="1">
        <v>17179</v>
      </c>
      <c r="D170" t="s">
        <v>12</v>
      </c>
      <c r="E170" t="str">
        <f t="shared" si="8"/>
        <v>K</v>
      </c>
      <c r="F170" s="2">
        <f t="shared" si="9"/>
        <v>69</v>
      </c>
      <c r="G170" s="8">
        <f t="shared" si="10"/>
        <v>25000</v>
      </c>
      <c r="H170" s="7">
        <f t="shared" si="11"/>
        <v>79</v>
      </c>
    </row>
    <row r="171" spans="1:8" x14ac:dyDescent="0.25">
      <c r="A171" t="s">
        <v>249</v>
      </c>
      <c r="B171" t="s">
        <v>250</v>
      </c>
      <c r="C171" s="1">
        <v>32305</v>
      </c>
      <c r="D171" t="s">
        <v>6</v>
      </c>
      <c r="E171" t="str">
        <f t="shared" si="8"/>
        <v>M</v>
      </c>
      <c r="F171" s="2">
        <f t="shared" si="9"/>
        <v>28</v>
      </c>
      <c r="G171" s="8">
        <f t="shared" si="10"/>
        <v>30000</v>
      </c>
      <c r="H171" s="7">
        <f t="shared" si="11"/>
        <v>30</v>
      </c>
    </row>
    <row r="172" spans="1:8" x14ac:dyDescent="0.25">
      <c r="A172" t="s">
        <v>251</v>
      </c>
      <c r="B172" t="s">
        <v>252</v>
      </c>
      <c r="C172" s="1">
        <v>32081</v>
      </c>
      <c r="D172" t="s">
        <v>12</v>
      </c>
      <c r="E172" t="str">
        <f t="shared" si="8"/>
        <v>M</v>
      </c>
      <c r="F172" s="2">
        <f t="shared" si="9"/>
        <v>29</v>
      </c>
      <c r="G172" s="8">
        <f t="shared" si="10"/>
        <v>30000</v>
      </c>
      <c r="H172" s="7">
        <f t="shared" si="11"/>
        <v>30</v>
      </c>
    </row>
    <row r="173" spans="1:8" x14ac:dyDescent="0.25">
      <c r="A173" t="s">
        <v>253</v>
      </c>
      <c r="B173" t="s">
        <v>121</v>
      </c>
      <c r="C173" s="1">
        <v>31749</v>
      </c>
      <c r="D173" t="s">
        <v>6</v>
      </c>
      <c r="E173" t="str">
        <f t="shared" si="8"/>
        <v>K</v>
      </c>
      <c r="F173" s="2">
        <f t="shared" si="9"/>
        <v>30</v>
      </c>
      <c r="G173" s="8">
        <f t="shared" si="10"/>
        <v>25000</v>
      </c>
      <c r="H173" s="7">
        <f t="shared" si="11"/>
        <v>25</v>
      </c>
    </row>
    <row r="174" spans="1:8" x14ac:dyDescent="0.25">
      <c r="A174" t="s">
        <v>254</v>
      </c>
      <c r="B174" t="s">
        <v>255</v>
      </c>
      <c r="C174" s="1">
        <v>18648</v>
      </c>
      <c r="D174" t="s">
        <v>40</v>
      </c>
      <c r="E174" t="str">
        <f t="shared" si="8"/>
        <v>M</v>
      </c>
      <c r="F174" s="2">
        <f t="shared" si="9"/>
        <v>65</v>
      </c>
      <c r="G174" s="8">
        <f t="shared" si="10"/>
        <v>30000</v>
      </c>
      <c r="H174" s="7">
        <f t="shared" si="11"/>
        <v>85</v>
      </c>
    </row>
    <row r="175" spans="1:8" x14ac:dyDescent="0.25">
      <c r="A175" t="s">
        <v>256</v>
      </c>
      <c r="B175" t="s">
        <v>257</v>
      </c>
      <c r="C175" s="1">
        <v>16734</v>
      </c>
      <c r="D175" t="s">
        <v>6</v>
      </c>
      <c r="E175" t="str">
        <f t="shared" si="8"/>
        <v>M</v>
      </c>
      <c r="F175" s="2">
        <f t="shared" si="9"/>
        <v>71</v>
      </c>
      <c r="G175" s="8">
        <f t="shared" si="10"/>
        <v>30000</v>
      </c>
      <c r="H175" s="7">
        <f t="shared" si="11"/>
        <v>85</v>
      </c>
    </row>
    <row r="176" spans="1:8" x14ac:dyDescent="0.25">
      <c r="A176" t="s">
        <v>258</v>
      </c>
      <c r="B176" t="s">
        <v>47</v>
      </c>
      <c r="C176" s="1">
        <v>25036</v>
      </c>
      <c r="D176" t="s">
        <v>12</v>
      </c>
      <c r="E176" t="str">
        <f t="shared" si="8"/>
        <v>K</v>
      </c>
      <c r="F176" s="2">
        <f t="shared" si="9"/>
        <v>48</v>
      </c>
      <c r="G176" s="8">
        <f t="shared" si="10"/>
        <v>25000</v>
      </c>
      <c r="H176" s="7">
        <f t="shared" si="11"/>
        <v>29.999999999999996</v>
      </c>
    </row>
    <row r="177" spans="1:8" x14ac:dyDescent="0.25">
      <c r="A177" t="s">
        <v>259</v>
      </c>
      <c r="B177" t="s">
        <v>260</v>
      </c>
      <c r="C177" s="1">
        <v>17342</v>
      </c>
      <c r="D177" t="s">
        <v>6</v>
      </c>
      <c r="E177" t="str">
        <f t="shared" si="8"/>
        <v>M</v>
      </c>
      <c r="F177" s="2">
        <f t="shared" si="9"/>
        <v>69</v>
      </c>
      <c r="G177" s="8">
        <f t="shared" si="10"/>
        <v>30000</v>
      </c>
      <c r="H177" s="7">
        <f t="shared" si="11"/>
        <v>85</v>
      </c>
    </row>
    <row r="178" spans="1:8" x14ac:dyDescent="0.25">
      <c r="A178" t="s">
        <v>206</v>
      </c>
      <c r="B178" t="s">
        <v>167</v>
      </c>
      <c r="C178" s="1">
        <v>23157</v>
      </c>
      <c r="D178" t="s">
        <v>9</v>
      </c>
      <c r="E178" t="str">
        <f t="shared" si="8"/>
        <v>M</v>
      </c>
      <c r="F178" s="2">
        <f t="shared" si="9"/>
        <v>53</v>
      </c>
      <c r="G178" s="8">
        <f t="shared" si="10"/>
        <v>30000</v>
      </c>
      <c r="H178" s="7">
        <f t="shared" si="11"/>
        <v>36</v>
      </c>
    </row>
    <row r="179" spans="1:8" x14ac:dyDescent="0.25">
      <c r="A179" t="s">
        <v>261</v>
      </c>
      <c r="B179" t="s">
        <v>37</v>
      </c>
      <c r="C179" s="1">
        <v>17166</v>
      </c>
      <c r="D179" t="s">
        <v>12</v>
      </c>
      <c r="E179" t="str">
        <f t="shared" si="8"/>
        <v>K</v>
      </c>
      <c r="F179" s="2">
        <f t="shared" si="9"/>
        <v>70</v>
      </c>
      <c r="G179" s="8">
        <f t="shared" si="10"/>
        <v>25000</v>
      </c>
      <c r="H179" s="7">
        <f t="shared" si="11"/>
        <v>79</v>
      </c>
    </row>
    <row r="180" spans="1:8" x14ac:dyDescent="0.25">
      <c r="A180" t="s">
        <v>262</v>
      </c>
      <c r="B180" t="s">
        <v>263</v>
      </c>
      <c r="C180" s="1">
        <v>24471</v>
      </c>
      <c r="D180" t="s">
        <v>12</v>
      </c>
      <c r="E180" t="str">
        <f t="shared" si="8"/>
        <v>K</v>
      </c>
      <c r="F180" s="2">
        <f t="shared" si="9"/>
        <v>50</v>
      </c>
      <c r="G180" s="8">
        <f t="shared" si="10"/>
        <v>25000</v>
      </c>
      <c r="H180" s="7">
        <f t="shared" si="11"/>
        <v>29.999999999999996</v>
      </c>
    </row>
    <row r="181" spans="1:8" x14ac:dyDescent="0.25">
      <c r="A181" t="s">
        <v>264</v>
      </c>
      <c r="B181" t="s">
        <v>157</v>
      </c>
      <c r="C181" s="1">
        <v>34523</v>
      </c>
      <c r="D181" t="s">
        <v>6</v>
      </c>
      <c r="E181" t="str">
        <f t="shared" si="8"/>
        <v>K</v>
      </c>
      <c r="F181" s="2">
        <f t="shared" si="9"/>
        <v>22</v>
      </c>
      <c r="G181" s="8">
        <f t="shared" si="10"/>
        <v>25000</v>
      </c>
      <c r="H181" s="7">
        <f t="shared" si="11"/>
        <v>25</v>
      </c>
    </row>
    <row r="182" spans="1:8" x14ac:dyDescent="0.25">
      <c r="A182" t="s">
        <v>265</v>
      </c>
      <c r="B182" t="s">
        <v>139</v>
      </c>
      <c r="C182" s="1">
        <v>18354</v>
      </c>
      <c r="D182" t="s">
        <v>6</v>
      </c>
      <c r="E182" t="str">
        <f t="shared" si="8"/>
        <v>M</v>
      </c>
      <c r="F182" s="2">
        <f t="shared" si="9"/>
        <v>66</v>
      </c>
      <c r="G182" s="8">
        <f t="shared" si="10"/>
        <v>30000</v>
      </c>
      <c r="H182" s="7">
        <f t="shared" si="11"/>
        <v>85</v>
      </c>
    </row>
    <row r="183" spans="1:8" x14ac:dyDescent="0.25">
      <c r="A183" t="s">
        <v>266</v>
      </c>
      <c r="B183" t="s">
        <v>267</v>
      </c>
      <c r="C183" s="1">
        <v>34069</v>
      </c>
      <c r="D183" t="s">
        <v>12</v>
      </c>
      <c r="E183" t="str">
        <f t="shared" si="8"/>
        <v>M</v>
      </c>
      <c r="F183" s="2">
        <f t="shared" si="9"/>
        <v>23</v>
      </c>
      <c r="G183" s="8">
        <f t="shared" si="10"/>
        <v>30000</v>
      </c>
      <c r="H183" s="7">
        <f t="shared" si="11"/>
        <v>30</v>
      </c>
    </row>
    <row r="184" spans="1:8" x14ac:dyDescent="0.25">
      <c r="A184" t="s">
        <v>268</v>
      </c>
      <c r="B184" t="s">
        <v>269</v>
      </c>
      <c r="C184" s="1">
        <v>17331</v>
      </c>
      <c r="D184" t="s">
        <v>12</v>
      </c>
      <c r="E184" t="str">
        <f t="shared" si="8"/>
        <v>K</v>
      </c>
      <c r="F184" s="2">
        <f t="shared" si="9"/>
        <v>69</v>
      </c>
      <c r="G184" s="8">
        <f t="shared" si="10"/>
        <v>25000</v>
      </c>
      <c r="H184" s="7">
        <f t="shared" si="11"/>
        <v>79</v>
      </c>
    </row>
    <row r="185" spans="1:8" x14ac:dyDescent="0.25">
      <c r="A185" t="s">
        <v>270</v>
      </c>
      <c r="B185" t="s">
        <v>39</v>
      </c>
      <c r="C185" s="1">
        <v>33550</v>
      </c>
      <c r="D185" t="s">
        <v>40</v>
      </c>
      <c r="E185" t="str">
        <f t="shared" si="8"/>
        <v>K</v>
      </c>
      <c r="F185" s="2">
        <f t="shared" si="9"/>
        <v>25</v>
      </c>
      <c r="G185" s="8">
        <f t="shared" si="10"/>
        <v>25000</v>
      </c>
      <c r="H185" s="7">
        <f t="shared" si="11"/>
        <v>25</v>
      </c>
    </row>
    <row r="186" spans="1:8" x14ac:dyDescent="0.25">
      <c r="A186" t="s">
        <v>271</v>
      </c>
      <c r="B186" t="s">
        <v>255</v>
      </c>
      <c r="C186" s="1">
        <v>24426</v>
      </c>
      <c r="D186" t="s">
        <v>6</v>
      </c>
      <c r="E186" t="str">
        <f t="shared" si="8"/>
        <v>M</v>
      </c>
      <c r="F186" s="2">
        <f t="shared" si="9"/>
        <v>50</v>
      </c>
      <c r="G186" s="8">
        <f t="shared" si="10"/>
        <v>30000</v>
      </c>
      <c r="H186" s="7">
        <f t="shared" si="11"/>
        <v>36</v>
      </c>
    </row>
    <row r="187" spans="1:8" x14ac:dyDescent="0.25">
      <c r="A187" t="s">
        <v>272</v>
      </c>
      <c r="B187" t="s">
        <v>273</v>
      </c>
      <c r="C187" s="1">
        <v>19307</v>
      </c>
      <c r="D187" t="s">
        <v>40</v>
      </c>
      <c r="E187" t="str">
        <f t="shared" si="8"/>
        <v>M</v>
      </c>
      <c r="F187" s="2">
        <f t="shared" si="9"/>
        <v>64</v>
      </c>
      <c r="G187" s="8">
        <f t="shared" si="10"/>
        <v>30000</v>
      </c>
      <c r="H187" s="7">
        <f t="shared" si="11"/>
        <v>85</v>
      </c>
    </row>
    <row r="188" spans="1:8" x14ac:dyDescent="0.25">
      <c r="A188" t="s">
        <v>274</v>
      </c>
      <c r="B188" t="s">
        <v>121</v>
      </c>
      <c r="C188" s="1">
        <v>26626</v>
      </c>
      <c r="D188" t="s">
        <v>12</v>
      </c>
      <c r="E188" t="str">
        <f t="shared" si="8"/>
        <v>K</v>
      </c>
      <c r="F188" s="2">
        <f t="shared" si="9"/>
        <v>44</v>
      </c>
      <c r="G188" s="8">
        <f t="shared" si="10"/>
        <v>25000</v>
      </c>
      <c r="H188" s="7">
        <f t="shared" si="11"/>
        <v>37.5</v>
      </c>
    </row>
    <row r="189" spans="1:8" x14ac:dyDescent="0.25">
      <c r="A189" t="s">
        <v>275</v>
      </c>
      <c r="B189" t="s">
        <v>169</v>
      </c>
      <c r="C189" s="1">
        <v>21897</v>
      </c>
      <c r="D189" t="s">
        <v>12</v>
      </c>
      <c r="E189" t="str">
        <f t="shared" si="8"/>
        <v>M</v>
      </c>
      <c r="F189" s="2">
        <f t="shared" si="9"/>
        <v>57</v>
      </c>
      <c r="G189" s="8">
        <f t="shared" si="10"/>
        <v>30000</v>
      </c>
      <c r="H189" s="7">
        <f t="shared" si="11"/>
        <v>36</v>
      </c>
    </row>
    <row r="190" spans="1:8" x14ac:dyDescent="0.25">
      <c r="A190" t="s">
        <v>276</v>
      </c>
      <c r="B190" t="s">
        <v>52</v>
      </c>
      <c r="C190" s="1">
        <v>34865</v>
      </c>
      <c r="D190" t="s">
        <v>12</v>
      </c>
      <c r="E190" t="str">
        <f t="shared" si="8"/>
        <v>K</v>
      </c>
      <c r="F190" s="2">
        <f t="shared" si="9"/>
        <v>21</v>
      </c>
      <c r="G190" s="8">
        <f t="shared" si="10"/>
        <v>25000</v>
      </c>
      <c r="H190" s="7">
        <f t="shared" si="11"/>
        <v>25</v>
      </c>
    </row>
    <row r="191" spans="1:8" x14ac:dyDescent="0.25">
      <c r="A191" t="s">
        <v>163</v>
      </c>
      <c r="B191" t="s">
        <v>277</v>
      </c>
      <c r="C191" s="1">
        <v>19712</v>
      </c>
      <c r="D191" t="s">
        <v>12</v>
      </c>
      <c r="E191" t="str">
        <f t="shared" si="8"/>
        <v>K</v>
      </c>
      <c r="F191" s="2">
        <f t="shared" si="9"/>
        <v>63</v>
      </c>
      <c r="G191" s="8">
        <f t="shared" si="10"/>
        <v>25000</v>
      </c>
      <c r="H191" s="7">
        <f t="shared" si="11"/>
        <v>79</v>
      </c>
    </row>
    <row r="192" spans="1:8" x14ac:dyDescent="0.25">
      <c r="A192" t="s">
        <v>278</v>
      </c>
      <c r="B192" t="s">
        <v>52</v>
      </c>
      <c r="C192" s="1">
        <v>27893</v>
      </c>
      <c r="D192" t="s">
        <v>6</v>
      </c>
      <c r="E192" t="str">
        <f t="shared" si="8"/>
        <v>K</v>
      </c>
      <c r="F192" s="2">
        <f t="shared" si="9"/>
        <v>40</v>
      </c>
      <c r="G192" s="8">
        <f t="shared" si="10"/>
        <v>25000</v>
      </c>
      <c r="H192" s="7">
        <f t="shared" si="11"/>
        <v>37.5</v>
      </c>
    </row>
    <row r="193" spans="1:8" x14ac:dyDescent="0.25">
      <c r="A193" t="s">
        <v>279</v>
      </c>
      <c r="B193" t="s">
        <v>280</v>
      </c>
      <c r="C193" s="1">
        <v>28226</v>
      </c>
      <c r="D193" t="s">
        <v>12</v>
      </c>
      <c r="E193" t="str">
        <f t="shared" si="8"/>
        <v>K</v>
      </c>
      <c r="F193" s="2">
        <f t="shared" si="9"/>
        <v>39</v>
      </c>
      <c r="G193" s="8">
        <f t="shared" si="10"/>
        <v>25000</v>
      </c>
      <c r="H193" s="7">
        <f t="shared" si="11"/>
        <v>37.5</v>
      </c>
    </row>
    <row r="194" spans="1:8" x14ac:dyDescent="0.25">
      <c r="A194" t="s">
        <v>281</v>
      </c>
      <c r="B194" t="s">
        <v>77</v>
      </c>
      <c r="C194" s="1">
        <v>29954</v>
      </c>
      <c r="D194" t="s">
        <v>9</v>
      </c>
      <c r="E194" t="str">
        <f t="shared" ref="E194:E257" si="12">IF(RIGHT(B194)="a","K","M")</f>
        <v>M</v>
      </c>
      <c r="F194" s="2">
        <f t="shared" ref="F194:F257" si="13">2016-YEAR(C194)</f>
        <v>34</v>
      </c>
      <c r="G194" s="8">
        <f t="shared" ref="G194:G257" si="14">IF(E194="K",25000,30000)</f>
        <v>30000</v>
      </c>
      <c r="H194" s="7">
        <f t="shared" ref="H194:H257" si="15">VLOOKUP(F194,$N$2:$O$4,2,1)*G194 + IF(F194&gt;60,49,0)</f>
        <v>45</v>
      </c>
    </row>
    <row r="195" spans="1:8" x14ac:dyDescent="0.25">
      <c r="A195" t="s">
        <v>282</v>
      </c>
      <c r="B195" t="s">
        <v>179</v>
      </c>
      <c r="C195" s="1">
        <v>23111</v>
      </c>
      <c r="D195" t="s">
        <v>12</v>
      </c>
      <c r="E195" t="str">
        <f t="shared" si="12"/>
        <v>M</v>
      </c>
      <c r="F195" s="2">
        <f t="shared" si="13"/>
        <v>53</v>
      </c>
      <c r="G195" s="8">
        <f t="shared" si="14"/>
        <v>30000</v>
      </c>
      <c r="H195" s="7">
        <f t="shared" si="15"/>
        <v>36</v>
      </c>
    </row>
    <row r="196" spans="1:8" x14ac:dyDescent="0.25">
      <c r="A196" t="s">
        <v>283</v>
      </c>
      <c r="B196" t="s">
        <v>39</v>
      </c>
      <c r="C196" s="1">
        <v>24808</v>
      </c>
      <c r="D196" t="s">
        <v>12</v>
      </c>
      <c r="E196" t="str">
        <f t="shared" si="12"/>
        <v>K</v>
      </c>
      <c r="F196" s="2">
        <f t="shared" si="13"/>
        <v>49</v>
      </c>
      <c r="G196" s="8">
        <f t="shared" si="14"/>
        <v>25000</v>
      </c>
      <c r="H196" s="7">
        <f t="shared" si="15"/>
        <v>29.999999999999996</v>
      </c>
    </row>
    <row r="197" spans="1:8" x14ac:dyDescent="0.25">
      <c r="A197" t="s">
        <v>284</v>
      </c>
      <c r="B197" t="s">
        <v>16</v>
      </c>
      <c r="C197" s="1">
        <v>17601</v>
      </c>
      <c r="D197" t="s">
        <v>40</v>
      </c>
      <c r="E197" t="str">
        <f t="shared" si="12"/>
        <v>K</v>
      </c>
      <c r="F197" s="2">
        <f t="shared" si="13"/>
        <v>68</v>
      </c>
      <c r="G197" s="8">
        <f t="shared" si="14"/>
        <v>25000</v>
      </c>
      <c r="H197" s="7">
        <f t="shared" si="15"/>
        <v>79</v>
      </c>
    </row>
    <row r="198" spans="1:8" x14ac:dyDescent="0.25">
      <c r="A198" t="s">
        <v>285</v>
      </c>
      <c r="B198" t="s">
        <v>179</v>
      </c>
      <c r="C198" s="1">
        <v>21199</v>
      </c>
      <c r="D198" t="s">
        <v>9</v>
      </c>
      <c r="E198" t="str">
        <f t="shared" si="12"/>
        <v>M</v>
      </c>
      <c r="F198" s="2">
        <f t="shared" si="13"/>
        <v>58</v>
      </c>
      <c r="G198" s="8">
        <f t="shared" si="14"/>
        <v>30000</v>
      </c>
      <c r="H198" s="7">
        <f t="shared" si="15"/>
        <v>36</v>
      </c>
    </row>
    <row r="199" spans="1:8" x14ac:dyDescent="0.25">
      <c r="A199" t="s">
        <v>286</v>
      </c>
      <c r="B199" t="s">
        <v>20</v>
      </c>
      <c r="C199" s="1">
        <v>29879</v>
      </c>
      <c r="D199" t="s">
        <v>12</v>
      </c>
      <c r="E199" t="str">
        <f t="shared" si="12"/>
        <v>K</v>
      </c>
      <c r="F199" s="2">
        <f t="shared" si="13"/>
        <v>35</v>
      </c>
      <c r="G199" s="8">
        <f t="shared" si="14"/>
        <v>25000</v>
      </c>
      <c r="H199" s="7">
        <f t="shared" si="15"/>
        <v>37.5</v>
      </c>
    </row>
    <row r="200" spans="1:8" x14ac:dyDescent="0.25">
      <c r="A200" t="s">
        <v>287</v>
      </c>
      <c r="B200" t="s">
        <v>81</v>
      </c>
      <c r="C200" s="1">
        <v>19659</v>
      </c>
      <c r="D200" t="s">
        <v>6</v>
      </c>
      <c r="E200" t="str">
        <f t="shared" si="12"/>
        <v>K</v>
      </c>
      <c r="F200" s="2">
        <f t="shared" si="13"/>
        <v>63</v>
      </c>
      <c r="G200" s="8">
        <f t="shared" si="14"/>
        <v>25000</v>
      </c>
      <c r="H200" s="7">
        <f t="shared" si="15"/>
        <v>79</v>
      </c>
    </row>
    <row r="201" spans="1:8" x14ac:dyDescent="0.25">
      <c r="A201" t="s">
        <v>288</v>
      </c>
      <c r="B201" t="s">
        <v>8</v>
      </c>
      <c r="C201" s="1">
        <v>22514</v>
      </c>
      <c r="D201" t="s">
        <v>12</v>
      </c>
      <c r="E201" t="str">
        <f t="shared" si="12"/>
        <v>M</v>
      </c>
      <c r="F201" s="2">
        <f t="shared" si="13"/>
        <v>55</v>
      </c>
      <c r="G201" s="8">
        <f t="shared" si="14"/>
        <v>30000</v>
      </c>
      <c r="H201" s="7">
        <f t="shared" si="15"/>
        <v>36</v>
      </c>
    </row>
    <row r="202" spans="1:8" x14ac:dyDescent="0.25">
      <c r="A202" t="s">
        <v>289</v>
      </c>
      <c r="B202" t="s">
        <v>121</v>
      </c>
      <c r="C202" s="1">
        <v>25332</v>
      </c>
      <c r="D202" t="s">
        <v>12</v>
      </c>
      <c r="E202" t="str">
        <f t="shared" si="12"/>
        <v>K</v>
      </c>
      <c r="F202" s="2">
        <f t="shared" si="13"/>
        <v>47</v>
      </c>
      <c r="G202" s="8">
        <f t="shared" si="14"/>
        <v>25000</v>
      </c>
      <c r="H202" s="7">
        <f t="shared" si="15"/>
        <v>29.999999999999996</v>
      </c>
    </row>
    <row r="203" spans="1:8" x14ac:dyDescent="0.25">
      <c r="A203" t="s">
        <v>290</v>
      </c>
      <c r="B203" t="s">
        <v>255</v>
      </c>
      <c r="C203" s="1">
        <v>20181</v>
      </c>
      <c r="D203" t="s">
        <v>40</v>
      </c>
      <c r="E203" t="str">
        <f t="shared" si="12"/>
        <v>M</v>
      </c>
      <c r="F203" s="2">
        <f t="shared" si="13"/>
        <v>61</v>
      </c>
      <c r="G203" s="8">
        <f t="shared" si="14"/>
        <v>30000</v>
      </c>
      <c r="H203" s="7">
        <f t="shared" si="15"/>
        <v>85</v>
      </c>
    </row>
    <row r="204" spans="1:8" x14ac:dyDescent="0.25">
      <c r="A204" t="s">
        <v>291</v>
      </c>
      <c r="B204" t="s">
        <v>141</v>
      </c>
      <c r="C204" s="1">
        <v>19141</v>
      </c>
      <c r="D204" t="s">
        <v>12</v>
      </c>
      <c r="E204" t="str">
        <f t="shared" si="12"/>
        <v>M</v>
      </c>
      <c r="F204" s="2">
        <f t="shared" si="13"/>
        <v>64</v>
      </c>
      <c r="G204" s="8">
        <f t="shared" si="14"/>
        <v>30000</v>
      </c>
      <c r="H204" s="7">
        <f t="shared" si="15"/>
        <v>85</v>
      </c>
    </row>
    <row r="205" spans="1:8" x14ac:dyDescent="0.25">
      <c r="A205" t="s">
        <v>292</v>
      </c>
      <c r="B205" t="s">
        <v>293</v>
      </c>
      <c r="C205" s="1">
        <v>18147</v>
      </c>
      <c r="D205" t="s">
        <v>12</v>
      </c>
      <c r="E205" t="str">
        <f t="shared" si="12"/>
        <v>K</v>
      </c>
      <c r="F205" s="2">
        <f t="shared" si="13"/>
        <v>67</v>
      </c>
      <c r="G205" s="8">
        <f t="shared" si="14"/>
        <v>25000</v>
      </c>
      <c r="H205" s="7">
        <f t="shared" si="15"/>
        <v>79</v>
      </c>
    </row>
    <row r="206" spans="1:8" x14ac:dyDescent="0.25">
      <c r="A206" t="s">
        <v>294</v>
      </c>
      <c r="B206" t="s">
        <v>52</v>
      </c>
      <c r="C206" s="1">
        <v>26146</v>
      </c>
      <c r="D206" t="s">
        <v>6</v>
      </c>
      <c r="E206" t="str">
        <f t="shared" si="12"/>
        <v>K</v>
      </c>
      <c r="F206" s="2">
        <f t="shared" si="13"/>
        <v>45</v>
      </c>
      <c r="G206" s="8">
        <f t="shared" si="14"/>
        <v>25000</v>
      </c>
      <c r="H206" s="7">
        <f t="shared" si="15"/>
        <v>37.5</v>
      </c>
    </row>
    <row r="207" spans="1:8" x14ac:dyDescent="0.25">
      <c r="A207" t="s">
        <v>295</v>
      </c>
      <c r="B207" t="s">
        <v>139</v>
      </c>
      <c r="C207" s="1">
        <v>30798</v>
      </c>
      <c r="D207" t="s">
        <v>40</v>
      </c>
      <c r="E207" t="str">
        <f t="shared" si="12"/>
        <v>M</v>
      </c>
      <c r="F207" s="2">
        <f t="shared" si="13"/>
        <v>32</v>
      </c>
      <c r="G207" s="8">
        <f t="shared" si="14"/>
        <v>30000</v>
      </c>
      <c r="H207" s="7">
        <f t="shared" si="15"/>
        <v>45</v>
      </c>
    </row>
    <row r="208" spans="1:8" x14ac:dyDescent="0.25">
      <c r="A208" t="s">
        <v>296</v>
      </c>
      <c r="B208" t="s">
        <v>297</v>
      </c>
      <c r="C208" s="1">
        <v>24623</v>
      </c>
      <c r="D208" t="s">
        <v>12</v>
      </c>
      <c r="E208" t="str">
        <f t="shared" si="12"/>
        <v>K</v>
      </c>
      <c r="F208" s="2">
        <f t="shared" si="13"/>
        <v>49</v>
      </c>
      <c r="G208" s="8">
        <f t="shared" si="14"/>
        <v>25000</v>
      </c>
      <c r="H208" s="7">
        <f t="shared" si="15"/>
        <v>29.999999999999996</v>
      </c>
    </row>
    <row r="209" spans="1:8" x14ac:dyDescent="0.25">
      <c r="A209" t="s">
        <v>298</v>
      </c>
      <c r="B209" t="s">
        <v>18</v>
      </c>
      <c r="C209" s="1">
        <v>31818</v>
      </c>
      <c r="D209" t="s">
        <v>6</v>
      </c>
      <c r="E209" t="str">
        <f t="shared" si="12"/>
        <v>M</v>
      </c>
      <c r="F209" s="2">
        <f t="shared" si="13"/>
        <v>29</v>
      </c>
      <c r="G209" s="8">
        <f t="shared" si="14"/>
        <v>30000</v>
      </c>
      <c r="H209" s="7">
        <f t="shared" si="15"/>
        <v>30</v>
      </c>
    </row>
    <row r="210" spans="1:8" x14ac:dyDescent="0.25">
      <c r="A210" t="s">
        <v>299</v>
      </c>
      <c r="B210" t="s">
        <v>300</v>
      </c>
      <c r="C210" s="1">
        <v>34201</v>
      </c>
      <c r="D210" t="s">
        <v>12</v>
      </c>
      <c r="E210" t="str">
        <f t="shared" si="12"/>
        <v>K</v>
      </c>
      <c r="F210" s="2">
        <f t="shared" si="13"/>
        <v>23</v>
      </c>
      <c r="G210" s="8">
        <f t="shared" si="14"/>
        <v>25000</v>
      </c>
      <c r="H210" s="7">
        <f t="shared" si="15"/>
        <v>25</v>
      </c>
    </row>
    <row r="211" spans="1:8" x14ac:dyDescent="0.25">
      <c r="A211" t="s">
        <v>301</v>
      </c>
      <c r="B211" t="s">
        <v>8</v>
      </c>
      <c r="C211" s="1">
        <v>27079</v>
      </c>
      <c r="D211" t="s">
        <v>9</v>
      </c>
      <c r="E211" t="str">
        <f t="shared" si="12"/>
        <v>M</v>
      </c>
      <c r="F211" s="2">
        <f t="shared" si="13"/>
        <v>42</v>
      </c>
      <c r="G211" s="8">
        <f t="shared" si="14"/>
        <v>30000</v>
      </c>
      <c r="H211" s="7">
        <f t="shared" si="15"/>
        <v>45</v>
      </c>
    </row>
    <row r="212" spans="1:8" x14ac:dyDescent="0.25">
      <c r="A212" t="s">
        <v>302</v>
      </c>
      <c r="B212" t="s">
        <v>303</v>
      </c>
      <c r="C212" s="1">
        <v>18053</v>
      </c>
      <c r="D212" t="s">
        <v>9</v>
      </c>
      <c r="E212" t="str">
        <f t="shared" si="12"/>
        <v>M</v>
      </c>
      <c r="F212" s="2">
        <f t="shared" si="13"/>
        <v>67</v>
      </c>
      <c r="G212" s="8">
        <f t="shared" si="14"/>
        <v>30000</v>
      </c>
      <c r="H212" s="7">
        <f t="shared" si="15"/>
        <v>85</v>
      </c>
    </row>
    <row r="213" spans="1:8" x14ac:dyDescent="0.25">
      <c r="A213" t="s">
        <v>304</v>
      </c>
      <c r="B213" t="s">
        <v>49</v>
      </c>
      <c r="C213" s="1">
        <v>27059</v>
      </c>
      <c r="D213" t="s">
        <v>12</v>
      </c>
      <c r="E213" t="str">
        <f t="shared" si="12"/>
        <v>M</v>
      </c>
      <c r="F213" s="2">
        <f t="shared" si="13"/>
        <v>42</v>
      </c>
      <c r="G213" s="8">
        <f t="shared" si="14"/>
        <v>30000</v>
      </c>
      <c r="H213" s="7">
        <f t="shared" si="15"/>
        <v>45</v>
      </c>
    </row>
    <row r="214" spans="1:8" x14ac:dyDescent="0.25">
      <c r="A214" t="s">
        <v>305</v>
      </c>
      <c r="B214" t="s">
        <v>246</v>
      </c>
      <c r="C214" s="1">
        <v>31039</v>
      </c>
      <c r="D214" t="s">
        <v>6</v>
      </c>
      <c r="E214" t="str">
        <f t="shared" si="12"/>
        <v>M</v>
      </c>
      <c r="F214" s="2">
        <f t="shared" si="13"/>
        <v>32</v>
      </c>
      <c r="G214" s="8">
        <f t="shared" si="14"/>
        <v>30000</v>
      </c>
      <c r="H214" s="7">
        <f t="shared" si="15"/>
        <v>45</v>
      </c>
    </row>
    <row r="215" spans="1:8" x14ac:dyDescent="0.25">
      <c r="A215" t="s">
        <v>306</v>
      </c>
      <c r="B215" t="s">
        <v>307</v>
      </c>
      <c r="C215" s="1">
        <v>34893</v>
      </c>
      <c r="D215" t="s">
        <v>12</v>
      </c>
      <c r="E215" t="str">
        <f t="shared" si="12"/>
        <v>M</v>
      </c>
      <c r="F215" s="2">
        <f t="shared" si="13"/>
        <v>21</v>
      </c>
      <c r="G215" s="8">
        <f t="shared" si="14"/>
        <v>30000</v>
      </c>
      <c r="H215" s="7">
        <f t="shared" si="15"/>
        <v>30</v>
      </c>
    </row>
    <row r="216" spans="1:8" x14ac:dyDescent="0.25">
      <c r="A216" t="s">
        <v>308</v>
      </c>
      <c r="B216" t="s">
        <v>307</v>
      </c>
      <c r="C216" s="1">
        <v>22101</v>
      </c>
      <c r="D216" t="s">
        <v>6</v>
      </c>
      <c r="E216" t="str">
        <f t="shared" si="12"/>
        <v>M</v>
      </c>
      <c r="F216" s="2">
        <f t="shared" si="13"/>
        <v>56</v>
      </c>
      <c r="G216" s="8">
        <f t="shared" si="14"/>
        <v>30000</v>
      </c>
      <c r="H216" s="7">
        <f t="shared" si="15"/>
        <v>36</v>
      </c>
    </row>
    <row r="217" spans="1:8" x14ac:dyDescent="0.25">
      <c r="A217" t="s">
        <v>309</v>
      </c>
      <c r="B217" t="s">
        <v>177</v>
      </c>
      <c r="C217" s="1">
        <v>16267</v>
      </c>
      <c r="D217" t="s">
        <v>12</v>
      </c>
      <c r="E217" t="str">
        <f t="shared" si="12"/>
        <v>K</v>
      </c>
      <c r="F217" s="2">
        <f t="shared" si="13"/>
        <v>72</v>
      </c>
      <c r="G217" s="8">
        <f t="shared" si="14"/>
        <v>25000</v>
      </c>
      <c r="H217" s="7">
        <f t="shared" si="15"/>
        <v>79</v>
      </c>
    </row>
    <row r="218" spans="1:8" x14ac:dyDescent="0.25">
      <c r="A218" t="s">
        <v>310</v>
      </c>
      <c r="B218" t="s">
        <v>45</v>
      </c>
      <c r="C218" s="1">
        <v>32103</v>
      </c>
      <c r="D218" t="s">
        <v>12</v>
      </c>
      <c r="E218" t="str">
        <f t="shared" si="12"/>
        <v>K</v>
      </c>
      <c r="F218" s="2">
        <f t="shared" si="13"/>
        <v>29</v>
      </c>
      <c r="G218" s="8">
        <f t="shared" si="14"/>
        <v>25000</v>
      </c>
      <c r="H218" s="7">
        <f t="shared" si="15"/>
        <v>25</v>
      </c>
    </row>
    <row r="219" spans="1:8" x14ac:dyDescent="0.25">
      <c r="A219" t="s">
        <v>311</v>
      </c>
      <c r="B219" t="s">
        <v>248</v>
      </c>
      <c r="C219" s="1">
        <v>25996</v>
      </c>
      <c r="D219" t="s">
        <v>9</v>
      </c>
      <c r="E219" t="str">
        <f t="shared" si="12"/>
        <v>K</v>
      </c>
      <c r="F219" s="2">
        <f t="shared" si="13"/>
        <v>45</v>
      </c>
      <c r="G219" s="8">
        <f t="shared" si="14"/>
        <v>25000</v>
      </c>
      <c r="H219" s="7">
        <f t="shared" si="15"/>
        <v>37.5</v>
      </c>
    </row>
    <row r="220" spans="1:8" x14ac:dyDescent="0.25">
      <c r="A220" t="s">
        <v>312</v>
      </c>
      <c r="B220" t="s">
        <v>134</v>
      </c>
      <c r="C220" s="1">
        <v>33040</v>
      </c>
      <c r="D220" t="s">
        <v>12</v>
      </c>
      <c r="E220" t="str">
        <f t="shared" si="12"/>
        <v>K</v>
      </c>
      <c r="F220" s="2">
        <f t="shared" si="13"/>
        <v>26</v>
      </c>
      <c r="G220" s="8">
        <f t="shared" si="14"/>
        <v>25000</v>
      </c>
      <c r="H220" s="7">
        <f t="shared" si="15"/>
        <v>25</v>
      </c>
    </row>
    <row r="221" spans="1:8" x14ac:dyDescent="0.25">
      <c r="A221" t="s">
        <v>313</v>
      </c>
      <c r="B221" t="s">
        <v>20</v>
      </c>
      <c r="C221" s="1">
        <v>30671</v>
      </c>
      <c r="D221" t="s">
        <v>9</v>
      </c>
      <c r="E221" t="str">
        <f t="shared" si="12"/>
        <v>K</v>
      </c>
      <c r="F221" s="2">
        <f t="shared" si="13"/>
        <v>33</v>
      </c>
      <c r="G221" s="8">
        <f t="shared" si="14"/>
        <v>25000</v>
      </c>
      <c r="H221" s="7">
        <f t="shared" si="15"/>
        <v>37.5</v>
      </c>
    </row>
    <row r="222" spans="1:8" x14ac:dyDescent="0.25">
      <c r="A222" t="s">
        <v>314</v>
      </c>
      <c r="B222" t="s">
        <v>37</v>
      </c>
      <c r="C222" s="1">
        <v>25243</v>
      </c>
      <c r="D222" t="s">
        <v>12</v>
      </c>
      <c r="E222" t="str">
        <f t="shared" si="12"/>
        <v>K</v>
      </c>
      <c r="F222" s="2">
        <f t="shared" si="13"/>
        <v>47</v>
      </c>
      <c r="G222" s="8">
        <f t="shared" si="14"/>
        <v>25000</v>
      </c>
      <c r="H222" s="7">
        <f t="shared" si="15"/>
        <v>29.999999999999996</v>
      </c>
    </row>
    <row r="223" spans="1:8" x14ac:dyDescent="0.25">
      <c r="A223" t="s">
        <v>315</v>
      </c>
      <c r="B223" t="s">
        <v>20</v>
      </c>
      <c r="C223" s="1">
        <v>27639</v>
      </c>
      <c r="D223" t="s">
        <v>12</v>
      </c>
      <c r="E223" t="str">
        <f t="shared" si="12"/>
        <v>K</v>
      </c>
      <c r="F223" s="2">
        <f t="shared" si="13"/>
        <v>41</v>
      </c>
      <c r="G223" s="8">
        <f t="shared" si="14"/>
        <v>25000</v>
      </c>
      <c r="H223" s="7">
        <f t="shared" si="15"/>
        <v>37.5</v>
      </c>
    </row>
    <row r="224" spans="1:8" x14ac:dyDescent="0.25">
      <c r="A224" t="s">
        <v>316</v>
      </c>
      <c r="B224" t="s">
        <v>169</v>
      </c>
      <c r="C224" s="1">
        <v>25644</v>
      </c>
      <c r="D224" t="s">
        <v>12</v>
      </c>
      <c r="E224" t="str">
        <f t="shared" si="12"/>
        <v>M</v>
      </c>
      <c r="F224" s="2">
        <f t="shared" si="13"/>
        <v>46</v>
      </c>
      <c r="G224" s="8">
        <f t="shared" si="14"/>
        <v>30000</v>
      </c>
      <c r="H224" s="7">
        <f t="shared" si="15"/>
        <v>36</v>
      </c>
    </row>
    <row r="225" spans="1:8" x14ac:dyDescent="0.25">
      <c r="A225" t="s">
        <v>317</v>
      </c>
      <c r="B225" t="s">
        <v>318</v>
      </c>
      <c r="C225" s="1">
        <v>27683</v>
      </c>
      <c r="D225" t="s">
        <v>6</v>
      </c>
      <c r="E225" t="str">
        <f t="shared" si="12"/>
        <v>K</v>
      </c>
      <c r="F225" s="2">
        <f t="shared" si="13"/>
        <v>41</v>
      </c>
      <c r="G225" s="8">
        <f t="shared" si="14"/>
        <v>25000</v>
      </c>
      <c r="H225" s="7">
        <f t="shared" si="15"/>
        <v>37.5</v>
      </c>
    </row>
    <row r="226" spans="1:8" x14ac:dyDescent="0.25">
      <c r="A226" t="s">
        <v>174</v>
      </c>
      <c r="B226" t="s">
        <v>319</v>
      </c>
      <c r="C226" s="1">
        <v>32765</v>
      </c>
      <c r="D226" t="s">
        <v>9</v>
      </c>
      <c r="E226" t="str">
        <f t="shared" si="12"/>
        <v>K</v>
      </c>
      <c r="F226" s="2">
        <f t="shared" si="13"/>
        <v>27</v>
      </c>
      <c r="G226" s="8">
        <f t="shared" si="14"/>
        <v>25000</v>
      </c>
      <c r="H226" s="7">
        <f t="shared" si="15"/>
        <v>25</v>
      </c>
    </row>
    <row r="227" spans="1:8" x14ac:dyDescent="0.25">
      <c r="A227" t="s">
        <v>243</v>
      </c>
      <c r="B227" t="s">
        <v>121</v>
      </c>
      <c r="C227" s="1">
        <v>26380</v>
      </c>
      <c r="D227" t="s">
        <v>9</v>
      </c>
      <c r="E227" t="str">
        <f t="shared" si="12"/>
        <v>K</v>
      </c>
      <c r="F227" s="2">
        <f t="shared" si="13"/>
        <v>44</v>
      </c>
      <c r="G227" s="8">
        <f t="shared" si="14"/>
        <v>25000</v>
      </c>
      <c r="H227" s="7">
        <f t="shared" si="15"/>
        <v>37.5</v>
      </c>
    </row>
    <row r="228" spans="1:8" x14ac:dyDescent="0.25">
      <c r="A228" t="s">
        <v>320</v>
      </c>
      <c r="B228" t="s">
        <v>81</v>
      </c>
      <c r="C228" s="1">
        <v>21508</v>
      </c>
      <c r="D228" t="s">
        <v>6</v>
      </c>
      <c r="E228" t="str">
        <f t="shared" si="12"/>
        <v>K</v>
      </c>
      <c r="F228" s="2">
        <f t="shared" si="13"/>
        <v>58</v>
      </c>
      <c r="G228" s="8">
        <f t="shared" si="14"/>
        <v>25000</v>
      </c>
      <c r="H228" s="7">
        <f t="shared" si="15"/>
        <v>29.999999999999996</v>
      </c>
    </row>
    <row r="229" spans="1:8" x14ac:dyDescent="0.25">
      <c r="A229" t="s">
        <v>321</v>
      </c>
      <c r="B229" t="s">
        <v>11</v>
      </c>
      <c r="C229" s="1">
        <v>32790</v>
      </c>
      <c r="D229" t="s">
        <v>6</v>
      </c>
      <c r="E229" t="str">
        <f t="shared" si="12"/>
        <v>K</v>
      </c>
      <c r="F229" s="2">
        <f t="shared" si="13"/>
        <v>27</v>
      </c>
      <c r="G229" s="8">
        <f t="shared" si="14"/>
        <v>25000</v>
      </c>
      <c r="H229" s="7">
        <f t="shared" si="15"/>
        <v>25</v>
      </c>
    </row>
    <row r="230" spans="1:8" x14ac:dyDescent="0.25">
      <c r="A230" t="s">
        <v>164</v>
      </c>
      <c r="B230" t="s">
        <v>322</v>
      </c>
      <c r="C230" s="1">
        <v>24303</v>
      </c>
      <c r="D230" t="s">
        <v>6</v>
      </c>
      <c r="E230" t="str">
        <f t="shared" si="12"/>
        <v>K</v>
      </c>
      <c r="F230" s="2">
        <f t="shared" si="13"/>
        <v>50</v>
      </c>
      <c r="G230" s="8">
        <f t="shared" si="14"/>
        <v>25000</v>
      </c>
      <c r="H230" s="7">
        <f t="shared" si="15"/>
        <v>29.999999999999996</v>
      </c>
    </row>
    <row r="231" spans="1:8" x14ac:dyDescent="0.25">
      <c r="A231" t="s">
        <v>323</v>
      </c>
      <c r="B231" t="s">
        <v>300</v>
      </c>
      <c r="C231" s="1">
        <v>30747</v>
      </c>
      <c r="D231" t="s">
        <v>9</v>
      </c>
      <c r="E231" t="str">
        <f t="shared" si="12"/>
        <v>K</v>
      </c>
      <c r="F231" s="2">
        <f t="shared" si="13"/>
        <v>32</v>
      </c>
      <c r="G231" s="8">
        <f t="shared" si="14"/>
        <v>25000</v>
      </c>
      <c r="H231" s="7">
        <f t="shared" si="15"/>
        <v>37.5</v>
      </c>
    </row>
    <row r="232" spans="1:8" x14ac:dyDescent="0.25">
      <c r="A232" t="s">
        <v>324</v>
      </c>
      <c r="B232" t="s">
        <v>49</v>
      </c>
      <c r="C232" s="1">
        <v>19853</v>
      </c>
      <c r="D232" t="s">
        <v>12</v>
      </c>
      <c r="E232" t="str">
        <f t="shared" si="12"/>
        <v>M</v>
      </c>
      <c r="F232" s="2">
        <f t="shared" si="13"/>
        <v>62</v>
      </c>
      <c r="G232" s="8">
        <f t="shared" si="14"/>
        <v>30000</v>
      </c>
      <c r="H232" s="7">
        <f t="shared" si="15"/>
        <v>85</v>
      </c>
    </row>
    <row r="233" spans="1:8" x14ac:dyDescent="0.25">
      <c r="A233" t="s">
        <v>325</v>
      </c>
      <c r="B233" t="s">
        <v>20</v>
      </c>
      <c r="C233" s="1">
        <v>32147</v>
      </c>
      <c r="D233" t="s">
        <v>12</v>
      </c>
      <c r="E233" t="str">
        <f t="shared" si="12"/>
        <v>K</v>
      </c>
      <c r="F233" s="2">
        <f t="shared" si="13"/>
        <v>28</v>
      </c>
      <c r="G233" s="8">
        <f t="shared" si="14"/>
        <v>25000</v>
      </c>
      <c r="H233" s="7">
        <f t="shared" si="15"/>
        <v>25</v>
      </c>
    </row>
    <row r="234" spans="1:8" x14ac:dyDescent="0.25">
      <c r="A234" t="s">
        <v>326</v>
      </c>
      <c r="B234" t="s">
        <v>327</v>
      </c>
      <c r="C234" s="1">
        <v>17904</v>
      </c>
      <c r="D234" t="s">
        <v>12</v>
      </c>
      <c r="E234" t="str">
        <f t="shared" si="12"/>
        <v>M</v>
      </c>
      <c r="F234" s="2">
        <f t="shared" si="13"/>
        <v>67</v>
      </c>
      <c r="G234" s="8">
        <f t="shared" si="14"/>
        <v>30000</v>
      </c>
      <c r="H234" s="7">
        <f t="shared" si="15"/>
        <v>85</v>
      </c>
    </row>
    <row r="235" spans="1:8" x14ac:dyDescent="0.25">
      <c r="A235" t="s">
        <v>328</v>
      </c>
      <c r="B235" t="s">
        <v>157</v>
      </c>
      <c r="C235" s="1">
        <v>20057</v>
      </c>
      <c r="D235" t="s">
        <v>12</v>
      </c>
      <c r="E235" t="str">
        <f t="shared" si="12"/>
        <v>K</v>
      </c>
      <c r="F235" s="2">
        <f t="shared" si="13"/>
        <v>62</v>
      </c>
      <c r="G235" s="8">
        <f t="shared" si="14"/>
        <v>25000</v>
      </c>
      <c r="H235" s="7">
        <f t="shared" si="15"/>
        <v>79</v>
      </c>
    </row>
    <row r="236" spans="1:8" x14ac:dyDescent="0.25">
      <c r="A236" t="s">
        <v>329</v>
      </c>
      <c r="B236" t="s">
        <v>146</v>
      </c>
      <c r="C236" s="1">
        <v>30863</v>
      </c>
      <c r="D236" t="s">
        <v>9</v>
      </c>
      <c r="E236" t="str">
        <f t="shared" si="12"/>
        <v>M</v>
      </c>
      <c r="F236" s="2">
        <f t="shared" si="13"/>
        <v>32</v>
      </c>
      <c r="G236" s="8">
        <f t="shared" si="14"/>
        <v>30000</v>
      </c>
      <c r="H236" s="7">
        <f t="shared" si="15"/>
        <v>45</v>
      </c>
    </row>
    <row r="237" spans="1:8" x14ac:dyDescent="0.25">
      <c r="A237" t="s">
        <v>330</v>
      </c>
      <c r="B237" t="s">
        <v>139</v>
      </c>
      <c r="C237" s="1">
        <v>22435</v>
      </c>
      <c r="D237" t="s">
        <v>6</v>
      </c>
      <c r="E237" t="str">
        <f t="shared" si="12"/>
        <v>M</v>
      </c>
      <c r="F237" s="2">
        <f t="shared" si="13"/>
        <v>55</v>
      </c>
      <c r="G237" s="8">
        <f t="shared" si="14"/>
        <v>30000</v>
      </c>
      <c r="H237" s="7">
        <f t="shared" si="15"/>
        <v>36</v>
      </c>
    </row>
    <row r="238" spans="1:8" x14ac:dyDescent="0.25">
      <c r="A238" t="s">
        <v>130</v>
      </c>
      <c r="B238" t="s">
        <v>84</v>
      </c>
      <c r="C238" s="1">
        <v>17048</v>
      </c>
      <c r="D238" t="s">
        <v>12</v>
      </c>
      <c r="E238" t="str">
        <f t="shared" si="12"/>
        <v>K</v>
      </c>
      <c r="F238" s="2">
        <f t="shared" si="13"/>
        <v>70</v>
      </c>
      <c r="G238" s="8">
        <f t="shared" si="14"/>
        <v>25000</v>
      </c>
      <c r="H238" s="7">
        <f t="shared" si="15"/>
        <v>79</v>
      </c>
    </row>
    <row r="239" spans="1:8" x14ac:dyDescent="0.25">
      <c r="A239" t="s">
        <v>331</v>
      </c>
      <c r="B239" t="s">
        <v>332</v>
      </c>
      <c r="C239" s="1">
        <v>24732</v>
      </c>
      <c r="D239" t="s">
        <v>6</v>
      </c>
      <c r="E239" t="str">
        <f t="shared" si="12"/>
        <v>M</v>
      </c>
      <c r="F239" s="2">
        <f t="shared" si="13"/>
        <v>49</v>
      </c>
      <c r="G239" s="8">
        <f t="shared" si="14"/>
        <v>30000</v>
      </c>
      <c r="H239" s="7">
        <f t="shared" si="15"/>
        <v>36</v>
      </c>
    </row>
    <row r="240" spans="1:8" x14ac:dyDescent="0.25">
      <c r="A240" t="s">
        <v>333</v>
      </c>
      <c r="B240" t="s">
        <v>11</v>
      </c>
      <c r="C240" s="1">
        <v>18589</v>
      </c>
      <c r="D240" t="s">
        <v>6</v>
      </c>
      <c r="E240" t="str">
        <f t="shared" si="12"/>
        <v>K</v>
      </c>
      <c r="F240" s="2">
        <f t="shared" si="13"/>
        <v>66</v>
      </c>
      <c r="G240" s="8">
        <f t="shared" si="14"/>
        <v>25000</v>
      </c>
      <c r="H240" s="7">
        <f t="shared" si="15"/>
        <v>79</v>
      </c>
    </row>
    <row r="241" spans="1:8" x14ac:dyDescent="0.25">
      <c r="A241" t="s">
        <v>334</v>
      </c>
      <c r="B241" t="s">
        <v>49</v>
      </c>
      <c r="C241" s="1">
        <v>20727</v>
      </c>
      <c r="D241" t="s">
        <v>12</v>
      </c>
      <c r="E241" t="str">
        <f t="shared" si="12"/>
        <v>M</v>
      </c>
      <c r="F241" s="2">
        <f t="shared" si="13"/>
        <v>60</v>
      </c>
      <c r="G241" s="8">
        <f t="shared" si="14"/>
        <v>30000</v>
      </c>
      <c r="H241" s="7">
        <f t="shared" si="15"/>
        <v>36</v>
      </c>
    </row>
    <row r="242" spans="1:8" x14ac:dyDescent="0.25">
      <c r="A242" t="s">
        <v>335</v>
      </c>
      <c r="B242" t="s">
        <v>114</v>
      </c>
      <c r="C242" s="1">
        <v>23401</v>
      </c>
      <c r="D242" t="s">
        <v>6</v>
      </c>
      <c r="E242" t="str">
        <f t="shared" si="12"/>
        <v>M</v>
      </c>
      <c r="F242" s="2">
        <f t="shared" si="13"/>
        <v>52</v>
      </c>
      <c r="G242" s="8">
        <f t="shared" si="14"/>
        <v>30000</v>
      </c>
      <c r="H242" s="7">
        <f t="shared" si="15"/>
        <v>36</v>
      </c>
    </row>
    <row r="243" spans="1:8" x14ac:dyDescent="0.25">
      <c r="A243" t="s">
        <v>336</v>
      </c>
      <c r="B243" t="s">
        <v>337</v>
      </c>
      <c r="C243" s="1">
        <v>17084</v>
      </c>
      <c r="D243" t="s">
        <v>6</v>
      </c>
      <c r="E243" t="str">
        <f t="shared" si="12"/>
        <v>K</v>
      </c>
      <c r="F243" s="2">
        <f t="shared" si="13"/>
        <v>70</v>
      </c>
      <c r="G243" s="8">
        <f t="shared" si="14"/>
        <v>25000</v>
      </c>
      <c r="H243" s="7">
        <f t="shared" si="15"/>
        <v>79</v>
      </c>
    </row>
    <row r="244" spans="1:8" x14ac:dyDescent="0.25">
      <c r="A244" t="s">
        <v>338</v>
      </c>
      <c r="B244" t="s">
        <v>8</v>
      </c>
      <c r="C244" s="1">
        <v>30481</v>
      </c>
      <c r="D244" t="s">
        <v>12</v>
      </c>
      <c r="E244" t="str">
        <f t="shared" si="12"/>
        <v>M</v>
      </c>
      <c r="F244" s="2">
        <f t="shared" si="13"/>
        <v>33</v>
      </c>
      <c r="G244" s="8">
        <f t="shared" si="14"/>
        <v>30000</v>
      </c>
      <c r="H244" s="7">
        <f t="shared" si="15"/>
        <v>45</v>
      </c>
    </row>
    <row r="245" spans="1:8" x14ac:dyDescent="0.25">
      <c r="A245" t="s">
        <v>339</v>
      </c>
      <c r="B245" t="s">
        <v>20</v>
      </c>
      <c r="C245" s="1">
        <v>20651</v>
      </c>
      <c r="D245" t="s">
        <v>12</v>
      </c>
      <c r="E245" t="str">
        <f t="shared" si="12"/>
        <v>K</v>
      </c>
      <c r="F245" s="2">
        <f t="shared" si="13"/>
        <v>60</v>
      </c>
      <c r="G245" s="8">
        <f t="shared" si="14"/>
        <v>25000</v>
      </c>
      <c r="H245" s="7">
        <f t="shared" si="15"/>
        <v>29.999999999999996</v>
      </c>
    </row>
    <row r="246" spans="1:8" x14ac:dyDescent="0.25">
      <c r="A246" t="s">
        <v>340</v>
      </c>
      <c r="B246" t="s">
        <v>185</v>
      </c>
      <c r="C246" s="1">
        <v>32580</v>
      </c>
      <c r="D246" t="s">
        <v>12</v>
      </c>
      <c r="E246" t="str">
        <f t="shared" si="12"/>
        <v>K</v>
      </c>
      <c r="F246" s="2">
        <f t="shared" si="13"/>
        <v>27</v>
      </c>
      <c r="G246" s="8">
        <f t="shared" si="14"/>
        <v>25000</v>
      </c>
      <c r="H246" s="7">
        <f t="shared" si="15"/>
        <v>25</v>
      </c>
    </row>
    <row r="247" spans="1:8" x14ac:dyDescent="0.25">
      <c r="A247" t="s">
        <v>341</v>
      </c>
      <c r="B247" t="s">
        <v>139</v>
      </c>
      <c r="C247" s="1">
        <v>18233</v>
      </c>
      <c r="D247" t="s">
        <v>12</v>
      </c>
      <c r="E247" t="str">
        <f t="shared" si="12"/>
        <v>M</v>
      </c>
      <c r="F247" s="2">
        <f t="shared" si="13"/>
        <v>67</v>
      </c>
      <c r="G247" s="8">
        <f t="shared" si="14"/>
        <v>30000</v>
      </c>
      <c r="H247" s="7">
        <f t="shared" si="15"/>
        <v>85</v>
      </c>
    </row>
    <row r="248" spans="1:8" x14ac:dyDescent="0.25">
      <c r="A248" t="s">
        <v>342</v>
      </c>
      <c r="B248" t="s">
        <v>177</v>
      </c>
      <c r="C248" s="1">
        <v>24225</v>
      </c>
      <c r="D248" t="s">
        <v>6</v>
      </c>
      <c r="E248" t="str">
        <f t="shared" si="12"/>
        <v>K</v>
      </c>
      <c r="F248" s="2">
        <f t="shared" si="13"/>
        <v>50</v>
      </c>
      <c r="G248" s="8">
        <f t="shared" si="14"/>
        <v>25000</v>
      </c>
      <c r="H248" s="7">
        <f t="shared" si="15"/>
        <v>29.999999999999996</v>
      </c>
    </row>
    <row r="249" spans="1:8" x14ac:dyDescent="0.25">
      <c r="A249" t="s">
        <v>343</v>
      </c>
      <c r="B249" t="s">
        <v>45</v>
      </c>
      <c r="C249" s="1">
        <v>27299</v>
      </c>
      <c r="D249" t="s">
        <v>6</v>
      </c>
      <c r="E249" t="str">
        <f t="shared" si="12"/>
        <v>K</v>
      </c>
      <c r="F249" s="2">
        <f t="shared" si="13"/>
        <v>42</v>
      </c>
      <c r="G249" s="8">
        <f t="shared" si="14"/>
        <v>25000</v>
      </c>
      <c r="H249" s="7">
        <f t="shared" si="15"/>
        <v>37.5</v>
      </c>
    </row>
    <row r="250" spans="1:8" x14ac:dyDescent="0.25">
      <c r="A250" t="s">
        <v>344</v>
      </c>
      <c r="B250" t="s">
        <v>345</v>
      </c>
      <c r="C250" s="1">
        <v>18398</v>
      </c>
      <c r="D250" t="s">
        <v>12</v>
      </c>
      <c r="E250" t="str">
        <f t="shared" si="12"/>
        <v>K</v>
      </c>
      <c r="F250" s="2">
        <f t="shared" si="13"/>
        <v>66</v>
      </c>
      <c r="G250" s="8">
        <f t="shared" si="14"/>
        <v>25000</v>
      </c>
      <c r="H250" s="7">
        <f t="shared" si="15"/>
        <v>79</v>
      </c>
    </row>
    <row r="251" spans="1:8" x14ac:dyDescent="0.25">
      <c r="A251" t="s">
        <v>329</v>
      </c>
      <c r="B251" t="s">
        <v>194</v>
      </c>
      <c r="C251" s="1">
        <v>34400</v>
      </c>
      <c r="D251" t="s">
        <v>12</v>
      </c>
      <c r="E251" t="str">
        <f t="shared" si="12"/>
        <v>K</v>
      </c>
      <c r="F251" s="2">
        <f t="shared" si="13"/>
        <v>22</v>
      </c>
      <c r="G251" s="8">
        <f t="shared" si="14"/>
        <v>25000</v>
      </c>
      <c r="H251" s="7">
        <f t="shared" si="15"/>
        <v>25</v>
      </c>
    </row>
    <row r="252" spans="1:8" x14ac:dyDescent="0.25">
      <c r="A252" t="s">
        <v>51</v>
      </c>
      <c r="B252" t="s">
        <v>346</v>
      </c>
      <c r="C252" s="1">
        <v>21513</v>
      </c>
      <c r="D252" t="s">
        <v>12</v>
      </c>
      <c r="E252" t="str">
        <f t="shared" si="12"/>
        <v>K</v>
      </c>
      <c r="F252" s="2">
        <f t="shared" si="13"/>
        <v>58</v>
      </c>
      <c r="G252" s="8">
        <f t="shared" si="14"/>
        <v>25000</v>
      </c>
      <c r="H252" s="7">
        <f t="shared" si="15"/>
        <v>29.999999999999996</v>
      </c>
    </row>
    <row r="253" spans="1:8" x14ac:dyDescent="0.25">
      <c r="A253" t="s">
        <v>347</v>
      </c>
      <c r="B253" t="s">
        <v>236</v>
      </c>
      <c r="C253" s="1">
        <v>31749</v>
      </c>
      <c r="D253" t="s">
        <v>6</v>
      </c>
      <c r="E253" t="str">
        <f t="shared" si="12"/>
        <v>K</v>
      </c>
      <c r="F253" s="2">
        <f t="shared" si="13"/>
        <v>30</v>
      </c>
      <c r="G253" s="8">
        <f t="shared" si="14"/>
        <v>25000</v>
      </c>
      <c r="H253" s="7">
        <f t="shared" si="15"/>
        <v>25</v>
      </c>
    </row>
    <row r="254" spans="1:8" x14ac:dyDescent="0.25">
      <c r="A254" t="s">
        <v>348</v>
      </c>
      <c r="B254" t="s">
        <v>5</v>
      </c>
      <c r="C254" s="1">
        <v>34235</v>
      </c>
      <c r="D254" t="s">
        <v>6</v>
      </c>
      <c r="E254" t="str">
        <f t="shared" si="12"/>
        <v>K</v>
      </c>
      <c r="F254" s="2">
        <f t="shared" si="13"/>
        <v>23</v>
      </c>
      <c r="G254" s="8">
        <f t="shared" si="14"/>
        <v>25000</v>
      </c>
      <c r="H254" s="7">
        <f t="shared" si="15"/>
        <v>25</v>
      </c>
    </row>
    <row r="255" spans="1:8" x14ac:dyDescent="0.25">
      <c r="A255" t="s">
        <v>349</v>
      </c>
      <c r="B255" t="s">
        <v>131</v>
      </c>
      <c r="C255" s="1">
        <v>19183</v>
      </c>
      <c r="D255" t="s">
        <v>9</v>
      </c>
      <c r="E255" t="str">
        <f t="shared" si="12"/>
        <v>K</v>
      </c>
      <c r="F255" s="2">
        <f t="shared" si="13"/>
        <v>64</v>
      </c>
      <c r="G255" s="8">
        <f t="shared" si="14"/>
        <v>25000</v>
      </c>
      <c r="H255" s="7">
        <f t="shared" si="15"/>
        <v>79</v>
      </c>
    </row>
    <row r="256" spans="1:8" x14ac:dyDescent="0.25">
      <c r="A256" t="s">
        <v>350</v>
      </c>
      <c r="B256" t="s">
        <v>8</v>
      </c>
      <c r="C256" s="1">
        <v>27424</v>
      </c>
      <c r="D256" t="s">
        <v>12</v>
      </c>
      <c r="E256" t="str">
        <f t="shared" si="12"/>
        <v>M</v>
      </c>
      <c r="F256" s="2">
        <f t="shared" si="13"/>
        <v>41</v>
      </c>
      <c r="G256" s="8">
        <f t="shared" si="14"/>
        <v>30000</v>
      </c>
      <c r="H256" s="7">
        <f t="shared" si="15"/>
        <v>45</v>
      </c>
    </row>
    <row r="257" spans="1:8" x14ac:dyDescent="0.25">
      <c r="A257" t="s">
        <v>351</v>
      </c>
      <c r="B257" t="s">
        <v>152</v>
      </c>
      <c r="C257" s="1">
        <v>23665</v>
      </c>
      <c r="D257" t="s">
        <v>12</v>
      </c>
      <c r="E257" t="str">
        <f t="shared" si="12"/>
        <v>M</v>
      </c>
      <c r="F257" s="2">
        <f t="shared" si="13"/>
        <v>52</v>
      </c>
      <c r="G257" s="8">
        <f t="shared" si="14"/>
        <v>30000</v>
      </c>
      <c r="H257" s="7">
        <f t="shared" si="15"/>
        <v>36</v>
      </c>
    </row>
    <row r="258" spans="1:8" x14ac:dyDescent="0.25">
      <c r="A258" t="s">
        <v>352</v>
      </c>
      <c r="B258" t="s">
        <v>11</v>
      </c>
      <c r="C258" s="1">
        <v>17649</v>
      </c>
      <c r="D258" t="s">
        <v>6</v>
      </c>
      <c r="E258" t="str">
        <f t="shared" ref="E258:E321" si="16">IF(RIGHT(B258)="a","K","M")</f>
        <v>K</v>
      </c>
      <c r="F258" s="2">
        <f t="shared" ref="F258:F321" si="17">2016-YEAR(C258)</f>
        <v>68</v>
      </c>
      <c r="G258" s="8">
        <f t="shared" ref="G258:G321" si="18">IF(E258="K",25000,30000)</f>
        <v>25000</v>
      </c>
      <c r="H258" s="7">
        <f t="shared" ref="H258:H321" si="19">VLOOKUP(F258,$N$2:$O$4,2,1)*G258 + IF(F258&gt;60,49,0)</f>
        <v>79</v>
      </c>
    </row>
    <row r="259" spans="1:8" x14ac:dyDescent="0.25">
      <c r="A259" t="s">
        <v>353</v>
      </c>
      <c r="B259" t="s">
        <v>354</v>
      </c>
      <c r="C259" s="1">
        <v>25530</v>
      </c>
      <c r="D259" t="s">
        <v>6</v>
      </c>
      <c r="E259" t="str">
        <f t="shared" si="16"/>
        <v>K</v>
      </c>
      <c r="F259" s="2">
        <f t="shared" si="17"/>
        <v>47</v>
      </c>
      <c r="G259" s="8">
        <f t="shared" si="18"/>
        <v>25000</v>
      </c>
      <c r="H259" s="7">
        <f t="shared" si="19"/>
        <v>29.999999999999996</v>
      </c>
    </row>
    <row r="260" spans="1:8" x14ac:dyDescent="0.25">
      <c r="A260" t="s">
        <v>355</v>
      </c>
      <c r="B260" t="s">
        <v>356</v>
      </c>
      <c r="C260" s="1">
        <v>34758</v>
      </c>
      <c r="D260" t="s">
        <v>9</v>
      </c>
      <c r="E260" t="str">
        <f t="shared" si="16"/>
        <v>K</v>
      </c>
      <c r="F260" s="2">
        <f t="shared" si="17"/>
        <v>21</v>
      </c>
      <c r="G260" s="8">
        <f t="shared" si="18"/>
        <v>25000</v>
      </c>
      <c r="H260" s="7">
        <f t="shared" si="19"/>
        <v>25</v>
      </c>
    </row>
    <row r="261" spans="1:8" x14ac:dyDescent="0.25">
      <c r="A261" t="s">
        <v>19</v>
      </c>
      <c r="B261" t="s">
        <v>357</v>
      </c>
      <c r="C261" s="1">
        <v>17531</v>
      </c>
      <c r="D261" t="s">
        <v>12</v>
      </c>
      <c r="E261" t="str">
        <f t="shared" si="16"/>
        <v>M</v>
      </c>
      <c r="F261" s="2">
        <f t="shared" si="17"/>
        <v>69</v>
      </c>
      <c r="G261" s="8">
        <f t="shared" si="18"/>
        <v>30000</v>
      </c>
      <c r="H261" s="7">
        <f t="shared" si="19"/>
        <v>85</v>
      </c>
    </row>
    <row r="262" spans="1:8" x14ac:dyDescent="0.25">
      <c r="A262" t="s">
        <v>358</v>
      </c>
      <c r="B262" t="s">
        <v>8</v>
      </c>
      <c r="C262" s="1">
        <v>32482</v>
      </c>
      <c r="D262" t="s">
        <v>6</v>
      </c>
      <c r="E262" t="str">
        <f t="shared" si="16"/>
        <v>M</v>
      </c>
      <c r="F262" s="2">
        <f t="shared" si="17"/>
        <v>28</v>
      </c>
      <c r="G262" s="8">
        <f t="shared" si="18"/>
        <v>30000</v>
      </c>
      <c r="H262" s="7">
        <f t="shared" si="19"/>
        <v>30</v>
      </c>
    </row>
    <row r="263" spans="1:8" x14ac:dyDescent="0.25">
      <c r="A263" t="s">
        <v>359</v>
      </c>
      <c r="B263" t="s">
        <v>246</v>
      </c>
      <c r="C263" s="1">
        <v>34533</v>
      </c>
      <c r="D263" t="s">
        <v>12</v>
      </c>
      <c r="E263" t="str">
        <f t="shared" si="16"/>
        <v>M</v>
      </c>
      <c r="F263" s="2">
        <f t="shared" si="17"/>
        <v>22</v>
      </c>
      <c r="G263" s="8">
        <f t="shared" si="18"/>
        <v>30000</v>
      </c>
      <c r="H263" s="7">
        <f t="shared" si="19"/>
        <v>30</v>
      </c>
    </row>
    <row r="264" spans="1:8" x14ac:dyDescent="0.25">
      <c r="A264" t="s">
        <v>308</v>
      </c>
      <c r="B264" t="s">
        <v>79</v>
      </c>
      <c r="C264" s="1">
        <v>28491</v>
      </c>
      <c r="D264" t="s">
        <v>12</v>
      </c>
      <c r="E264" t="str">
        <f t="shared" si="16"/>
        <v>K</v>
      </c>
      <c r="F264" s="2">
        <f t="shared" si="17"/>
        <v>38</v>
      </c>
      <c r="G264" s="8">
        <f t="shared" si="18"/>
        <v>25000</v>
      </c>
      <c r="H264" s="7">
        <f t="shared" si="19"/>
        <v>37.5</v>
      </c>
    </row>
    <row r="265" spans="1:8" x14ac:dyDescent="0.25">
      <c r="A265" t="s">
        <v>360</v>
      </c>
      <c r="B265" t="s">
        <v>361</v>
      </c>
      <c r="C265" s="1">
        <v>32689</v>
      </c>
      <c r="D265" t="s">
        <v>9</v>
      </c>
      <c r="E265" t="str">
        <f t="shared" si="16"/>
        <v>K</v>
      </c>
      <c r="F265" s="2">
        <f t="shared" si="17"/>
        <v>27</v>
      </c>
      <c r="G265" s="8">
        <f t="shared" si="18"/>
        <v>25000</v>
      </c>
      <c r="H265" s="7">
        <f t="shared" si="19"/>
        <v>25</v>
      </c>
    </row>
    <row r="266" spans="1:8" x14ac:dyDescent="0.25">
      <c r="A266" t="s">
        <v>162</v>
      </c>
      <c r="B266" t="s">
        <v>362</v>
      </c>
      <c r="C266" s="1">
        <v>27112</v>
      </c>
      <c r="D266" t="s">
        <v>6</v>
      </c>
      <c r="E266" t="str">
        <f t="shared" si="16"/>
        <v>K</v>
      </c>
      <c r="F266" s="2">
        <f t="shared" si="17"/>
        <v>42</v>
      </c>
      <c r="G266" s="8">
        <f t="shared" si="18"/>
        <v>25000</v>
      </c>
      <c r="H266" s="7">
        <f t="shared" si="19"/>
        <v>37.5</v>
      </c>
    </row>
    <row r="267" spans="1:8" x14ac:dyDescent="0.25">
      <c r="A267" t="s">
        <v>363</v>
      </c>
      <c r="B267" t="s">
        <v>16</v>
      </c>
      <c r="C267" s="1">
        <v>29259</v>
      </c>
      <c r="D267" t="s">
        <v>12</v>
      </c>
      <c r="E267" t="str">
        <f t="shared" si="16"/>
        <v>K</v>
      </c>
      <c r="F267" s="2">
        <f t="shared" si="17"/>
        <v>36</v>
      </c>
      <c r="G267" s="8">
        <f t="shared" si="18"/>
        <v>25000</v>
      </c>
      <c r="H267" s="7">
        <f t="shared" si="19"/>
        <v>37.5</v>
      </c>
    </row>
    <row r="268" spans="1:8" x14ac:dyDescent="0.25">
      <c r="A268" t="s">
        <v>83</v>
      </c>
      <c r="B268" t="s">
        <v>123</v>
      </c>
      <c r="C268" s="1">
        <v>18437</v>
      </c>
      <c r="D268" t="s">
        <v>6</v>
      </c>
      <c r="E268" t="str">
        <f t="shared" si="16"/>
        <v>K</v>
      </c>
      <c r="F268" s="2">
        <f t="shared" si="17"/>
        <v>66</v>
      </c>
      <c r="G268" s="8">
        <f t="shared" si="18"/>
        <v>25000</v>
      </c>
      <c r="H268" s="7">
        <f t="shared" si="19"/>
        <v>79</v>
      </c>
    </row>
    <row r="269" spans="1:8" x14ac:dyDescent="0.25">
      <c r="A269" t="s">
        <v>364</v>
      </c>
      <c r="B269" t="s">
        <v>194</v>
      </c>
      <c r="C269" s="1">
        <v>34406</v>
      </c>
      <c r="D269" t="s">
        <v>12</v>
      </c>
      <c r="E269" t="str">
        <f t="shared" si="16"/>
        <v>K</v>
      </c>
      <c r="F269" s="2">
        <f t="shared" si="17"/>
        <v>22</v>
      </c>
      <c r="G269" s="8">
        <f t="shared" si="18"/>
        <v>25000</v>
      </c>
      <c r="H269" s="7">
        <f t="shared" si="19"/>
        <v>25</v>
      </c>
    </row>
    <row r="270" spans="1:8" x14ac:dyDescent="0.25">
      <c r="A270" t="s">
        <v>365</v>
      </c>
      <c r="B270" t="s">
        <v>366</v>
      </c>
      <c r="C270" s="1">
        <v>26689</v>
      </c>
      <c r="D270" t="s">
        <v>12</v>
      </c>
      <c r="E270" t="str">
        <f t="shared" si="16"/>
        <v>M</v>
      </c>
      <c r="F270" s="2">
        <f t="shared" si="17"/>
        <v>43</v>
      </c>
      <c r="G270" s="8">
        <f t="shared" si="18"/>
        <v>30000</v>
      </c>
      <c r="H270" s="7">
        <f t="shared" si="19"/>
        <v>45</v>
      </c>
    </row>
    <row r="271" spans="1:8" x14ac:dyDescent="0.25">
      <c r="A271" t="s">
        <v>174</v>
      </c>
      <c r="B271" t="s">
        <v>52</v>
      </c>
      <c r="C271" s="1">
        <v>24391</v>
      </c>
      <c r="D271" t="s">
        <v>6</v>
      </c>
      <c r="E271" t="str">
        <f t="shared" si="16"/>
        <v>K</v>
      </c>
      <c r="F271" s="2">
        <f t="shared" si="17"/>
        <v>50</v>
      </c>
      <c r="G271" s="8">
        <f t="shared" si="18"/>
        <v>25000</v>
      </c>
      <c r="H271" s="7">
        <f t="shared" si="19"/>
        <v>29.999999999999996</v>
      </c>
    </row>
    <row r="272" spans="1:8" x14ac:dyDescent="0.25">
      <c r="A272" t="s">
        <v>367</v>
      </c>
      <c r="B272" t="s">
        <v>368</v>
      </c>
      <c r="C272" s="1">
        <v>22010</v>
      </c>
      <c r="D272" t="s">
        <v>12</v>
      </c>
      <c r="E272" t="str">
        <f t="shared" si="16"/>
        <v>K</v>
      </c>
      <c r="F272" s="2">
        <f t="shared" si="17"/>
        <v>56</v>
      </c>
      <c r="G272" s="8">
        <f t="shared" si="18"/>
        <v>25000</v>
      </c>
      <c r="H272" s="7">
        <f t="shared" si="19"/>
        <v>29.999999999999996</v>
      </c>
    </row>
    <row r="273" spans="1:8" x14ac:dyDescent="0.25">
      <c r="A273" t="s">
        <v>369</v>
      </c>
      <c r="B273" t="s">
        <v>332</v>
      </c>
      <c r="C273" s="1">
        <v>17207</v>
      </c>
      <c r="D273" t="s">
        <v>9</v>
      </c>
      <c r="E273" t="str">
        <f t="shared" si="16"/>
        <v>M</v>
      </c>
      <c r="F273" s="2">
        <f t="shared" si="17"/>
        <v>69</v>
      </c>
      <c r="G273" s="8">
        <f t="shared" si="18"/>
        <v>30000</v>
      </c>
      <c r="H273" s="7">
        <f t="shared" si="19"/>
        <v>85</v>
      </c>
    </row>
    <row r="274" spans="1:8" x14ac:dyDescent="0.25">
      <c r="A274" t="s">
        <v>370</v>
      </c>
      <c r="B274" t="s">
        <v>160</v>
      </c>
      <c r="C274" s="1">
        <v>22547</v>
      </c>
      <c r="D274" t="s">
        <v>6</v>
      </c>
      <c r="E274" t="str">
        <f t="shared" si="16"/>
        <v>M</v>
      </c>
      <c r="F274" s="2">
        <f t="shared" si="17"/>
        <v>55</v>
      </c>
      <c r="G274" s="8">
        <f t="shared" si="18"/>
        <v>30000</v>
      </c>
      <c r="H274" s="7">
        <f t="shared" si="19"/>
        <v>36</v>
      </c>
    </row>
    <row r="275" spans="1:8" x14ac:dyDescent="0.25">
      <c r="A275" t="s">
        <v>371</v>
      </c>
      <c r="B275" t="s">
        <v>372</v>
      </c>
      <c r="C275" s="1">
        <v>20722</v>
      </c>
      <c r="D275" t="s">
        <v>12</v>
      </c>
      <c r="E275" t="str">
        <f t="shared" si="16"/>
        <v>K</v>
      </c>
      <c r="F275" s="2">
        <f t="shared" si="17"/>
        <v>60</v>
      </c>
      <c r="G275" s="8">
        <f t="shared" si="18"/>
        <v>25000</v>
      </c>
      <c r="H275" s="7">
        <f t="shared" si="19"/>
        <v>29.999999999999996</v>
      </c>
    </row>
    <row r="276" spans="1:8" x14ac:dyDescent="0.25">
      <c r="A276" t="s">
        <v>373</v>
      </c>
      <c r="B276" t="s">
        <v>29</v>
      </c>
      <c r="C276" s="1">
        <v>24900</v>
      </c>
      <c r="D276" t="s">
        <v>12</v>
      </c>
      <c r="E276" t="str">
        <f t="shared" si="16"/>
        <v>M</v>
      </c>
      <c r="F276" s="2">
        <f t="shared" si="17"/>
        <v>48</v>
      </c>
      <c r="G276" s="8">
        <f t="shared" si="18"/>
        <v>30000</v>
      </c>
      <c r="H276" s="7">
        <f t="shared" si="19"/>
        <v>36</v>
      </c>
    </row>
    <row r="277" spans="1:8" x14ac:dyDescent="0.25">
      <c r="A277" t="s">
        <v>374</v>
      </c>
      <c r="B277" t="s">
        <v>37</v>
      </c>
      <c r="C277" s="1">
        <v>20808</v>
      </c>
      <c r="D277" t="s">
        <v>12</v>
      </c>
      <c r="E277" t="str">
        <f t="shared" si="16"/>
        <v>K</v>
      </c>
      <c r="F277" s="2">
        <f t="shared" si="17"/>
        <v>60</v>
      </c>
      <c r="G277" s="8">
        <f t="shared" si="18"/>
        <v>25000</v>
      </c>
      <c r="H277" s="7">
        <f t="shared" si="19"/>
        <v>29.999999999999996</v>
      </c>
    </row>
    <row r="278" spans="1:8" x14ac:dyDescent="0.25">
      <c r="A278" t="s">
        <v>375</v>
      </c>
      <c r="B278" t="s">
        <v>131</v>
      </c>
      <c r="C278" s="1">
        <v>30235</v>
      </c>
      <c r="D278" t="s">
        <v>12</v>
      </c>
      <c r="E278" t="str">
        <f t="shared" si="16"/>
        <v>K</v>
      </c>
      <c r="F278" s="2">
        <f t="shared" si="17"/>
        <v>34</v>
      </c>
      <c r="G278" s="8">
        <f t="shared" si="18"/>
        <v>25000</v>
      </c>
      <c r="H278" s="7">
        <f t="shared" si="19"/>
        <v>37.5</v>
      </c>
    </row>
    <row r="279" spans="1:8" x14ac:dyDescent="0.25">
      <c r="A279" t="s">
        <v>376</v>
      </c>
      <c r="B279" t="s">
        <v>257</v>
      </c>
      <c r="C279" s="1">
        <v>21221</v>
      </c>
      <c r="D279" t="s">
        <v>9</v>
      </c>
      <c r="E279" t="str">
        <f t="shared" si="16"/>
        <v>M</v>
      </c>
      <c r="F279" s="2">
        <f t="shared" si="17"/>
        <v>58</v>
      </c>
      <c r="G279" s="8">
        <f t="shared" si="18"/>
        <v>30000</v>
      </c>
      <c r="H279" s="7">
        <f t="shared" si="19"/>
        <v>36</v>
      </c>
    </row>
    <row r="280" spans="1:8" x14ac:dyDescent="0.25">
      <c r="A280" t="s">
        <v>377</v>
      </c>
      <c r="B280" t="s">
        <v>45</v>
      </c>
      <c r="C280" s="1">
        <v>20193</v>
      </c>
      <c r="D280" t="s">
        <v>6</v>
      </c>
      <c r="E280" t="str">
        <f t="shared" si="16"/>
        <v>K</v>
      </c>
      <c r="F280" s="2">
        <f t="shared" si="17"/>
        <v>61</v>
      </c>
      <c r="G280" s="8">
        <f t="shared" si="18"/>
        <v>25000</v>
      </c>
      <c r="H280" s="7">
        <f t="shared" si="19"/>
        <v>79</v>
      </c>
    </row>
    <row r="281" spans="1:8" x14ac:dyDescent="0.25">
      <c r="A281" t="s">
        <v>378</v>
      </c>
      <c r="B281" t="s">
        <v>141</v>
      </c>
      <c r="C281" s="1">
        <v>17137</v>
      </c>
      <c r="D281" t="s">
        <v>6</v>
      </c>
      <c r="E281" t="str">
        <f t="shared" si="16"/>
        <v>M</v>
      </c>
      <c r="F281" s="2">
        <f t="shared" si="17"/>
        <v>70</v>
      </c>
      <c r="G281" s="8">
        <f t="shared" si="18"/>
        <v>30000</v>
      </c>
      <c r="H281" s="7">
        <f t="shared" si="19"/>
        <v>85</v>
      </c>
    </row>
    <row r="282" spans="1:8" x14ac:dyDescent="0.25">
      <c r="A282" t="s">
        <v>379</v>
      </c>
      <c r="B282" t="s">
        <v>49</v>
      </c>
      <c r="C282" s="1">
        <v>32802</v>
      </c>
      <c r="D282" t="s">
        <v>6</v>
      </c>
      <c r="E282" t="str">
        <f t="shared" si="16"/>
        <v>M</v>
      </c>
      <c r="F282" s="2">
        <f t="shared" si="17"/>
        <v>27</v>
      </c>
      <c r="G282" s="8">
        <f t="shared" si="18"/>
        <v>30000</v>
      </c>
      <c r="H282" s="7">
        <f t="shared" si="19"/>
        <v>30</v>
      </c>
    </row>
    <row r="283" spans="1:8" x14ac:dyDescent="0.25">
      <c r="A283" t="s">
        <v>240</v>
      </c>
      <c r="B283" t="s">
        <v>20</v>
      </c>
      <c r="C283" s="1">
        <v>25839</v>
      </c>
      <c r="D283" t="s">
        <v>12</v>
      </c>
      <c r="E283" t="str">
        <f t="shared" si="16"/>
        <v>K</v>
      </c>
      <c r="F283" s="2">
        <f t="shared" si="17"/>
        <v>46</v>
      </c>
      <c r="G283" s="8">
        <f t="shared" si="18"/>
        <v>25000</v>
      </c>
      <c r="H283" s="7">
        <f t="shared" si="19"/>
        <v>29.999999999999996</v>
      </c>
    </row>
    <row r="284" spans="1:8" x14ac:dyDescent="0.25">
      <c r="A284" t="s">
        <v>275</v>
      </c>
      <c r="B284" t="s">
        <v>380</v>
      </c>
      <c r="C284" s="1">
        <v>32028</v>
      </c>
      <c r="D284" t="s">
        <v>12</v>
      </c>
      <c r="E284" t="str">
        <f t="shared" si="16"/>
        <v>M</v>
      </c>
      <c r="F284" s="2">
        <f t="shared" si="17"/>
        <v>29</v>
      </c>
      <c r="G284" s="8">
        <f t="shared" si="18"/>
        <v>30000</v>
      </c>
      <c r="H284" s="7">
        <f t="shared" si="19"/>
        <v>30</v>
      </c>
    </row>
    <row r="285" spans="1:8" x14ac:dyDescent="0.25">
      <c r="A285" t="s">
        <v>317</v>
      </c>
      <c r="B285" t="s">
        <v>192</v>
      </c>
      <c r="C285" s="1">
        <v>31556</v>
      </c>
      <c r="D285" t="s">
        <v>6</v>
      </c>
      <c r="E285" t="str">
        <f t="shared" si="16"/>
        <v>K</v>
      </c>
      <c r="F285" s="2">
        <f t="shared" si="17"/>
        <v>30</v>
      </c>
      <c r="G285" s="8">
        <f t="shared" si="18"/>
        <v>25000</v>
      </c>
      <c r="H285" s="7">
        <f t="shared" si="19"/>
        <v>25</v>
      </c>
    </row>
    <row r="286" spans="1:8" x14ac:dyDescent="0.25">
      <c r="A286" t="s">
        <v>381</v>
      </c>
      <c r="B286" t="s">
        <v>54</v>
      </c>
      <c r="C286" s="1">
        <v>19153</v>
      </c>
      <c r="D286" t="s">
        <v>6</v>
      </c>
      <c r="E286" t="str">
        <f t="shared" si="16"/>
        <v>K</v>
      </c>
      <c r="F286" s="2">
        <f t="shared" si="17"/>
        <v>64</v>
      </c>
      <c r="G286" s="8">
        <f t="shared" si="18"/>
        <v>25000</v>
      </c>
      <c r="H286" s="7">
        <f t="shared" si="19"/>
        <v>79</v>
      </c>
    </row>
    <row r="287" spans="1:8" x14ac:dyDescent="0.25">
      <c r="A287" t="s">
        <v>382</v>
      </c>
      <c r="B287" t="s">
        <v>383</v>
      </c>
      <c r="C287" s="1">
        <v>21934</v>
      </c>
      <c r="D287" t="s">
        <v>6</v>
      </c>
      <c r="E287" t="str">
        <f t="shared" si="16"/>
        <v>K</v>
      </c>
      <c r="F287" s="2">
        <f t="shared" si="17"/>
        <v>56</v>
      </c>
      <c r="G287" s="8">
        <f t="shared" si="18"/>
        <v>25000</v>
      </c>
      <c r="H287" s="7">
        <f t="shared" si="19"/>
        <v>29.999999999999996</v>
      </c>
    </row>
    <row r="288" spans="1:8" x14ac:dyDescent="0.25">
      <c r="A288" t="s">
        <v>384</v>
      </c>
      <c r="B288" t="s">
        <v>361</v>
      </c>
      <c r="C288" s="1">
        <v>28187</v>
      </c>
      <c r="D288" t="s">
        <v>12</v>
      </c>
      <c r="E288" t="str">
        <f t="shared" si="16"/>
        <v>K</v>
      </c>
      <c r="F288" s="2">
        <f t="shared" si="17"/>
        <v>39</v>
      </c>
      <c r="G288" s="8">
        <f t="shared" si="18"/>
        <v>25000</v>
      </c>
      <c r="H288" s="7">
        <f t="shared" si="19"/>
        <v>37.5</v>
      </c>
    </row>
    <row r="289" spans="1:8" x14ac:dyDescent="0.25">
      <c r="A289" t="s">
        <v>385</v>
      </c>
      <c r="B289" t="s">
        <v>252</v>
      </c>
      <c r="C289" s="1">
        <v>34291</v>
      </c>
      <c r="D289" t="s">
        <v>12</v>
      </c>
      <c r="E289" t="str">
        <f t="shared" si="16"/>
        <v>M</v>
      </c>
      <c r="F289" s="2">
        <f t="shared" si="17"/>
        <v>23</v>
      </c>
      <c r="G289" s="8">
        <f t="shared" si="18"/>
        <v>30000</v>
      </c>
      <c r="H289" s="7">
        <f t="shared" si="19"/>
        <v>30</v>
      </c>
    </row>
    <row r="290" spans="1:8" x14ac:dyDescent="0.25">
      <c r="A290" t="s">
        <v>386</v>
      </c>
      <c r="B290" t="s">
        <v>107</v>
      </c>
      <c r="C290" s="1">
        <v>24652</v>
      </c>
      <c r="D290" t="s">
        <v>6</v>
      </c>
      <c r="E290" t="str">
        <f t="shared" si="16"/>
        <v>K</v>
      </c>
      <c r="F290" s="2">
        <f t="shared" si="17"/>
        <v>49</v>
      </c>
      <c r="G290" s="8">
        <f t="shared" si="18"/>
        <v>25000</v>
      </c>
      <c r="H290" s="7">
        <f t="shared" si="19"/>
        <v>29.999999999999996</v>
      </c>
    </row>
    <row r="291" spans="1:8" x14ac:dyDescent="0.25">
      <c r="A291" t="s">
        <v>387</v>
      </c>
      <c r="B291" t="s">
        <v>121</v>
      </c>
      <c r="C291" s="1">
        <v>18010</v>
      </c>
      <c r="D291" t="s">
        <v>6</v>
      </c>
      <c r="E291" t="str">
        <f t="shared" si="16"/>
        <v>K</v>
      </c>
      <c r="F291" s="2">
        <f t="shared" si="17"/>
        <v>67</v>
      </c>
      <c r="G291" s="8">
        <f t="shared" si="18"/>
        <v>25000</v>
      </c>
      <c r="H291" s="7">
        <f t="shared" si="19"/>
        <v>79</v>
      </c>
    </row>
    <row r="292" spans="1:8" x14ac:dyDescent="0.25">
      <c r="A292" t="s">
        <v>388</v>
      </c>
      <c r="B292" t="s">
        <v>368</v>
      </c>
      <c r="C292" s="1">
        <v>26506</v>
      </c>
      <c r="D292" t="s">
        <v>40</v>
      </c>
      <c r="E292" t="str">
        <f t="shared" si="16"/>
        <v>K</v>
      </c>
      <c r="F292" s="2">
        <f t="shared" si="17"/>
        <v>44</v>
      </c>
      <c r="G292" s="8">
        <f t="shared" si="18"/>
        <v>25000</v>
      </c>
      <c r="H292" s="7">
        <f t="shared" si="19"/>
        <v>37.5</v>
      </c>
    </row>
    <row r="293" spans="1:8" x14ac:dyDescent="0.25">
      <c r="A293" t="s">
        <v>389</v>
      </c>
      <c r="B293" t="s">
        <v>160</v>
      </c>
      <c r="C293" s="1">
        <v>30368</v>
      </c>
      <c r="D293" t="s">
        <v>40</v>
      </c>
      <c r="E293" t="str">
        <f t="shared" si="16"/>
        <v>M</v>
      </c>
      <c r="F293" s="2">
        <f t="shared" si="17"/>
        <v>33</v>
      </c>
      <c r="G293" s="8">
        <f t="shared" si="18"/>
        <v>30000</v>
      </c>
      <c r="H293" s="7">
        <f t="shared" si="19"/>
        <v>45</v>
      </c>
    </row>
    <row r="294" spans="1:8" x14ac:dyDescent="0.25">
      <c r="A294" t="s">
        <v>162</v>
      </c>
      <c r="B294" t="s">
        <v>54</v>
      </c>
      <c r="C294" s="1">
        <v>16991</v>
      </c>
      <c r="D294" t="s">
        <v>12</v>
      </c>
      <c r="E294" t="str">
        <f t="shared" si="16"/>
        <v>K</v>
      </c>
      <c r="F294" s="2">
        <f t="shared" si="17"/>
        <v>70</v>
      </c>
      <c r="G294" s="8">
        <f t="shared" si="18"/>
        <v>25000</v>
      </c>
      <c r="H294" s="7">
        <f t="shared" si="19"/>
        <v>79</v>
      </c>
    </row>
    <row r="295" spans="1:8" x14ac:dyDescent="0.25">
      <c r="A295" t="s">
        <v>390</v>
      </c>
      <c r="B295" t="s">
        <v>152</v>
      </c>
      <c r="C295" s="1">
        <v>23950</v>
      </c>
      <c r="D295" t="s">
        <v>12</v>
      </c>
      <c r="E295" t="str">
        <f t="shared" si="16"/>
        <v>M</v>
      </c>
      <c r="F295" s="2">
        <f t="shared" si="17"/>
        <v>51</v>
      </c>
      <c r="G295" s="8">
        <f t="shared" si="18"/>
        <v>30000</v>
      </c>
      <c r="H295" s="7">
        <f t="shared" si="19"/>
        <v>36</v>
      </c>
    </row>
    <row r="296" spans="1:8" x14ac:dyDescent="0.25">
      <c r="A296" t="s">
        <v>391</v>
      </c>
      <c r="B296" t="s">
        <v>47</v>
      </c>
      <c r="C296" s="1">
        <v>26871</v>
      </c>
      <c r="D296" t="s">
        <v>12</v>
      </c>
      <c r="E296" t="str">
        <f t="shared" si="16"/>
        <v>K</v>
      </c>
      <c r="F296" s="2">
        <f t="shared" si="17"/>
        <v>43</v>
      </c>
      <c r="G296" s="8">
        <f t="shared" si="18"/>
        <v>25000</v>
      </c>
      <c r="H296" s="7">
        <f t="shared" si="19"/>
        <v>37.5</v>
      </c>
    </row>
    <row r="297" spans="1:8" x14ac:dyDescent="0.25">
      <c r="A297" t="s">
        <v>392</v>
      </c>
      <c r="B297" t="s">
        <v>260</v>
      </c>
      <c r="C297" s="1">
        <v>17268</v>
      </c>
      <c r="D297" t="s">
        <v>40</v>
      </c>
      <c r="E297" t="str">
        <f t="shared" si="16"/>
        <v>M</v>
      </c>
      <c r="F297" s="2">
        <f t="shared" si="17"/>
        <v>69</v>
      </c>
      <c r="G297" s="8">
        <f t="shared" si="18"/>
        <v>30000</v>
      </c>
      <c r="H297" s="7">
        <f t="shared" si="19"/>
        <v>85</v>
      </c>
    </row>
    <row r="298" spans="1:8" x14ac:dyDescent="0.25">
      <c r="A298" t="s">
        <v>393</v>
      </c>
      <c r="B298" t="s">
        <v>394</v>
      </c>
      <c r="C298" s="1">
        <v>31612</v>
      </c>
      <c r="D298" t="s">
        <v>6</v>
      </c>
      <c r="E298" t="str">
        <f t="shared" si="16"/>
        <v>K</v>
      </c>
      <c r="F298" s="2">
        <f t="shared" si="17"/>
        <v>30</v>
      </c>
      <c r="G298" s="8">
        <f t="shared" si="18"/>
        <v>25000</v>
      </c>
      <c r="H298" s="7">
        <f t="shared" si="19"/>
        <v>25</v>
      </c>
    </row>
    <row r="299" spans="1:8" x14ac:dyDescent="0.25">
      <c r="A299" t="s">
        <v>395</v>
      </c>
      <c r="B299" t="s">
        <v>131</v>
      </c>
      <c r="C299" s="1">
        <v>21264</v>
      </c>
      <c r="D299" t="s">
        <v>12</v>
      </c>
      <c r="E299" t="str">
        <f t="shared" si="16"/>
        <v>K</v>
      </c>
      <c r="F299" s="2">
        <f t="shared" si="17"/>
        <v>58</v>
      </c>
      <c r="G299" s="8">
        <f t="shared" si="18"/>
        <v>25000</v>
      </c>
      <c r="H299" s="7">
        <f t="shared" si="19"/>
        <v>29.999999999999996</v>
      </c>
    </row>
    <row r="300" spans="1:8" x14ac:dyDescent="0.25">
      <c r="A300" t="s">
        <v>396</v>
      </c>
      <c r="B300" t="s">
        <v>236</v>
      </c>
      <c r="C300" s="1">
        <v>29622</v>
      </c>
      <c r="D300" t="s">
        <v>40</v>
      </c>
      <c r="E300" t="str">
        <f t="shared" si="16"/>
        <v>K</v>
      </c>
      <c r="F300" s="2">
        <f t="shared" si="17"/>
        <v>35</v>
      </c>
      <c r="G300" s="8">
        <f t="shared" si="18"/>
        <v>25000</v>
      </c>
      <c r="H300" s="7">
        <f t="shared" si="19"/>
        <v>37.5</v>
      </c>
    </row>
    <row r="301" spans="1:8" x14ac:dyDescent="0.25">
      <c r="A301" t="s">
        <v>162</v>
      </c>
      <c r="B301" t="s">
        <v>20</v>
      </c>
      <c r="C301" s="1">
        <v>30875</v>
      </c>
      <c r="D301" t="s">
        <v>6</v>
      </c>
      <c r="E301" t="str">
        <f t="shared" si="16"/>
        <v>K</v>
      </c>
      <c r="F301" s="2">
        <f t="shared" si="17"/>
        <v>32</v>
      </c>
      <c r="G301" s="8">
        <f t="shared" si="18"/>
        <v>25000</v>
      </c>
      <c r="H301" s="7">
        <f t="shared" si="19"/>
        <v>37.5</v>
      </c>
    </row>
    <row r="302" spans="1:8" x14ac:dyDescent="0.25">
      <c r="A302" t="s">
        <v>397</v>
      </c>
      <c r="B302" t="s">
        <v>107</v>
      </c>
      <c r="C302" s="1">
        <v>31924</v>
      </c>
      <c r="D302" t="s">
        <v>12</v>
      </c>
      <c r="E302" t="str">
        <f t="shared" si="16"/>
        <v>K</v>
      </c>
      <c r="F302" s="2">
        <f t="shared" si="17"/>
        <v>29</v>
      </c>
      <c r="G302" s="8">
        <f t="shared" si="18"/>
        <v>25000</v>
      </c>
      <c r="H302" s="7">
        <f t="shared" si="19"/>
        <v>25</v>
      </c>
    </row>
    <row r="303" spans="1:8" x14ac:dyDescent="0.25">
      <c r="A303" t="s">
        <v>398</v>
      </c>
      <c r="B303" t="s">
        <v>399</v>
      </c>
      <c r="C303" s="1">
        <v>23384</v>
      </c>
      <c r="D303" t="s">
        <v>12</v>
      </c>
      <c r="E303" t="str">
        <f t="shared" si="16"/>
        <v>M</v>
      </c>
      <c r="F303" s="2">
        <f t="shared" si="17"/>
        <v>52</v>
      </c>
      <c r="G303" s="8">
        <f t="shared" si="18"/>
        <v>30000</v>
      </c>
      <c r="H303" s="7">
        <f t="shared" si="19"/>
        <v>36</v>
      </c>
    </row>
    <row r="304" spans="1:8" x14ac:dyDescent="0.25">
      <c r="A304" t="s">
        <v>400</v>
      </c>
      <c r="B304" t="s">
        <v>401</v>
      </c>
      <c r="C304" s="1">
        <v>32097</v>
      </c>
      <c r="D304" t="s">
        <v>6</v>
      </c>
      <c r="E304" t="str">
        <f t="shared" si="16"/>
        <v>M</v>
      </c>
      <c r="F304" s="2">
        <f t="shared" si="17"/>
        <v>29</v>
      </c>
      <c r="G304" s="8">
        <f t="shared" si="18"/>
        <v>30000</v>
      </c>
      <c r="H304" s="7">
        <f t="shared" si="19"/>
        <v>30</v>
      </c>
    </row>
    <row r="305" spans="1:8" x14ac:dyDescent="0.25">
      <c r="A305" t="s">
        <v>402</v>
      </c>
      <c r="B305" t="s">
        <v>403</v>
      </c>
      <c r="C305" s="1">
        <v>22555</v>
      </c>
      <c r="D305" t="s">
        <v>40</v>
      </c>
      <c r="E305" t="str">
        <f t="shared" si="16"/>
        <v>K</v>
      </c>
      <c r="F305" s="2">
        <f t="shared" si="17"/>
        <v>55</v>
      </c>
      <c r="G305" s="8">
        <f t="shared" si="18"/>
        <v>25000</v>
      </c>
      <c r="H305" s="7">
        <f t="shared" si="19"/>
        <v>29.999999999999996</v>
      </c>
    </row>
    <row r="306" spans="1:8" x14ac:dyDescent="0.25">
      <c r="A306" t="s">
        <v>317</v>
      </c>
      <c r="B306" t="s">
        <v>20</v>
      </c>
      <c r="C306" s="1">
        <v>22508</v>
      </c>
      <c r="D306" t="s">
        <v>12</v>
      </c>
      <c r="E306" t="str">
        <f t="shared" si="16"/>
        <v>K</v>
      </c>
      <c r="F306" s="2">
        <f t="shared" si="17"/>
        <v>55</v>
      </c>
      <c r="G306" s="8">
        <f t="shared" si="18"/>
        <v>25000</v>
      </c>
      <c r="H306" s="7">
        <f t="shared" si="19"/>
        <v>29.999999999999996</v>
      </c>
    </row>
    <row r="307" spans="1:8" x14ac:dyDescent="0.25">
      <c r="A307" t="s">
        <v>404</v>
      </c>
      <c r="B307" t="s">
        <v>72</v>
      </c>
      <c r="C307" s="1">
        <v>29510</v>
      </c>
      <c r="D307" t="s">
        <v>6</v>
      </c>
      <c r="E307" t="str">
        <f t="shared" si="16"/>
        <v>M</v>
      </c>
      <c r="F307" s="2">
        <f t="shared" si="17"/>
        <v>36</v>
      </c>
      <c r="G307" s="8">
        <f t="shared" si="18"/>
        <v>30000</v>
      </c>
      <c r="H307" s="7">
        <f t="shared" si="19"/>
        <v>45</v>
      </c>
    </row>
    <row r="308" spans="1:8" x14ac:dyDescent="0.25">
      <c r="A308" t="s">
        <v>405</v>
      </c>
      <c r="B308" t="s">
        <v>406</v>
      </c>
      <c r="C308" s="1">
        <v>22398</v>
      </c>
      <c r="D308" t="s">
        <v>12</v>
      </c>
      <c r="E308" t="str">
        <f t="shared" si="16"/>
        <v>M</v>
      </c>
      <c r="F308" s="2">
        <f t="shared" si="17"/>
        <v>55</v>
      </c>
      <c r="G308" s="8">
        <f t="shared" si="18"/>
        <v>30000</v>
      </c>
      <c r="H308" s="7">
        <f t="shared" si="19"/>
        <v>36</v>
      </c>
    </row>
    <row r="309" spans="1:8" x14ac:dyDescent="0.25">
      <c r="A309" t="s">
        <v>407</v>
      </c>
      <c r="B309" t="s">
        <v>20</v>
      </c>
      <c r="C309" s="1">
        <v>28394</v>
      </c>
      <c r="D309" t="s">
        <v>9</v>
      </c>
      <c r="E309" t="str">
        <f t="shared" si="16"/>
        <v>K</v>
      </c>
      <c r="F309" s="2">
        <f t="shared" si="17"/>
        <v>39</v>
      </c>
      <c r="G309" s="8">
        <f t="shared" si="18"/>
        <v>25000</v>
      </c>
      <c r="H309" s="7">
        <f t="shared" si="19"/>
        <v>37.5</v>
      </c>
    </row>
    <row r="310" spans="1:8" x14ac:dyDescent="0.25">
      <c r="A310" t="s">
        <v>408</v>
      </c>
      <c r="B310" t="s">
        <v>139</v>
      </c>
      <c r="C310" s="1">
        <v>16244</v>
      </c>
      <c r="D310" t="s">
        <v>6</v>
      </c>
      <c r="E310" t="str">
        <f t="shared" si="16"/>
        <v>M</v>
      </c>
      <c r="F310" s="2">
        <f t="shared" si="17"/>
        <v>72</v>
      </c>
      <c r="G310" s="8">
        <f t="shared" si="18"/>
        <v>30000</v>
      </c>
      <c r="H310" s="7">
        <f t="shared" si="19"/>
        <v>85</v>
      </c>
    </row>
    <row r="311" spans="1:8" x14ac:dyDescent="0.25">
      <c r="A311" t="s">
        <v>409</v>
      </c>
      <c r="B311" t="s">
        <v>167</v>
      </c>
      <c r="C311" s="1">
        <v>32836</v>
      </c>
      <c r="D311" t="s">
        <v>12</v>
      </c>
      <c r="E311" t="str">
        <f t="shared" si="16"/>
        <v>M</v>
      </c>
      <c r="F311" s="2">
        <f t="shared" si="17"/>
        <v>27</v>
      </c>
      <c r="G311" s="8">
        <f t="shared" si="18"/>
        <v>30000</v>
      </c>
      <c r="H311" s="7">
        <f t="shared" si="19"/>
        <v>30</v>
      </c>
    </row>
    <row r="312" spans="1:8" x14ac:dyDescent="0.25">
      <c r="A312" t="s">
        <v>410</v>
      </c>
      <c r="B312" t="s">
        <v>141</v>
      </c>
      <c r="C312" s="1">
        <v>23528</v>
      </c>
      <c r="D312" t="s">
        <v>6</v>
      </c>
      <c r="E312" t="str">
        <f t="shared" si="16"/>
        <v>M</v>
      </c>
      <c r="F312" s="2">
        <f t="shared" si="17"/>
        <v>52</v>
      </c>
      <c r="G312" s="8">
        <f t="shared" si="18"/>
        <v>30000</v>
      </c>
      <c r="H312" s="7">
        <f t="shared" si="19"/>
        <v>36</v>
      </c>
    </row>
    <row r="313" spans="1:8" x14ac:dyDescent="0.25">
      <c r="A313" t="s">
        <v>411</v>
      </c>
      <c r="B313" t="s">
        <v>412</v>
      </c>
      <c r="C313" s="1">
        <v>28489</v>
      </c>
      <c r="D313" t="s">
        <v>12</v>
      </c>
      <c r="E313" t="str">
        <f t="shared" si="16"/>
        <v>K</v>
      </c>
      <c r="F313" s="2">
        <f t="shared" si="17"/>
        <v>39</v>
      </c>
      <c r="G313" s="8">
        <f t="shared" si="18"/>
        <v>25000</v>
      </c>
      <c r="H313" s="7">
        <f t="shared" si="19"/>
        <v>37.5</v>
      </c>
    </row>
    <row r="314" spans="1:8" x14ac:dyDescent="0.25">
      <c r="A314" t="s">
        <v>413</v>
      </c>
      <c r="B314" t="s">
        <v>399</v>
      </c>
      <c r="C314" s="1">
        <v>20920</v>
      </c>
      <c r="D314" t="s">
        <v>12</v>
      </c>
      <c r="E314" t="str">
        <f t="shared" si="16"/>
        <v>M</v>
      </c>
      <c r="F314" s="2">
        <f t="shared" si="17"/>
        <v>59</v>
      </c>
      <c r="G314" s="8">
        <f t="shared" si="18"/>
        <v>30000</v>
      </c>
      <c r="H314" s="7">
        <f t="shared" si="19"/>
        <v>36</v>
      </c>
    </row>
    <row r="315" spans="1:8" x14ac:dyDescent="0.25">
      <c r="A315" t="s">
        <v>414</v>
      </c>
      <c r="B315" t="s">
        <v>11</v>
      </c>
      <c r="C315" s="1">
        <v>34164</v>
      </c>
      <c r="D315" t="s">
        <v>6</v>
      </c>
      <c r="E315" t="str">
        <f t="shared" si="16"/>
        <v>K</v>
      </c>
      <c r="F315" s="2">
        <f t="shared" si="17"/>
        <v>23</v>
      </c>
      <c r="G315" s="8">
        <f t="shared" si="18"/>
        <v>25000</v>
      </c>
      <c r="H315" s="7">
        <f t="shared" si="19"/>
        <v>25</v>
      </c>
    </row>
    <row r="316" spans="1:8" x14ac:dyDescent="0.25">
      <c r="A316" t="s">
        <v>415</v>
      </c>
      <c r="B316" t="s">
        <v>246</v>
      </c>
      <c r="C316" s="1">
        <v>32341</v>
      </c>
      <c r="D316" t="s">
        <v>6</v>
      </c>
      <c r="E316" t="str">
        <f t="shared" si="16"/>
        <v>M</v>
      </c>
      <c r="F316" s="2">
        <f t="shared" si="17"/>
        <v>28</v>
      </c>
      <c r="G316" s="8">
        <f t="shared" si="18"/>
        <v>30000</v>
      </c>
      <c r="H316" s="7">
        <f t="shared" si="19"/>
        <v>30</v>
      </c>
    </row>
    <row r="317" spans="1:8" x14ac:dyDescent="0.25">
      <c r="A317" t="s">
        <v>416</v>
      </c>
      <c r="B317" t="s">
        <v>194</v>
      </c>
      <c r="C317" s="1">
        <v>16640</v>
      </c>
      <c r="D317" t="s">
        <v>12</v>
      </c>
      <c r="E317" t="str">
        <f t="shared" si="16"/>
        <v>K</v>
      </c>
      <c r="F317" s="2">
        <f t="shared" si="17"/>
        <v>71</v>
      </c>
      <c r="G317" s="8">
        <f t="shared" si="18"/>
        <v>25000</v>
      </c>
      <c r="H317" s="7">
        <f t="shared" si="19"/>
        <v>79</v>
      </c>
    </row>
    <row r="318" spans="1:8" x14ac:dyDescent="0.25">
      <c r="A318" t="s">
        <v>417</v>
      </c>
      <c r="B318" t="s">
        <v>418</v>
      </c>
      <c r="C318" s="1">
        <v>28217</v>
      </c>
      <c r="D318" t="s">
        <v>12</v>
      </c>
      <c r="E318" t="str">
        <f t="shared" si="16"/>
        <v>M</v>
      </c>
      <c r="F318" s="2">
        <f t="shared" si="17"/>
        <v>39</v>
      </c>
      <c r="G318" s="8">
        <f t="shared" si="18"/>
        <v>30000</v>
      </c>
      <c r="H318" s="7">
        <f t="shared" si="19"/>
        <v>45</v>
      </c>
    </row>
    <row r="319" spans="1:8" x14ac:dyDescent="0.25">
      <c r="A319" t="s">
        <v>190</v>
      </c>
      <c r="B319" t="s">
        <v>419</v>
      </c>
      <c r="C319" s="1">
        <v>32646</v>
      </c>
      <c r="D319" t="s">
        <v>40</v>
      </c>
      <c r="E319" t="str">
        <f t="shared" si="16"/>
        <v>M</v>
      </c>
      <c r="F319" s="2">
        <f t="shared" si="17"/>
        <v>27</v>
      </c>
      <c r="G319" s="8">
        <f t="shared" si="18"/>
        <v>30000</v>
      </c>
      <c r="H319" s="7">
        <f t="shared" si="19"/>
        <v>30</v>
      </c>
    </row>
    <row r="320" spans="1:8" x14ac:dyDescent="0.25">
      <c r="A320" t="s">
        <v>420</v>
      </c>
      <c r="B320" t="s">
        <v>5</v>
      </c>
      <c r="C320" s="1">
        <v>28636</v>
      </c>
      <c r="D320" t="s">
        <v>40</v>
      </c>
      <c r="E320" t="str">
        <f t="shared" si="16"/>
        <v>K</v>
      </c>
      <c r="F320" s="2">
        <f t="shared" si="17"/>
        <v>38</v>
      </c>
      <c r="G320" s="8">
        <f t="shared" si="18"/>
        <v>25000</v>
      </c>
      <c r="H320" s="7">
        <f t="shared" si="19"/>
        <v>37.5</v>
      </c>
    </row>
    <row r="321" spans="1:8" x14ac:dyDescent="0.25">
      <c r="A321" t="s">
        <v>421</v>
      </c>
      <c r="B321" t="s">
        <v>8</v>
      </c>
      <c r="C321" s="1">
        <v>30418</v>
      </c>
      <c r="D321" t="s">
        <v>12</v>
      </c>
      <c r="E321" t="str">
        <f t="shared" si="16"/>
        <v>M</v>
      </c>
      <c r="F321" s="2">
        <f t="shared" si="17"/>
        <v>33</v>
      </c>
      <c r="G321" s="8">
        <f t="shared" si="18"/>
        <v>30000</v>
      </c>
      <c r="H321" s="7">
        <f t="shared" si="19"/>
        <v>45</v>
      </c>
    </row>
    <row r="322" spans="1:8" x14ac:dyDescent="0.25">
      <c r="A322" t="s">
        <v>110</v>
      </c>
      <c r="B322" t="s">
        <v>368</v>
      </c>
      <c r="C322" s="1">
        <v>33971</v>
      </c>
      <c r="D322" t="s">
        <v>12</v>
      </c>
      <c r="E322" t="str">
        <f t="shared" ref="E322:E332" si="20">IF(RIGHT(B322)="a","K","M")</f>
        <v>K</v>
      </c>
      <c r="F322" s="2">
        <f t="shared" ref="F322:F332" si="21">2016-YEAR(C322)</f>
        <v>23</v>
      </c>
      <c r="G322" s="8">
        <f t="shared" ref="G322:G332" si="22">IF(E322="K",25000,30000)</f>
        <v>25000</v>
      </c>
      <c r="H322" s="7">
        <f t="shared" ref="H322:H332" si="23">VLOOKUP(F322,$N$2:$O$4,2,1)*G322 + IF(F322&gt;60,49,0)</f>
        <v>25</v>
      </c>
    </row>
    <row r="323" spans="1:8" x14ac:dyDescent="0.25">
      <c r="A323" t="s">
        <v>422</v>
      </c>
      <c r="B323" t="s">
        <v>52</v>
      </c>
      <c r="C323" s="1">
        <v>26974</v>
      </c>
      <c r="D323" t="s">
        <v>12</v>
      </c>
      <c r="E323" t="str">
        <f t="shared" si="20"/>
        <v>K</v>
      </c>
      <c r="F323" s="2">
        <f t="shared" si="21"/>
        <v>43</v>
      </c>
      <c r="G323" s="8">
        <f t="shared" si="22"/>
        <v>25000</v>
      </c>
      <c r="H323" s="7">
        <f t="shared" si="23"/>
        <v>37.5</v>
      </c>
    </row>
    <row r="324" spans="1:8" x14ac:dyDescent="0.25">
      <c r="A324" t="s">
        <v>423</v>
      </c>
      <c r="B324" t="s">
        <v>47</v>
      </c>
      <c r="C324" s="1">
        <v>21339</v>
      </c>
      <c r="D324" t="s">
        <v>12</v>
      </c>
      <c r="E324" t="str">
        <f t="shared" si="20"/>
        <v>K</v>
      </c>
      <c r="F324" s="2">
        <f t="shared" si="21"/>
        <v>58</v>
      </c>
      <c r="G324" s="8">
        <f t="shared" si="22"/>
        <v>25000</v>
      </c>
      <c r="H324" s="7">
        <f t="shared" si="23"/>
        <v>29.999999999999996</v>
      </c>
    </row>
    <row r="325" spans="1:8" x14ac:dyDescent="0.25">
      <c r="A325" t="s">
        <v>424</v>
      </c>
      <c r="B325" t="s">
        <v>90</v>
      </c>
      <c r="C325" s="1">
        <v>25150</v>
      </c>
      <c r="D325" t="s">
        <v>6</v>
      </c>
      <c r="E325" t="str">
        <f t="shared" si="20"/>
        <v>M</v>
      </c>
      <c r="F325" s="2">
        <f t="shared" si="21"/>
        <v>48</v>
      </c>
      <c r="G325" s="8">
        <f t="shared" si="22"/>
        <v>30000</v>
      </c>
      <c r="H325" s="7">
        <f t="shared" si="23"/>
        <v>36</v>
      </c>
    </row>
    <row r="326" spans="1:8" x14ac:dyDescent="0.25">
      <c r="A326" t="s">
        <v>425</v>
      </c>
      <c r="B326" t="s">
        <v>8</v>
      </c>
      <c r="C326" s="1">
        <v>20340</v>
      </c>
      <c r="D326" t="s">
        <v>12</v>
      </c>
      <c r="E326" t="str">
        <f t="shared" si="20"/>
        <v>M</v>
      </c>
      <c r="F326" s="2">
        <f t="shared" si="21"/>
        <v>61</v>
      </c>
      <c r="G326" s="8">
        <f t="shared" si="22"/>
        <v>30000</v>
      </c>
      <c r="H326" s="7">
        <f t="shared" si="23"/>
        <v>85</v>
      </c>
    </row>
    <row r="327" spans="1:8" x14ac:dyDescent="0.25">
      <c r="A327" t="s">
        <v>426</v>
      </c>
      <c r="B327" t="s">
        <v>131</v>
      </c>
      <c r="C327" s="1">
        <v>16045</v>
      </c>
      <c r="D327" t="s">
        <v>6</v>
      </c>
      <c r="E327" t="str">
        <f t="shared" si="20"/>
        <v>K</v>
      </c>
      <c r="F327" s="2">
        <f t="shared" si="21"/>
        <v>73</v>
      </c>
      <c r="G327" s="8">
        <f t="shared" si="22"/>
        <v>25000</v>
      </c>
      <c r="H327" s="7">
        <f t="shared" si="23"/>
        <v>79</v>
      </c>
    </row>
    <row r="328" spans="1:8" x14ac:dyDescent="0.25">
      <c r="A328" t="s">
        <v>427</v>
      </c>
      <c r="B328" t="s">
        <v>37</v>
      </c>
      <c r="C328" s="1">
        <v>18568</v>
      </c>
      <c r="D328" t="s">
        <v>12</v>
      </c>
      <c r="E328" t="str">
        <f t="shared" si="20"/>
        <v>K</v>
      </c>
      <c r="F328" s="2">
        <f t="shared" si="21"/>
        <v>66</v>
      </c>
      <c r="G328" s="8">
        <f t="shared" si="22"/>
        <v>25000</v>
      </c>
      <c r="H328" s="7">
        <f t="shared" si="23"/>
        <v>79</v>
      </c>
    </row>
    <row r="329" spans="1:8" x14ac:dyDescent="0.25">
      <c r="A329" t="s">
        <v>311</v>
      </c>
      <c r="B329" t="s">
        <v>199</v>
      </c>
      <c r="C329" s="1">
        <v>33976</v>
      </c>
      <c r="D329" t="s">
        <v>12</v>
      </c>
      <c r="E329" t="str">
        <f t="shared" si="20"/>
        <v>K</v>
      </c>
      <c r="F329" s="2">
        <f t="shared" si="21"/>
        <v>23</v>
      </c>
      <c r="G329" s="8">
        <f t="shared" si="22"/>
        <v>25000</v>
      </c>
      <c r="H329" s="7">
        <f t="shared" si="23"/>
        <v>25</v>
      </c>
    </row>
    <row r="330" spans="1:8" x14ac:dyDescent="0.25">
      <c r="A330" t="s">
        <v>428</v>
      </c>
      <c r="B330" t="s">
        <v>429</v>
      </c>
      <c r="C330" s="1">
        <v>30720</v>
      </c>
      <c r="D330" t="s">
        <v>12</v>
      </c>
      <c r="E330" t="str">
        <f t="shared" si="20"/>
        <v>K</v>
      </c>
      <c r="F330" s="2">
        <f t="shared" si="21"/>
        <v>32</v>
      </c>
      <c r="G330" s="8">
        <f t="shared" si="22"/>
        <v>25000</v>
      </c>
      <c r="H330" s="7">
        <f t="shared" si="23"/>
        <v>37.5</v>
      </c>
    </row>
    <row r="331" spans="1:8" x14ac:dyDescent="0.25">
      <c r="A331" t="s">
        <v>430</v>
      </c>
      <c r="B331" t="s">
        <v>141</v>
      </c>
      <c r="C331" s="1">
        <v>22604</v>
      </c>
      <c r="D331" t="s">
        <v>9</v>
      </c>
      <c r="E331" t="str">
        <f t="shared" si="20"/>
        <v>M</v>
      </c>
      <c r="F331" s="2">
        <f t="shared" si="21"/>
        <v>55</v>
      </c>
      <c r="G331" s="8">
        <f t="shared" si="22"/>
        <v>30000</v>
      </c>
      <c r="H331" s="7">
        <f t="shared" si="23"/>
        <v>36</v>
      </c>
    </row>
    <row r="332" spans="1:8" x14ac:dyDescent="0.25">
      <c r="A332" t="s">
        <v>431</v>
      </c>
      <c r="B332" t="s">
        <v>368</v>
      </c>
      <c r="C332" s="1">
        <v>19123</v>
      </c>
      <c r="D332" t="s">
        <v>12</v>
      </c>
      <c r="E332" t="str">
        <f t="shared" si="20"/>
        <v>K</v>
      </c>
      <c r="F332" s="2">
        <f t="shared" si="21"/>
        <v>64</v>
      </c>
      <c r="G332" s="8">
        <f t="shared" si="22"/>
        <v>25000</v>
      </c>
      <c r="H332" s="7">
        <f t="shared" si="23"/>
        <v>79</v>
      </c>
    </row>
  </sheetData>
  <pageMargins left="0.7" right="0.7" top="0.75" bottom="0.75" header="0.3" footer="0.3"/>
  <pageSetup paperSize="9" orientation="portrait" horizontalDpi="4294967293" verticalDpi="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7AD9-B1EF-4A8D-902F-4EA353D449D0}">
  <dimension ref="A1:K332"/>
  <sheetViews>
    <sheetView tabSelected="1" topLeftCell="A7" zoomScale="115" zoomScaleNormal="115" workbookViewId="0">
      <selection activeCell="H17" sqref="H17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3.28515625" bestFit="1" customWidth="1"/>
    <col min="4" max="4" width="23.28515625" bestFit="1" customWidth="1"/>
    <col min="5" max="5" width="11.28515625" style="2" bestFit="1" customWidth="1"/>
    <col min="6" max="6" width="9.85546875" bestFit="1" customWidth="1"/>
    <col min="8" max="8" width="17.7109375" bestFit="1" customWidth="1"/>
    <col min="9" max="9" width="14.42578125" bestFit="1" customWidth="1"/>
    <col min="10" max="10" width="17.7109375" bestFit="1" customWidth="1"/>
    <col min="11" max="11" width="16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2" t="s">
        <v>388</v>
      </c>
      <c r="F1" t="s">
        <v>461</v>
      </c>
    </row>
    <row r="2" spans="1:11" x14ac:dyDescent="0.25">
      <c r="A2" t="s">
        <v>4</v>
      </c>
      <c r="B2" t="s">
        <v>5</v>
      </c>
      <c r="C2" s="1">
        <v>22190</v>
      </c>
      <c r="D2" t="s">
        <v>6</v>
      </c>
      <c r="E2" s="2">
        <f t="shared" ref="E2:E65" si="0">2016-YEAR(C2)</f>
        <v>56</v>
      </c>
      <c r="F2" s="2" t="str">
        <f>VLOOKUP(ubezpieczenia56[[#This Row],[Wiek]],$J$2:$K$7,2,1)</f>
        <v>50-59</v>
      </c>
      <c r="J2" s="5">
        <v>20</v>
      </c>
      <c r="K2" s="5" t="s">
        <v>455</v>
      </c>
    </row>
    <row r="3" spans="1:11" x14ac:dyDescent="0.25">
      <c r="A3" t="s">
        <v>7</v>
      </c>
      <c r="B3" t="s">
        <v>8</v>
      </c>
      <c r="C3" s="1">
        <v>30952</v>
      </c>
      <c r="D3" t="s">
        <v>9</v>
      </c>
      <c r="E3" s="2">
        <f t="shared" si="0"/>
        <v>32</v>
      </c>
      <c r="F3" s="2" t="str">
        <f>VLOOKUP(ubezpieczenia56[[#This Row],[Wiek]],$J$2:$K$7,2,1)</f>
        <v>30-39</v>
      </c>
      <c r="J3" s="5">
        <v>30</v>
      </c>
      <c r="K3" s="5" t="s">
        <v>456</v>
      </c>
    </row>
    <row r="4" spans="1:11" x14ac:dyDescent="0.25">
      <c r="A4" t="s">
        <v>10</v>
      </c>
      <c r="B4" t="s">
        <v>11</v>
      </c>
      <c r="C4" s="1">
        <v>24753</v>
      </c>
      <c r="D4" t="s">
        <v>12</v>
      </c>
      <c r="E4" s="2">
        <f t="shared" si="0"/>
        <v>49</v>
      </c>
      <c r="F4" s="2" t="str">
        <f>VLOOKUP(ubezpieczenia56[[#This Row],[Wiek]],$J$2:$K$7,2,1)</f>
        <v>40-49</v>
      </c>
      <c r="J4" s="5">
        <v>40</v>
      </c>
      <c r="K4" s="5" t="s">
        <v>457</v>
      </c>
    </row>
    <row r="5" spans="1:11" x14ac:dyDescent="0.25">
      <c r="A5" t="s">
        <v>13</v>
      </c>
      <c r="B5" t="s">
        <v>14</v>
      </c>
      <c r="C5" s="1">
        <v>31544</v>
      </c>
      <c r="D5" t="s">
        <v>9</v>
      </c>
      <c r="E5" s="2">
        <f t="shared" si="0"/>
        <v>30</v>
      </c>
      <c r="F5" s="2" t="str">
        <f>VLOOKUP(ubezpieczenia56[[#This Row],[Wiek]],$J$2:$K$7,2,1)</f>
        <v>30-39</v>
      </c>
      <c r="J5" s="5">
        <v>50</v>
      </c>
      <c r="K5" s="5" t="s">
        <v>458</v>
      </c>
    </row>
    <row r="6" spans="1:11" x14ac:dyDescent="0.25">
      <c r="A6" t="s">
        <v>15</v>
      </c>
      <c r="B6" t="s">
        <v>16</v>
      </c>
      <c r="C6" s="1">
        <v>22780</v>
      </c>
      <c r="D6" t="s">
        <v>9</v>
      </c>
      <c r="E6" s="2">
        <f t="shared" si="0"/>
        <v>54</v>
      </c>
      <c r="F6" s="2" t="str">
        <f>VLOOKUP(ubezpieczenia56[[#This Row],[Wiek]],$J$2:$K$7,2,1)</f>
        <v>50-59</v>
      </c>
      <c r="J6" s="5">
        <v>60</v>
      </c>
      <c r="K6" s="5" t="s">
        <v>459</v>
      </c>
    </row>
    <row r="7" spans="1:11" x14ac:dyDescent="0.25">
      <c r="A7" t="s">
        <v>17</v>
      </c>
      <c r="B7" t="s">
        <v>18</v>
      </c>
      <c r="C7" s="1">
        <v>31694</v>
      </c>
      <c r="D7" t="s">
        <v>12</v>
      </c>
      <c r="E7" s="2">
        <f t="shared" si="0"/>
        <v>30</v>
      </c>
      <c r="F7" s="2" t="str">
        <f>VLOOKUP(ubezpieczenia56[[#This Row],[Wiek]],$J$2:$K$7,2,1)</f>
        <v>30-39</v>
      </c>
      <c r="J7" s="5">
        <v>70</v>
      </c>
      <c r="K7" s="5" t="s">
        <v>460</v>
      </c>
    </row>
    <row r="8" spans="1:11" x14ac:dyDescent="0.25">
      <c r="A8" t="s">
        <v>19</v>
      </c>
      <c r="B8" t="s">
        <v>20</v>
      </c>
      <c r="C8" s="1">
        <v>33569</v>
      </c>
      <c r="D8" t="s">
        <v>6</v>
      </c>
      <c r="E8" s="2">
        <f t="shared" si="0"/>
        <v>25</v>
      </c>
      <c r="F8" s="2" t="str">
        <f>VLOOKUP(ubezpieczenia56[[#This Row],[Wiek]],$J$2:$K$7,2,1)</f>
        <v>20-29</v>
      </c>
    </row>
    <row r="9" spans="1:11" x14ac:dyDescent="0.25">
      <c r="A9" t="s">
        <v>21</v>
      </c>
      <c r="B9" t="s">
        <v>22</v>
      </c>
      <c r="C9" s="1">
        <v>30372</v>
      </c>
      <c r="D9" t="s">
        <v>6</v>
      </c>
      <c r="E9" s="2">
        <f t="shared" si="0"/>
        <v>33</v>
      </c>
      <c r="F9" s="2" t="str">
        <f>VLOOKUP(ubezpieczenia56[[#This Row],[Wiek]],$J$2:$K$7,2,1)</f>
        <v>30-39</v>
      </c>
    </row>
    <row r="10" spans="1:11" x14ac:dyDescent="0.25">
      <c r="A10" t="s">
        <v>23</v>
      </c>
      <c r="B10" t="s">
        <v>8</v>
      </c>
      <c r="C10" s="1">
        <v>33568</v>
      </c>
      <c r="D10" t="s">
        <v>6</v>
      </c>
      <c r="E10" s="2">
        <f t="shared" si="0"/>
        <v>25</v>
      </c>
      <c r="F10" s="2" t="str">
        <f>VLOOKUP(ubezpieczenia56[[#This Row],[Wiek]],$J$2:$K$7,2,1)</f>
        <v>20-29</v>
      </c>
      <c r="J10" s="3" t="s">
        <v>433</v>
      </c>
      <c r="K10" t="s">
        <v>447</v>
      </c>
    </row>
    <row r="11" spans="1:11" x14ac:dyDescent="0.25">
      <c r="A11" t="s">
        <v>24</v>
      </c>
      <c r="B11" t="s">
        <v>25</v>
      </c>
      <c r="C11" s="1">
        <v>31111</v>
      </c>
      <c r="D11" t="s">
        <v>6</v>
      </c>
      <c r="E11" s="2">
        <f t="shared" si="0"/>
        <v>31</v>
      </c>
      <c r="F11" s="2" t="str">
        <f>VLOOKUP(ubezpieczenia56[[#This Row],[Wiek]],$J$2:$K$7,2,1)</f>
        <v>30-39</v>
      </c>
      <c r="J11" s="4" t="s">
        <v>455</v>
      </c>
      <c r="K11" s="2">
        <v>62</v>
      </c>
    </row>
    <row r="12" spans="1:11" x14ac:dyDescent="0.25">
      <c r="A12" t="s">
        <v>26</v>
      </c>
      <c r="B12" t="s">
        <v>27</v>
      </c>
      <c r="C12" s="1">
        <v>17347</v>
      </c>
      <c r="D12" t="s">
        <v>6</v>
      </c>
      <c r="E12" s="2">
        <f t="shared" si="0"/>
        <v>69</v>
      </c>
      <c r="F12" s="2" t="str">
        <f>VLOOKUP(ubezpieczenia56[[#This Row],[Wiek]],$J$2:$K$7,2,1)</f>
        <v>60-69</v>
      </c>
      <c r="J12" s="4" t="s">
        <v>456</v>
      </c>
      <c r="K12" s="2">
        <v>56</v>
      </c>
    </row>
    <row r="13" spans="1:11" x14ac:dyDescent="0.25">
      <c r="A13" t="s">
        <v>28</v>
      </c>
      <c r="B13" t="s">
        <v>29</v>
      </c>
      <c r="C13" s="1">
        <v>33321</v>
      </c>
      <c r="D13" t="s">
        <v>12</v>
      </c>
      <c r="E13" s="2">
        <f t="shared" si="0"/>
        <v>25</v>
      </c>
      <c r="F13" s="2" t="str">
        <f>VLOOKUP(ubezpieczenia56[[#This Row],[Wiek]],$J$2:$K$7,2,1)</f>
        <v>20-29</v>
      </c>
      <c r="J13" s="4" t="s">
        <v>457</v>
      </c>
      <c r="K13" s="2">
        <v>64</v>
      </c>
    </row>
    <row r="14" spans="1:11" x14ac:dyDescent="0.25">
      <c r="A14" t="s">
        <v>30</v>
      </c>
      <c r="B14" t="s">
        <v>8</v>
      </c>
      <c r="C14" s="1">
        <v>26093</v>
      </c>
      <c r="D14" t="s">
        <v>12</v>
      </c>
      <c r="E14" s="2">
        <f t="shared" si="0"/>
        <v>45</v>
      </c>
      <c r="F14" s="2" t="str">
        <f>VLOOKUP(ubezpieczenia56[[#This Row],[Wiek]],$J$2:$K$7,2,1)</f>
        <v>40-49</v>
      </c>
      <c r="J14" s="4" t="s">
        <v>458</v>
      </c>
      <c r="K14" s="2">
        <v>56</v>
      </c>
    </row>
    <row r="15" spans="1:11" x14ac:dyDescent="0.25">
      <c r="A15" t="s">
        <v>31</v>
      </c>
      <c r="B15" t="s">
        <v>32</v>
      </c>
      <c r="C15" s="1">
        <v>17144</v>
      </c>
      <c r="D15" t="s">
        <v>12</v>
      </c>
      <c r="E15" s="2">
        <f t="shared" si="0"/>
        <v>70</v>
      </c>
      <c r="F15" s="2" t="str">
        <f>VLOOKUP(ubezpieczenia56[[#This Row],[Wiek]],$J$2:$K$7,2,1)</f>
        <v>70-79</v>
      </c>
      <c r="J15" s="4" t="s">
        <v>459</v>
      </c>
      <c r="K15" s="2">
        <v>71</v>
      </c>
    </row>
    <row r="16" spans="1:11" x14ac:dyDescent="0.25">
      <c r="A16" t="s">
        <v>33</v>
      </c>
      <c r="B16" t="s">
        <v>34</v>
      </c>
      <c r="C16" s="1">
        <v>26019</v>
      </c>
      <c r="D16" t="s">
        <v>12</v>
      </c>
      <c r="E16" s="2">
        <f t="shared" si="0"/>
        <v>45</v>
      </c>
      <c r="F16" s="2" t="str">
        <f>VLOOKUP(ubezpieczenia56[[#This Row],[Wiek]],$J$2:$K$7,2,1)</f>
        <v>40-49</v>
      </c>
      <c r="J16" s="4" t="s">
        <v>460</v>
      </c>
      <c r="K16" s="2">
        <v>22</v>
      </c>
    </row>
    <row r="17" spans="1:11" x14ac:dyDescent="0.25">
      <c r="A17" t="s">
        <v>35</v>
      </c>
      <c r="B17" t="s">
        <v>27</v>
      </c>
      <c r="C17" s="1">
        <v>30193</v>
      </c>
      <c r="D17" t="s">
        <v>6</v>
      </c>
      <c r="E17" s="2">
        <f t="shared" si="0"/>
        <v>34</v>
      </c>
      <c r="F17" s="2" t="str">
        <f>VLOOKUP(ubezpieczenia56[[#This Row],[Wiek]],$J$2:$K$7,2,1)</f>
        <v>30-39</v>
      </c>
      <c r="J17" s="4" t="s">
        <v>446</v>
      </c>
      <c r="K17" s="2">
        <v>331</v>
      </c>
    </row>
    <row r="18" spans="1:11" x14ac:dyDescent="0.25">
      <c r="A18" t="s">
        <v>36</v>
      </c>
      <c r="B18" t="s">
        <v>37</v>
      </c>
      <c r="C18" s="1">
        <v>29668</v>
      </c>
      <c r="D18" t="s">
        <v>9</v>
      </c>
      <c r="E18" s="2">
        <f t="shared" si="0"/>
        <v>35</v>
      </c>
      <c r="F18" s="2" t="str">
        <f>VLOOKUP(ubezpieczenia56[[#This Row],[Wiek]],$J$2:$K$7,2,1)</f>
        <v>30-39</v>
      </c>
    </row>
    <row r="19" spans="1:11" x14ac:dyDescent="0.25">
      <c r="A19" t="s">
        <v>38</v>
      </c>
      <c r="B19" t="s">
        <v>39</v>
      </c>
      <c r="C19" s="1">
        <v>34945</v>
      </c>
      <c r="D19" t="s">
        <v>40</v>
      </c>
      <c r="E19" s="2">
        <f t="shared" si="0"/>
        <v>21</v>
      </c>
      <c r="F19" s="2" t="str">
        <f>VLOOKUP(ubezpieczenia56[[#This Row],[Wiek]],$J$2:$K$7,2,1)</f>
        <v>20-29</v>
      </c>
    </row>
    <row r="20" spans="1:11" x14ac:dyDescent="0.25">
      <c r="A20" t="s">
        <v>41</v>
      </c>
      <c r="B20" t="s">
        <v>42</v>
      </c>
      <c r="C20" s="1">
        <v>23309</v>
      </c>
      <c r="D20" t="s">
        <v>9</v>
      </c>
      <c r="E20" s="2">
        <f t="shared" si="0"/>
        <v>53</v>
      </c>
      <c r="F20" s="2" t="str">
        <f>VLOOKUP(ubezpieczenia56[[#This Row],[Wiek]],$J$2:$K$7,2,1)</f>
        <v>50-59</v>
      </c>
    </row>
    <row r="21" spans="1:11" x14ac:dyDescent="0.25">
      <c r="A21" t="s">
        <v>43</v>
      </c>
      <c r="B21" t="s">
        <v>20</v>
      </c>
      <c r="C21" s="1">
        <v>16498</v>
      </c>
      <c r="D21" t="s">
        <v>6</v>
      </c>
      <c r="E21" s="2">
        <f t="shared" si="0"/>
        <v>71</v>
      </c>
      <c r="F21" s="2" t="str">
        <f>VLOOKUP(ubezpieczenia56[[#This Row],[Wiek]],$J$2:$K$7,2,1)</f>
        <v>70-79</v>
      </c>
    </row>
    <row r="22" spans="1:11" x14ac:dyDescent="0.25">
      <c r="A22" t="s">
        <v>44</v>
      </c>
      <c r="B22" t="s">
        <v>45</v>
      </c>
      <c r="C22" s="1">
        <v>19872</v>
      </c>
      <c r="D22" t="s">
        <v>12</v>
      </c>
      <c r="E22" s="2">
        <f t="shared" si="0"/>
        <v>62</v>
      </c>
      <c r="F22" s="2" t="str">
        <f>VLOOKUP(ubezpieczenia56[[#This Row],[Wiek]],$J$2:$K$7,2,1)</f>
        <v>60-69</v>
      </c>
    </row>
    <row r="23" spans="1:11" x14ac:dyDescent="0.25">
      <c r="A23" t="s">
        <v>46</v>
      </c>
      <c r="B23" t="s">
        <v>47</v>
      </c>
      <c r="C23" s="1">
        <v>26018</v>
      </c>
      <c r="D23" t="s">
        <v>6</v>
      </c>
      <c r="E23" s="2">
        <f t="shared" si="0"/>
        <v>45</v>
      </c>
      <c r="F23" s="2" t="str">
        <f>VLOOKUP(ubezpieczenia56[[#This Row],[Wiek]],$J$2:$K$7,2,1)</f>
        <v>40-49</v>
      </c>
    </row>
    <row r="24" spans="1:11" x14ac:dyDescent="0.25">
      <c r="A24" t="s">
        <v>48</v>
      </c>
      <c r="B24" t="s">
        <v>49</v>
      </c>
      <c r="C24" s="1">
        <v>25110</v>
      </c>
      <c r="D24" t="s">
        <v>40</v>
      </c>
      <c r="E24" s="2">
        <f t="shared" si="0"/>
        <v>48</v>
      </c>
      <c r="F24" s="2" t="str">
        <f>VLOOKUP(ubezpieczenia56[[#This Row],[Wiek]],$J$2:$K$7,2,1)</f>
        <v>40-49</v>
      </c>
    </row>
    <row r="25" spans="1:11" x14ac:dyDescent="0.25">
      <c r="A25" t="s">
        <v>50</v>
      </c>
      <c r="B25" t="s">
        <v>29</v>
      </c>
      <c r="C25" s="1">
        <v>33411</v>
      </c>
      <c r="D25" t="s">
        <v>9</v>
      </c>
      <c r="E25" s="2">
        <f t="shared" si="0"/>
        <v>25</v>
      </c>
      <c r="F25" s="2" t="str">
        <f>VLOOKUP(ubezpieczenia56[[#This Row],[Wiek]],$J$2:$K$7,2,1)</f>
        <v>20-29</v>
      </c>
    </row>
    <row r="26" spans="1:11" x14ac:dyDescent="0.25">
      <c r="A26" t="s">
        <v>51</v>
      </c>
      <c r="B26" t="s">
        <v>52</v>
      </c>
      <c r="C26" s="1">
        <v>30969</v>
      </c>
      <c r="D26" t="s">
        <v>12</v>
      </c>
      <c r="E26" s="2">
        <f t="shared" si="0"/>
        <v>32</v>
      </c>
      <c r="F26" s="2" t="str">
        <f>VLOOKUP(ubezpieczenia56[[#This Row],[Wiek]],$J$2:$K$7,2,1)</f>
        <v>30-39</v>
      </c>
    </row>
    <row r="27" spans="1:11" x14ac:dyDescent="0.25">
      <c r="A27" t="s">
        <v>53</v>
      </c>
      <c r="B27" t="s">
        <v>54</v>
      </c>
      <c r="C27" s="1">
        <v>19368</v>
      </c>
      <c r="D27" t="s">
        <v>12</v>
      </c>
      <c r="E27" s="2">
        <f t="shared" si="0"/>
        <v>63</v>
      </c>
      <c r="F27" s="2" t="str">
        <f>VLOOKUP(ubezpieczenia56[[#This Row],[Wiek]],$J$2:$K$7,2,1)</f>
        <v>60-69</v>
      </c>
    </row>
    <row r="28" spans="1:11" x14ac:dyDescent="0.25">
      <c r="A28" t="s">
        <v>55</v>
      </c>
      <c r="B28" t="s">
        <v>56</v>
      </c>
      <c r="C28" s="1">
        <v>23668</v>
      </c>
      <c r="D28" t="s">
        <v>40</v>
      </c>
      <c r="E28" s="2">
        <f t="shared" si="0"/>
        <v>52</v>
      </c>
      <c r="F28" s="2" t="str">
        <f>VLOOKUP(ubezpieczenia56[[#This Row],[Wiek]],$J$2:$K$7,2,1)</f>
        <v>50-59</v>
      </c>
    </row>
    <row r="29" spans="1:11" x14ac:dyDescent="0.25">
      <c r="A29" t="s">
        <v>57</v>
      </c>
      <c r="B29" t="s">
        <v>58</v>
      </c>
      <c r="C29" s="1">
        <v>19851</v>
      </c>
      <c r="D29" t="s">
        <v>12</v>
      </c>
      <c r="E29" s="2">
        <f t="shared" si="0"/>
        <v>62</v>
      </c>
      <c r="F29" s="2" t="str">
        <f>VLOOKUP(ubezpieczenia56[[#This Row],[Wiek]],$J$2:$K$7,2,1)</f>
        <v>60-69</v>
      </c>
    </row>
    <row r="30" spans="1:11" x14ac:dyDescent="0.25">
      <c r="A30" t="s">
        <v>59</v>
      </c>
      <c r="B30" t="s">
        <v>18</v>
      </c>
      <c r="C30" s="1">
        <v>17896</v>
      </c>
      <c r="D30" t="s">
        <v>9</v>
      </c>
      <c r="E30" s="2">
        <f t="shared" si="0"/>
        <v>68</v>
      </c>
      <c r="F30" s="2" t="str">
        <f>VLOOKUP(ubezpieczenia56[[#This Row],[Wiek]],$J$2:$K$7,2,1)</f>
        <v>60-69</v>
      </c>
    </row>
    <row r="31" spans="1:11" x14ac:dyDescent="0.25">
      <c r="A31" t="s">
        <v>60</v>
      </c>
      <c r="B31" t="s">
        <v>11</v>
      </c>
      <c r="C31" s="1">
        <v>25045</v>
      </c>
      <c r="D31" t="s">
        <v>12</v>
      </c>
      <c r="E31" s="2">
        <f t="shared" si="0"/>
        <v>48</v>
      </c>
      <c r="F31" s="2" t="str">
        <f>VLOOKUP(ubezpieczenia56[[#This Row],[Wiek]],$J$2:$K$7,2,1)</f>
        <v>40-49</v>
      </c>
    </row>
    <row r="32" spans="1:11" x14ac:dyDescent="0.25">
      <c r="A32" t="s">
        <v>61</v>
      </c>
      <c r="B32" t="s">
        <v>20</v>
      </c>
      <c r="C32" s="1">
        <v>18367</v>
      </c>
      <c r="D32" t="s">
        <v>12</v>
      </c>
      <c r="E32" s="2">
        <f t="shared" si="0"/>
        <v>66</v>
      </c>
      <c r="F32" s="2" t="str">
        <f>VLOOKUP(ubezpieczenia56[[#This Row],[Wiek]],$J$2:$K$7,2,1)</f>
        <v>60-69</v>
      </c>
    </row>
    <row r="33" spans="1:6" x14ac:dyDescent="0.25">
      <c r="A33" t="s">
        <v>62</v>
      </c>
      <c r="B33" t="s">
        <v>20</v>
      </c>
      <c r="C33" s="1">
        <v>21630</v>
      </c>
      <c r="D33" t="s">
        <v>6</v>
      </c>
      <c r="E33" s="2">
        <f t="shared" si="0"/>
        <v>57</v>
      </c>
      <c r="F33" s="2" t="str">
        <f>VLOOKUP(ubezpieczenia56[[#This Row],[Wiek]],$J$2:$K$7,2,1)</f>
        <v>50-59</v>
      </c>
    </row>
    <row r="34" spans="1:6" x14ac:dyDescent="0.25">
      <c r="A34" t="s">
        <v>63</v>
      </c>
      <c r="B34" t="s">
        <v>64</v>
      </c>
      <c r="C34" s="1">
        <v>16075</v>
      </c>
      <c r="D34" t="s">
        <v>40</v>
      </c>
      <c r="E34" s="2">
        <f t="shared" si="0"/>
        <v>72</v>
      </c>
      <c r="F34" s="2" t="str">
        <f>VLOOKUP(ubezpieczenia56[[#This Row],[Wiek]],$J$2:$K$7,2,1)</f>
        <v>70-79</v>
      </c>
    </row>
    <row r="35" spans="1:6" x14ac:dyDescent="0.25">
      <c r="A35" t="s">
        <v>65</v>
      </c>
      <c r="B35" t="s">
        <v>20</v>
      </c>
      <c r="C35" s="1">
        <v>30640</v>
      </c>
      <c r="D35" t="s">
        <v>6</v>
      </c>
      <c r="E35" s="2">
        <f t="shared" si="0"/>
        <v>33</v>
      </c>
      <c r="F35" s="2" t="str">
        <f>VLOOKUP(ubezpieczenia56[[#This Row],[Wiek]],$J$2:$K$7,2,1)</f>
        <v>30-39</v>
      </c>
    </row>
    <row r="36" spans="1:6" x14ac:dyDescent="0.25">
      <c r="A36" t="s">
        <v>66</v>
      </c>
      <c r="B36" t="s">
        <v>67</v>
      </c>
      <c r="C36" s="1">
        <v>21633</v>
      </c>
      <c r="D36" t="s">
        <v>12</v>
      </c>
      <c r="E36" s="2">
        <f t="shared" si="0"/>
        <v>57</v>
      </c>
      <c r="F36" s="2" t="str">
        <f>VLOOKUP(ubezpieczenia56[[#This Row],[Wiek]],$J$2:$K$7,2,1)</f>
        <v>50-59</v>
      </c>
    </row>
    <row r="37" spans="1:6" x14ac:dyDescent="0.25">
      <c r="A37" t="s">
        <v>68</v>
      </c>
      <c r="B37" t="s">
        <v>69</v>
      </c>
      <c r="C37" s="1">
        <v>22843</v>
      </c>
      <c r="D37" t="s">
        <v>6</v>
      </c>
      <c r="E37" s="2">
        <f t="shared" si="0"/>
        <v>54</v>
      </c>
      <c r="F37" s="2" t="str">
        <f>VLOOKUP(ubezpieczenia56[[#This Row],[Wiek]],$J$2:$K$7,2,1)</f>
        <v>50-59</v>
      </c>
    </row>
    <row r="38" spans="1:6" x14ac:dyDescent="0.25">
      <c r="A38" t="s">
        <v>70</v>
      </c>
      <c r="B38" t="s">
        <v>39</v>
      </c>
      <c r="C38" s="1">
        <v>22944</v>
      </c>
      <c r="D38" t="s">
        <v>12</v>
      </c>
      <c r="E38" s="2">
        <f t="shared" si="0"/>
        <v>54</v>
      </c>
      <c r="F38" s="2" t="str">
        <f>VLOOKUP(ubezpieczenia56[[#This Row],[Wiek]],$J$2:$K$7,2,1)</f>
        <v>50-59</v>
      </c>
    </row>
    <row r="39" spans="1:6" x14ac:dyDescent="0.25">
      <c r="A39" t="s">
        <v>71</v>
      </c>
      <c r="B39" t="s">
        <v>72</v>
      </c>
      <c r="C39" s="1">
        <v>28856</v>
      </c>
      <c r="D39" t="s">
        <v>6</v>
      </c>
      <c r="E39" s="2">
        <f t="shared" si="0"/>
        <v>37</v>
      </c>
      <c r="F39" s="2" t="str">
        <f>VLOOKUP(ubezpieczenia56[[#This Row],[Wiek]],$J$2:$K$7,2,1)</f>
        <v>30-39</v>
      </c>
    </row>
    <row r="40" spans="1:6" x14ac:dyDescent="0.25">
      <c r="A40" t="s">
        <v>73</v>
      </c>
      <c r="B40" t="s">
        <v>74</v>
      </c>
      <c r="C40" s="1">
        <v>27510</v>
      </c>
      <c r="D40" t="s">
        <v>9</v>
      </c>
      <c r="E40" s="2">
        <f t="shared" si="0"/>
        <v>41</v>
      </c>
      <c r="F40" s="2" t="str">
        <f>VLOOKUP(ubezpieczenia56[[#This Row],[Wiek]],$J$2:$K$7,2,1)</f>
        <v>40-49</v>
      </c>
    </row>
    <row r="41" spans="1:6" x14ac:dyDescent="0.25">
      <c r="A41" t="s">
        <v>75</v>
      </c>
      <c r="B41" t="s">
        <v>52</v>
      </c>
      <c r="C41" s="1">
        <v>24744</v>
      </c>
      <c r="D41" t="s">
        <v>12</v>
      </c>
      <c r="E41" s="2">
        <f t="shared" si="0"/>
        <v>49</v>
      </c>
      <c r="F41" s="2" t="str">
        <f>VLOOKUP(ubezpieczenia56[[#This Row],[Wiek]],$J$2:$K$7,2,1)</f>
        <v>40-49</v>
      </c>
    </row>
    <row r="42" spans="1:6" x14ac:dyDescent="0.25">
      <c r="A42" t="s">
        <v>76</v>
      </c>
      <c r="B42" t="s">
        <v>77</v>
      </c>
      <c r="C42" s="1">
        <v>26703</v>
      </c>
      <c r="D42" t="s">
        <v>40</v>
      </c>
      <c r="E42" s="2">
        <f t="shared" si="0"/>
        <v>43</v>
      </c>
      <c r="F42" s="2" t="str">
        <f>VLOOKUP(ubezpieczenia56[[#This Row],[Wiek]],$J$2:$K$7,2,1)</f>
        <v>40-49</v>
      </c>
    </row>
    <row r="43" spans="1:6" x14ac:dyDescent="0.25">
      <c r="A43" t="s">
        <v>78</v>
      </c>
      <c r="B43" t="s">
        <v>79</v>
      </c>
      <c r="C43" s="1">
        <v>18847</v>
      </c>
      <c r="D43" t="s">
        <v>6</v>
      </c>
      <c r="E43" s="2">
        <f t="shared" si="0"/>
        <v>65</v>
      </c>
      <c r="F43" s="2" t="str">
        <f>VLOOKUP(ubezpieczenia56[[#This Row],[Wiek]],$J$2:$K$7,2,1)</f>
        <v>60-69</v>
      </c>
    </row>
    <row r="44" spans="1:6" x14ac:dyDescent="0.25">
      <c r="A44" t="s">
        <v>80</v>
      </c>
      <c r="B44" t="s">
        <v>81</v>
      </c>
      <c r="C44" s="1">
        <v>33899</v>
      </c>
      <c r="D44" t="s">
        <v>12</v>
      </c>
      <c r="E44" s="2">
        <f t="shared" si="0"/>
        <v>24</v>
      </c>
      <c r="F44" s="2" t="str">
        <f>VLOOKUP(ubezpieczenia56[[#This Row],[Wiek]],$J$2:$K$7,2,1)</f>
        <v>20-29</v>
      </c>
    </row>
    <row r="45" spans="1:6" x14ac:dyDescent="0.25">
      <c r="A45" t="s">
        <v>82</v>
      </c>
      <c r="B45" t="s">
        <v>42</v>
      </c>
      <c r="C45" s="1">
        <v>34773</v>
      </c>
      <c r="D45" t="s">
        <v>12</v>
      </c>
      <c r="E45" s="2">
        <f t="shared" si="0"/>
        <v>21</v>
      </c>
      <c r="F45" s="2" t="str">
        <f>VLOOKUP(ubezpieczenia56[[#This Row],[Wiek]],$J$2:$K$7,2,1)</f>
        <v>20-29</v>
      </c>
    </row>
    <row r="46" spans="1:6" x14ac:dyDescent="0.25">
      <c r="A46" t="s">
        <v>83</v>
      </c>
      <c r="B46" t="s">
        <v>84</v>
      </c>
      <c r="C46" s="1">
        <v>28929</v>
      </c>
      <c r="D46" t="s">
        <v>6</v>
      </c>
      <c r="E46" s="2">
        <f t="shared" si="0"/>
        <v>37</v>
      </c>
      <c r="F46" s="2" t="str">
        <f>VLOOKUP(ubezpieczenia56[[#This Row],[Wiek]],$J$2:$K$7,2,1)</f>
        <v>30-39</v>
      </c>
    </row>
    <row r="47" spans="1:6" x14ac:dyDescent="0.25">
      <c r="A47" t="s">
        <v>85</v>
      </c>
      <c r="B47" t="s">
        <v>42</v>
      </c>
      <c r="C47" s="1">
        <v>17612</v>
      </c>
      <c r="D47" t="s">
        <v>40</v>
      </c>
      <c r="E47" s="2">
        <f t="shared" si="0"/>
        <v>68</v>
      </c>
      <c r="F47" s="2" t="str">
        <f>VLOOKUP(ubezpieczenia56[[#This Row],[Wiek]],$J$2:$K$7,2,1)</f>
        <v>60-69</v>
      </c>
    </row>
    <row r="48" spans="1:6" x14ac:dyDescent="0.25">
      <c r="A48" t="s">
        <v>86</v>
      </c>
      <c r="B48" t="s">
        <v>87</v>
      </c>
      <c r="C48" s="1">
        <v>26002</v>
      </c>
      <c r="D48" t="s">
        <v>12</v>
      </c>
      <c r="E48" s="2">
        <f t="shared" si="0"/>
        <v>45</v>
      </c>
      <c r="F48" s="2" t="str">
        <f>VLOOKUP(ubezpieczenia56[[#This Row],[Wiek]],$J$2:$K$7,2,1)</f>
        <v>40-49</v>
      </c>
    </row>
    <row r="49" spans="1:6" x14ac:dyDescent="0.25">
      <c r="A49" t="s">
        <v>88</v>
      </c>
      <c r="B49" t="s">
        <v>52</v>
      </c>
      <c r="C49" s="1">
        <v>17050</v>
      </c>
      <c r="D49" t="s">
        <v>12</v>
      </c>
      <c r="E49" s="2">
        <f t="shared" si="0"/>
        <v>70</v>
      </c>
      <c r="F49" s="2" t="str">
        <f>VLOOKUP(ubezpieczenia56[[#This Row],[Wiek]],$J$2:$K$7,2,1)</f>
        <v>70-79</v>
      </c>
    </row>
    <row r="50" spans="1:6" x14ac:dyDescent="0.25">
      <c r="A50" t="s">
        <v>89</v>
      </c>
      <c r="B50" t="s">
        <v>90</v>
      </c>
      <c r="C50" s="1">
        <v>17757</v>
      </c>
      <c r="D50" t="s">
        <v>6</v>
      </c>
      <c r="E50" s="2">
        <f t="shared" si="0"/>
        <v>68</v>
      </c>
      <c r="F50" s="2" t="str">
        <f>VLOOKUP(ubezpieczenia56[[#This Row],[Wiek]],$J$2:$K$7,2,1)</f>
        <v>60-69</v>
      </c>
    </row>
    <row r="51" spans="1:6" x14ac:dyDescent="0.25">
      <c r="A51" t="s">
        <v>91</v>
      </c>
      <c r="B51" t="s">
        <v>92</v>
      </c>
      <c r="C51" s="1">
        <v>30155</v>
      </c>
      <c r="D51" t="s">
        <v>6</v>
      </c>
      <c r="E51" s="2">
        <f t="shared" si="0"/>
        <v>34</v>
      </c>
      <c r="F51" s="2" t="str">
        <f>VLOOKUP(ubezpieczenia56[[#This Row],[Wiek]],$J$2:$K$7,2,1)</f>
        <v>30-39</v>
      </c>
    </row>
    <row r="52" spans="1:6" x14ac:dyDescent="0.25">
      <c r="A52" t="s">
        <v>93</v>
      </c>
      <c r="B52" t="s">
        <v>94</v>
      </c>
      <c r="C52" s="1">
        <v>22758</v>
      </c>
      <c r="D52" t="s">
        <v>40</v>
      </c>
      <c r="E52" s="2">
        <f t="shared" si="0"/>
        <v>54</v>
      </c>
      <c r="F52" s="2" t="str">
        <f>VLOOKUP(ubezpieczenia56[[#This Row],[Wiek]],$J$2:$K$7,2,1)</f>
        <v>50-59</v>
      </c>
    </row>
    <row r="53" spans="1:6" x14ac:dyDescent="0.25">
      <c r="A53" t="s">
        <v>95</v>
      </c>
      <c r="B53" t="s">
        <v>52</v>
      </c>
      <c r="C53" s="1">
        <v>17830</v>
      </c>
      <c r="D53" t="s">
        <v>6</v>
      </c>
      <c r="E53" s="2">
        <f t="shared" si="0"/>
        <v>68</v>
      </c>
      <c r="F53" s="2" t="str">
        <f>VLOOKUP(ubezpieczenia56[[#This Row],[Wiek]],$J$2:$K$7,2,1)</f>
        <v>60-69</v>
      </c>
    </row>
    <row r="54" spans="1:6" x14ac:dyDescent="0.25">
      <c r="A54" t="s">
        <v>96</v>
      </c>
      <c r="B54" t="s">
        <v>20</v>
      </c>
      <c r="C54" s="1">
        <v>16168</v>
      </c>
      <c r="D54" t="s">
        <v>6</v>
      </c>
      <c r="E54" s="2">
        <f t="shared" si="0"/>
        <v>72</v>
      </c>
      <c r="F54" s="2" t="str">
        <f>VLOOKUP(ubezpieczenia56[[#This Row],[Wiek]],$J$2:$K$7,2,1)</f>
        <v>70-79</v>
      </c>
    </row>
    <row r="55" spans="1:6" x14ac:dyDescent="0.25">
      <c r="A55" t="s">
        <v>97</v>
      </c>
      <c r="B55" t="s">
        <v>98</v>
      </c>
      <c r="C55" s="1">
        <v>32118</v>
      </c>
      <c r="D55" t="s">
        <v>6</v>
      </c>
      <c r="E55" s="2">
        <f t="shared" si="0"/>
        <v>29</v>
      </c>
      <c r="F55" s="2" t="str">
        <f>VLOOKUP(ubezpieczenia56[[#This Row],[Wiek]],$J$2:$K$7,2,1)</f>
        <v>20-29</v>
      </c>
    </row>
    <row r="56" spans="1:6" x14ac:dyDescent="0.25">
      <c r="A56" t="s">
        <v>99</v>
      </c>
      <c r="B56" t="s">
        <v>18</v>
      </c>
      <c r="C56" s="1">
        <v>20332</v>
      </c>
      <c r="D56" t="s">
        <v>12</v>
      </c>
      <c r="E56" s="2">
        <f t="shared" si="0"/>
        <v>61</v>
      </c>
      <c r="F56" s="2" t="str">
        <f>VLOOKUP(ubezpieczenia56[[#This Row],[Wiek]],$J$2:$K$7,2,1)</f>
        <v>60-69</v>
      </c>
    </row>
    <row r="57" spans="1:6" x14ac:dyDescent="0.25">
      <c r="A57" t="s">
        <v>100</v>
      </c>
      <c r="B57" t="s">
        <v>49</v>
      </c>
      <c r="C57" s="1">
        <v>19375</v>
      </c>
      <c r="D57" t="s">
        <v>6</v>
      </c>
      <c r="E57" s="2">
        <f t="shared" si="0"/>
        <v>63</v>
      </c>
      <c r="F57" s="2" t="str">
        <f>VLOOKUP(ubezpieczenia56[[#This Row],[Wiek]],$J$2:$K$7,2,1)</f>
        <v>60-69</v>
      </c>
    </row>
    <row r="58" spans="1:6" x14ac:dyDescent="0.25">
      <c r="A58" t="s">
        <v>101</v>
      </c>
      <c r="B58" t="s">
        <v>102</v>
      </c>
      <c r="C58" s="1">
        <v>34818</v>
      </c>
      <c r="D58" t="s">
        <v>12</v>
      </c>
      <c r="E58" s="2">
        <f t="shared" si="0"/>
        <v>21</v>
      </c>
      <c r="F58" s="2" t="str">
        <f>VLOOKUP(ubezpieczenia56[[#This Row],[Wiek]],$J$2:$K$7,2,1)</f>
        <v>20-29</v>
      </c>
    </row>
    <row r="59" spans="1:6" x14ac:dyDescent="0.25">
      <c r="A59" t="s">
        <v>103</v>
      </c>
      <c r="B59" t="s">
        <v>16</v>
      </c>
      <c r="C59" s="1">
        <v>23775</v>
      </c>
      <c r="D59" t="s">
        <v>9</v>
      </c>
      <c r="E59" s="2">
        <f t="shared" si="0"/>
        <v>51</v>
      </c>
      <c r="F59" s="2" t="str">
        <f>VLOOKUP(ubezpieczenia56[[#This Row],[Wiek]],$J$2:$K$7,2,1)</f>
        <v>50-59</v>
      </c>
    </row>
    <row r="60" spans="1:6" x14ac:dyDescent="0.25">
      <c r="A60" t="s">
        <v>104</v>
      </c>
      <c r="B60" t="s">
        <v>105</v>
      </c>
      <c r="C60" s="1">
        <v>29371</v>
      </c>
      <c r="D60" t="s">
        <v>12</v>
      </c>
      <c r="E60" s="2">
        <f t="shared" si="0"/>
        <v>36</v>
      </c>
      <c r="F60" s="2" t="str">
        <f>VLOOKUP(ubezpieczenia56[[#This Row],[Wiek]],$J$2:$K$7,2,1)</f>
        <v>30-39</v>
      </c>
    </row>
    <row r="61" spans="1:6" x14ac:dyDescent="0.25">
      <c r="A61" t="s">
        <v>106</v>
      </c>
      <c r="B61" t="s">
        <v>107</v>
      </c>
      <c r="C61" s="1">
        <v>27370</v>
      </c>
      <c r="D61" t="s">
        <v>12</v>
      </c>
      <c r="E61" s="2">
        <f t="shared" si="0"/>
        <v>42</v>
      </c>
      <c r="F61" s="2" t="str">
        <f>VLOOKUP(ubezpieczenia56[[#This Row],[Wiek]],$J$2:$K$7,2,1)</f>
        <v>40-49</v>
      </c>
    </row>
    <row r="62" spans="1:6" x14ac:dyDescent="0.25">
      <c r="A62" t="s">
        <v>108</v>
      </c>
      <c r="B62" t="s">
        <v>109</v>
      </c>
      <c r="C62" s="1">
        <v>19032</v>
      </c>
      <c r="D62" t="s">
        <v>6</v>
      </c>
      <c r="E62" s="2">
        <f t="shared" si="0"/>
        <v>64</v>
      </c>
      <c r="F62" s="2" t="str">
        <f>VLOOKUP(ubezpieczenia56[[#This Row],[Wiek]],$J$2:$K$7,2,1)</f>
        <v>60-69</v>
      </c>
    </row>
    <row r="63" spans="1:6" x14ac:dyDescent="0.25">
      <c r="A63" t="s">
        <v>110</v>
      </c>
      <c r="B63" t="s">
        <v>37</v>
      </c>
      <c r="C63" s="1">
        <v>27475</v>
      </c>
      <c r="D63" t="s">
        <v>12</v>
      </c>
      <c r="E63" s="2">
        <f t="shared" si="0"/>
        <v>41</v>
      </c>
      <c r="F63" s="2" t="str">
        <f>VLOOKUP(ubezpieczenia56[[#This Row],[Wiek]],$J$2:$K$7,2,1)</f>
        <v>40-49</v>
      </c>
    </row>
    <row r="64" spans="1:6" x14ac:dyDescent="0.25">
      <c r="A64" t="s">
        <v>111</v>
      </c>
      <c r="B64" t="s">
        <v>52</v>
      </c>
      <c r="C64" s="1">
        <v>20719</v>
      </c>
      <c r="D64" t="s">
        <v>6</v>
      </c>
      <c r="E64" s="2">
        <f t="shared" si="0"/>
        <v>60</v>
      </c>
      <c r="F64" s="2" t="str">
        <f>VLOOKUP(ubezpieczenia56[[#This Row],[Wiek]],$J$2:$K$7,2,1)</f>
        <v>60-69</v>
      </c>
    </row>
    <row r="65" spans="1:6" x14ac:dyDescent="0.25">
      <c r="A65" t="s">
        <v>112</v>
      </c>
      <c r="B65" t="s">
        <v>8</v>
      </c>
      <c r="C65" s="1">
        <v>22206</v>
      </c>
      <c r="D65" t="s">
        <v>40</v>
      </c>
      <c r="E65" s="2">
        <f t="shared" si="0"/>
        <v>56</v>
      </c>
      <c r="F65" s="2" t="str">
        <f>VLOOKUP(ubezpieczenia56[[#This Row],[Wiek]],$J$2:$K$7,2,1)</f>
        <v>50-59</v>
      </c>
    </row>
    <row r="66" spans="1:6" x14ac:dyDescent="0.25">
      <c r="A66" t="s">
        <v>113</v>
      </c>
      <c r="B66" t="s">
        <v>114</v>
      </c>
      <c r="C66" s="1">
        <v>17376</v>
      </c>
      <c r="D66" t="s">
        <v>12</v>
      </c>
      <c r="E66" s="2">
        <f t="shared" ref="E66:E129" si="1">2016-YEAR(C66)</f>
        <v>69</v>
      </c>
      <c r="F66" s="2" t="str">
        <f>VLOOKUP(ubezpieczenia56[[#This Row],[Wiek]],$J$2:$K$7,2,1)</f>
        <v>60-69</v>
      </c>
    </row>
    <row r="67" spans="1:6" x14ac:dyDescent="0.25">
      <c r="A67" t="s">
        <v>115</v>
      </c>
      <c r="B67" t="s">
        <v>114</v>
      </c>
      <c r="C67" s="1">
        <v>34280</v>
      </c>
      <c r="D67" t="s">
        <v>40</v>
      </c>
      <c r="E67" s="2">
        <f t="shared" si="1"/>
        <v>23</v>
      </c>
      <c r="F67" s="2" t="str">
        <f>VLOOKUP(ubezpieczenia56[[#This Row],[Wiek]],$J$2:$K$7,2,1)</f>
        <v>20-29</v>
      </c>
    </row>
    <row r="68" spans="1:6" x14ac:dyDescent="0.25">
      <c r="A68" t="s">
        <v>116</v>
      </c>
      <c r="B68" t="s">
        <v>49</v>
      </c>
      <c r="C68" s="1">
        <v>25821</v>
      </c>
      <c r="D68" t="s">
        <v>40</v>
      </c>
      <c r="E68" s="2">
        <f t="shared" si="1"/>
        <v>46</v>
      </c>
      <c r="F68" s="2" t="str">
        <f>VLOOKUP(ubezpieczenia56[[#This Row],[Wiek]],$J$2:$K$7,2,1)</f>
        <v>40-49</v>
      </c>
    </row>
    <row r="69" spans="1:6" x14ac:dyDescent="0.25">
      <c r="A69" t="s">
        <v>117</v>
      </c>
      <c r="B69" t="s">
        <v>47</v>
      </c>
      <c r="C69" s="1">
        <v>20242</v>
      </c>
      <c r="D69" t="s">
        <v>40</v>
      </c>
      <c r="E69" s="2">
        <f t="shared" si="1"/>
        <v>61</v>
      </c>
      <c r="F69" s="2" t="str">
        <f>VLOOKUP(ubezpieczenia56[[#This Row],[Wiek]],$J$2:$K$7,2,1)</f>
        <v>60-69</v>
      </c>
    </row>
    <row r="70" spans="1:6" x14ac:dyDescent="0.25">
      <c r="A70" t="s">
        <v>118</v>
      </c>
      <c r="B70" t="s">
        <v>20</v>
      </c>
      <c r="C70" s="1">
        <v>25415</v>
      </c>
      <c r="D70" t="s">
        <v>12</v>
      </c>
      <c r="E70" s="2">
        <f t="shared" si="1"/>
        <v>47</v>
      </c>
      <c r="F70" s="2" t="str">
        <f>VLOOKUP(ubezpieczenia56[[#This Row],[Wiek]],$J$2:$K$7,2,1)</f>
        <v>40-49</v>
      </c>
    </row>
    <row r="71" spans="1:6" x14ac:dyDescent="0.25">
      <c r="A71" t="s">
        <v>119</v>
      </c>
      <c r="B71" t="s">
        <v>47</v>
      </c>
      <c r="C71" s="1">
        <v>19048</v>
      </c>
      <c r="D71" t="s">
        <v>9</v>
      </c>
      <c r="E71" s="2">
        <f t="shared" si="1"/>
        <v>64</v>
      </c>
      <c r="F71" s="2" t="str">
        <f>VLOOKUP(ubezpieczenia56[[#This Row],[Wiek]],$J$2:$K$7,2,1)</f>
        <v>60-69</v>
      </c>
    </row>
    <row r="72" spans="1:6" x14ac:dyDescent="0.25">
      <c r="A72" t="s">
        <v>120</v>
      </c>
      <c r="B72" t="s">
        <v>121</v>
      </c>
      <c r="C72" s="1">
        <v>18811</v>
      </c>
      <c r="D72" t="s">
        <v>12</v>
      </c>
      <c r="E72" s="2">
        <f t="shared" si="1"/>
        <v>65</v>
      </c>
      <c r="F72" s="2" t="str">
        <f>VLOOKUP(ubezpieczenia56[[#This Row],[Wiek]],$J$2:$K$7,2,1)</f>
        <v>60-69</v>
      </c>
    </row>
    <row r="73" spans="1:6" x14ac:dyDescent="0.25">
      <c r="A73" t="s">
        <v>122</v>
      </c>
      <c r="B73" t="s">
        <v>123</v>
      </c>
      <c r="C73" s="1">
        <v>17072</v>
      </c>
      <c r="D73" t="s">
        <v>40</v>
      </c>
      <c r="E73" s="2">
        <f t="shared" si="1"/>
        <v>70</v>
      </c>
      <c r="F73" s="2" t="str">
        <f>VLOOKUP(ubezpieczenia56[[#This Row],[Wiek]],$J$2:$K$7,2,1)</f>
        <v>70-79</v>
      </c>
    </row>
    <row r="74" spans="1:6" x14ac:dyDescent="0.25">
      <c r="A74" t="s">
        <v>124</v>
      </c>
      <c r="B74" t="s">
        <v>121</v>
      </c>
      <c r="C74" s="1">
        <v>33277</v>
      </c>
      <c r="D74" t="s">
        <v>6</v>
      </c>
      <c r="E74" s="2">
        <f t="shared" si="1"/>
        <v>25</v>
      </c>
      <c r="F74" s="2" t="str">
        <f>VLOOKUP(ubezpieczenia56[[#This Row],[Wiek]],$J$2:$K$7,2,1)</f>
        <v>20-29</v>
      </c>
    </row>
    <row r="75" spans="1:6" x14ac:dyDescent="0.25">
      <c r="A75" t="s">
        <v>125</v>
      </c>
      <c r="B75" t="s">
        <v>79</v>
      </c>
      <c r="C75" s="1">
        <v>16987</v>
      </c>
      <c r="D75" t="s">
        <v>6</v>
      </c>
      <c r="E75" s="2">
        <f t="shared" si="1"/>
        <v>70</v>
      </c>
      <c r="F75" s="2" t="str">
        <f>VLOOKUP(ubezpieczenia56[[#This Row],[Wiek]],$J$2:$K$7,2,1)</f>
        <v>70-79</v>
      </c>
    </row>
    <row r="76" spans="1:6" x14ac:dyDescent="0.25">
      <c r="A76" t="s">
        <v>126</v>
      </c>
      <c r="B76" t="s">
        <v>127</v>
      </c>
      <c r="C76" s="1">
        <v>33408</v>
      </c>
      <c r="D76" t="s">
        <v>40</v>
      </c>
      <c r="E76" s="2">
        <f t="shared" si="1"/>
        <v>25</v>
      </c>
      <c r="F76" s="2" t="str">
        <f>VLOOKUP(ubezpieczenia56[[#This Row],[Wiek]],$J$2:$K$7,2,1)</f>
        <v>20-29</v>
      </c>
    </row>
    <row r="77" spans="1:6" x14ac:dyDescent="0.25">
      <c r="A77" t="s">
        <v>110</v>
      </c>
      <c r="B77" t="s">
        <v>79</v>
      </c>
      <c r="C77" s="1">
        <v>25070</v>
      </c>
      <c r="D77" t="s">
        <v>6</v>
      </c>
      <c r="E77" s="2">
        <f t="shared" si="1"/>
        <v>48</v>
      </c>
      <c r="F77" s="2" t="str">
        <f>VLOOKUP(ubezpieczenia56[[#This Row],[Wiek]],$J$2:$K$7,2,1)</f>
        <v>40-49</v>
      </c>
    </row>
    <row r="78" spans="1:6" x14ac:dyDescent="0.25">
      <c r="A78" t="s">
        <v>128</v>
      </c>
      <c r="B78" t="s">
        <v>129</v>
      </c>
      <c r="C78" s="1">
        <v>34100</v>
      </c>
      <c r="D78" t="s">
        <v>40</v>
      </c>
      <c r="E78" s="2">
        <f t="shared" si="1"/>
        <v>23</v>
      </c>
      <c r="F78" s="2" t="str">
        <f>VLOOKUP(ubezpieczenia56[[#This Row],[Wiek]],$J$2:$K$7,2,1)</f>
        <v>20-29</v>
      </c>
    </row>
    <row r="79" spans="1:6" x14ac:dyDescent="0.25">
      <c r="A79" t="s">
        <v>83</v>
      </c>
      <c r="B79" t="s">
        <v>52</v>
      </c>
      <c r="C79" s="1">
        <v>19522</v>
      </c>
      <c r="D79" t="s">
        <v>9</v>
      </c>
      <c r="E79" s="2">
        <f t="shared" si="1"/>
        <v>63</v>
      </c>
      <c r="F79" s="2" t="str">
        <f>VLOOKUP(ubezpieczenia56[[#This Row],[Wiek]],$J$2:$K$7,2,1)</f>
        <v>60-69</v>
      </c>
    </row>
    <row r="80" spans="1:6" x14ac:dyDescent="0.25">
      <c r="A80" t="s">
        <v>130</v>
      </c>
      <c r="B80" t="s">
        <v>131</v>
      </c>
      <c r="C80" s="1">
        <v>27284</v>
      </c>
      <c r="D80" t="s">
        <v>9</v>
      </c>
      <c r="E80" s="2">
        <f t="shared" si="1"/>
        <v>42</v>
      </c>
      <c r="F80" s="2" t="str">
        <f>VLOOKUP(ubezpieczenia56[[#This Row],[Wiek]],$J$2:$K$7,2,1)</f>
        <v>40-49</v>
      </c>
    </row>
    <row r="81" spans="1:6" x14ac:dyDescent="0.25">
      <c r="A81" t="s">
        <v>132</v>
      </c>
      <c r="B81" t="s">
        <v>8</v>
      </c>
      <c r="C81" s="1">
        <v>27347</v>
      </c>
      <c r="D81" t="s">
        <v>12</v>
      </c>
      <c r="E81" s="2">
        <f t="shared" si="1"/>
        <v>42</v>
      </c>
      <c r="F81" s="2" t="str">
        <f>VLOOKUP(ubezpieczenia56[[#This Row],[Wiek]],$J$2:$K$7,2,1)</f>
        <v>40-49</v>
      </c>
    </row>
    <row r="82" spans="1:6" x14ac:dyDescent="0.25">
      <c r="A82" t="s">
        <v>133</v>
      </c>
      <c r="B82" t="s">
        <v>134</v>
      </c>
      <c r="C82" s="1">
        <v>20618</v>
      </c>
      <c r="D82" t="s">
        <v>12</v>
      </c>
      <c r="E82" s="2">
        <f t="shared" si="1"/>
        <v>60</v>
      </c>
      <c r="F82" s="2" t="str">
        <f>VLOOKUP(ubezpieczenia56[[#This Row],[Wiek]],$J$2:$K$7,2,1)</f>
        <v>60-69</v>
      </c>
    </row>
    <row r="83" spans="1:6" x14ac:dyDescent="0.25">
      <c r="A83" t="s">
        <v>135</v>
      </c>
      <c r="B83" t="s">
        <v>54</v>
      </c>
      <c r="C83" s="1">
        <v>19256</v>
      </c>
      <c r="D83" t="s">
        <v>12</v>
      </c>
      <c r="E83" s="2">
        <f t="shared" si="1"/>
        <v>64</v>
      </c>
      <c r="F83" s="2" t="str">
        <f>VLOOKUP(ubezpieczenia56[[#This Row],[Wiek]],$J$2:$K$7,2,1)</f>
        <v>60-69</v>
      </c>
    </row>
    <row r="84" spans="1:6" x14ac:dyDescent="0.25">
      <c r="A84" t="s">
        <v>136</v>
      </c>
      <c r="B84" t="s">
        <v>137</v>
      </c>
      <c r="C84" s="1">
        <v>21898</v>
      </c>
      <c r="D84" t="s">
        <v>12</v>
      </c>
      <c r="E84" s="2">
        <f t="shared" si="1"/>
        <v>57</v>
      </c>
      <c r="F84" s="2" t="str">
        <f>VLOOKUP(ubezpieczenia56[[#This Row],[Wiek]],$J$2:$K$7,2,1)</f>
        <v>50-59</v>
      </c>
    </row>
    <row r="85" spans="1:6" x14ac:dyDescent="0.25">
      <c r="A85" t="s">
        <v>138</v>
      </c>
      <c r="B85" t="s">
        <v>139</v>
      </c>
      <c r="C85" s="1">
        <v>16873</v>
      </c>
      <c r="D85" t="s">
        <v>12</v>
      </c>
      <c r="E85" s="2">
        <f t="shared" si="1"/>
        <v>70</v>
      </c>
      <c r="F85" s="2" t="str">
        <f>VLOOKUP(ubezpieczenia56[[#This Row],[Wiek]],$J$2:$K$7,2,1)</f>
        <v>70-79</v>
      </c>
    </row>
    <row r="86" spans="1:6" x14ac:dyDescent="0.25">
      <c r="A86" t="s">
        <v>140</v>
      </c>
      <c r="B86" t="s">
        <v>141</v>
      </c>
      <c r="C86" s="1">
        <v>34893</v>
      </c>
      <c r="D86" t="s">
        <v>6</v>
      </c>
      <c r="E86" s="2">
        <f t="shared" si="1"/>
        <v>21</v>
      </c>
      <c r="F86" s="2" t="str">
        <f>VLOOKUP(ubezpieczenia56[[#This Row],[Wiek]],$J$2:$K$7,2,1)</f>
        <v>20-29</v>
      </c>
    </row>
    <row r="87" spans="1:6" x14ac:dyDescent="0.25">
      <c r="A87" t="s">
        <v>142</v>
      </c>
      <c r="B87" t="s">
        <v>143</v>
      </c>
      <c r="C87" s="1">
        <v>16028</v>
      </c>
      <c r="D87" t="s">
        <v>12</v>
      </c>
      <c r="E87" s="2">
        <f t="shared" si="1"/>
        <v>73</v>
      </c>
      <c r="F87" s="2" t="str">
        <f>VLOOKUP(ubezpieczenia56[[#This Row],[Wiek]],$J$2:$K$7,2,1)</f>
        <v>70-79</v>
      </c>
    </row>
    <row r="88" spans="1:6" x14ac:dyDescent="0.25">
      <c r="A88" t="s">
        <v>144</v>
      </c>
      <c r="B88" t="s">
        <v>54</v>
      </c>
      <c r="C88" s="1">
        <v>33446</v>
      </c>
      <c r="D88" t="s">
        <v>6</v>
      </c>
      <c r="E88" s="2">
        <f t="shared" si="1"/>
        <v>25</v>
      </c>
      <c r="F88" s="2" t="str">
        <f>VLOOKUP(ubezpieczenia56[[#This Row],[Wiek]],$J$2:$K$7,2,1)</f>
        <v>20-29</v>
      </c>
    </row>
    <row r="89" spans="1:6" x14ac:dyDescent="0.25">
      <c r="A89" t="s">
        <v>145</v>
      </c>
      <c r="B89" t="s">
        <v>146</v>
      </c>
      <c r="C89" s="1">
        <v>18892</v>
      </c>
      <c r="D89" t="s">
        <v>6</v>
      </c>
      <c r="E89" s="2">
        <f t="shared" si="1"/>
        <v>65</v>
      </c>
      <c r="F89" s="2" t="str">
        <f>VLOOKUP(ubezpieczenia56[[#This Row],[Wiek]],$J$2:$K$7,2,1)</f>
        <v>60-69</v>
      </c>
    </row>
    <row r="90" spans="1:6" x14ac:dyDescent="0.25">
      <c r="A90" t="s">
        <v>147</v>
      </c>
      <c r="B90" t="s">
        <v>102</v>
      </c>
      <c r="C90" s="1">
        <v>32219</v>
      </c>
      <c r="D90" t="s">
        <v>12</v>
      </c>
      <c r="E90" s="2">
        <f t="shared" si="1"/>
        <v>28</v>
      </c>
      <c r="F90" s="2" t="str">
        <f>VLOOKUP(ubezpieczenia56[[#This Row],[Wiek]],$J$2:$K$7,2,1)</f>
        <v>20-29</v>
      </c>
    </row>
    <row r="91" spans="1:6" x14ac:dyDescent="0.25">
      <c r="A91" t="s">
        <v>148</v>
      </c>
      <c r="B91" t="s">
        <v>149</v>
      </c>
      <c r="C91" s="1">
        <v>31771</v>
      </c>
      <c r="D91" t="s">
        <v>9</v>
      </c>
      <c r="E91" s="2">
        <f t="shared" si="1"/>
        <v>30</v>
      </c>
      <c r="F91" s="2" t="str">
        <f>VLOOKUP(ubezpieczenia56[[#This Row],[Wiek]],$J$2:$K$7,2,1)</f>
        <v>30-39</v>
      </c>
    </row>
    <row r="92" spans="1:6" x14ac:dyDescent="0.25">
      <c r="A92" t="s">
        <v>51</v>
      </c>
      <c r="B92" t="s">
        <v>150</v>
      </c>
      <c r="C92" s="1">
        <v>30633</v>
      </c>
      <c r="D92" t="s">
        <v>40</v>
      </c>
      <c r="E92" s="2">
        <f t="shared" si="1"/>
        <v>33</v>
      </c>
      <c r="F92" s="2" t="str">
        <f>VLOOKUP(ubezpieczenia56[[#This Row],[Wiek]],$J$2:$K$7,2,1)</f>
        <v>30-39</v>
      </c>
    </row>
    <row r="93" spans="1:6" x14ac:dyDescent="0.25">
      <c r="A93" t="s">
        <v>151</v>
      </c>
      <c r="B93" t="s">
        <v>152</v>
      </c>
      <c r="C93" s="1">
        <v>34177</v>
      </c>
      <c r="D93" t="s">
        <v>40</v>
      </c>
      <c r="E93" s="2">
        <f t="shared" si="1"/>
        <v>23</v>
      </c>
      <c r="F93" s="2" t="str">
        <f>VLOOKUP(ubezpieczenia56[[#This Row],[Wiek]],$J$2:$K$7,2,1)</f>
        <v>20-29</v>
      </c>
    </row>
    <row r="94" spans="1:6" x14ac:dyDescent="0.25">
      <c r="A94" t="s">
        <v>153</v>
      </c>
      <c r="B94" t="s">
        <v>137</v>
      </c>
      <c r="C94" s="1">
        <v>33281</v>
      </c>
      <c r="D94" t="s">
        <v>12</v>
      </c>
      <c r="E94" s="2">
        <f t="shared" si="1"/>
        <v>25</v>
      </c>
      <c r="F94" s="2" t="str">
        <f>VLOOKUP(ubezpieczenia56[[#This Row],[Wiek]],$J$2:$K$7,2,1)</f>
        <v>20-29</v>
      </c>
    </row>
    <row r="95" spans="1:6" x14ac:dyDescent="0.25">
      <c r="A95" t="s">
        <v>75</v>
      </c>
      <c r="B95" t="s">
        <v>154</v>
      </c>
      <c r="C95" s="1">
        <v>21897</v>
      </c>
      <c r="D95" t="s">
        <v>12</v>
      </c>
      <c r="E95" s="2">
        <f t="shared" si="1"/>
        <v>57</v>
      </c>
      <c r="F95" s="2" t="str">
        <f>VLOOKUP(ubezpieczenia56[[#This Row],[Wiek]],$J$2:$K$7,2,1)</f>
        <v>50-59</v>
      </c>
    </row>
    <row r="96" spans="1:6" x14ac:dyDescent="0.25">
      <c r="A96" t="s">
        <v>155</v>
      </c>
      <c r="B96" t="s">
        <v>37</v>
      </c>
      <c r="C96" s="1">
        <v>18604</v>
      </c>
      <c r="D96" t="s">
        <v>40</v>
      </c>
      <c r="E96" s="2">
        <f t="shared" si="1"/>
        <v>66</v>
      </c>
      <c r="F96" s="2" t="str">
        <f>VLOOKUP(ubezpieczenia56[[#This Row],[Wiek]],$J$2:$K$7,2,1)</f>
        <v>60-69</v>
      </c>
    </row>
    <row r="97" spans="1:6" x14ac:dyDescent="0.25">
      <c r="A97" t="s">
        <v>156</v>
      </c>
      <c r="B97" t="s">
        <v>157</v>
      </c>
      <c r="C97" s="1">
        <v>18910</v>
      </c>
      <c r="D97" t="s">
        <v>12</v>
      </c>
      <c r="E97" s="2">
        <f t="shared" si="1"/>
        <v>65</v>
      </c>
      <c r="F97" s="2" t="str">
        <f>VLOOKUP(ubezpieczenia56[[#This Row],[Wiek]],$J$2:$K$7,2,1)</f>
        <v>60-69</v>
      </c>
    </row>
    <row r="98" spans="1:6" x14ac:dyDescent="0.25">
      <c r="A98" t="s">
        <v>158</v>
      </c>
      <c r="B98" t="s">
        <v>47</v>
      </c>
      <c r="C98" s="1">
        <v>17056</v>
      </c>
      <c r="D98" t="s">
        <v>9</v>
      </c>
      <c r="E98" s="2">
        <f t="shared" si="1"/>
        <v>70</v>
      </c>
      <c r="F98" s="2" t="str">
        <f>VLOOKUP(ubezpieczenia56[[#This Row],[Wiek]],$J$2:$K$7,2,1)</f>
        <v>70-79</v>
      </c>
    </row>
    <row r="99" spans="1:6" x14ac:dyDescent="0.25">
      <c r="A99" t="s">
        <v>159</v>
      </c>
      <c r="B99" t="s">
        <v>160</v>
      </c>
      <c r="C99" s="1">
        <v>22619</v>
      </c>
      <c r="D99" t="s">
        <v>9</v>
      </c>
      <c r="E99" s="2">
        <f t="shared" si="1"/>
        <v>55</v>
      </c>
      <c r="F99" s="2" t="str">
        <f>VLOOKUP(ubezpieczenia56[[#This Row],[Wiek]],$J$2:$K$7,2,1)</f>
        <v>50-59</v>
      </c>
    </row>
    <row r="100" spans="1:6" x14ac:dyDescent="0.25">
      <c r="A100" t="s">
        <v>161</v>
      </c>
      <c r="B100" t="s">
        <v>37</v>
      </c>
      <c r="C100" s="1">
        <v>19740</v>
      </c>
      <c r="D100" t="s">
        <v>12</v>
      </c>
      <c r="E100" s="2">
        <f t="shared" si="1"/>
        <v>62</v>
      </c>
      <c r="F100" s="2" t="str">
        <f>VLOOKUP(ubezpieczenia56[[#This Row],[Wiek]],$J$2:$K$7,2,1)</f>
        <v>60-69</v>
      </c>
    </row>
    <row r="101" spans="1:6" x14ac:dyDescent="0.25">
      <c r="A101" t="s">
        <v>162</v>
      </c>
      <c r="B101" t="s">
        <v>131</v>
      </c>
      <c r="C101" s="1">
        <v>24222</v>
      </c>
      <c r="D101" t="s">
        <v>6</v>
      </c>
      <c r="E101" s="2">
        <f t="shared" si="1"/>
        <v>50</v>
      </c>
      <c r="F101" s="2" t="str">
        <f>VLOOKUP(ubezpieczenia56[[#This Row],[Wiek]],$J$2:$K$7,2,1)</f>
        <v>50-59</v>
      </c>
    </row>
    <row r="102" spans="1:6" x14ac:dyDescent="0.25">
      <c r="A102" t="s">
        <v>163</v>
      </c>
      <c r="B102" t="s">
        <v>37</v>
      </c>
      <c r="C102" s="1">
        <v>17196</v>
      </c>
      <c r="D102" t="s">
        <v>40</v>
      </c>
      <c r="E102" s="2">
        <f t="shared" si="1"/>
        <v>69</v>
      </c>
      <c r="F102" s="2" t="str">
        <f>VLOOKUP(ubezpieczenia56[[#This Row],[Wiek]],$J$2:$K$7,2,1)</f>
        <v>60-69</v>
      </c>
    </row>
    <row r="103" spans="1:6" x14ac:dyDescent="0.25">
      <c r="A103" t="s">
        <v>164</v>
      </c>
      <c r="B103" t="s">
        <v>52</v>
      </c>
      <c r="C103" s="1">
        <v>32013</v>
      </c>
      <c r="D103" t="s">
        <v>12</v>
      </c>
      <c r="E103" s="2">
        <f t="shared" si="1"/>
        <v>29</v>
      </c>
      <c r="F103" s="2" t="str">
        <f>VLOOKUP(ubezpieczenia56[[#This Row],[Wiek]],$J$2:$K$7,2,1)</f>
        <v>20-29</v>
      </c>
    </row>
    <row r="104" spans="1:6" x14ac:dyDescent="0.25">
      <c r="A104" t="s">
        <v>163</v>
      </c>
      <c r="B104" t="s">
        <v>39</v>
      </c>
      <c r="C104" s="1">
        <v>23679</v>
      </c>
      <c r="D104" t="s">
        <v>12</v>
      </c>
      <c r="E104" s="2">
        <f t="shared" si="1"/>
        <v>52</v>
      </c>
      <c r="F104" s="2" t="str">
        <f>VLOOKUP(ubezpieczenia56[[#This Row],[Wiek]],$J$2:$K$7,2,1)</f>
        <v>50-59</v>
      </c>
    </row>
    <row r="105" spans="1:6" x14ac:dyDescent="0.25">
      <c r="A105" t="s">
        <v>75</v>
      </c>
      <c r="B105" t="s">
        <v>165</v>
      </c>
      <c r="C105" s="1">
        <v>26239</v>
      </c>
      <c r="D105" t="s">
        <v>12</v>
      </c>
      <c r="E105" s="2">
        <f t="shared" si="1"/>
        <v>45</v>
      </c>
      <c r="F105" s="2" t="str">
        <f>VLOOKUP(ubezpieczenia56[[#This Row],[Wiek]],$J$2:$K$7,2,1)</f>
        <v>40-49</v>
      </c>
    </row>
    <row r="106" spans="1:6" x14ac:dyDescent="0.25">
      <c r="A106" t="s">
        <v>166</v>
      </c>
      <c r="B106" t="s">
        <v>167</v>
      </c>
      <c r="C106" s="1">
        <v>30774</v>
      </c>
      <c r="D106" t="s">
        <v>6</v>
      </c>
      <c r="E106" s="2">
        <f t="shared" si="1"/>
        <v>32</v>
      </c>
      <c r="F106" s="2" t="str">
        <f>VLOOKUP(ubezpieczenia56[[#This Row],[Wiek]],$J$2:$K$7,2,1)</f>
        <v>30-39</v>
      </c>
    </row>
    <row r="107" spans="1:6" x14ac:dyDescent="0.25">
      <c r="A107" t="s">
        <v>168</v>
      </c>
      <c r="B107" t="s">
        <v>169</v>
      </c>
      <c r="C107" s="1">
        <v>25818</v>
      </c>
      <c r="D107" t="s">
        <v>6</v>
      </c>
      <c r="E107" s="2">
        <f t="shared" si="1"/>
        <v>46</v>
      </c>
      <c r="F107" s="2" t="str">
        <f>VLOOKUP(ubezpieczenia56[[#This Row],[Wiek]],$J$2:$K$7,2,1)</f>
        <v>40-49</v>
      </c>
    </row>
    <row r="108" spans="1:6" x14ac:dyDescent="0.25">
      <c r="A108" t="s">
        <v>170</v>
      </c>
      <c r="B108" t="s">
        <v>171</v>
      </c>
      <c r="C108" s="1">
        <v>16529</v>
      </c>
      <c r="D108" t="s">
        <v>40</v>
      </c>
      <c r="E108" s="2">
        <f t="shared" si="1"/>
        <v>71</v>
      </c>
      <c r="F108" s="2" t="str">
        <f>VLOOKUP(ubezpieczenia56[[#This Row],[Wiek]],$J$2:$K$7,2,1)</f>
        <v>70-79</v>
      </c>
    </row>
    <row r="109" spans="1:6" x14ac:dyDescent="0.25">
      <c r="A109" t="s">
        <v>172</v>
      </c>
      <c r="B109" t="s">
        <v>5</v>
      </c>
      <c r="C109" s="1">
        <v>30530</v>
      </c>
      <c r="D109" t="s">
        <v>40</v>
      </c>
      <c r="E109" s="2">
        <f t="shared" si="1"/>
        <v>33</v>
      </c>
      <c r="F109" s="2" t="str">
        <f>VLOOKUP(ubezpieczenia56[[#This Row],[Wiek]],$J$2:$K$7,2,1)</f>
        <v>30-39</v>
      </c>
    </row>
    <row r="110" spans="1:6" x14ac:dyDescent="0.25">
      <c r="A110" t="s">
        <v>173</v>
      </c>
      <c r="B110" t="s">
        <v>77</v>
      </c>
      <c r="C110" s="1">
        <v>31601</v>
      </c>
      <c r="D110" t="s">
        <v>12</v>
      </c>
      <c r="E110" s="2">
        <f t="shared" si="1"/>
        <v>30</v>
      </c>
      <c r="F110" s="2" t="str">
        <f>VLOOKUP(ubezpieczenia56[[#This Row],[Wiek]],$J$2:$K$7,2,1)</f>
        <v>30-39</v>
      </c>
    </row>
    <row r="111" spans="1:6" x14ac:dyDescent="0.25">
      <c r="A111" t="s">
        <v>174</v>
      </c>
      <c r="B111" t="s">
        <v>157</v>
      </c>
      <c r="C111" s="1">
        <v>28427</v>
      </c>
      <c r="D111" t="s">
        <v>12</v>
      </c>
      <c r="E111" s="2">
        <f t="shared" si="1"/>
        <v>39</v>
      </c>
      <c r="F111" s="2" t="str">
        <f>VLOOKUP(ubezpieczenia56[[#This Row],[Wiek]],$J$2:$K$7,2,1)</f>
        <v>30-39</v>
      </c>
    </row>
    <row r="112" spans="1:6" x14ac:dyDescent="0.25">
      <c r="A112" t="s">
        <v>175</v>
      </c>
      <c r="B112" t="s">
        <v>176</v>
      </c>
      <c r="C112" s="1">
        <v>23139</v>
      </c>
      <c r="D112" t="s">
        <v>12</v>
      </c>
      <c r="E112" s="2">
        <f t="shared" si="1"/>
        <v>53</v>
      </c>
      <c r="F112" s="2" t="str">
        <f>VLOOKUP(ubezpieczenia56[[#This Row],[Wiek]],$J$2:$K$7,2,1)</f>
        <v>50-59</v>
      </c>
    </row>
    <row r="113" spans="1:6" x14ac:dyDescent="0.25">
      <c r="A113" t="s">
        <v>174</v>
      </c>
      <c r="B113" t="s">
        <v>177</v>
      </c>
      <c r="C113" s="1">
        <v>29861</v>
      </c>
      <c r="D113" t="s">
        <v>12</v>
      </c>
      <c r="E113" s="2">
        <f t="shared" si="1"/>
        <v>35</v>
      </c>
      <c r="F113" s="2" t="str">
        <f>VLOOKUP(ubezpieczenia56[[#This Row],[Wiek]],$J$2:$K$7,2,1)</f>
        <v>30-39</v>
      </c>
    </row>
    <row r="114" spans="1:6" x14ac:dyDescent="0.25">
      <c r="A114" t="s">
        <v>178</v>
      </c>
      <c r="B114" t="s">
        <v>179</v>
      </c>
      <c r="C114" s="1">
        <v>32545</v>
      </c>
      <c r="D114" t="s">
        <v>40</v>
      </c>
      <c r="E114" s="2">
        <f t="shared" si="1"/>
        <v>27</v>
      </c>
      <c r="F114" s="2" t="str">
        <f>VLOOKUP(ubezpieczenia56[[#This Row],[Wiek]],$J$2:$K$7,2,1)</f>
        <v>20-29</v>
      </c>
    </row>
    <row r="115" spans="1:6" x14ac:dyDescent="0.25">
      <c r="A115" t="s">
        <v>180</v>
      </c>
      <c r="B115" t="s">
        <v>94</v>
      </c>
      <c r="C115" s="1">
        <v>29361</v>
      </c>
      <c r="D115" t="s">
        <v>12</v>
      </c>
      <c r="E115" s="2">
        <f t="shared" si="1"/>
        <v>36</v>
      </c>
      <c r="F115" s="2" t="str">
        <f>VLOOKUP(ubezpieczenia56[[#This Row],[Wiek]],$J$2:$K$7,2,1)</f>
        <v>30-39</v>
      </c>
    </row>
    <row r="116" spans="1:6" x14ac:dyDescent="0.25">
      <c r="A116" t="s">
        <v>181</v>
      </c>
      <c r="B116" t="s">
        <v>49</v>
      </c>
      <c r="C116" s="1">
        <v>17772</v>
      </c>
      <c r="D116" t="s">
        <v>40</v>
      </c>
      <c r="E116" s="2">
        <f t="shared" si="1"/>
        <v>68</v>
      </c>
      <c r="F116" s="2" t="str">
        <f>VLOOKUP(ubezpieczenia56[[#This Row],[Wiek]],$J$2:$K$7,2,1)</f>
        <v>60-69</v>
      </c>
    </row>
    <row r="117" spans="1:6" x14ac:dyDescent="0.25">
      <c r="A117" t="s">
        <v>182</v>
      </c>
      <c r="B117" t="s">
        <v>183</v>
      </c>
      <c r="C117" s="1">
        <v>28580</v>
      </c>
      <c r="D117" t="s">
        <v>6</v>
      </c>
      <c r="E117" s="2">
        <f t="shared" si="1"/>
        <v>38</v>
      </c>
      <c r="F117" s="2" t="str">
        <f>VLOOKUP(ubezpieczenia56[[#This Row],[Wiek]],$J$2:$K$7,2,1)</f>
        <v>30-39</v>
      </c>
    </row>
    <row r="118" spans="1:6" x14ac:dyDescent="0.25">
      <c r="A118" t="s">
        <v>184</v>
      </c>
      <c r="B118" t="s">
        <v>185</v>
      </c>
      <c r="C118" s="1">
        <v>21154</v>
      </c>
      <c r="D118" t="s">
        <v>40</v>
      </c>
      <c r="E118" s="2">
        <f t="shared" si="1"/>
        <v>59</v>
      </c>
      <c r="F118" s="2" t="str">
        <f>VLOOKUP(ubezpieczenia56[[#This Row],[Wiek]],$J$2:$K$7,2,1)</f>
        <v>50-59</v>
      </c>
    </row>
    <row r="119" spans="1:6" x14ac:dyDescent="0.25">
      <c r="A119" t="s">
        <v>186</v>
      </c>
      <c r="B119" t="s">
        <v>54</v>
      </c>
      <c r="C119" s="1">
        <v>18183</v>
      </c>
      <c r="D119" t="s">
        <v>12</v>
      </c>
      <c r="E119" s="2">
        <f t="shared" si="1"/>
        <v>67</v>
      </c>
      <c r="F119" s="2" t="str">
        <f>VLOOKUP(ubezpieczenia56[[#This Row],[Wiek]],$J$2:$K$7,2,1)</f>
        <v>60-69</v>
      </c>
    </row>
    <row r="120" spans="1:6" x14ac:dyDescent="0.25">
      <c r="A120" t="s">
        <v>187</v>
      </c>
      <c r="B120" t="s">
        <v>188</v>
      </c>
      <c r="C120" s="1">
        <v>20630</v>
      </c>
      <c r="D120" t="s">
        <v>6</v>
      </c>
      <c r="E120" s="2">
        <f t="shared" si="1"/>
        <v>60</v>
      </c>
      <c r="F120" s="2" t="str">
        <f>VLOOKUP(ubezpieczenia56[[#This Row],[Wiek]],$J$2:$K$7,2,1)</f>
        <v>60-69</v>
      </c>
    </row>
    <row r="121" spans="1:6" x14ac:dyDescent="0.25">
      <c r="A121" t="s">
        <v>189</v>
      </c>
      <c r="B121" t="s">
        <v>49</v>
      </c>
      <c r="C121" s="1">
        <v>34364</v>
      </c>
      <c r="D121" t="s">
        <v>12</v>
      </c>
      <c r="E121" s="2">
        <f t="shared" si="1"/>
        <v>22</v>
      </c>
      <c r="F121" s="2" t="str">
        <f>VLOOKUP(ubezpieczenia56[[#This Row],[Wiek]],$J$2:$K$7,2,1)</f>
        <v>20-29</v>
      </c>
    </row>
    <row r="122" spans="1:6" x14ac:dyDescent="0.25">
      <c r="A122" t="s">
        <v>190</v>
      </c>
      <c r="B122" t="s">
        <v>20</v>
      </c>
      <c r="C122" s="1">
        <v>25582</v>
      </c>
      <c r="D122" t="s">
        <v>6</v>
      </c>
      <c r="E122" s="2">
        <f t="shared" si="1"/>
        <v>46</v>
      </c>
      <c r="F122" s="2" t="str">
        <f>VLOOKUP(ubezpieczenia56[[#This Row],[Wiek]],$J$2:$K$7,2,1)</f>
        <v>40-49</v>
      </c>
    </row>
    <row r="123" spans="1:6" x14ac:dyDescent="0.25">
      <c r="A123" t="s">
        <v>191</v>
      </c>
      <c r="B123" t="s">
        <v>192</v>
      </c>
      <c r="C123" s="1">
        <v>29350</v>
      </c>
      <c r="D123" t="s">
        <v>12</v>
      </c>
      <c r="E123" s="2">
        <f t="shared" si="1"/>
        <v>36</v>
      </c>
      <c r="F123" s="2" t="str">
        <f>VLOOKUP(ubezpieczenia56[[#This Row],[Wiek]],$J$2:$K$7,2,1)</f>
        <v>30-39</v>
      </c>
    </row>
    <row r="124" spans="1:6" x14ac:dyDescent="0.25">
      <c r="A124" t="s">
        <v>193</v>
      </c>
      <c r="B124" t="s">
        <v>194</v>
      </c>
      <c r="C124" s="1">
        <v>21704</v>
      </c>
      <c r="D124" t="s">
        <v>6</v>
      </c>
      <c r="E124" s="2">
        <f t="shared" si="1"/>
        <v>57</v>
      </c>
      <c r="F124" s="2" t="str">
        <f>VLOOKUP(ubezpieczenia56[[#This Row],[Wiek]],$J$2:$K$7,2,1)</f>
        <v>50-59</v>
      </c>
    </row>
    <row r="125" spans="1:6" x14ac:dyDescent="0.25">
      <c r="A125" t="s">
        <v>195</v>
      </c>
      <c r="B125" t="s">
        <v>192</v>
      </c>
      <c r="C125" s="1">
        <v>20436</v>
      </c>
      <c r="D125" t="s">
        <v>12</v>
      </c>
      <c r="E125" s="2">
        <f t="shared" si="1"/>
        <v>61</v>
      </c>
      <c r="F125" s="2" t="str">
        <f>VLOOKUP(ubezpieczenia56[[#This Row],[Wiek]],$J$2:$K$7,2,1)</f>
        <v>60-69</v>
      </c>
    </row>
    <row r="126" spans="1:6" x14ac:dyDescent="0.25">
      <c r="A126" t="s">
        <v>196</v>
      </c>
      <c r="B126" t="s">
        <v>139</v>
      </c>
      <c r="C126" s="1">
        <v>24475</v>
      </c>
      <c r="D126" t="s">
        <v>12</v>
      </c>
      <c r="E126" s="2">
        <f t="shared" si="1"/>
        <v>49</v>
      </c>
      <c r="F126" s="2" t="str">
        <f>VLOOKUP(ubezpieczenia56[[#This Row],[Wiek]],$J$2:$K$7,2,1)</f>
        <v>40-49</v>
      </c>
    </row>
    <row r="127" spans="1:6" x14ac:dyDescent="0.25">
      <c r="A127" t="s">
        <v>197</v>
      </c>
      <c r="B127" t="s">
        <v>87</v>
      </c>
      <c r="C127" s="1">
        <v>26773</v>
      </c>
      <c r="D127" t="s">
        <v>6</v>
      </c>
      <c r="E127" s="2">
        <f t="shared" si="1"/>
        <v>43</v>
      </c>
      <c r="F127" s="2" t="str">
        <f>VLOOKUP(ubezpieczenia56[[#This Row],[Wiek]],$J$2:$K$7,2,1)</f>
        <v>40-49</v>
      </c>
    </row>
    <row r="128" spans="1:6" x14ac:dyDescent="0.25">
      <c r="A128" t="s">
        <v>198</v>
      </c>
      <c r="B128" t="s">
        <v>199</v>
      </c>
      <c r="C128" s="1">
        <v>17668</v>
      </c>
      <c r="D128" t="s">
        <v>12</v>
      </c>
      <c r="E128" s="2">
        <f t="shared" si="1"/>
        <v>68</v>
      </c>
      <c r="F128" s="2" t="str">
        <f>VLOOKUP(ubezpieczenia56[[#This Row],[Wiek]],$J$2:$K$7,2,1)</f>
        <v>60-69</v>
      </c>
    </row>
    <row r="129" spans="1:6" x14ac:dyDescent="0.25">
      <c r="A129" t="s">
        <v>200</v>
      </c>
      <c r="B129" t="s">
        <v>201</v>
      </c>
      <c r="C129" s="1">
        <v>17382</v>
      </c>
      <c r="D129" t="s">
        <v>12</v>
      </c>
      <c r="E129" s="2">
        <f t="shared" si="1"/>
        <v>69</v>
      </c>
      <c r="F129" s="2" t="str">
        <f>VLOOKUP(ubezpieczenia56[[#This Row],[Wiek]],$J$2:$K$7,2,1)</f>
        <v>60-69</v>
      </c>
    </row>
    <row r="130" spans="1:6" x14ac:dyDescent="0.25">
      <c r="A130" t="s">
        <v>202</v>
      </c>
      <c r="B130" t="s">
        <v>8</v>
      </c>
      <c r="C130" s="1">
        <v>16976</v>
      </c>
      <c r="D130" t="s">
        <v>6</v>
      </c>
      <c r="E130" s="2">
        <f t="shared" ref="E130:E193" si="2">2016-YEAR(C130)</f>
        <v>70</v>
      </c>
      <c r="F130" s="2" t="str">
        <f>VLOOKUP(ubezpieczenia56[[#This Row],[Wiek]],$J$2:$K$7,2,1)</f>
        <v>70-79</v>
      </c>
    </row>
    <row r="131" spans="1:6" x14ac:dyDescent="0.25">
      <c r="A131" t="s">
        <v>203</v>
      </c>
      <c r="B131" t="s">
        <v>204</v>
      </c>
      <c r="C131" s="1">
        <v>33779</v>
      </c>
      <c r="D131" t="s">
        <v>40</v>
      </c>
      <c r="E131" s="2">
        <f t="shared" si="2"/>
        <v>24</v>
      </c>
      <c r="F131" s="2" t="str">
        <f>VLOOKUP(ubezpieczenia56[[#This Row],[Wiek]],$J$2:$K$7,2,1)</f>
        <v>20-29</v>
      </c>
    </row>
    <row r="132" spans="1:6" x14ac:dyDescent="0.25">
      <c r="A132" t="s">
        <v>75</v>
      </c>
      <c r="B132" t="s">
        <v>37</v>
      </c>
      <c r="C132" s="1">
        <v>33885</v>
      </c>
      <c r="D132" t="s">
        <v>6</v>
      </c>
      <c r="E132" s="2">
        <f t="shared" si="2"/>
        <v>24</v>
      </c>
      <c r="F132" s="2" t="str">
        <f>VLOOKUP(ubezpieczenia56[[#This Row],[Wiek]],$J$2:$K$7,2,1)</f>
        <v>20-29</v>
      </c>
    </row>
    <row r="133" spans="1:6" x14ac:dyDescent="0.25">
      <c r="A133" t="s">
        <v>205</v>
      </c>
      <c r="B133" t="s">
        <v>25</v>
      </c>
      <c r="C133" s="1">
        <v>30498</v>
      </c>
      <c r="D133" t="s">
        <v>9</v>
      </c>
      <c r="E133" s="2">
        <f t="shared" si="2"/>
        <v>33</v>
      </c>
      <c r="F133" s="2" t="str">
        <f>VLOOKUP(ubezpieczenia56[[#This Row],[Wiek]],$J$2:$K$7,2,1)</f>
        <v>30-39</v>
      </c>
    </row>
    <row r="134" spans="1:6" x14ac:dyDescent="0.25">
      <c r="A134" t="s">
        <v>206</v>
      </c>
      <c r="B134" t="s">
        <v>167</v>
      </c>
      <c r="C134" s="1">
        <v>22090</v>
      </c>
      <c r="D134" t="s">
        <v>9</v>
      </c>
      <c r="E134" s="2">
        <f t="shared" si="2"/>
        <v>56</v>
      </c>
      <c r="F134" s="2" t="str">
        <f>VLOOKUP(ubezpieczenia56[[#This Row],[Wiek]],$J$2:$K$7,2,1)</f>
        <v>50-59</v>
      </c>
    </row>
    <row r="135" spans="1:6" x14ac:dyDescent="0.25">
      <c r="A135" t="s">
        <v>207</v>
      </c>
      <c r="B135" t="s">
        <v>37</v>
      </c>
      <c r="C135" s="1">
        <v>27938</v>
      </c>
      <c r="D135" t="s">
        <v>6</v>
      </c>
      <c r="E135" s="2">
        <f t="shared" si="2"/>
        <v>40</v>
      </c>
      <c r="F135" s="2" t="str">
        <f>VLOOKUP(ubezpieczenia56[[#This Row],[Wiek]],$J$2:$K$7,2,1)</f>
        <v>40-49</v>
      </c>
    </row>
    <row r="136" spans="1:6" x14ac:dyDescent="0.25">
      <c r="A136" t="s">
        <v>208</v>
      </c>
      <c r="B136" t="s">
        <v>47</v>
      </c>
      <c r="C136" s="1">
        <v>23762</v>
      </c>
      <c r="D136" t="s">
        <v>12</v>
      </c>
      <c r="E136" s="2">
        <f t="shared" si="2"/>
        <v>51</v>
      </c>
      <c r="F136" s="2" t="str">
        <f>VLOOKUP(ubezpieczenia56[[#This Row],[Wiek]],$J$2:$K$7,2,1)</f>
        <v>50-59</v>
      </c>
    </row>
    <row r="137" spans="1:6" x14ac:dyDescent="0.25">
      <c r="A137" t="s">
        <v>209</v>
      </c>
      <c r="B137" t="s">
        <v>131</v>
      </c>
      <c r="C137" s="1">
        <v>25158</v>
      </c>
      <c r="D137" t="s">
        <v>6</v>
      </c>
      <c r="E137" s="2">
        <f t="shared" si="2"/>
        <v>48</v>
      </c>
      <c r="F137" s="2" t="str">
        <f>VLOOKUP(ubezpieczenia56[[#This Row],[Wiek]],$J$2:$K$7,2,1)</f>
        <v>40-49</v>
      </c>
    </row>
    <row r="138" spans="1:6" x14ac:dyDescent="0.25">
      <c r="A138" t="s">
        <v>210</v>
      </c>
      <c r="B138" t="s">
        <v>37</v>
      </c>
      <c r="C138" s="1">
        <v>24824</v>
      </c>
      <c r="D138" t="s">
        <v>12</v>
      </c>
      <c r="E138" s="2">
        <f t="shared" si="2"/>
        <v>49</v>
      </c>
      <c r="F138" s="2" t="str">
        <f>VLOOKUP(ubezpieczenia56[[#This Row],[Wiek]],$J$2:$K$7,2,1)</f>
        <v>40-49</v>
      </c>
    </row>
    <row r="139" spans="1:6" x14ac:dyDescent="0.25">
      <c r="A139" t="s">
        <v>211</v>
      </c>
      <c r="B139" t="s">
        <v>49</v>
      </c>
      <c r="C139" s="1">
        <v>33398</v>
      </c>
      <c r="D139" t="s">
        <v>9</v>
      </c>
      <c r="E139" s="2">
        <f t="shared" si="2"/>
        <v>25</v>
      </c>
      <c r="F139" s="2" t="str">
        <f>VLOOKUP(ubezpieczenia56[[#This Row],[Wiek]],$J$2:$K$7,2,1)</f>
        <v>20-29</v>
      </c>
    </row>
    <row r="140" spans="1:6" x14ac:dyDescent="0.25">
      <c r="A140" t="s">
        <v>212</v>
      </c>
      <c r="B140" t="s">
        <v>18</v>
      </c>
      <c r="C140" s="1">
        <v>34795</v>
      </c>
      <c r="D140" t="s">
        <v>9</v>
      </c>
      <c r="E140" s="2">
        <f t="shared" si="2"/>
        <v>21</v>
      </c>
      <c r="F140" s="2" t="str">
        <f>VLOOKUP(ubezpieczenia56[[#This Row],[Wiek]],$J$2:$K$7,2,1)</f>
        <v>20-29</v>
      </c>
    </row>
    <row r="141" spans="1:6" x14ac:dyDescent="0.25">
      <c r="A141" t="s">
        <v>88</v>
      </c>
      <c r="B141" t="s">
        <v>213</v>
      </c>
      <c r="C141" s="1">
        <v>20374</v>
      </c>
      <c r="D141" t="s">
        <v>12</v>
      </c>
      <c r="E141" s="2">
        <f t="shared" si="2"/>
        <v>61</v>
      </c>
      <c r="F141" s="2" t="str">
        <f>VLOOKUP(ubezpieczenia56[[#This Row],[Wiek]],$J$2:$K$7,2,1)</f>
        <v>60-69</v>
      </c>
    </row>
    <row r="142" spans="1:6" x14ac:dyDescent="0.25">
      <c r="A142" t="s">
        <v>214</v>
      </c>
      <c r="B142" t="s">
        <v>165</v>
      </c>
      <c r="C142" s="1">
        <v>25416</v>
      </c>
      <c r="D142" t="s">
        <v>12</v>
      </c>
      <c r="E142" s="2">
        <f t="shared" si="2"/>
        <v>47</v>
      </c>
      <c r="F142" s="2" t="str">
        <f>VLOOKUP(ubezpieczenia56[[#This Row],[Wiek]],$J$2:$K$7,2,1)</f>
        <v>40-49</v>
      </c>
    </row>
    <row r="143" spans="1:6" x14ac:dyDescent="0.25">
      <c r="A143" t="s">
        <v>215</v>
      </c>
      <c r="B143" t="s">
        <v>216</v>
      </c>
      <c r="C143" s="1">
        <v>21548</v>
      </c>
      <c r="D143" t="s">
        <v>12</v>
      </c>
      <c r="E143" s="2">
        <f t="shared" si="2"/>
        <v>58</v>
      </c>
      <c r="F143" s="2" t="str">
        <f>VLOOKUP(ubezpieczenia56[[#This Row],[Wiek]],$J$2:$K$7,2,1)</f>
        <v>50-59</v>
      </c>
    </row>
    <row r="144" spans="1:6" x14ac:dyDescent="0.25">
      <c r="A144" t="s">
        <v>217</v>
      </c>
      <c r="B144" t="s">
        <v>54</v>
      </c>
      <c r="C144" s="1">
        <v>31232</v>
      </c>
      <c r="D144" t="s">
        <v>9</v>
      </c>
      <c r="E144" s="2">
        <f t="shared" si="2"/>
        <v>31</v>
      </c>
      <c r="F144" s="2" t="str">
        <f>VLOOKUP(ubezpieczenia56[[#This Row],[Wiek]],$J$2:$K$7,2,1)</f>
        <v>30-39</v>
      </c>
    </row>
    <row r="145" spans="1:6" x14ac:dyDescent="0.25">
      <c r="A145" t="s">
        <v>218</v>
      </c>
      <c r="B145" t="s">
        <v>121</v>
      </c>
      <c r="C145" s="1">
        <v>28472</v>
      </c>
      <c r="D145" t="s">
        <v>12</v>
      </c>
      <c r="E145" s="2">
        <f t="shared" si="2"/>
        <v>39</v>
      </c>
      <c r="F145" s="2" t="str">
        <f>VLOOKUP(ubezpieczenia56[[#This Row],[Wiek]],$J$2:$K$7,2,1)</f>
        <v>30-39</v>
      </c>
    </row>
    <row r="146" spans="1:6" x14ac:dyDescent="0.25">
      <c r="A146" t="s">
        <v>219</v>
      </c>
      <c r="B146" t="s">
        <v>29</v>
      </c>
      <c r="C146" s="1">
        <v>34287</v>
      </c>
      <c r="D146" t="s">
        <v>12</v>
      </c>
      <c r="E146" s="2">
        <f t="shared" si="2"/>
        <v>23</v>
      </c>
      <c r="F146" s="2" t="str">
        <f>VLOOKUP(ubezpieczenia56[[#This Row],[Wiek]],$J$2:$K$7,2,1)</f>
        <v>20-29</v>
      </c>
    </row>
    <row r="147" spans="1:6" x14ac:dyDescent="0.25">
      <c r="A147" t="s">
        <v>220</v>
      </c>
      <c r="B147" t="s">
        <v>92</v>
      </c>
      <c r="C147" s="1">
        <v>24972</v>
      </c>
      <c r="D147" t="s">
        <v>6</v>
      </c>
      <c r="E147" s="2">
        <f t="shared" si="2"/>
        <v>48</v>
      </c>
      <c r="F147" s="2" t="str">
        <f>VLOOKUP(ubezpieczenia56[[#This Row],[Wiek]],$J$2:$K$7,2,1)</f>
        <v>40-49</v>
      </c>
    </row>
    <row r="148" spans="1:6" x14ac:dyDescent="0.25">
      <c r="A148" t="s">
        <v>221</v>
      </c>
      <c r="B148" t="s">
        <v>154</v>
      </c>
      <c r="C148" s="1">
        <v>18787</v>
      </c>
      <c r="D148" t="s">
        <v>9</v>
      </c>
      <c r="E148" s="2">
        <f t="shared" si="2"/>
        <v>65</v>
      </c>
      <c r="F148" s="2" t="str">
        <f>VLOOKUP(ubezpieczenia56[[#This Row],[Wiek]],$J$2:$K$7,2,1)</f>
        <v>60-69</v>
      </c>
    </row>
    <row r="149" spans="1:6" x14ac:dyDescent="0.25">
      <c r="A149" t="s">
        <v>222</v>
      </c>
      <c r="B149" t="s">
        <v>49</v>
      </c>
      <c r="C149" s="1">
        <v>27611</v>
      </c>
      <c r="D149" t="s">
        <v>9</v>
      </c>
      <c r="E149" s="2">
        <f t="shared" si="2"/>
        <v>41</v>
      </c>
      <c r="F149" s="2" t="str">
        <f>VLOOKUP(ubezpieczenia56[[#This Row],[Wiek]],$J$2:$K$7,2,1)</f>
        <v>40-49</v>
      </c>
    </row>
    <row r="150" spans="1:6" x14ac:dyDescent="0.25">
      <c r="A150" t="s">
        <v>223</v>
      </c>
      <c r="B150" t="s">
        <v>224</v>
      </c>
      <c r="C150" s="1">
        <v>26071</v>
      </c>
      <c r="D150" t="s">
        <v>12</v>
      </c>
      <c r="E150" s="2">
        <f t="shared" si="2"/>
        <v>45</v>
      </c>
      <c r="F150" s="2" t="str">
        <f>VLOOKUP(ubezpieczenia56[[#This Row],[Wiek]],$J$2:$K$7,2,1)</f>
        <v>40-49</v>
      </c>
    </row>
    <row r="151" spans="1:6" x14ac:dyDescent="0.25">
      <c r="A151" t="s">
        <v>225</v>
      </c>
      <c r="B151" t="s">
        <v>20</v>
      </c>
      <c r="C151" s="1">
        <v>18285</v>
      </c>
      <c r="D151" t="s">
        <v>6</v>
      </c>
      <c r="E151" s="2">
        <f t="shared" si="2"/>
        <v>66</v>
      </c>
      <c r="F151" s="2" t="str">
        <f>VLOOKUP(ubezpieczenia56[[#This Row],[Wiek]],$J$2:$K$7,2,1)</f>
        <v>60-69</v>
      </c>
    </row>
    <row r="152" spans="1:6" x14ac:dyDescent="0.25">
      <c r="A152" t="s">
        <v>226</v>
      </c>
      <c r="B152" t="s">
        <v>8</v>
      </c>
      <c r="C152" s="1">
        <v>33696</v>
      </c>
      <c r="D152" t="s">
        <v>12</v>
      </c>
      <c r="E152" s="2">
        <f t="shared" si="2"/>
        <v>24</v>
      </c>
      <c r="F152" s="2" t="str">
        <f>VLOOKUP(ubezpieczenia56[[#This Row],[Wiek]],$J$2:$K$7,2,1)</f>
        <v>20-29</v>
      </c>
    </row>
    <row r="153" spans="1:6" x14ac:dyDescent="0.25">
      <c r="A153" t="s">
        <v>227</v>
      </c>
      <c r="B153" t="s">
        <v>81</v>
      </c>
      <c r="C153" s="1">
        <v>25404</v>
      </c>
      <c r="D153" t="s">
        <v>12</v>
      </c>
      <c r="E153" s="2">
        <f t="shared" si="2"/>
        <v>47</v>
      </c>
      <c r="F153" s="2" t="str">
        <f>VLOOKUP(ubezpieczenia56[[#This Row],[Wiek]],$J$2:$K$7,2,1)</f>
        <v>40-49</v>
      </c>
    </row>
    <row r="154" spans="1:6" x14ac:dyDescent="0.25">
      <c r="A154" t="s">
        <v>26</v>
      </c>
      <c r="B154" t="s">
        <v>114</v>
      </c>
      <c r="C154" s="1">
        <v>21769</v>
      </c>
      <c r="D154" t="s">
        <v>6</v>
      </c>
      <c r="E154" s="2">
        <f t="shared" si="2"/>
        <v>57</v>
      </c>
      <c r="F154" s="2" t="str">
        <f>VLOOKUP(ubezpieczenia56[[#This Row],[Wiek]],$J$2:$K$7,2,1)</f>
        <v>50-59</v>
      </c>
    </row>
    <row r="155" spans="1:6" x14ac:dyDescent="0.25">
      <c r="A155" t="s">
        <v>228</v>
      </c>
      <c r="B155" t="s">
        <v>49</v>
      </c>
      <c r="C155" s="1">
        <v>26490</v>
      </c>
      <c r="D155" t="s">
        <v>6</v>
      </c>
      <c r="E155" s="2">
        <f t="shared" si="2"/>
        <v>44</v>
      </c>
      <c r="F155" s="2" t="str">
        <f>VLOOKUP(ubezpieczenia56[[#This Row],[Wiek]],$J$2:$K$7,2,1)</f>
        <v>40-49</v>
      </c>
    </row>
    <row r="156" spans="1:6" x14ac:dyDescent="0.25">
      <c r="A156" t="s">
        <v>229</v>
      </c>
      <c r="B156" t="s">
        <v>105</v>
      </c>
      <c r="C156" s="1">
        <v>28897</v>
      </c>
      <c r="D156" t="s">
        <v>9</v>
      </c>
      <c r="E156" s="2">
        <f t="shared" si="2"/>
        <v>37</v>
      </c>
      <c r="F156" s="2" t="str">
        <f>VLOOKUP(ubezpieczenia56[[#This Row],[Wiek]],$J$2:$K$7,2,1)</f>
        <v>30-39</v>
      </c>
    </row>
    <row r="157" spans="1:6" x14ac:dyDescent="0.25">
      <c r="A157" t="s">
        <v>230</v>
      </c>
      <c r="B157" t="s">
        <v>231</v>
      </c>
      <c r="C157" s="1">
        <v>33454</v>
      </c>
      <c r="D157" t="s">
        <v>12</v>
      </c>
      <c r="E157" s="2">
        <f t="shared" si="2"/>
        <v>25</v>
      </c>
      <c r="F157" s="2" t="str">
        <f>VLOOKUP(ubezpieczenia56[[#This Row],[Wiek]],$J$2:$K$7,2,1)</f>
        <v>20-29</v>
      </c>
    </row>
    <row r="158" spans="1:6" x14ac:dyDescent="0.25">
      <c r="A158" t="s">
        <v>232</v>
      </c>
      <c r="B158" t="s">
        <v>233</v>
      </c>
      <c r="C158" s="1">
        <v>24539</v>
      </c>
      <c r="D158" t="s">
        <v>12</v>
      </c>
      <c r="E158" s="2">
        <f t="shared" si="2"/>
        <v>49</v>
      </c>
      <c r="F158" s="2" t="str">
        <f>VLOOKUP(ubezpieczenia56[[#This Row],[Wiek]],$J$2:$K$7,2,1)</f>
        <v>40-49</v>
      </c>
    </row>
    <row r="159" spans="1:6" x14ac:dyDescent="0.25">
      <c r="A159" t="s">
        <v>234</v>
      </c>
      <c r="B159" t="s">
        <v>235</v>
      </c>
      <c r="C159" s="1">
        <v>27992</v>
      </c>
      <c r="D159" t="s">
        <v>6</v>
      </c>
      <c r="E159" s="2">
        <f t="shared" si="2"/>
        <v>40</v>
      </c>
      <c r="F159" s="2" t="str">
        <f>VLOOKUP(ubezpieczenia56[[#This Row],[Wiek]],$J$2:$K$7,2,1)</f>
        <v>40-49</v>
      </c>
    </row>
    <row r="160" spans="1:6" x14ac:dyDescent="0.25">
      <c r="A160" t="s">
        <v>147</v>
      </c>
      <c r="B160" t="s">
        <v>236</v>
      </c>
      <c r="C160" s="1">
        <v>26335</v>
      </c>
      <c r="D160" t="s">
        <v>40</v>
      </c>
      <c r="E160" s="2">
        <f t="shared" si="2"/>
        <v>44</v>
      </c>
      <c r="F160" s="2" t="str">
        <f>VLOOKUP(ubezpieczenia56[[#This Row],[Wiek]],$J$2:$K$7,2,1)</f>
        <v>40-49</v>
      </c>
    </row>
    <row r="161" spans="1:6" x14ac:dyDescent="0.25">
      <c r="A161" t="s">
        <v>237</v>
      </c>
      <c r="B161" t="s">
        <v>167</v>
      </c>
      <c r="C161" s="1">
        <v>31095</v>
      </c>
      <c r="D161" t="s">
        <v>12</v>
      </c>
      <c r="E161" s="2">
        <f t="shared" si="2"/>
        <v>31</v>
      </c>
      <c r="F161" s="2" t="str">
        <f>VLOOKUP(ubezpieczenia56[[#This Row],[Wiek]],$J$2:$K$7,2,1)</f>
        <v>30-39</v>
      </c>
    </row>
    <row r="162" spans="1:6" x14ac:dyDescent="0.25">
      <c r="A162" t="s">
        <v>238</v>
      </c>
      <c r="B162" t="s">
        <v>169</v>
      </c>
      <c r="C162" s="1">
        <v>26112</v>
      </c>
      <c r="D162" t="s">
        <v>40</v>
      </c>
      <c r="E162" s="2">
        <f t="shared" si="2"/>
        <v>45</v>
      </c>
      <c r="F162" s="2" t="str">
        <f>VLOOKUP(ubezpieczenia56[[#This Row],[Wiek]],$J$2:$K$7,2,1)</f>
        <v>40-49</v>
      </c>
    </row>
    <row r="163" spans="1:6" x14ac:dyDescent="0.25">
      <c r="A163" t="s">
        <v>239</v>
      </c>
      <c r="B163" t="s">
        <v>54</v>
      </c>
      <c r="C163" s="1">
        <v>23272</v>
      </c>
      <c r="D163" t="s">
        <v>6</v>
      </c>
      <c r="E163" s="2">
        <f t="shared" si="2"/>
        <v>53</v>
      </c>
      <c r="F163" s="2" t="str">
        <f>VLOOKUP(ubezpieczenia56[[#This Row],[Wiek]],$J$2:$K$7,2,1)</f>
        <v>50-59</v>
      </c>
    </row>
    <row r="164" spans="1:6" x14ac:dyDescent="0.25">
      <c r="A164" t="s">
        <v>240</v>
      </c>
      <c r="B164" t="s">
        <v>32</v>
      </c>
      <c r="C164" s="1">
        <v>32952</v>
      </c>
      <c r="D164" t="s">
        <v>40</v>
      </c>
      <c r="E164" s="2">
        <f t="shared" si="2"/>
        <v>26</v>
      </c>
      <c r="F164" s="2" t="str">
        <f>VLOOKUP(ubezpieczenia56[[#This Row],[Wiek]],$J$2:$K$7,2,1)</f>
        <v>20-29</v>
      </c>
    </row>
    <row r="165" spans="1:6" x14ac:dyDescent="0.25">
      <c r="A165" t="s">
        <v>241</v>
      </c>
      <c r="B165" t="s">
        <v>39</v>
      </c>
      <c r="C165" s="1">
        <v>19759</v>
      </c>
      <c r="D165" t="s">
        <v>9</v>
      </c>
      <c r="E165" s="2">
        <f t="shared" si="2"/>
        <v>62</v>
      </c>
      <c r="F165" s="2" t="str">
        <f>VLOOKUP(ubezpieczenia56[[#This Row],[Wiek]],$J$2:$K$7,2,1)</f>
        <v>60-69</v>
      </c>
    </row>
    <row r="166" spans="1:6" x14ac:dyDescent="0.25">
      <c r="A166" t="s">
        <v>242</v>
      </c>
      <c r="B166" t="s">
        <v>152</v>
      </c>
      <c r="C166" s="1">
        <v>27324</v>
      </c>
      <c r="D166" t="s">
        <v>9</v>
      </c>
      <c r="E166" s="2">
        <f t="shared" si="2"/>
        <v>42</v>
      </c>
      <c r="F166" s="2" t="str">
        <f>VLOOKUP(ubezpieczenia56[[#This Row],[Wiek]],$J$2:$K$7,2,1)</f>
        <v>40-49</v>
      </c>
    </row>
    <row r="167" spans="1:6" x14ac:dyDescent="0.25">
      <c r="A167" t="s">
        <v>243</v>
      </c>
      <c r="B167" t="s">
        <v>236</v>
      </c>
      <c r="C167" s="1">
        <v>21838</v>
      </c>
      <c r="D167" t="s">
        <v>6</v>
      </c>
      <c r="E167" s="2">
        <f t="shared" si="2"/>
        <v>57</v>
      </c>
      <c r="F167" s="2" t="str">
        <f>VLOOKUP(ubezpieczenia56[[#This Row],[Wiek]],$J$2:$K$7,2,1)</f>
        <v>50-59</v>
      </c>
    </row>
    <row r="168" spans="1:6" x14ac:dyDescent="0.25">
      <c r="A168" t="s">
        <v>244</v>
      </c>
      <c r="B168" t="s">
        <v>47</v>
      </c>
      <c r="C168" s="1">
        <v>21051</v>
      </c>
      <c r="D168" t="s">
        <v>40</v>
      </c>
      <c r="E168" s="2">
        <f t="shared" si="2"/>
        <v>59</v>
      </c>
      <c r="F168" s="2" t="str">
        <f>VLOOKUP(ubezpieczenia56[[#This Row],[Wiek]],$J$2:$K$7,2,1)</f>
        <v>50-59</v>
      </c>
    </row>
    <row r="169" spans="1:6" x14ac:dyDescent="0.25">
      <c r="A169" t="s">
        <v>245</v>
      </c>
      <c r="B169" t="s">
        <v>246</v>
      </c>
      <c r="C169" s="1">
        <v>31292</v>
      </c>
      <c r="D169" t="s">
        <v>40</v>
      </c>
      <c r="E169" s="2">
        <f t="shared" si="2"/>
        <v>31</v>
      </c>
      <c r="F169" s="2" t="str">
        <f>VLOOKUP(ubezpieczenia56[[#This Row],[Wiek]],$J$2:$K$7,2,1)</f>
        <v>30-39</v>
      </c>
    </row>
    <row r="170" spans="1:6" x14ac:dyDescent="0.25">
      <c r="A170" t="s">
        <v>247</v>
      </c>
      <c r="B170" t="s">
        <v>248</v>
      </c>
      <c r="C170" s="1">
        <v>17179</v>
      </c>
      <c r="D170" t="s">
        <v>12</v>
      </c>
      <c r="E170" s="2">
        <f t="shared" si="2"/>
        <v>69</v>
      </c>
      <c r="F170" s="2" t="str">
        <f>VLOOKUP(ubezpieczenia56[[#This Row],[Wiek]],$J$2:$K$7,2,1)</f>
        <v>60-69</v>
      </c>
    </row>
    <row r="171" spans="1:6" x14ac:dyDescent="0.25">
      <c r="A171" t="s">
        <v>249</v>
      </c>
      <c r="B171" t="s">
        <v>250</v>
      </c>
      <c r="C171" s="1">
        <v>32305</v>
      </c>
      <c r="D171" t="s">
        <v>6</v>
      </c>
      <c r="E171" s="2">
        <f t="shared" si="2"/>
        <v>28</v>
      </c>
      <c r="F171" s="2" t="str">
        <f>VLOOKUP(ubezpieczenia56[[#This Row],[Wiek]],$J$2:$K$7,2,1)</f>
        <v>20-29</v>
      </c>
    </row>
    <row r="172" spans="1:6" x14ac:dyDescent="0.25">
      <c r="A172" t="s">
        <v>251</v>
      </c>
      <c r="B172" t="s">
        <v>252</v>
      </c>
      <c r="C172" s="1">
        <v>32081</v>
      </c>
      <c r="D172" t="s">
        <v>12</v>
      </c>
      <c r="E172" s="2">
        <f t="shared" si="2"/>
        <v>29</v>
      </c>
      <c r="F172" s="2" t="str">
        <f>VLOOKUP(ubezpieczenia56[[#This Row],[Wiek]],$J$2:$K$7,2,1)</f>
        <v>20-29</v>
      </c>
    </row>
    <row r="173" spans="1:6" x14ac:dyDescent="0.25">
      <c r="A173" t="s">
        <v>253</v>
      </c>
      <c r="B173" t="s">
        <v>121</v>
      </c>
      <c r="C173" s="1">
        <v>31749</v>
      </c>
      <c r="D173" t="s">
        <v>6</v>
      </c>
      <c r="E173" s="2">
        <f t="shared" si="2"/>
        <v>30</v>
      </c>
      <c r="F173" s="2" t="str">
        <f>VLOOKUP(ubezpieczenia56[[#This Row],[Wiek]],$J$2:$K$7,2,1)</f>
        <v>30-39</v>
      </c>
    </row>
    <row r="174" spans="1:6" x14ac:dyDescent="0.25">
      <c r="A174" t="s">
        <v>254</v>
      </c>
      <c r="B174" t="s">
        <v>255</v>
      </c>
      <c r="C174" s="1">
        <v>18648</v>
      </c>
      <c r="D174" t="s">
        <v>40</v>
      </c>
      <c r="E174" s="2">
        <f t="shared" si="2"/>
        <v>65</v>
      </c>
      <c r="F174" s="2" t="str">
        <f>VLOOKUP(ubezpieczenia56[[#This Row],[Wiek]],$J$2:$K$7,2,1)</f>
        <v>60-69</v>
      </c>
    </row>
    <row r="175" spans="1:6" x14ac:dyDescent="0.25">
      <c r="A175" t="s">
        <v>256</v>
      </c>
      <c r="B175" t="s">
        <v>257</v>
      </c>
      <c r="C175" s="1">
        <v>16734</v>
      </c>
      <c r="D175" t="s">
        <v>6</v>
      </c>
      <c r="E175" s="2">
        <f t="shared" si="2"/>
        <v>71</v>
      </c>
      <c r="F175" s="2" t="str">
        <f>VLOOKUP(ubezpieczenia56[[#This Row],[Wiek]],$J$2:$K$7,2,1)</f>
        <v>70-79</v>
      </c>
    </row>
    <row r="176" spans="1:6" x14ac:dyDescent="0.25">
      <c r="A176" t="s">
        <v>258</v>
      </c>
      <c r="B176" t="s">
        <v>47</v>
      </c>
      <c r="C176" s="1">
        <v>25036</v>
      </c>
      <c r="D176" t="s">
        <v>12</v>
      </c>
      <c r="E176" s="2">
        <f t="shared" si="2"/>
        <v>48</v>
      </c>
      <c r="F176" s="2" t="str">
        <f>VLOOKUP(ubezpieczenia56[[#This Row],[Wiek]],$J$2:$K$7,2,1)</f>
        <v>40-49</v>
      </c>
    </row>
    <row r="177" spans="1:6" x14ac:dyDescent="0.25">
      <c r="A177" t="s">
        <v>259</v>
      </c>
      <c r="B177" t="s">
        <v>260</v>
      </c>
      <c r="C177" s="1">
        <v>17342</v>
      </c>
      <c r="D177" t="s">
        <v>6</v>
      </c>
      <c r="E177" s="2">
        <f t="shared" si="2"/>
        <v>69</v>
      </c>
      <c r="F177" s="2" t="str">
        <f>VLOOKUP(ubezpieczenia56[[#This Row],[Wiek]],$J$2:$K$7,2,1)</f>
        <v>60-69</v>
      </c>
    </row>
    <row r="178" spans="1:6" x14ac:dyDescent="0.25">
      <c r="A178" t="s">
        <v>206</v>
      </c>
      <c r="B178" t="s">
        <v>167</v>
      </c>
      <c r="C178" s="1">
        <v>23157</v>
      </c>
      <c r="D178" t="s">
        <v>9</v>
      </c>
      <c r="E178" s="2">
        <f t="shared" si="2"/>
        <v>53</v>
      </c>
      <c r="F178" s="2" t="str">
        <f>VLOOKUP(ubezpieczenia56[[#This Row],[Wiek]],$J$2:$K$7,2,1)</f>
        <v>50-59</v>
      </c>
    </row>
    <row r="179" spans="1:6" x14ac:dyDescent="0.25">
      <c r="A179" t="s">
        <v>261</v>
      </c>
      <c r="B179" t="s">
        <v>37</v>
      </c>
      <c r="C179" s="1">
        <v>17166</v>
      </c>
      <c r="D179" t="s">
        <v>12</v>
      </c>
      <c r="E179" s="2">
        <f t="shared" si="2"/>
        <v>70</v>
      </c>
      <c r="F179" s="2" t="str">
        <f>VLOOKUP(ubezpieczenia56[[#This Row],[Wiek]],$J$2:$K$7,2,1)</f>
        <v>70-79</v>
      </c>
    </row>
    <row r="180" spans="1:6" x14ac:dyDescent="0.25">
      <c r="A180" t="s">
        <v>262</v>
      </c>
      <c r="B180" t="s">
        <v>263</v>
      </c>
      <c r="C180" s="1">
        <v>24471</v>
      </c>
      <c r="D180" t="s">
        <v>12</v>
      </c>
      <c r="E180" s="2">
        <f t="shared" si="2"/>
        <v>50</v>
      </c>
      <c r="F180" s="2" t="str">
        <f>VLOOKUP(ubezpieczenia56[[#This Row],[Wiek]],$J$2:$K$7,2,1)</f>
        <v>50-59</v>
      </c>
    </row>
    <row r="181" spans="1:6" x14ac:dyDescent="0.25">
      <c r="A181" t="s">
        <v>264</v>
      </c>
      <c r="B181" t="s">
        <v>157</v>
      </c>
      <c r="C181" s="1">
        <v>34523</v>
      </c>
      <c r="D181" t="s">
        <v>6</v>
      </c>
      <c r="E181" s="2">
        <f t="shared" si="2"/>
        <v>22</v>
      </c>
      <c r="F181" s="2" t="str">
        <f>VLOOKUP(ubezpieczenia56[[#This Row],[Wiek]],$J$2:$K$7,2,1)</f>
        <v>20-29</v>
      </c>
    </row>
    <row r="182" spans="1:6" x14ac:dyDescent="0.25">
      <c r="A182" t="s">
        <v>265</v>
      </c>
      <c r="B182" t="s">
        <v>139</v>
      </c>
      <c r="C182" s="1">
        <v>18354</v>
      </c>
      <c r="D182" t="s">
        <v>6</v>
      </c>
      <c r="E182" s="2">
        <f t="shared" si="2"/>
        <v>66</v>
      </c>
      <c r="F182" s="2" t="str">
        <f>VLOOKUP(ubezpieczenia56[[#This Row],[Wiek]],$J$2:$K$7,2,1)</f>
        <v>60-69</v>
      </c>
    </row>
    <row r="183" spans="1:6" x14ac:dyDescent="0.25">
      <c r="A183" t="s">
        <v>266</v>
      </c>
      <c r="B183" t="s">
        <v>267</v>
      </c>
      <c r="C183" s="1">
        <v>34069</v>
      </c>
      <c r="D183" t="s">
        <v>12</v>
      </c>
      <c r="E183" s="2">
        <f t="shared" si="2"/>
        <v>23</v>
      </c>
      <c r="F183" s="2" t="str">
        <f>VLOOKUP(ubezpieczenia56[[#This Row],[Wiek]],$J$2:$K$7,2,1)</f>
        <v>20-29</v>
      </c>
    </row>
    <row r="184" spans="1:6" x14ac:dyDescent="0.25">
      <c r="A184" t="s">
        <v>268</v>
      </c>
      <c r="B184" t="s">
        <v>269</v>
      </c>
      <c r="C184" s="1">
        <v>17331</v>
      </c>
      <c r="D184" t="s">
        <v>12</v>
      </c>
      <c r="E184" s="2">
        <f t="shared" si="2"/>
        <v>69</v>
      </c>
      <c r="F184" s="2" t="str">
        <f>VLOOKUP(ubezpieczenia56[[#This Row],[Wiek]],$J$2:$K$7,2,1)</f>
        <v>60-69</v>
      </c>
    </row>
    <row r="185" spans="1:6" x14ac:dyDescent="0.25">
      <c r="A185" t="s">
        <v>270</v>
      </c>
      <c r="B185" t="s">
        <v>39</v>
      </c>
      <c r="C185" s="1">
        <v>33550</v>
      </c>
      <c r="D185" t="s">
        <v>40</v>
      </c>
      <c r="E185" s="2">
        <f t="shared" si="2"/>
        <v>25</v>
      </c>
      <c r="F185" s="2" t="str">
        <f>VLOOKUP(ubezpieczenia56[[#This Row],[Wiek]],$J$2:$K$7,2,1)</f>
        <v>20-29</v>
      </c>
    </row>
    <row r="186" spans="1:6" x14ac:dyDescent="0.25">
      <c r="A186" t="s">
        <v>271</v>
      </c>
      <c r="B186" t="s">
        <v>255</v>
      </c>
      <c r="C186" s="1">
        <v>24426</v>
      </c>
      <c r="D186" t="s">
        <v>6</v>
      </c>
      <c r="E186" s="2">
        <f t="shared" si="2"/>
        <v>50</v>
      </c>
      <c r="F186" s="2" t="str">
        <f>VLOOKUP(ubezpieczenia56[[#This Row],[Wiek]],$J$2:$K$7,2,1)</f>
        <v>50-59</v>
      </c>
    </row>
    <row r="187" spans="1:6" x14ac:dyDescent="0.25">
      <c r="A187" t="s">
        <v>272</v>
      </c>
      <c r="B187" t="s">
        <v>273</v>
      </c>
      <c r="C187" s="1">
        <v>19307</v>
      </c>
      <c r="D187" t="s">
        <v>40</v>
      </c>
      <c r="E187" s="2">
        <f t="shared" si="2"/>
        <v>64</v>
      </c>
      <c r="F187" s="2" t="str">
        <f>VLOOKUP(ubezpieczenia56[[#This Row],[Wiek]],$J$2:$K$7,2,1)</f>
        <v>60-69</v>
      </c>
    </row>
    <row r="188" spans="1:6" x14ac:dyDescent="0.25">
      <c r="A188" t="s">
        <v>274</v>
      </c>
      <c r="B188" t="s">
        <v>121</v>
      </c>
      <c r="C188" s="1">
        <v>26626</v>
      </c>
      <c r="D188" t="s">
        <v>12</v>
      </c>
      <c r="E188" s="2">
        <f t="shared" si="2"/>
        <v>44</v>
      </c>
      <c r="F188" s="2" t="str">
        <f>VLOOKUP(ubezpieczenia56[[#This Row],[Wiek]],$J$2:$K$7,2,1)</f>
        <v>40-49</v>
      </c>
    </row>
    <row r="189" spans="1:6" x14ac:dyDescent="0.25">
      <c r="A189" t="s">
        <v>275</v>
      </c>
      <c r="B189" t="s">
        <v>169</v>
      </c>
      <c r="C189" s="1">
        <v>21897</v>
      </c>
      <c r="D189" t="s">
        <v>12</v>
      </c>
      <c r="E189" s="2">
        <f t="shared" si="2"/>
        <v>57</v>
      </c>
      <c r="F189" s="2" t="str">
        <f>VLOOKUP(ubezpieczenia56[[#This Row],[Wiek]],$J$2:$K$7,2,1)</f>
        <v>50-59</v>
      </c>
    </row>
    <row r="190" spans="1:6" x14ac:dyDescent="0.25">
      <c r="A190" t="s">
        <v>276</v>
      </c>
      <c r="B190" t="s">
        <v>52</v>
      </c>
      <c r="C190" s="1">
        <v>34865</v>
      </c>
      <c r="D190" t="s">
        <v>12</v>
      </c>
      <c r="E190" s="2">
        <f t="shared" si="2"/>
        <v>21</v>
      </c>
      <c r="F190" s="2" t="str">
        <f>VLOOKUP(ubezpieczenia56[[#This Row],[Wiek]],$J$2:$K$7,2,1)</f>
        <v>20-29</v>
      </c>
    </row>
    <row r="191" spans="1:6" x14ac:dyDescent="0.25">
      <c r="A191" t="s">
        <v>163</v>
      </c>
      <c r="B191" t="s">
        <v>277</v>
      </c>
      <c r="C191" s="1">
        <v>19712</v>
      </c>
      <c r="D191" t="s">
        <v>12</v>
      </c>
      <c r="E191" s="2">
        <f t="shared" si="2"/>
        <v>63</v>
      </c>
      <c r="F191" s="2" t="str">
        <f>VLOOKUP(ubezpieczenia56[[#This Row],[Wiek]],$J$2:$K$7,2,1)</f>
        <v>60-69</v>
      </c>
    </row>
    <row r="192" spans="1:6" x14ac:dyDescent="0.25">
      <c r="A192" t="s">
        <v>278</v>
      </c>
      <c r="B192" t="s">
        <v>52</v>
      </c>
      <c r="C192" s="1">
        <v>27893</v>
      </c>
      <c r="D192" t="s">
        <v>6</v>
      </c>
      <c r="E192" s="2">
        <f t="shared" si="2"/>
        <v>40</v>
      </c>
      <c r="F192" s="2" t="str">
        <f>VLOOKUP(ubezpieczenia56[[#This Row],[Wiek]],$J$2:$K$7,2,1)</f>
        <v>40-49</v>
      </c>
    </row>
    <row r="193" spans="1:6" x14ac:dyDescent="0.25">
      <c r="A193" t="s">
        <v>279</v>
      </c>
      <c r="B193" t="s">
        <v>280</v>
      </c>
      <c r="C193" s="1">
        <v>28226</v>
      </c>
      <c r="D193" t="s">
        <v>12</v>
      </c>
      <c r="E193" s="2">
        <f t="shared" si="2"/>
        <v>39</v>
      </c>
      <c r="F193" s="2" t="str">
        <f>VLOOKUP(ubezpieczenia56[[#This Row],[Wiek]],$J$2:$K$7,2,1)</f>
        <v>30-39</v>
      </c>
    </row>
    <row r="194" spans="1:6" x14ac:dyDescent="0.25">
      <c r="A194" t="s">
        <v>281</v>
      </c>
      <c r="B194" t="s">
        <v>77</v>
      </c>
      <c r="C194" s="1">
        <v>29954</v>
      </c>
      <c r="D194" t="s">
        <v>9</v>
      </c>
      <c r="E194" s="2">
        <f t="shared" ref="E194:E257" si="3">2016-YEAR(C194)</f>
        <v>34</v>
      </c>
      <c r="F194" s="2" t="str">
        <f>VLOOKUP(ubezpieczenia56[[#This Row],[Wiek]],$J$2:$K$7,2,1)</f>
        <v>30-39</v>
      </c>
    </row>
    <row r="195" spans="1:6" x14ac:dyDescent="0.25">
      <c r="A195" t="s">
        <v>282</v>
      </c>
      <c r="B195" t="s">
        <v>179</v>
      </c>
      <c r="C195" s="1">
        <v>23111</v>
      </c>
      <c r="D195" t="s">
        <v>12</v>
      </c>
      <c r="E195" s="2">
        <f t="shared" si="3"/>
        <v>53</v>
      </c>
      <c r="F195" s="2" t="str">
        <f>VLOOKUP(ubezpieczenia56[[#This Row],[Wiek]],$J$2:$K$7,2,1)</f>
        <v>50-59</v>
      </c>
    </row>
    <row r="196" spans="1:6" x14ac:dyDescent="0.25">
      <c r="A196" t="s">
        <v>283</v>
      </c>
      <c r="B196" t="s">
        <v>39</v>
      </c>
      <c r="C196" s="1">
        <v>24808</v>
      </c>
      <c r="D196" t="s">
        <v>12</v>
      </c>
      <c r="E196" s="2">
        <f t="shared" si="3"/>
        <v>49</v>
      </c>
      <c r="F196" s="2" t="str">
        <f>VLOOKUP(ubezpieczenia56[[#This Row],[Wiek]],$J$2:$K$7,2,1)</f>
        <v>40-49</v>
      </c>
    </row>
    <row r="197" spans="1:6" x14ac:dyDescent="0.25">
      <c r="A197" t="s">
        <v>284</v>
      </c>
      <c r="B197" t="s">
        <v>16</v>
      </c>
      <c r="C197" s="1">
        <v>17601</v>
      </c>
      <c r="D197" t="s">
        <v>40</v>
      </c>
      <c r="E197" s="2">
        <f t="shared" si="3"/>
        <v>68</v>
      </c>
      <c r="F197" s="2" t="str">
        <f>VLOOKUP(ubezpieczenia56[[#This Row],[Wiek]],$J$2:$K$7,2,1)</f>
        <v>60-69</v>
      </c>
    </row>
    <row r="198" spans="1:6" x14ac:dyDescent="0.25">
      <c r="A198" t="s">
        <v>285</v>
      </c>
      <c r="B198" t="s">
        <v>179</v>
      </c>
      <c r="C198" s="1">
        <v>21199</v>
      </c>
      <c r="D198" t="s">
        <v>9</v>
      </c>
      <c r="E198" s="2">
        <f t="shared" si="3"/>
        <v>58</v>
      </c>
      <c r="F198" s="2" t="str">
        <f>VLOOKUP(ubezpieczenia56[[#This Row],[Wiek]],$J$2:$K$7,2,1)</f>
        <v>50-59</v>
      </c>
    </row>
    <row r="199" spans="1:6" x14ac:dyDescent="0.25">
      <c r="A199" t="s">
        <v>286</v>
      </c>
      <c r="B199" t="s">
        <v>20</v>
      </c>
      <c r="C199" s="1">
        <v>29879</v>
      </c>
      <c r="D199" t="s">
        <v>12</v>
      </c>
      <c r="E199" s="2">
        <f t="shared" si="3"/>
        <v>35</v>
      </c>
      <c r="F199" s="2" t="str">
        <f>VLOOKUP(ubezpieczenia56[[#This Row],[Wiek]],$J$2:$K$7,2,1)</f>
        <v>30-39</v>
      </c>
    </row>
    <row r="200" spans="1:6" x14ac:dyDescent="0.25">
      <c r="A200" t="s">
        <v>287</v>
      </c>
      <c r="B200" t="s">
        <v>81</v>
      </c>
      <c r="C200" s="1">
        <v>19659</v>
      </c>
      <c r="D200" t="s">
        <v>6</v>
      </c>
      <c r="E200" s="2">
        <f t="shared" si="3"/>
        <v>63</v>
      </c>
      <c r="F200" s="2" t="str">
        <f>VLOOKUP(ubezpieczenia56[[#This Row],[Wiek]],$J$2:$K$7,2,1)</f>
        <v>60-69</v>
      </c>
    </row>
    <row r="201" spans="1:6" x14ac:dyDescent="0.25">
      <c r="A201" t="s">
        <v>288</v>
      </c>
      <c r="B201" t="s">
        <v>8</v>
      </c>
      <c r="C201" s="1">
        <v>22514</v>
      </c>
      <c r="D201" t="s">
        <v>12</v>
      </c>
      <c r="E201" s="2">
        <f t="shared" si="3"/>
        <v>55</v>
      </c>
      <c r="F201" s="2" t="str">
        <f>VLOOKUP(ubezpieczenia56[[#This Row],[Wiek]],$J$2:$K$7,2,1)</f>
        <v>50-59</v>
      </c>
    </row>
    <row r="202" spans="1:6" x14ac:dyDescent="0.25">
      <c r="A202" t="s">
        <v>289</v>
      </c>
      <c r="B202" t="s">
        <v>121</v>
      </c>
      <c r="C202" s="1">
        <v>25332</v>
      </c>
      <c r="D202" t="s">
        <v>12</v>
      </c>
      <c r="E202" s="2">
        <f t="shared" si="3"/>
        <v>47</v>
      </c>
      <c r="F202" s="2" t="str">
        <f>VLOOKUP(ubezpieczenia56[[#This Row],[Wiek]],$J$2:$K$7,2,1)</f>
        <v>40-49</v>
      </c>
    </row>
    <row r="203" spans="1:6" x14ac:dyDescent="0.25">
      <c r="A203" t="s">
        <v>290</v>
      </c>
      <c r="B203" t="s">
        <v>255</v>
      </c>
      <c r="C203" s="1">
        <v>20181</v>
      </c>
      <c r="D203" t="s">
        <v>40</v>
      </c>
      <c r="E203" s="2">
        <f t="shared" si="3"/>
        <v>61</v>
      </c>
      <c r="F203" s="2" t="str">
        <f>VLOOKUP(ubezpieczenia56[[#This Row],[Wiek]],$J$2:$K$7,2,1)</f>
        <v>60-69</v>
      </c>
    </row>
    <row r="204" spans="1:6" x14ac:dyDescent="0.25">
      <c r="A204" t="s">
        <v>291</v>
      </c>
      <c r="B204" t="s">
        <v>141</v>
      </c>
      <c r="C204" s="1">
        <v>19141</v>
      </c>
      <c r="D204" t="s">
        <v>12</v>
      </c>
      <c r="E204" s="2">
        <f t="shared" si="3"/>
        <v>64</v>
      </c>
      <c r="F204" s="2" t="str">
        <f>VLOOKUP(ubezpieczenia56[[#This Row],[Wiek]],$J$2:$K$7,2,1)</f>
        <v>60-69</v>
      </c>
    </row>
    <row r="205" spans="1:6" x14ac:dyDescent="0.25">
      <c r="A205" t="s">
        <v>292</v>
      </c>
      <c r="B205" t="s">
        <v>293</v>
      </c>
      <c r="C205" s="1">
        <v>18147</v>
      </c>
      <c r="D205" t="s">
        <v>12</v>
      </c>
      <c r="E205" s="2">
        <f t="shared" si="3"/>
        <v>67</v>
      </c>
      <c r="F205" s="2" t="str">
        <f>VLOOKUP(ubezpieczenia56[[#This Row],[Wiek]],$J$2:$K$7,2,1)</f>
        <v>60-69</v>
      </c>
    </row>
    <row r="206" spans="1:6" x14ac:dyDescent="0.25">
      <c r="A206" t="s">
        <v>294</v>
      </c>
      <c r="B206" t="s">
        <v>52</v>
      </c>
      <c r="C206" s="1">
        <v>26146</v>
      </c>
      <c r="D206" t="s">
        <v>6</v>
      </c>
      <c r="E206" s="2">
        <f t="shared" si="3"/>
        <v>45</v>
      </c>
      <c r="F206" s="2" t="str">
        <f>VLOOKUP(ubezpieczenia56[[#This Row],[Wiek]],$J$2:$K$7,2,1)</f>
        <v>40-49</v>
      </c>
    </row>
    <row r="207" spans="1:6" x14ac:dyDescent="0.25">
      <c r="A207" t="s">
        <v>295</v>
      </c>
      <c r="B207" t="s">
        <v>139</v>
      </c>
      <c r="C207" s="1">
        <v>30798</v>
      </c>
      <c r="D207" t="s">
        <v>40</v>
      </c>
      <c r="E207" s="2">
        <f t="shared" si="3"/>
        <v>32</v>
      </c>
      <c r="F207" s="2" t="str">
        <f>VLOOKUP(ubezpieczenia56[[#This Row],[Wiek]],$J$2:$K$7,2,1)</f>
        <v>30-39</v>
      </c>
    </row>
    <row r="208" spans="1:6" x14ac:dyDescent="0.25">
      <c r="A208" t="s">
        <v>296</v>
      </c>
      <c r="B208" t="s">
        <v>297</v>
      </c>
      <c r="C208" s="1">
        <v>24623</v>
      </c>
      <c r="D208" t="s">
        <v>12</v>
      </c>
      <c r="E208" s="2">
        <f t="shared" si="3"/>
        <v>49</v>
      </c>
      <c r="F208" s="2" t="str">
        <f>VLOOKUP(ubezpieczenia56[[#This Row],[Wiek]],$J$2:$K$7,2,1)</f>
        <v>40-49</v>
      </c>
    </row>
    <row r="209" spans="1:6" x14ac:dyDescent="0.25">
      <c r="A209" t="s">
        <v>298</v>
      </c>
      <c r="B209" t="s">
        <v>18</v>
      </c>
      <c r="C209" s="1">
        <v>31818</v>
      </c>
      <c r="D209" t="s">
        <v>6</v>
      </c>
      <c r="E209" s="2">
        <f t="shared" si="3"/>
        <v>29</v>
      </c>
      <c r="F209" s="2" t="str">
        <f>VLOOKUP(ubezpieczenia56[[#This Row],[Wiek]],$J$2:$K$7,2,1)</f>
        <v>20-29</v>
      </c>
    </row>
    <row r="210" spans="1:6" x14ac:dyDescent="0.25">
      <c r="A210" t="s">
        <v>299</v>
      </c>
      <c r="B210" t="s">
        <v>300</v>
      </c>
      <c r="C210" s="1">
        <v>34201</v>
      </c>
      <c r="D210" t="s">
        <v>12</v>
      </c>
      <c r="E210" s="2">
        <f t="shared" si="3"/>
        <v>23</v>
      </c>
      <c r="F210" s="2" t="str">
        <f>VLOOKUP(ubezpieczenia56[[#This Row],[Wiek]],$J$2:$K$7,2,1)</f>
        <v>20-29</v>
      </c>
    </row>
    <row r="211" spans="1:6" x14ac:dyDescent="0.25">
      <c r="A211" t="s">
        <v>301</v>
      </c>
      <c r="B211" t="s">
        <v>8</v>
      </c>
      <c r="C211" s="1">
        <v>27079</v>
      </c>
      <c r="D211" t="s">
        <v>9</v>
      </c>
      <c r="E211" s="2">
        <f t="shared" si="3"/>
        <v>42</v>
      </c>
      <c r="F211" s="2" t="str">
        <f>VLOOKUP(ubezpieczenia56[[#This Row],[Wiek]],$J$2:$K$7,2,1)</f>
        <v>40-49</v>
      </c>
    </row>
    <row r="212" spans="1:6" x14ac:dyDescent="0.25">
      <c r="A212" t="s">
        <v>302</v>
      </c>
      <c r="B212" t="s">
        <v>303</v>
      </c>
      <c r="C212" s="1">
        <v>18053</v>
      </c>
      <c r="D212" t="s">
        <v>9</v>
      </c>
      <c r="E212" s="2">
        <f t="shared" si="3"/>
        <v>67</v>
      </c>
      <c r="F212" s="2" t="str">
        <f>VLOOKUP(ubezpieczenia56[[#This Row],[Wiek]],$J$2:$K$7,2,1)</f>
        <v>60-69</v>
      </c>
    </row>
    <row r="213" spans="1:6" x14ac:dyDescent="0.25">
      <c r="A213" t="s">
        <v>304</v>
      </c>
      <c r="B213" t="s">
        <v>49</v>
      </c>
      <c r="C213" s="1">
        <v>27059</v>
      </c>
      <c r="D213" t="s">
        <v>12</v>
      </c>
      <c r="E213" s="2">
        <f t="shared" si="3"/>
        <v>42</v>
      </c>
      <c r="F213" s="2" t="str">
        <f>VLOOKUP(ubezpieczenia56[[#This Row],[Wiek]],$J$2:$K$7,2,1)</f>
        <v>40-49</v>
      </c>
    </row>
    <row r="214" spans="1:6" x14ac:dyDescent="0.25">
      <c r="A214" t="s">
        <v>305</v>
      </c>
      <c r="B214" t="s">
        <v>246</v>
      </c>
      <c r="C214" s="1">
        <v>31039</v>
      </c>
      <c r="D214" t="s">
        <v>6</v>
      </c>
      <c r="E214" s="2">
        <f t="shared" si="3"/>
        <v>32</v>
      </c>
      <c r="F214" s="2" t="str">
        <f>VLOOKUP(ubezpieczenia56[[#This Row],[Wiek]],$J$2:$K$7,2,1)</f>
        <v>30-39</v>
      </c>
    </row>
    <row r="215" spans="1:6" x14ac:dyDescent="0.25">
      <c r="A215" t="s">
        <v>306</v>
      </c>
      <c r="B215" t="s">
        <v>307</v>
      </c>
      <c r="C215" s="1">
        <v>34893</v>
      </c>
      <c r="D215" t="s">
        <v>12</v>
      </c>
      <c r="E215" s="2">
        <f t="shared" si="3"/>
        <v>21</v>
      </c>
      <c r="F215" s="2" t="str">
        <f>VLOOKUP(ubezpieczenia56[[#This Row],[Wiek]],$J$2:$K$7,2,1)</f>
        <v>20-29</v>
      </c>
    </row>
    <row r="216" spans="1:6" x14ac:dyDescent="0.25">
      <c r="A216" t="s">
        <v>308</v>
      </c>
      <c r="B216" t="s">
        <v>307</v>
      </c>
      <c r="C216" s="1">
        <v>22101</v>
      </c>
      <c r="D216" t="s">
        <v>6</v>
      </c>
      <c r="E216" s="2">
        <f t="shared" si="3"/>
        <v>56</v>
      </c>
      <c r="F216" s="2" t="str">
        <f>VLOOKUP(ubezpieczenia56[[#This Row],[Wiek]],$J$2:$K$7,2,1)</f>
        <v>50-59</v>
      </c>
    </row>
    <row r="217" spans="1:6" x14ac:dyDescent="0.25">
      <c r="A217" t="s">
        <v>309</v>
      </c>
      <c r="B217" t="s">
        <v>177</v>
      </c>
      <c r="C217" s="1">
        <v>16267</v>
      </c>
      <c r="D217" t="s">
        <v>12</v>
      </c>
      <c r="E217" s="2">
        <f t="shared" si="3"/>
        <v>72</v>
      </c>
      <c r="F217" s="2" t="str">
        <f>VLOOKUP(ubezpieczenia56[[#This Row],[Wiek]],$J$2:$K$7,2,1)</f>
        <v>70-79</v>
      </c>
    </row>
    <row r="218" spans="1:6" x14ac:dyDescent="0.25">
      <c r="A218" t="s">
        <v>310</v>
      </c>
      <c r="B218" t="s">
        <v>45</v>
      </c>
      <c r="C218" s="1">
        <v>32103</v>
      </c>
      <c r="D218" t="s">
        <v>12</v>
      </c>
      <c r="E218" s="2">
        <f t="shared" si="3"/>
        <v>29</v>
      </c>
      <c r="F218" s="2" t="str">
        <f>VLOOKUP(ubezpieczenia56[[#This Row],[Wiek]],$J$2:$K$7,2,1)</f>
        <v>20-29</v>
      </c>
    </row>
    <row r="219" spans="1:6" x14ac:dyDescent="0.25">
      <c r="A219" t="s">
        <v>311</v>
      </c>
      <c r="B219" t="s">
        <v>248</v>
      </c>
      <c r="C219" s="1">
        <v>25996</v>
      </c>
      <c r="D219" t="s">
        <v>9</v>
      </c>
      <c r="E219" s="2">
        <f t="shared" si="3"/>
        <v>45</v>
      </c>
      <c r="F219" s="2" t="str">
        <f>VLOOKUP(ubezpieczenia56[[#This Row],[Wiek]],$J$2:$K$7,2,1)</f>
        <v>40-49</v>
      </c>
    </row>
    <row r="220" spans="1:6" x14ac:dyDescent="0.25">
      <c r="A220" t="s">
        <v>312</v>
      </c>
      <c r="B220" t="s">
        <v>134</v>
      </c>
      <c r="C220" s="1">
        <v>33040</v>
      </c>
      <c r="D220" t="s">
        <v>12</v>
      </c>
      <c r="E220" s="2">
        <f t="shared" si="3"/>
        <v>26</v>
      </c>
      <c r="F220" s="2" t="str">
        <f>VLOOKUP(ubezpieczenia56[[#This Row],[Wiek]],$J$2:$K$7,2,1)</f>
        <v>20-29</v>
      </c>
    </row>
    <row r="221" spans="1:6" x14ac:dyDescent="0.25">
      <c r="A221" t="s">
        <v>313</v>
      </c>
      <c r="B221" t="s">
        <v>20</v>
      </c>
      <c r="C221" s="1">
        <v>30671</v>
      </c>
      <c r="D221" t="s">
        <v>9</v>
      </c>
      <c r="E221" s="2">
        <f t="shared" si="3"/>
        <v>33</v>
      </c>
      <c r="F221" s="2" t="str">
        <f>VLOOKUP(ubezpieczenia56[[#This Row],[Wiek]],$J$2:$K$7,2,1)</f>
        <v>30-39</v>
      </c>
    </row>
    <row r="222" spans="1:6" x14ac:dyDescent="0.25">
      <c r="A222" t="s">
        <v>314</v>
      </c>
      <c r="B222" t="s">
        <v>37</v>
      </c>
      <c r="C222" s="1">
        <v>25243</v>
      </c>
      <c r="D222" t="s">
        <v>12</v>
      </c>
      <c r="E222" s="2">
        <f t="shared" si="3"/>
        <v>47</v>
      </c>
      <c r="F222" s="2" t="str">
        <f>VLOOKUP(ubezpieczenia56[[#This Row],[Wiek]],$J$2:$K$7,2,1)</f>
        <v>40-49</v>
      </c>
    </row>
    <row r="223" spans="1:6" x14ac:dyDescent="0.25">
      <c r="A223" t="s">
        <v>315</v>
      </c>
      <c r="B223" t="s">
        <v>20</v>
      </c>
      <c r="C223" s="1">
        <v>27639</v>
      </c>
      <c r="D223" t="s">
        <v>12</v>
      </c>
      <c r="E223" s="2">
        <f t="shared" si="3"/>
        <v>41</v>
      </c>
      <c r="F223" s="2" t="str">
        <f>VLOOKUP(ubezpieczenia56[[#This Row],[Wiek]],$J$2:$K$7,2,1)</f>
        <v>40-49</v>
      </c>
    </row>
    <row r="224" spans="1:6" x14ac:dyDescent="0.25">
      <c r="A224" t="s">
        <v>316</v>
      </c>
      <c r="B224" t="s">
        <v>169</v>
      </c>
      <c r="C224" s="1">
        <v>25644</v>
      </c>
      <c r="D224" t="s">
        <v>12</v>
      </c>
      <c r="E224" s="2">
        <f t="shared" si="3"/>
        <v>46</v>
      </c>
      <c r="F224" s="2" t="str">
        <f>VLOOKUP(ubezpieczenia56[[#This Row],[Wiek]],$J$2:$K$7,2,1)</f>
        <v>40-49</v>
      </c>
    </row>
    <row r="225" spans="1:6" x14ac:dyDescent="0.25">
      <c r="A225" t="s">
        <v>317</v>
      </c>
      <c r="B225" t="s">
        <v>318</v>
      </c>
      <c r="C225" s="1">
        <v>27683</v>
      </c>
      <c r="D225" t="s">
        <v>6</v>
      </c>
      <c r="E225" s="2">
        <f t="shared" si="3"/>
        <v>41</v>
      </c>
      <c r="F225" s="2" t="str">
        <f>VLOOKUP(ubezpieczenia56[[#This Row],[Wiek]],$J$2:$K$7,2,1)</f>
        <v>40-49</v>
      </c>
    </row>
    <row r="226" spans="1:6" x14ac:dyDescent="0.25">
      <c r="A226" t="s">
        <v>174</v>
      </c>
      <c r="B226" t="s">
        <v>319</v>
      </c>
      <c r="C226" s="1">
        <v>32765</v>
      </c>
      <c r="D226" t="s">
        <v>9</v>
      </c>
      <c r="E226" s="2">
        <f t="shared" si="3"/>
        <v>27</v>
      </c>
      <c r="F226" s="2" t="str">
        <f>VLOOKUP(ubezpieczenia56[[#This Row],[Wiek]],$J$2:$K$7,2,1)</f>
        <v>20-29</v>
      </c>
    </row>
    <row r="227" spans="1:6" x14ac:dyDescent="0.25">
      <c r="A227" t="s">
        <v>243</v>
      </c>
      <c r="B227" t="s">
        <v>121</v>
      </c>
      <c r="C227" s="1">
        <v>26380</v>
      </c>
      <c r="D227" t="s">
        <v>9</v>
      </c>
      <c r="E227" s="2">
        <f t="shared" si="3"/>
        <v>44</v>
      </c>
      <c r="F227" s="2" t="str">
        <f>VLOOKUP(ubezpieczenia56[[#This Row],[Wiek]],$J$2:$K$7,2,1)</f>
        <v>40-49</v>
      </c>
    </row>
    <row r="228" spans="1:6" x14ac:dyDescent="0.25">
      <c r="A228" t="s">
        <v>320</v>
      </c>
      <c r="B228" t="s">
        <v>81</v>
      </c>
      <c r="C228" s="1">
        <v>21508</v>
      </c>
      <c r="D228" t="s">
        <v>6</v>
      </c>
      <c r="E228" s="2">
        <f t="shared" si="3"/>
        <v>58</v>
      </c>
      <c r="F228" s="2" t="str">
        <f>VLOOKUP(ubezpieczenia56[[#This Row],[Wiek]],$J$2:$K$7,2,1)</f>
        <v>50-59</v>
      </c>
    </row>
    <row r="229" spans="1:6" x14ac:dyDescent="0.25">
      <c r="A229" t="s">
        <v>321</v>
      </c>
      <c r="B229" t="s">
        <v>11</v>
      </c>
      <c r="C229" s="1">
        <v>32790</v>
      </c>
      <c r="D229" t="s">
        <v>6</v>
      </c>
      <c r="E229" s="2">
        <f t="shared" si="3"/>
        <v>27</v>
      </c>
      <c r="F229" s="2" t="str">
        <f>VLOOKUP(ubezpieczenia56[[#This Row],[Wiek]],$J$2:$K$7,2,1)</f>
        <v>20-29</v>
      </c>
    </row>
    <row r="230" spans="1:6" x14ac:dyDescent="0.25">
      <c r="A230" t="s">
        <v>164</v>
      </c>
      <c r="B230" t="s">
        <v>322</v>
      </c>
      <c r="C230" s="1">
        <v>24303</v>
      </c>
      <c r="D230" t="s">
        <v>6</v>
      </c>
      <c r="E230" s="2">
        <f t="shared" si="3"/>
        <v>50</v>
      </c>
      <c r="F230" s="2" t="str">
        <f>VLOOKUP(ubezpieczenia56[[#This Row],[Wiek]],$J$2:$K$7,2,1)</f>
        <v>50-59</v>
      </c>
    </row>
    <row r="231" spans="1:6" x14ac:dyDescent="0.25">
      <c r="A231" t="s">
        <v>323</v>
      </c>
      <c r="B231" t="s">
        <v>300</v>
      </c>
      <c r="C231" s="1">
        <v>30747</v>
      </c>
      <c r="D231" t="s">
        <v>9</v>
      </c>
      <c r="E231" s="2">
        <f t="shared" si="3"/>
        <v>32</v>
      </c>
      <c r="F231" s="2" t="str">
        <f>VLOOKUP(ubezpieczenia56[[#This Row],[Wiek]],$J$2:$K$7,2,1)</f>
        <v>30-39</v>
      </c>
    </row>
    <row r="232" spans="1:6" x14ac:dyDescent="0.25">
      <c r="A232" t="s">
        <v>324</v>
      </c>
      <c r="B232" t="s">
        <v>49</v>
      </c>
      <c r="C232" s="1">
        <v>19853</v>
      </c>
      <c r="D232" t="s">
        <v>12</v>
      </c>
      <c r="E232" s="2">
        <f t="shared" si="3"/>
        <v>62</v>
      </c>
      <c r="F232" s="2" t="str">
        <f>VLOOKUP(ubezpieczenia56[[#This Row],[Wiek]],$J$2:$K$7,2,1)</f>
        <v>60-69</v>
      </c>
    </row>
    <row r="233" spans="1:6" x14ac:dyDescent="0.25">
      <c r="A233" t="s">
        <v>325</v>
      </c>
      <c r="B233" t="s">
        <v>20</v>
      </c>
      <c r="C233" s="1">
        <v>32147</v>
      </c>
      <c r="D233" t="s">
        <v>12</v>
      </c>
      <c r="E233" s="2">
        <f t="shared" si="3"/>
        <v>28</v>
      </c>
      <c r="F233" s="2" t="str">
        <f>VLOOKUP(ubezpieczenia56[[#This Row],[Wiek]],$J$2:$K$7,2,1)</f>
        <v>20-29</v>
      </c>
    </row>
    <row r="234" spans="1:6" x14ac:dyDescent="0.25">
      <c r="A234" t="s">
        <v>326</v>
      </c>
      <c r="B234" t="s">
        <v>327</v>
      </c>
      <c r="C234" s="1">
        <v>17904</v>
      </c>
      <c r="D234" t="s">
        <v>12</v>
      </c>
      <c r="E234" s="2">
        <f t="shared" si="3"/>
        <v>67</v>
      </c>
      <c r="F234" s="2" t="str">
        <f>VLOOKUP(ubezpieczenia56[[#This Row],[Wiek]],$J$2:$K$7,2,1)</f>
        <v>60-69</v>
      </c>
    </row>
    <row r="235" spans="1:6" x14ac:dyDescent="0.25">
      <c r="A235" t="s">
        <v>328</v>
      </c>
      <c r="B235" t="s">
        <v>157</v>
      </c>
      <c r="C235" s="1">
        <v>20057</v>
      </c>
      <c r="D235" t="s">
        <v>12</v>
      </c>
      <c r="E235" s="2">
        <f t="shared" si="3"/>
        <v>62</v>
      </c>
      <c r="F235" s="2" t="str">
        <f>VLOOKUP(ubezpieczenia56[[#This Row],[Wiek]],$J$2:$K$7,2,1)</f>
        <v>60-69</v>
      </c>
    </row>
    <row r="236" spans="1:6" x14ac:dyDescent="0.25">
      <c r="A236" t="s">
        <v>329</v>
      </c>
      <c r="B236" t="s">
        <v>146</v>
      </c>
      <c r="C236" s="1">
        <v>30863</v>
      </c>
      <c r="D236" t="s">
        <v>9</v>
      </c>
      <c r="E236" s="2">
        <f t="shared" si="3"/>
        <v>32</v>
      </c>
      <c r="F236" s="2" t="str">
        <f>VLOOKUP(ubezpieczenia56[[#This Row],[Wiek]],$J$2:$K$7,2,1)</f>
        <v>30-39</v>
      </c>
    </row>
    <row r="237" spans="1:6" x14ac:dyDescent="0.25">
      <c r="A237" t="s">
        <v>330</v>
      </c>
      <c r="B237" t="s">
        <v>139</v>
      </c>
      <c r="C237" s="1">
        <v>22435</v>
      </c>
      <c r="D237" t="s">
        <v>6</v>
      </c>
      <c r="E237" s="2">
        <f t="shared" si="3"/>
        <v>55</v>
      </c>
      <c r="F237" s="2" t="str">
        <f>VLOOKUP(ubezpieczenia56[[#This Row],[Wiek]],$J$2:$K$7,2,1)</f>
        <v>50-59</v>
      </c>
    </row>
    <row r="238" spans="1:6" x14ac:dyDescent="0.25">
      <c r="A238" t="s">
        <v>130</v>
      </c>
      <c r="B238" t="s">
        <v>84</v>
      </c>
      <c r="C238" s="1">
        <v>17048</v>
      </c>
      <c r="D238" t="s">
        <v>12</v>
      </c>
      <c r="E238" s="2">
        <f t="shared" si="3"/>
        <v>70</v>
      </c>
      <c r="F238" s="2" t="str">
        <f>VLOOKUP(ubezpieczenia56[[#This Row],[Wiek]],$J$2:$K$7,2,1)</f>
        <v>70-79</v>
      </c>
    </row>
    <row r="239" spans="1:6" x14ac:dyDescent="0.25">
      <c r="A239" t="s">
        <v>331</v>
      </c>
      <c r="B239" t="s">
        <v>332</v>
      </c>
      <c r="C239" s="1">
        <v>24732</v>
      </c>
      <c r="D239" t="s">
        <v>6</v>
      </c>
      <c r="E239" s="2">
        <f t="shared" si="3"/>
        <v>49</v>
      </c>
      <c r="F239" s="2" t="str">
        <f>VLOOKUP(ubezpieczenia56[[#This Row],[Wiek]],$J$2:$K$7,2,1)</f>
        <v>40-49</v>
      </c>
    </row>
    <row r="240" spans="1:6" x14ac:dyDescent="0.25">
      <c r="A240" t="s">
        <v>333</v>
      </c>
      <c r="B240" t="s">
        <v>11</v>
      </c>
      <c r="C240" s="1">
        <v>18589</v>
      </c>
      <c r="D240" t="s">
        <v>6</v>
      </c>
      <c r="E240" s="2">
        <f t="shared" si="3"/>
        <v>66</v>
      </c>
      <c r="F240" s="2" t="str">
        <f>VLOOKUP(ubezpieczenia56[[#This Row],[Wiek]],$J$2:$K$7,2,1)</f>
        <v>60-69</v>
      </c>
    </row>
    <row r="241" spans="1:6" x14ac:dyDescent="0.25">
      <c r="A241" t="s">
        <v>334</v>
      </c>
      <c r="B241" t="s">
        <v>49</v>
      </c>
      <c r="C241" s="1">
        <v>20727</v>
      </c>
      <c r="D241" t="s">
        <v>12</v>
      </c>
      <c r="E241" s="2">
        <f t="shared" si="3"/>
        <v>60</v>
      </c>
      <c r="F241" s="2" t="str">
        <f>VLOOKUP(ubezpieczenia56[[#This Row],[Wiek]],$J$2:$K$7,2,1)</f>
        <v>60-69</v>
      </c>
    </row>
    <row r="242" spans="1:6" x14ac:dyDescent="0.25">
      <c r="A242" t="s">
        <v>335</v>
      </c>
      <c r="B242" t="s">
        <v>114</v>
      </c>
      <c r="C242" s="1">
        <v>23401</v>
      </c>
      <c r="D242" t="s">
        <v>6</v>
      </c>
      <c r="E242" s="2">
        <f t="shared" si="3"/>
        <v>52</v>
      </c>
      <c r="F242" s="2" t="str">
        <f>VLOOKUP(ubezpieczenia56[[#This Row],[Wiek]],$J$2:$K$7,2,1)</f>
        <v>50-59</v>
      </c>
    </row>
    <row r="243" spans="1:6" x14ac:dyDescent="0.25">
      <c r="A243" t="s">
        <v>336</v>
      </c>
      <c r="B243" t="s">
        <v>337</v>
      </c>
      <c r="C243" s="1">
        <v>17084</v>
      </c>
      <c r="D243" t="s">
        <v>6</v>
      </c>
      <c r="E243" s="2">
        <f t="shared" si="3"/>
        <v>70</v>
      </c>
      <c r="F243" s="2" t="str">
        <f>VLOOKUP(ubezpieczenia56[[#This Row],[Wiek]],$J$2:$K$7,2,1)</f>
        <v>70-79</v>
      </c>
    </row>
    <row r="244" spans="1:6" x14ac:dyDescent="0.25">
      <c r="A244" t="s">
        <v>338</v>
      </c>
      <c r="B244" t="s">
        <v>8</v>
      </c>
      <c r="C244" s="1">
        <v>30481</v>
      </c>
      <c r="D244" t="s">
        <v>12</v>
      </c>
      <c r="E244" s="2">
        <f t="shared" si="3"/>
        <v>33</v>
      </c>
      <c r="F244" s="2" t="str">
        <f>VLOOKUP(ubezpieczenia56[[#This Row],[Wiek]],$J$2:$K$7,2,1)</f>
        <v>30-39</v>
      </c>
    </row>
    <row r="245" spans="1:6" x14ac:dyDescent="0.25">
      <c r="A245" t="s">
        <v>339</v>
      </c>
      <c r="B245" t="s">
        <v>20</v>
      </c>
      <c r="C245" s="1">
        <v>20651</v>
      </c>
      <c r="D245" t="s">
        <v>12</v>
      </c>
      <c r="E245" s="2">
        <f t="shared" si="3"/>
        <v>60</v>
      </c>
      <c r="F245" s="2" t="str">
        <f>VLOOKUP(ubezpieczenia56[[#This Row],[Wiek]],$J$2:$K$7,2,1)</f>
        <v>60-69</v>
      </c>
    </row>
    <row r="246" spans="1:6" x14ac:dyDescent="0.25">
      <c r="A246" t="s">
        <v>340</v>
      </c>
      <c r="B246" t="s">
        <v>185</v>
      </c>
      <c r="C246" s="1">
        <v>32580</v>
      </c>
      <c r="D246" t="s">
        <v>12</v>
      </c>
      <c r="E246" s="2">
        <f t="shared" si="3"/>
        <v>27</v>
      </c>
      <c r="F246" s="2" t="str">
        <f>VLOOKUP(ubezpieczenia56[[#This Row],[Wiek]],$J$2:$K$7,2,1)</f>
        <v>20-29</v>
      </c>
    </row>
    <row r="247" spans="1:6" x14ac:dyDescent="0.25">
      <c r="A247" t="s">
        <v>341</v>
      </c>
      <c r="B247" t="s">
        <v>139</v>
      </c>
      <c r="C247" s="1">
        <v>18233</v>
      </c>
      <c r="D247" t="s">
        <v>12</v>
      </c>
      <c r="E247" s="2">
        <f t="shared" si="3"/>
        <v>67</v>
      </c>
      <c r="F247" s="2" t="str">
        <f>VLOOKUP(ubezpieczenia56[[#This Row],[Wiek]],$J$2:$K$7,2,1)</f>
        <v>60-69</v>
      </c>
    </row>
    <row r="248" spans="1:6" x14ac:dyDescent="0.25">
      <c r="A248" t="s">
        <v>342</v>
      </c>
      <c r="B248" t="s">
        <v>177</v>
      </c>
      <c r="C248" s="1">
        <v>24225</v>
      </c>
      <c r="D248" t="s">
        <v>6</v>
      </c>
      <c r="E248" s="2">
        <f t="shared" si="3"/>
        <v>50</v>
      </c>
      <c r="F248" s="2" t="str">
        <f>VLOOKUP(ubezpieczenia56[[#This Row],[Wiek]],$J$2:$K$7,2,1)</f>
        <v>50-59</v>
      </c>
    </row>
    <row r="249" spans="1:6" x14ac:dyDescent="0.25">
      <c r="A249" t="s">
        <v>343</v>
      </c>
      <c r="B249" t="s">
        <v>45</v>
      </c>
      <c r="C249" s="1">
        <v>27299</v>
      </c>
      <c r="D249" t="s">
        <v>6</v>
      </c>
      <c r="E249" s="2">
        <f t="shared" si="3"/>
        <v>42</v>
      </c>
      <c r="F249" s="2" t="str">
        <f>VLOOKUP(ubezpieczenia56[[#This Row],[Wiek]],$J$2:$K$7,2,1)</f>
        <v>40-49</v>
      </c>
    </row>
    <row r="250" spans="1:6" x14ac:dyDescent="0.25">
      <c r="A250" t="s">
        <v>344</v>
      </c>
      <c r="B250" t="s">
        <v>345</v>
      </c>
      <c r="C250" s="1">
        <v>18398</v>
      </c>
      <c r="D250" t="s">
        <v>12</v>
      </c>
      <c r="E250" s="2">
        <f t="shared" si="3"/>
        <v>66</v>
      </c>
      <c r="F250" s="2" t="str">
        <f>VLOOKUP(ubezpieczenia56[[#This Row],[Wiek]],$J$2:$K$7,2,1)</f>
        <v>60-69</v>
      </c>
    </row>
    <row r="251" spans="1:6" x14ac:dyDescent="0.25">
      <c r="A251" t="s">
        <v>329</v>
      </c>
      <c r="B251" t="s">
        <v>194</v>
      </c>
      <c r="C251" s="1">
        <v>34400</v>
      </c>
      <c r="D251" t="s">
        <v>12</v>
      </c>
      <c r="E251" s="2">
        <f t="shared" si="3"/>
        <v>22</v>
      </c>
      <c r="F251" s="2" t="str">
        <f>VLOOKUP(ubezpieczenia56[[#This Row],[Wiek]],$J$2:$K$7,2,1)</f>
        <v>20-29</v>
      </c>
    </row>
    <row r="252" spans="1:6" x14ac:dyDescent="0.25">
      <c r="A252" t="s">
        <v>51</v>
      </c>
      <c r="B252" t="s">
        <v>346</v>
      </c>
      <c r="C252" s="1">
        <v>21513</v>
      </c>
      <c r="D252" t="s">
        <v>12</v>
      </c>
      <c r="E252" s="2">
        <f t="shared" si="3"/>
        <v>58</v>
      </c>
      <c r="F252" s="2" t="str">
        <f>VLOOKUP(ubezpieczenia56[[#This Row],[Wiek]],$J$2:$K$7,2,1)</f>
        <v>50-59</v>
      </c>
    </row>
    <row r="253" spans="1:6" x14ac:dyDescent="0.25">
      <c r="A253" t="s">
        <v>347</v>
      </c>
      <c r="B253" t="s">
        <v>236</v>
      </c>
      <c r="C253" s="1">
        <v>31749</v>
      </c>
      <c r="D253" t="s">
        <v>6</v>
      </c>
      <c r="E253" s="2">
        <f t="shared" si="3"/>
        <v>30</v>
      </c>
      <c r="F253" s="2" t="str">
        <f>VLOOKUP(ubezpieczenia56[[#This Row],[Wiek]],$J$2:$K$7,2,1)</f>
        <v>30-39</v>
      </c>
    </row>
    <row r="254" spans="1:6" x14ac:dyDescent="0.25">
      <c r="A254" t="s">
        <v>348</v>
      </c>
      <c r="B254" t="s">
        <v>5</v>
      </c>
      <c r="C254" s="1">
        <v>34235</v>
      </c>
      <c r="D254" t="s">
        <v>6</v>
      </c>
      <c r="E254" s="2">
        <f t="shared" si="3"/>
        <v>23</v>
      </c>
      <c r="F254" s="2" t="str">
        <f>VLOOKUP(ubezpieczenia56[[#This Row],[Wiek]],$J$2:$K$7,2,1)</f>
        <v>20-29</v>
      </c>
    </row>
    <row r="255" spans="1:6" x14ac:dyDescent="0.25">
      <c r="A255" t="s">
        <v>349</v>
      </c>
      <c r="B255" t="s">
        <v>131</v>
      </c>
      <c r="C255" s="1">
        <v>19183</v>
      </c>
      <c r="D255" t="s">
        <v>9</v>
      </c>
      <c r="E255" s="2">
        <f t="shared" si="3"/>
        <v>64</v>
      </c>
      <c r="F255" s="2" t="str">
        <f>VLOOKUP(ubezpieczenia56[[#This Row],[Wiek]],$J$2:$K$7,2,1)</f>
        <v>60-69</v>
      </c>
    </row>
    <row r="256" spans="1:6" x14ac:dyDescent="0.25">
      <c r="A256" t="s">
        <v>350</v>
      </c>
      <c r="B256" t="s">
        <v>8</v>
      </c>
      <c r="C256" s="1">
        <v>27424</v>
      </c>
      <c r="D256" t="s">
        <v>12</v>
      </c>
      <c r="E256" s="2">
        <f t="shared" si="3"/>
        <v>41</v>
      </c>
      <c r="F256" s="2" t="str">
        <f>VLOOKUP(ubezpieczenia56[[#This Row],[Wiek]],$J$2:$K$7,2,1)</f>
        <v>40-49</v>
      </c>
    </row>
    <row r="257" spans="1:6" x14ac:dyDescent="0.25">
      <c r="A257" t="s">
        <v>351</v>
      </c>
      <c r="B257" t="s">
        <v>152</v>
      </c>
      <c r="C257" s="1">
        <v>23665</v>
      </c>
      <c r="D257" t="s">
        <v>12</v>
      </c>
      <c r="E257" s="2">
        <f t="shared" si="3"/>
        <v>52</v>
      </c>
      <c r="F257" s="2" t="str">
        <f>VLOOKUP(ubezpieczenia56[[#This Row],[Wiek]],$J$2:$K$7,2,1)</f>
        <v>50-59</v>
      </c>
    </row>
    <row r="258" spans="1:6" x14ac:dyDescent="0.25">
      <c r="A258" t="s">
        <v>352</v>
      </c>
      <c r="B258" t="s">
        <v>11</v>
      </c>
      <c r="C258" s="1">
        <v>17649</v>
      </c>
      <c r="D258" t="s">
        <v>6</v>
      </c>
      <c r="E258" s="2">
        <f t="shared" ref="E258:E321" si="4">2016-YEAR(C258)</f>
        <v>68</v>
      </c>
      <c r="F258" s="2" t="str">
        <f>VLOOKUP(ubezpieczenia56[[#This Row],[Wiek]],$J$2:$K$7,2,1)</f>
        <v>60-69</v>
      </c>
    </row>
    <row r="259" spans="1:6" x14ac:dyDescent="0.25">
      <c r="A259" t="s">
        <v>353</v>
      </c>
      <c r="B259" t="s">
        <v>354</v>
      </c>
      <c r="C259" s="1">
        <v>25530</v>
      </c>
      <c r="D259" t="s">
        <v>6</v>
      </c>
      <c r="E259" s="2">
        <f t="shared" si="4"/>
        <v>47</v>
      </c>
      <c r="F259" s="2" t="str">
        <f>VLOOKUP(ubezpieczenia56[[#This Row],[Wiek]],$J$2:$K$7,2,1)</f>
        <v>40-49</v>
      </c>
    </row>
    <row r="260" spans="1:6" x14ac:dyDescent="0.25">
      <c r="A260" t="s">
        <v>355</v>
      </c>
      <c r="B260" t="s">
        <v>356</v>
      </c>
      <c r="C260" s="1">
        <v>34758</v>
      </c>
      <c r="D260" t="s">
        <v>9</v>
      </c>
      <c r="E260" s="2">
        <f t="shared" si="4"/>
        <v>21</v>
      </c>
      <c r="F260" s="2" t="str">
        <f>VLOOKUP(ubezpieczenia56[[#This Row],[Wiek]],$J$2:$K$7,2,1)</f>
        <v>20-29</v>
      </c>
    </row>
    <row r="261" spans="1:6" x14ac:dyDescent="0.25">
      <c r="A261" t="s">
        <v>19</v>
      </c>
      <c r="B261" t="s">
        <v>357</v>
      </c>
      <c r="C261" s="1">
        <v>17531</v>
      </c>
      <c r="D261" t="s">
        <v>12</v>
      </c>
      <c r="E261" s="2">
        <f t="shared" si="4"/>
        <v>69</v>
      </c>
      <c r="F261" s="2" t="str">
        <f>VLOOKUP(ubezpieczenia56[[#This Row],[Wiek]],$J$2:$K$7,2,1)</f>
        <v>60-69</v>
      </c>
    </row>
    <row r="262" spans="1:6" x14ac:dyDescent="0.25">
      <c r="A262" t="s">
        <v>358</v>
      </c>
      <c r="B262" t="s">
        <v>8</v>
      </c>
      <c r="C262" s="1">
        <v>32482</v>
      </c>
      <c r="D262" t="s">
        <v>6</v>
      </c>
      <c r="E262" s="2">
        <f t="shared" si="4"/>
        <v>28</v>
      </c>
      <c r="F262" s="2" t="str">
        <f>VLOOKUP(ubezpieczenia56[[#This Row],[Wiek]],$J$2:$K$7,2,1)</f>
        <v>20-29</v>
      </c>
    </row>
    <row r="263" spans="1:6" x14ac:dyDescent="0.25">
      <c r="A263" t="s">
        <v>359</v>
      </c>
      <c r="B263" t="s">
        <v>246</v>
      </c>
      <c r="C263" s="1">
        <v>34533</v>
      </c>
      <c r="D263" t="s">
        <v>12</v>
      </c>
      <c r="E263" s="2">
        <f t="shared" si="4"/>
        <v>22</v>
      </c>
      <c r="F263" s="2" t="str">
        <f>VLOOKUP(ubezpieczenia56[[#This Row],[Wiek]],$J$2:$K$7,2,1)</f>
        <v>20-29</v>
      </c>
    </row>
    <row r="264" spans="1:6" x14ac:dyDescent="0.25">
      <c r="A264" t="s">
        <v>308</v>
      </c>
      <c r="B264" t="s">
        <v>79</v>
      </c>
      <c r="C264" s="1">
        <v>28491</v>
      </c>
      <c r="D264" t="s">
        <v>12</v>
      </c>
      <c r="E264" s="2">
        <f t="shared" si="4"/>
        <v>38</v>
      </c>
      <c r="F264" s="2" t="str">
        <f>VLOOKUP(ubezpieczenia56[[#This Row],[Wiek]],$J$2:$K$7,2,1)</f>
        <v>30-39</v>
      </c>
    </row>
    <row r="265" spans="1:6" x14ac:dyDescent="0.25">
      <c r="A265" t="s">
        <v>360</v>
      </c>
      <c r="B265" t="s">
        <v>361</v>
      </c>
      <c r="C265" s="1">
        <v>32689</v>
      </c>
      <c r="D265" t="s">
        <v>9</v>
      </c>
      <c r="E265" s="2">
        <f t="shared" si="4"/>
        <v>27</v>
      </c>
      <c r="F265" s="2" t="str">
        <f>VLOOKUP(ubezpieczenia56[[#This Row],[Wiek]],$J$2:$K$7,2,1)</f>
        <v>20-29</v>
      </c>
    </row>
    <row r="266" spans="1:6" x14ac:dyDescent="0.25">
      <c r="A266" t="s">
        <v>162</v>
      </c>
      <c r="B266" t="s">
        <v>362</v>
      </c>
      <c r="C266" s="1">
        <v>27112</v>
      </c>
      <c r="D266" t="s">
        <v>6</v>
      </c>
      <c r="E266" s="2">
        <f t="shared" si="4"/>
        <v>42</v>
      </c>
      <c r="F266" s="2" t="str">
        <f>VLOOKUP(ubezpieczenia56[[#This Row],[Wiek]],$J$2:$K$7,2,1)</f>
        <v>40-49</v>
      </c>
    </row>
    <row r="267" spans="1:6" x14ac:dyDescent="0.25">
      <c r="A267" t="s">
        <v>363</v>
      </c>
      <c r="B267" t="s">
        <v>16</v>
      </c>
      <c r="C267" s="1">
        <v>29259</v>
      </c>
      <c r="D267" t="s">
        <v>12</v>
      </c>
      <c r="E267" s="2">
        <f t="shared" si="4"/>
        <v>36</v>
      </c>
      <c r="F267" s="2" t="str">
        <f>VLOOKUP(ubezpieczenia56[[#This Row],[Wiek]],$J$2:$K$7,2,1)</f>
        <v>30-39</v>
      </c>
    </row>
    <row r="268" spans="1:6" x14ac:dyDescent="0.25">
      <c r="A268" t="s">
        <v>83</v>
      </c>
      <c r="B268" t="s">
        <v>123</v>
      </c>
      <c r="C268" s="1">
        <v>18437</v>
      </c>
      <c r="D268" t="s">
        <v>6</v>
      </c>
      <c r="E268" s="2">
        <f t="shared" si="4"/>
        <v>66</v>
      </c>
      <c r="F268" s="2" t="str">
        <f>VLOOKUP(ubezpieczenia56[[#This Row],[Wiek]],$J$2:$K$7,2,1)</f>
        <v>60-69</v>
      </c>
    </row>
    <row r="269" spans="1:6" x14ac:dyDescent="0.25">
      <c r="A269" t="s">
        <v>364</v>
      </c>
      <c r="B269" t="s">
        <v>194</v>
      </c>
      <c r="C269" s="1">
        <v>34406</v>
      </c>
      <c r="D269" t="s">
        <v>12</v>
      </c>
      <c r="E269" s="2">
        <f t="shared" si="4"/>
        <v>22</v>
      </c>
      <c r="F269" s="2" t="str">
        <f>VLOOKUP(ubezpieczenia56[[#This Row],[Wiek]],$J$2:$K$7,2,1)</f>
        <v>20-29</v>
      </c>
    </row>
    <row r="270" spans="1:6" x14ac:dyDescent="0.25">
      <c r="A270" t="s">
        <v>365</v>
      </c>
      <c r="B270" t="s">
        <v>366</v>
      </c>
      <c r="C270" s="1">
        <v>26689</v>
      </c>
      <c r="D270" t="s">
        <v>12</v>
      </c>
      <c r="E270" s="2">
        <f t="shared" si="4"/>
        <v>43</v>
      </c>
      <c r="F270" s="2" t="str">
        <f>VLOOKUP(ubezpieczenia56[[#This Row],[Wiek]],$J$2:$K$7,2,1)</f>
        <v>40-49</v>
      </c>
    </row>
    <row r="271" spans="1:6" x14ac:dyDescent="0.25">
      <c r="A271" t="s">
        <v>174</v>
      </c>
      <c r="B271" t="s">
        <v>52</v>
      </c>
      <c r="C271" s="1">
        <v>24391</v>
      </c>
      <c r="D271" t="s">
        <v>6</v>
      </c>
      <c r="E271" s="2">
        <f t="shared" si="4"/>
        <v>50</v>
      </c>
      <c r="F271" s="2" t="str">
        <f>VLOOKUP(ubezpieczenia56[[#This Row],[Wiek]],$J$2:$K$7,2,1)</f>
        <v>50-59</v>
      </c>
    </row>
    <row r="272" spans="1:6" x14ac:dyDescent="0.25">
      <c r="A272" t="s">
        <v>367</v>
      </c>
      <c r="B272" t="s">
        <v>368</v>
      </c>
      <c r="C272" s="1">
        <v>22010</v>
      </c>
      <c r="D272" t="s">
        <v>12</v>
      </c>
      <c r="E272" s="2">
        <f t="shared" si="4"/>
        <v>56</v>
      </c>
      <c r="F272" s="2" t="str">
        <f>VLOOKUP(ubezpieczenia56[[#This Row],[Wiek]],$J$2:$K$7,2,1)</f>
        <v>50-59</v>
      </c>
    </row>
    <row r="273" spans="1:6" x14ac:dyDescent="0.25">
      <c r="A273" t="s">
        <v>369</v>
      </c>
      <c r="B273" t="s">
        <v>332</v>
      </c>
      <c r="C273" s="1">
        <v>17207</v>
      </c>
      <c r="D273" t="s">
        <v>9</v>
      </c>
      <c r="E273" s="2">
        <f t="shared" si="4"/>
        <v>69</v>
      </c>
      <c r="F273" s="2" t="str">
        <f>VLOOKUP(ubezpieczenia56[[#This Row],[Wiek]],$J$2:$K$7,2,1)</f>
        <v>60-69</v>
      </c>
    </row>
    <row r="274" spans="1:6" x14ac:dyDescent="0.25">
      <c r="A274" t="s">
        <v>370</v>
      </c>
      <c r="B274" t="s">
        <v>160</v>
      </c>
      <c r="C274" s="1">
        <v>22547</v>
      </c>
      <c r="D274" t="s">
        <v>6</v>
      </c>
      <c r="E274" s="2">
        <f t="shared" si="4"/>
        <v>55</v>
      </c>
      <c r="F274" s="2" t="str">
        <f>VLOOKUP(ubezpieczenia56[[#This Row],[Wiek]],$J$2:$K$7,2,1)</f>
        <v>50-59</v>
      </c>
    </row>
    <row r="275" spans="1:6" x14ac:dyDescent="0.25">
      <c r="A275" t="s">
        <v>371</v>
      </c>
      <c r="B275" t="s">
        <v>372</v>
      </c>
      <c r="C275" s="1">
        <v>20722</v>
      </c>
      <c r="D275" t="s">
        <v>12</v>
      </c>
      <c r="E275" s="2">
        <f t="shared" si="4"/>
        <v>60</v>
      </c>
      <c r="F275" s="2" t="str">
        <f>VLOOKUP(ubezpieczenia56[[#This Row],[Wiek]],$J$2:$K$7,2,1)</f>
        <v>60-69</v>
      </c>
    </row>
    <row r="276" spans="1:6" x14ac:dyDescent="0.25">
      <c r="A276" t="s">
        <v>373</v>
      </c>
      <c r="B276" t="s">
        <v>29</v>
      </c>
      <c r="C276" s="1">
        <v>24900</v>
      </c>
      <c r="D276" t="s">
        <v>12</v>
      </c>
      <c r="E276" s="2">
        <f t="shared" si="4"/>
        <v>48</v>
      </c>
      <c r="F276" s="2" t="str">
        <f>VLOOKUP(ubezpieczenia56[[#This Row],[Wiek]],$J$2:$K$7,2,1)</f>
        <v>40-49</v>
      </c>
    </row>
    <row r="277" spans="1:6" x14ac:dyDescent="0.25">
      <c r="A277" t="s">
        <v>374</v>
      </c>
      <c r="B277" t="s">
        <v>37</v>
      </c>
      <c r="C277" s="1">
        <v>20808</v>
      </c>
      <c r="D277" t="s">
        <v>12</v>
      </c>
      <c r="E277" s="2">
        <f t="shared" si="4"/>
        <v>60</v>
      </c>
      <c r="F277" s="2" t="str">
        <f>VLOOKUP(ubezpieczenia56[[#This Row],[Wiek]],$J$2:$K$7,2,1)</f>
        <v>60-69</v>
      </c>
    </row>
    <row r="278" spans="1:6" x14ac:dyDescent="0.25">
      <c r="A278" t="s">
        <v>375</v>
      </c>
      <c r="B278" t="s">
        <v>131</v>
      </c>
      <c r="C278" s="1">
        <v>30235</v>
      </c>
      <c r="D278" t="s">
        <v>12</v>
      </c>
      <c r="E278" s="2">
        <f t="shared" si="4"/>
        <v>34</v>
      </c>
      <c r="F278" s="2" t="str">
        <f>VLOOKUP(ubezpieczenia56[[#This Row],[Wiek]],$J$2:$K$7,2,1)</f>
        <v>30-39</v>
      </c>
    </row>
    <row r="279" spans="1:6" x14ac:dyDescent="0.25">
      <c r="A279" t="s">
        <v>376</v>
      </c>
      <c r="B279" t="s">
        <v>257</v>
      </c>
      <c r="C279" s="1">
        <v>21221</v>
      </c>
      <c r="D279" t="s">
        <v>9</v>
      </c>
      <c r="E279" s="2">
        <f t="shared" si="4"/>
        <v>58</v>
      </c>
      <c r="F279" s="2" t="str">
        <f>VLOOKUP(ubezpieczenia56[[#This Row],[Wiek]],$J$2:$K$7,2,1)</f>
        <v>50-59</v>
      </c>
    </row>
    <row r="280" spans="1:6" x14ac:dyDescent="0.25">
      <c r="A280" t="s">
        <v>377</v>
      </c>
      <c r="B280" t="s">
        <v>45</v>
      </c>
      <c r="C280" s="1">
        <v>20193</v>
      </c>
      <c r="D280" t="s">
        <v>6</v>
      </c>
      <c r="E280" s="2">
        <f t="shared" si="4"/>
        <v>61</v>
      </c>
      <c r="F280" s="2" t="str">
        <f>VLOOKUP(ubezpieczenia56[[#This Row],[Wiek]],$J$2:$K$7,2,1)</f>
        <v>60-69</v>
      </c>
    </row>
    <row r="281" spans="1:6" x14ac:dyDescent="0.25">
      <c r="A281" t="s">
        <v>378</v>
      </c>
      <c r="B281" t="s">
        <v>141</v>
      </c>
      <c r="C281" s="1">
        <v>17137</v>
      </c>
      <c r="D281" t="s">
        <v>6</v>
      </c>
      <c r="E281" s="2">
        <f t="shared" si="4"/>
        <v>70</v>
      </c>
      <c r="F281" s="2" t="str">
        <f>VLOOKUP(ubezpieczenia56[[#This Row],[Wiek]],$J$2:$K$7,2,1)</f>
        <v>70-79</v>
      </c>
    </row>
    <row r="282" spans="1:6" x14ac:dyDescent="0.25">
      <c r="A282" t="s">
        <v>379</v>
      </c>
      <c r="B282" t="s">
        <v>49</v>
      </c>
      <c r="C282" s="1">
        <v>32802</v>
      </c>
      <c r="D282" t="s">
        <v>6</v>
      </c>
      <c r="E282" s="2">
        <f t="shared" si="4"/>
        <v>27</v>
      </c>
      <c r="F282" s="2" t="str">
        <f>VLOOKUP(ubezpieczenia56[[#This Row],[Wiek]],$J$2:$K$7,2,1)</f>
        <v>20-29</v>
      </c>
    </row>
    <row r="283" spans="1:6" x14ac:dyDescent="0.25">
      <c r="A283" t="s">
        <v>240</v>
      </c>
      <c r="B283" t="s">
        <v>20</v>
      </c>
      <c r="C283" s="1">
        <v>25839</v>
      </c>
      <c r="D283" t="s">
        <v>12</v>
      </c>
      <c r="E283" s="2">
        <f t="shared" si="4"/>
        <v>46</v>
      </c>
      <c r="F283" s="2" t="str">
        <f>VLOOKUP(ubezpieczenia56[[#This Row],[Wiek]],$J$2:$K$7,2,1)</f>
        <v>40-49</v>
      </c>
    </row>
    <row r="284" spans="1:6" x14ac:dyDescent="0.25">
      <c r="A284" t="s">
        <v>275</v>
      </c>
      <c r="B284" t="s">
        <v>380</v>
      </c>
      <c r="C284" s="1">
        <v>32028</v>
      </c>
      <c r="D284" t="s">
        <v>12</v>
      </c>
      <c r="E284" s="2">
        <f t="shared" si="4"/>
        <v>29</v>
      </c>
      <c r="F284" s="2" t="str">
        <f>VLOOKUP(ubezpieczenia56[[#This Row],[Wiek]],$J$2:$K$7,2,1)</f>
        <v>20-29</v>
      </c>
    </row>
    <row r="285" spans="1:6" x14ac:dyDescent="0.25">
      <c r="A285" t="s">
        <v>317</v>
      </c>
      <c r="B285" t="s">
        <v>192</v>
      </c>
      <c r="C285" s="1">
        <v>31556</v>
      </c>
      <c r="D285" t="s">
        <v>6</v>
      </c>
      <c r="E285" s="2">
        <f t="shared" si="4"/>
        <v>30</v>
      </c>
      <c r="F285" s="2" t="str">
        <f>VLOOKUP(ubezpieczenia56[[#This Row],[Wiek]],$J$2:$K$7,2,1)</f>
        <v>30-39</v>
      </c>
    </row>
    <row r="286" spans="1:6" x14ac:dyDescent="0.25">
      <c r="A286" t="s">
        <v>381</v>
      </c>
      <c r="B286" t="s">
        <v>54</v>
      </c>
      <c r="C286" s="1">
        <v>19153</v>
      </c>
      <c r="D286" t="s">
        <v>6</v>
      </c>
      <c r="E286" s="2">
        <f t="shared" si="4"/>
        <v>64</v>
      </c>
      <c r="F286" s="2" t="str">
        <f>VLOOKUP(ubezpieczenia56[[#This Row],[Wiek]],$J$2:$K$7,2,1)</f>
        <v>60-69</v>
      </c>
    </row>
    <row r="287" spans="1:6" x14ac:dyDescent="0.25">
      <c r="A287" t="s">
        <v>382</v>
      </c>
      <c r="B287" t="s">
        <v>383</v>
      </c>
      <c r="C287" s="1">
        <v>21934</v>
      </c>
      <c r="D287" t="s">
        <v>6</v>
      </c>
      <c r="E287" s="2">
        <f t="shared" si="4"/>
        <v>56</v>
      </c>
      <c r="F287" s="2" t="str">
        <f>VLOOKUP(ubezpieczenia56[[#This Row],[Wiek]],$J$2:$K$7,2,1)</f>
        <v>50-59</v>
      </c>
    </row>
    <row r="288" spans="1:6" x14ac:dyDescent="0.25">
      <c r="A288" t="s">
        <v>384</v>
      </c>
      <c r="B288" t="s">
        <v>361</v>
      </c>
      <c r="C288" s="1">
        <v>28187</v>
      </c>
      <c r="D288" t="s">
        <v>12</v>
      </c>
      <c r="E288" s="2">
        <f t="shared" si="4"/>
        <v>39</v>
      </c>
      <c r="F288" s="2" t="str">
        <f>VLOOKUP(ubezpieczenia56[[#This Row],[Wiek]],$J$2:$K$7,2,1)</f>
        <v>30-39</v>
      </c>
    </row>
    <row r="289" spans="1:6" x14ac:dyDescent="0.25">
      <c r="A289" t="s">
        <v>385</v>
      </c>
      <c r="B289" t="s">
        <v>252</v>
      </c>
      <c r="C289" s="1">
        <v>34291</v>
      </c>
      <c r="D289" t="s">
        <v>12</v>
      </c>
      <c r="E289" s="2">
        <f t="shared" si="4"/>
        <v>23</v>
      </c>
      <c r="F289" s="2" t="str">
        <f>VLOOKUP(ubezpieczenia56[[#This Row],[Wiek]],$J$2:$K$7,2,1)</f>
        <v>20-29</v>
      </c>
    </row>
    <row r="290" spans="1:6" x14ac:dyDescent="0.25">
      <c r="A290" t="s">
        <v>386</v>
      </c>
      <c r="B290" t="s">
        <v>107</v>
      </c>
      <c r="C290" s="1">
        <v>24652</v>
      </c>
      <c r="D290" t="s">
        <v>6</v>
      </c>
      <c r="E290" s="2">
        <f t="shared" si="4"/>
        <v>49</v>
      </c>
      <c r="F290" s="2" t="str">
        <f>VLOOKUP(ubezpieczenia56[[#This Row],[Wiek]],$J$2:$K$7,2,1)</f>
        <v>40-49</v>
      </c>
    </row>
    <row r="291" spans="1:6" x14ac:dyDescent="0.25">
      <c r="A291" t="s">
        <v>387</v>
      </c>
      <c r="B291" t="s">
        <v>121</v>
      </c>
      <c r="C291" s="1">
        <v>18010</v>
      </c>
      <c r="D291" t="s">
        <v>6</v>
      </c>
      <c r="E291" s="2">
        <f t="shared" si="4"/>
        <v>67</v>
      </c>
      <c r="F291" s="2" t="str">
        <f>VLOOKUP(ubezpieczenia56[[#This Row],[Wiek]],$J$2:$K$7,2,1)</f>
        <v>60-69</v>
      </c>
    </row>
    <row r="292" spans="1:6" x14ac:dyDescent="0.25">
      <c r="A292" t="s">
        <v>388</v>
      </c>
      <c r="B292" t="s">
        <v>368</v>
      </c>
      <c r="C292" s="1">
        <v>26506</v>
      </c>
      <c r="D292" t="s">
        <v>40</v>
      </c>
      <c r="E292" s="2">
        <f t="shared" si="4"/>
        <v>44</v>
      </c>
      <c r="F292" s="2" t="str">
        <f>VLOOKUP(ubezpieczenia56[[#This Row],[Wiek]],$J$2:$K$7,2,1)</f>
        <v>40-49</v>
      </c>
    </row>
    <row r="293" spans="1:6" x14ac:dyDescent="0.25">
      <c r="A293" t="s">
        <v>389</v>
      </c>
      <c r="B293" t="s">
        <v>160</v>
      </c>
      <c r="C293" s="1">
        <v>30368</v>
      </c>
      <c r="D293" t="s">
        <v>40</v>
      </c>
      <c r="E293" s="2">
        <f t="shared" si="4"/>
        <v>33</v>
      </c>
      <c r="F293" s="2" t="str">
        <f>VLOOKUP(ubezpieczenia56[[#This Row],[Wiek]],$J$2:$K$7,2,1)</f>
        <v>30-39</v>
      </c>
    </row>
    <row r="294" spans="1:6" x14ac:dyDescent="0.25">
      <c r="A294" t="s">
        <v>162</v>
      </c>
      <c r="B294" t="s">
        <v>54</v>
      </c>
      <c r="C294" s="1">
        <v>16991</v>
      </c>
      <c r="D294" t="s">
        <v>12</v>
      </c>
      <c r="E294" s="2">
        <f t="shared" si="4"/>
        <v>70</v>
      </c>
      <c r="F294" s="2" t="str">
        <f>VLOOKUP(ubezpieczenia56[[#This Row],[Wiek]],$J$2:$K$7,2,1)</f>
        <v>70-79</v>
      </c>
    </row>
    <row r="295" spans="1:6" x14ac:dyDescent="0.25">
      <c r="A295" t="s">
        <v>390</v>
      </c>
      <c r="B295" t="s">
        <v>152</v>
      </c>
      <c r="C295" s="1">
        <v>23950</v>
      </c>
      <c r="D295" t="s">
        <v>12</v>
      </c>
      <c r="E295" s="2">
        <f t="shared" si="4"/>
        <v>51</v>
      </c>
      <c r="F295" s="2" t="str">
        <f>VLOOKUP(ubezpieczenia56[[#This Row],[Wiek]],$J$2:$K$7,2,1)</f>
        <v>50-59</v>
      </c>
    </row>
    <row r="296" spans="1:6" x14ac:dyDescent="0.25">
      <c r="A296" t="s">
        <v>391</v>
      </c>
      <c r="B296" t="s">
        <v>47</v>
      </c>
      <c r="C296" s="1">
        <v>26871</v>
      </c>
      <c r="D296" t="s">
        <v>12</v>
      </c>
      <c r="E296" s="2">
        <f t="shared" si="4"/>
        <v>43</v>
      </c>
      <c r="F296" s="2" t="str">
        <f>VLOOKUP(ubezpieczenia56[[#This Row],[Wiek]],$J$2:$K$7,2,1)</f>
        <v>40-49</v>
      </c>
    </row>
    <row r="297" spans="1:6" x14ac:dyDescent="0.25">
      <c r="A297" t="s">
        <v>392</v>
      </c>
      <c r="B297" t="s">
        <v>260</v>
      </c>
      <c r="C297" s="1">
        <v>17268</v>
      </c>
      <c r="D297" t="s">
        <v>40</v>
      </c>
      <c r="E297" s="2">
        <f t="shared" si="4"/>
        <v>69</v>
      </c>
      <c r="F297" s="2" t="str">
        <f>VLOOKUP(ubezpieczenia56[[#This Row],[Wiek]],$J$2:$K$7,2,1)</f>
        <v>60-69</v>
      </c>
    </row>
    <row r="298" spans="1:6" x14ac:dyDescent="0.25">
      <c r="A298" t="s">
        <v>393</v>
      </c>
      <c r="B298" t="s">
        <v>394</v>
      </c>
      <c r="C298" s="1">
        <v>31612</v>
      </c>
      <c r="D298" t="s">
        <v>6</v>
      </c>
      <c r="E298" s="2">
        <f t="shared" si="4"/>
        <v>30</v>
      </c>
      <c r="F298" s="2" t="str">
        <f>VLOOKUP(ubezpieczenia56[[#This Row],[Wiek]],$J$2:$K$7,2,1)</f>
        <v>30-39</v>
      </c>
    </row>
    <row r="299" spans="1:6" x14ac:dyDescent="0.25">
      <c r="A299" t="s">
        <v>395</v>
      </c>
      <c r="B299" t="s">
        <v>131</v>
      </c>
      <c r="C299" s="1">
        <v>21264</v>
      </c>
      <c r="D299" t="s">
        <v>12</v>
      </c>
      <c r="E299" s="2">
        <f t="shared" si="4"/>
        <v>58</v>
      </c>
      <c r="F299" s="2" t="str">
        <f>VLOOKUP(ubezpieczenia56[[#This Row],[Wiek]],$J$2:$K$7,2,1)</f>
        <v>50-59</v>
      </c>
    </row>
    <row r="300" spans="1:6" x14ac:dyDescent="0.25">
      <c r="A300" t="s">
        <v>396</v>
      </c>
      <c r="B300" t="s">
        <v>236</v>
      </c>
      <c r="C300" s="1">
        <v>29622</v>
      </c>
      <c r="D300" t="s">
        <v>40</v>
      </c>
      <c r="E300" s="2">
        <f t="shared" si="4"/>
        <v>35</v>
      </c>
      <c r="F300" s="2" t="str">
        <f>VLOOKUP(ubezpieczenia56[[#This Row],[Wiek]],$J$2:$K$7,2,1)</f>
        <v>30-39</v>
      </c>
    </row>
    <row r="301" spans="1:6" x14ac:dyDescent="0.25">
      <c r="A301" t="s">
        <v>162</v>
      </c>
      <c r="B301" t="s">
        <v>20</v>
      </c>
      <c r="C301" s="1">
        <v>30875</v>
      </c>
      <c r="D301" t="s">
        <v>6</v>
      </c>
      <c r="E301" s="2">
        <f t="shared" si="4"/>
        <v>32</v>
      </c>
      <c r="F301" s="2" t="str">
        <f>VLOOKUP(ubezpieczenia56[[#This Row],[Wiek]],$J$2:$K$7,2,1)</f>
        <v>30-39</v>
      </c>
    </row>
    <row r="302" spans="1:6" x14ac:dyDescent="0.25">
      <c r="A302" t="s">
        <v>397</v>
      </c>
      <c r="B302" t="s">
        <v>107</v>
      </c>
      <c r="C302" s="1">
        <v>31924</v>
      </c>
      <c r="D302" t="s">
        <v>12</v>
      </c>
      <c r="E302" s="2">
        <f t="shared" si="4"/>
        <v>29</v>
      </c>
      <c r="F302" s="2" t="str">
        <f>VLOOKUP(ubezpieczenia56[[#This Row],[Wiek]],$J$2:$K$7,2,1)</f>
        <v>20-29</v>
      </c>
    </row>
    <row r="303" spans="1:6" x14ac:dyDescent="0.25">
      <c r="A303" t="s">
        <v>398</v>
      </c>
      <c r="B303" t="s">
        <v>399</v>
      </c>
      <c r="C303" s="1">
        <v>23384</v>
      </c>
      <c r="D303" t="s">
        <v>12</v>
      </c>
      <c r="E303" s="2">
        <f t="shared" si="4"/>
        <v>52</v>
      </c>
      <c r="F303" s="2" t="str">
        <f>VLOOKUP(ubezpieczenia56[[#This Row],[Wiek]],$J$2:$K$7,2,1)</f>
        <v>50-59</v>
      </c>
    </row>
    <row r="304" spans="1:6" x14ac:dyDescent="0.25">
      <c r="A304" t="s">
        <v>400</v>
      </c>
      <c r="B304" t="s">
        <v>401</v>
      </c>
      <c r="C304" s="1">
        <v>32097</v>
      </c>
      <c r="D304" t="s">
        <v>6</v>
      </c>
      <c r="E304" s="2">
        <f t="shared" si="4"/>
        <v>29</v>
      </c>
      <c r="F304" s="2" t="str">
        <f>VLOOKUP(ubezpieczenia56[[#This Row],[Wiek]],$J$2:$K$7,2,1)</f>
        <v>20-29</v>
      </c>
    </row>
    <row r="305" spans="1:6" x14ac:dyDescent="0.25">
      <c r="A305" t="s">
        <v>402</v>
      </c>
      <c r="B305" t="s">
        <v>403</v>
      </c>
      <c r="C305" s="1">
        <v>22555</v>
      </c>
      <c r="D305" t="s">
        <v>40</v>
      </c>
      <c r="E305" s="2">
        <f t="shared" si="4"/>
        <v>55</v>
      </c>
      <c r="F305" s="2" t="str">
        <f>VLOOKUP(ubezpieczenia56[[#This Row],[Wiek]],$J$2:$K$7,2,1)</f>
        <v>50-59</v>
      </c>
    </row>
    <row r="306" spans="1:6" x14ac:dyDescent="0.25">
      <c r="A306" t="s">
        <v>317</v>
      </c>
      <c r="B306" t="s">
        <v>20</v>
      </c>
      <c r="C306" s="1">
        <v>22508</v>
      </c>
      <c r="D306" t="s">
        <v>12</v>
      </c>
      <c r="E306" s="2">
        <f t="shared" si="4"/>
        <v>55</v>
      </c>
      <c r="F306" s="2" t="str">
        <f>VLOOKUP(ubezpieczenia56[[#This Row],[Wiek]],$J$2:$K$7,2,1)</f>
        <v>50-59</v>
      </c>
    </row>
    <row r="307" spans="1:6" x14ac:dyDescent="0.25">
      <c r="A307" t="s">
        <v>404</v>
      </c>
      <c r="B307" t="s">
        <v>72</v>
      </c>
      <c r="C307" s="1">
        <v>29510</v>
      </c>
      <c r="D307" t="s">
        <v>6</v>
      </c>
      <c r="E307" s="2">
        <f t="shared" si="4"/>
        <v>36</v>
      </c>
      <c r="F307" s="2" t="str">
        <f>VLOOKUP(ubezpieczenia56[[#This Row],[Wiek]],$J$2:$K$7,2,1)</f>
        <v>30-39</v>
      </c>
    </row>
    <row r="308" spans="1:6" x14ac:dyDescent="0.25">
      <c r="A308" t="s">
        <v>405</v>
      </c>
      <c r="B308" t="s">
        <v>406</v>
      </c>
      <c r="C308" s="1">
        <v>22398</v>
      </c>
      <c r="D308" t="s">
        <v>12</v>
      </c>
      <c r="E308" s="2">
        <f t="shared" si="4"/>
        <v>55</v>
      </c>
      <c r="F308" s="2" t="str">
        <f>VLOOKUP(ubezpieczenia56[[#This Row],[Wiek]],$J$2:$K$7,2,1)</f>
        <v>50-59</v>
      </c>
    </row>
    <row r="309" spans="1:6" x14ac:dyDescent="0.25">
      <c r="A309" t="s">
        <v>407</v>
      </c>
      <c r="B309" t="s">
        <v>20</v>
      </c>
      <c r="C309" s="1">
        <v>28394</v>
      </c>
      <c r="D309" t="s">
        <v>9</v>
      </c>
      <c r="E309" s="2">
        <f t="shared" si="4"/>
        <v>39</v>
      </c>
      <c r="F309" s="2" t="str">
        <f>VLOOKUP(ubezpieczenia56[[#This Row],[Wiek]],$J$2:$K$7,2,1)</f>
        <v>30-39</v>
      </c>
    </row>
    <row r="310" spans="1:6" x14ac:dyDescent="0.25">
      <c r="A310" t="s">
        <v>408</v>
      </c>
      <c r="B310" t="s">
        <v>139</v>
      </c>
      <c r="C310" s="1">
        <v>16244</v>
      </c>
      <c r="D310" t="s">
        <v>6</v>
      </c>
      <c r="E310" s="2">
        <f t="shared" si="4"/>
        <v>72</v>
      </c>
      <c r="F310" s="2" t="str">
        <f>VLOOKUP(ubezpieczenia56[[#This Row],[Wiek]],$J$2:$K$7,2,1)</f>
        <v>70-79</v>
      </c>
    </row>
    <row r="311" spans="1:6" x14ac:dyDescent="0.25">
      <c r="A311" t="s">
        <v>409</v>
      </c>
      <c r="B311" t="s">
        <v>167</v>
      </c>
      <c r="C311" s="1">
        <v>32836</v>
      </c>
      <c r="D311" t="s">
        <v>12</v>
      </c>
      <c r="E311" s="2">
        <f t="shared" si="4"/>
        <v>27</v>
      </c>
      <c r="F311" s="2" t="str">
        <f>VLOOKUP(ubezpieczenia56[[#This Row],[Wiek]],$J$2:$K$7,2,1)</f>
        <v>20-29</v>
      </c>
    </row>
    <row r="312" spans="1:6" x14ac:dyDescent="0.25">
      <c r="A312" t="s">
        <v>410</v>
      </c>
      <c r="B312" t="s">
        <v>141</v>
      </c>
      <c r="C312" s="1">
        <v>23528</v>
      </c>
      <c r="D312" t="s">
        <v>6</v>
      </c>
      <c r="E312" s="2">
        <f t="shared" si="4"/>
        <v>52</v>
      </c>
      <c r="F312" s="2" t="str">
        <f>VLOOKUP(ubezpieczenia56[[#This Row],[Wiek]],$J$2:$K$7,2,1)</f>
        <v>50-59</v>
      </c>
    </row>
    <row r="313" spans="1:6" x14ac:dyDescent="0.25">
      <c r="A313" t="s">
        <v>411</v>
      </c>
      <c r="B313" t="s">
        <v>412</v>
      </c>
      <c r="C313" s="1">
        <v>28489</v>
      </c>
      <c r="D313" t="s">
        <v>12</v>
      </c>
      <c r="E313" s="2">
        <f t="shared" si="4"/>
        <v>39</v>
      </c>
      <c r="F313" s="2" t="str">
        <f>VLOOKUP(ubezpieczenia56[[#This Row],[Wiek]],$J$2:$K$7,2,1)</f>
        <v>30-39</v>
      </c>
    </row>
    <row r="314" spans="1:6" x14ac:dyDescent="0.25">
      <c r="A314" t="s">
        <v>413</v>
      </c>
      <c r="B314" t="s">
        <v>399</v>
      </c>
      <c r="C314" s="1">
        <v>20920</v>
      </c>
      <c r="D314" t="s">
        <v>12</v>
      </c>
      <c r="E314" s="2">
        <f t="shared" si="4"/>
        <v>59</v>
      </c>
      <c r="F314" s="2" t="str">
        <f>VLOOKUP(ubezpieczenia56[[#This Row],[Wiek]],$J$2:$K$7,2,1)</f>
        <v>50-59</v>
      </c>
    </row>
    <row r="315" spans="1:6" x14ac:dyDescent="0.25">
      <c r="A315" t="s">
        <v>414</v>
      </c>
      <c r="B315" t="s">
        <v>11</v>
      </c>
      <c r="C315" s="1">
        <v>34164</v>
      </c>
      <c r="D315" t="s">
        <v>6</v>
      </c>
      <c r="E315" s="2">
        <f t="shared" si="4"/>
        <v>23</v>
      </c>
      <c r="F315" s="2" t="str">
        <f>VLOOKUP(ubezpieczenia56[[#This Row],[Wiek]],$J$2:$K$7,2,1)</f>
        <v>20-29</v>
      </c>
    </row>
    <row r="316" spans="1:6" x14ac:dyDescent="0.25">
      <c r="A316" t="s">
        <v>415</v>
      </c>
      <c r="B316" t="s">
        <v>246</v>
      </c>
      <c r="C316" s="1">
        <v>32341</v>
      </c>
      <c r="D316" t="s">
        <v>6</v>
      </c>
      <c r="E316" s="2">
        <f t="shared" si="4"/>
        <v>28</v>
      </c>
      <c r="F316" s="2" t="str">
        <f>VLOOKUP(ubezpieczenia56[[#This Row],[Wiek]],$J$2:$K$7,2,1)</f>
        <v>20-29</v>
      </c>
    </row>
    <row r="317" spans="1:6" x14ac:dyDescent="0.25">
      <c r="A317" t="s">
        <v>416</v>
      </c>
      <c r="B317" t="s">
        <v>194</v>
      </c>
      <c r="C317" s="1">
        <v>16640</v>
      </c>
      <c r="D317" t="s">
        <v>12</v>
      </c>
      <c r="E317" s="2">
        <f t="shared" si="4"/>
        <v>71</v>
      </c>
      <c r="F317" s="2" t="str">
        <f>VLOOKUP(ubezpieczenia56[[#This Row],[Wiek]],$J$2:$K$7,2,1)</f>
        <v>70-79</v>
      </c>
    </row>
    <row r="318" spans="1:6" x14ac:dyDescent="0.25">
      <c r="A318" t="s">
        <v>417</v>
      </c>
      <c r="B318" t="s">
        <v>418</v>
      </c>
      <c r="C318" s="1">
        <v>28217</v>
      </c>
      <c r="D318" t="s">
        <v>12</v>
      </c>
      <c r="E318" s="2">
        <f t="shared" si="4"/>
        <v>39</v>
      </c>
      <c r="F318" s="2" t="str">
        <f>VLOOKUP(ubezpieczenia56[[#This Row],[Wiek]],$J$2:$K$7,2,1)</f>
        <v>30-39</v>
      </c>
    </row>
    <row r="319" spans="1:6" x14ac:dyDescent="0.25">
      <c r="A319" t="s">
        <v>190</v>
      </c>
      <c r="B319" t="s">
        <v>419</v>
      </c>
      <c r="C319" s="1">
        <v>32646</v>
      </c>
      <c r="D319" t="s">
        <v>40</v>
      </c>
      <c r="E319" s="2">
        <f t="shared" si="4"/>
        <v>27</v>
      </c>
      <c r="F319" s="2" t="str">
        <f>VLOOKUP(ubezpieczenia56[[#This Row],[Wiek]],$J$2:$K$7,2,1)</f>
        <v>20-29</v>
      </c>
    </row>
    <row r="320" spans="1:6" x14ac:dyDescent="0.25">
      <c r="A320" t="s">
        <v>420</v>
      </c>
      <c r="B320" t="s">
        <v>5</v>
      </c>
      <c r="C320" s="1">
        <v>28636</v>
      </c>
      <c r="D320" t="s">
        <v>40</v>
      </c>
      <c r="E320" s="2">
        <f t="shared" si="4"/>
        <v>38</v>
      </c>
      <c r="F320" s="2" t="str">
        <f>VLOOKUP(ubezpieczenia56[[#This Row],[Wiek]],$J$2:$K$7,2,1)</f>
        <v>30-39</v>
      </c>
    </row>
    <row r="321" spans="1:6" x14ac:dyDescent="0.25">
      <c r="A321" t="s">
        <v>421</v>
      </c>
      <c r="B321" t="s">
        <v>8</v>
      </c>
      <c r="C321" s="1">
        <v>30418</v>
      </c>
      <c r="D321" t="s">
        <v>12</v>
      </c>
      <c r="E321" s="2">
        <f t="shared" si="4"/>
        <v>33</v>
      </c>
      <c r="F321" s="2" t="str">
        <f>VLOOKUP(ubezpieczenia56[[#This Row],[Wiek]],$J$2:$K$7,2,1)</f>
        <v>30-39</v>
      </c>
    </row>
    <row r="322" spans="1:6" x14ac:dyDescent="0.25">
      <c r="A322" t="s">
        <v>110</v>
      </c>
      <c r="B322" t="s">
        <v>368</v>
      </c>
      <c r="C322" s="1">
        <v>33971</v>
      </c>
      <c r="D322" t="s">
        <v>12</v>
      </c>
      <c r="E322" s="2">
        <f t="shared" ref="E322:E332" si="5">2016-YEAR(C322)</f>
        <v>23</v>
      </c>
      <c r="F322" s="2" t="str">
        <f>VLOOKUP(ubezpieczenia56[[#This Row],[Wiek]],$J$2:$K$7,2,1)</f>
        <v>20-29</v>
      </c>
    </row>
    <row r="323" spans="1:6" x14ac:dyDescent="0.25">
      <c r="A323" t="s">
        <v>422</v>
      </c>
      <c r="B323" t="s">
        <v>52</v>
      </c>
      <c r="C323" s="1">
        <v>26974</v>
      </c>
      <c r="D323" t="s">
        <v>12</v>
      </c>
      <c r="E323" s="2">
        <f t="shared" si="5"/>
        <v>43</v>
      </c>
      <c r="F323" s="2" t="str">
        <f>VLOOKUP(ubezpieczenia56[[#This Row],[Wiek]],$J$2:$K$7,2,1)</f>
        <v>40-49</v>
      </c>
    </row>
    <row r="324" spans="1:6" x14ac:dyDescent="0.25">
      <c r="A324" t="s">
        <v>423</v>
      </c>
      <c r="B324" t="s">
        <v>47</v>
      </c>
      <c r="C324" s="1">
        <v>21339</v>
      </c>
      <c r="D324" t="s">
        <v>12</v>
      </c>
      <c r="E324" s="2">
        <f t="shared" si="5"/>
        <v>58</v>
      </c>
      <c r="F324" s="2" t="str">
        <f>VLOOKUP(ubezpieczenia56[[#This Row],[Wiek]],$J$2:$K$7,2,1)</f>
        <v>50-59</v>
      </c>
    </row>
    <row r="325" spans="1:6" x14ac:dyDescent="0.25">
      <c r="A325" t="s">
        <v>424</v>
      </c>
      <c r="B325" t="s">
        <v>90</v>
      </c>
      <c r="C325" s="1">
        <v>25150</v>
      </c>
      <c r="D325" t="s">
        <v>6</v>
      </c>
      <c r="E325" s="2">
        <f t="shared" si="5"/>
        <v>48</v>
      </c>
      <c r="F325" s="2" t="str">
        <f>VLOOKUP(ubezpieczenia56[[#This Row],[Wiek]],$J$2:$K$7,2,1)</f>
        <v>40-49</v>
      </c>
    </row>
    <row r="326" spans="1:6" x14ac:dyDescent="0.25">
      <c r="A326" t="s">
        <v>425</v>
      </c>
      <c r="B326" t="s">
        <v>8</v>
      </c>
      <c r="C326" s="1">
        <v>20340</v>
      </c>
      <c r="D326" t="s">
        <v>12</v>
      </c>
      <c r="E326" s="2">
        <f t="shared" si="5"/>
        <v>61</v>
      </c>
      <c r="F326" s="2" t="str">
        <f>VLOOKUP(ubezpieczenia56[[#This Row],[Wiek]],$J$2:$K$7,2,1)</f>
        <v>60-69</v>
      </c>
    </row>
    <row r="327" spans="1:6" x14ac:dyDescent="0.25">
      <c r="A327" t="s">
        <v>426</v>
      </c>
      <c r="B327" t="s">
        <v>131</v>
      </c>
      <c r="C327" s="1">
        <v>16045</v>
      </c>
      <c r="D327" t="s">
        <v>6</v>
      </c>
      <c r="E327" s="2">
        <f t="shared" si="5"/>
        <v>73</v>
      </c>
      <c r="F327" s="2" t="str">
        <f>VLOOKUP(ubezpieczenia56[[#This Row],[Wiek]],$J$2:$K$7,2,1)</f>
        <v>70-79</v>
      </c>
    </row>
    <row r="328" spans="1:6" x14ac:dyDescent="0.25">
      <c r="A328" t="s">
        <v>427</v>
      </c>
      <c r="B328" t="s">
        <v>37</v>
      </c>
      <c r="C328" s="1">
        <v>18568</v>
      </c>
      <c r="D328" t="s">
        <v>12</v>
      </c>
      <c r="E328" s="2">
        <f t="shared" si="5"/>
        <v>66</v>
      </c>
      <c r="F328" s="2" t="str">
        <f>VLOOKUP(ubezpieczenia56[[#This Row],[Wiek]],$J$2:$K$7,2,1)</f>
        <v>60-69</v>
      </c>
    </row>
    <row r="329" spans="1:6" x14ac:dyDescent="0.25">
      <c r="A329" t="s">
        <v>311</v>
      </c>
      <c r="B329" t="s">
        <v>199</v>
      </c>
      <c r="C329" s="1">
        <v>33976</v>
      </c>
      <c r="D329" t="s">
        <v>12</v>
      </c>
      <c r="E329" s="2">
        <f t="shared" si="5"/>
        <v>23</v>
      </c>
      <c r="F329" s="2" t="str">
        <f>VLOOKUP(ubezpieczenia56[[#This Row],[Wiek]],$J$2:$K$7,2,1)</f>
        <v>20-29</v>
      </c>
    </row>
    <row r="330" spans="1:6" x14ac:dyDescent="0.25">
      <c r="A330" t="s">
        <v>428</v>
      </c>
      <c r="B330" t="s">
        <v>429</v>
      </c>
      <c r="C330" s="1">
        <v>30720</v>
      </c>
      <c r="D330" t="s">
        <v>12</v>
      </c>
      <c r="E330" s="2">
        <f t="shared" si="5"/>
        <v>32</v>
      </c>
      <c r="F330" s="2" t="str">
        <f>VLOOKUP(ubezpieczenia56[[#This Row],[Wiek]],$J$2:$K$7,2,1)</f>
        <v>30-39</v>
      </c>
    </row>
    <row r="331" spans="1:6" x14ac:dyDescent="0.25">
      <c r="A331" t="s">
        <v>430</v>
      </c>
      <c r="B331" t="s">
        <v>141</v>
      </c>
      <c r="C331" s="1">
        <v>22604</v>
      </c>
      <c r="D331" t="s">
        <v>9</v>
      </c>
      <c r="E331" s="2">
        <f t="shared" si="5"/>
        <v>55</v>
      </c>
      <c r="F331" s="2" t="str">
        <f>VLOOKUP(ubezpieczenia56[[#This Row],[Wiek]],$J$2:$K$7,2,1)</f>
        <v>50-59</v>
      </c>
    </row>
    <row r="332" spans="1:6" x14ac:dyDescent="0.25">
      <c r="A332" t="s">
        <v>431</v>
      </c>
      <c r="B332" t="s">
        <v>368</v>
      </c>
      <c r="C332" s="1">
        <v>19123</v>
      </c>
      <c r="D332" t="s">
        <v>12</v>
      </c>
      <c r="E332" s="2">
        <f t="shared" si="5"/>
        <v>64</v>
      </c>
      <c r="F332" s="2" t="str">
        <f>VLOOKUP(ubezpieczenia56[[#This Row],[Wiek]],$J$2:$K$7,2,1)</f>
        <v>60-69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6 q q M V m H P 0 4 K m A A A A 9 g A A A B I A H A B D b 2 5 m a W c v U G F j a 2 F n Z S 5 4 b W w g o h g A K K A U A A A A A A A A A A A A A A A A A A A A A A A A A A A A h Y 8 x D o I w G I W v Q r r T l q K J I a U k O r h I Y m J i X J t S o R F + D C 2 W u z l 4 J K 8 g R l E 3 x / e 9 b 3 j v f r 3 x b G j q 4 K I 7 a 1 p I U Y Q p C j S o t j B Q p q h 3 x 3 C B M s G 3 U p 1 k q Y N R B p s M t k h R 5 d w 5 I c R 7 j 3 2 M 2 6 4 k j N K I H P L N T l W 6 k e g j m / 9 y a M A 6 C U o j w f e v M Y L h K J p j N o s x 5 W S C P D f w F d i 4 9 9 n + Q L 7 q a 9 d 3 W m g I 1 0 t O p s j J + 4 N 4 A F B L A w Q U A A I A C A D q q o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q q M V l f p G I S W A Q A A H Q s A A B M A H A B G b 3 J t d W x h c y 9 T Z W N 0 a W 9 u M S 5 t I K I Y A C i g F A A A A A A A A A A A A A A A A A A A A A A A A A A A A O 2 S w U 4 C M R C G 7 y S 8 Q 1 M v S 7 I h g u h B s g c D G j 1 o N O B F 1 p C y O 2 p h 2 y F t V 9 g l X H w l T y b e C O / l B F T E e J D 7 7 q X b T u f / + 0 8 + C 5 G T q F l n v d a a 5 V K 5 Z J + E g Z i l A 8 j H E q I c t B Q s Y A m 4 c o n R t 3 w z i 9 d 4 + Y J 0 2 L L P 1 T Z G q Q L t v D O Z Q L W F 2 t H G e r x 1 H N 5 a M D Y c i l E 6 C K + z i I T V t c E h u d l Q C Z e a b L 0 I V t + v H T H y M h O y D L e 8 q 2 7 q e M X v t S G R S j o w A W 9 y n 7 U w S Z W 2 Q c N n p z r C W O r H o F Y / r P v s J k U H H Z c l E G x + q 1 e o 4 b 7 i r z P s 8 S v x u H x Z v E 5 G k i E b Y z z J l u 8 2 R 5 0 p 2 u U S l Q R O A b t i Q L 3 0 a E V C 5 y B i C u R 9 T 8 B n v c / S S Z J 0 I p E I Y w N n 0 p 9 G d 6 S k a b j I X D b e S H a N 0 P Y B j V r n 6 G Z j s N 7 / n u X P Z n Q v n 0 g 7 Q h o E y Q J z M H V z n 8 3 4 x e r G r 8 O 2 c K K f G o z z r 1 I s H K x K l x K G N o J + L q j R 5 i N B E 9 / q n 1 f K J a n / T v O T l z 2 + T Y x X r / A C m w K b X b E 5 K L A p s N k d m 0 a B T Y H N 7 t g c F t g U 2 P y N z Q d Q S w E C L Q A U A A I A C A D q q o x W Y c / T g q Y A A A D 2 A A A A E g A A A A A A A A A A A A A A A A A A A A A A Q 2 9 u Z m l n L 1 B h Y 2 t h Z 2 U u e G 1 s U E s B A i 0 A F A A C A A g A 6 q q M V g / K 6 a u k A A A A 6 Q A A A B M A A A A A A A A A A A A A A A A A 8 g A A A F t D b 2 5 0 Z W 5 0 X 1 R 5 c G V z X S 5 4 b W x Q S w E C L Q A U A A I A C A D q q o x W V + k Y h J Y B A A A d C w A A E w A A A A A A A A A A A A A A A A D j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M A A A A A A A A A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i Z X p w a W V j e m V u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4 O j E x O j U x L j Q w M z M 0 M T Z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V i Z X p w a W V j e m V u a W E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g 6 M T E 6 N T E u N D A z M z Q x N l o i I C 8 + P E V u d H J 5 I F R 5 c G U 9 I k Z p b G x D b 2 x 1 b W 5 U e X B l c y I g V m F s d W U 9 I n N C Z 1 l K Q m c 9 P S I g L z 4 8 R W 5 0 c n k g V H l w Z T 0 i R m l s b E N v b H V t b k 5 h b W V z I i B W Y W x 1 Z T 0 i c 1 s m c X V v d D t O Y X p 3 a X N r b y Z x d W 9 0 O y w m c X V v d D t J b W l l J n F 1 b 3 Q 7 L C Z x d W 9 0 O 0 R h d G F f d X J v Z H o m c X V v d D s s J n F 1 b 3 Q 7 T W l l a n N j Z V 9 6 Y W 1 p Z X N 6 a 2 F u a W E m c X V v d D t d I i A v P j x F b n R y e S B U e X B l P S J G a W x s U 3 R h d H V z I i B W Y W x 1 Z T 0 i c 0 N v b X B s Z X R l I i A v P j x F b n R y e S B U e X B l P S J G a W x s Q 2 9 1 b n Q i I F Z h b H V l P S J s M z M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Y m V 6 c G l l Y 3 p l b m l h L 0 F 1 d G 9 S Z W 1 v d m V k Q 2 9 s d W 1 u c z E u e 0 5 h e n d p c 2 t v L D B 9 J n F 1 b 3 Q 7 L C Z x d W 9 0 O 1 N l Y 3 R p b 2 4 x L 3 V i Z X p w a W V j e m V u a W E v Q X V 0 b 1 J l b W 9 2 Z W R D b 2 x 1 b W 5 z M S 5 7 S W 1 p Z S w x f S Z x d W 9 0 O y w m c X V v d D t T Z W N 0 a W 9 u M S 9 1 Y m V 6 c G l l Y 3 p l b m l h L 0 F 1 d G 9 S Z W 1 v d m V k Q 2 9 s d W 1 u c z E u e 0 R h d G F f d X J v Z H o s M n 0 m c X V v d D s s J n F 1 b 3 Q 7 U 2 V j d G l v b j E v d W J l e n B p Z W N 6 Z W 5 p Y S 9 B d X R v U m V t b 3 Z l Z E N v b H V t b n M x L n t N a W V q c 2 N l X 3 p h b W l l c 3 p r Y W 5 p Y S w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W J l e n B p Z W N 6 Z W 5 p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J l e n B p Z W N 6 Z W 5 p Y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D o x M T o 1 M S 4 0 M D M z N D E 2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k Z p b G x D b 3 V u d C I g V m F s d W U 9 I m w z M z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Y m V 6 c G l l Y 3 p l b m l h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4 O j E x O j U x L j Q w M z M 0 M T Z a I i A v P j x F b n R y e S B U e X B l P S J G a W x s Q 2 9 s d W 1 u V H l w Z X M i I F Z h b H V l P S J z Q m d Z S k J n P T 0 i I C 8 + P E V u d H J 5 I F R 5 c G U 9 I k Z p b G x D b 2 x 1 b W 5 O Y W 1 l c y I g V m F s d W U 9 I n N b J n F 1 b 3 Q 7 T m F 6 d 2 l z a 2 8 m c X V v d D s s J n F 1 b 3 Q 7 S W 1 p Z S Z x d W 9 0 O y w m c X V v d D t E Y X R h X 3 V y b 2 R 6 J n F 1 b 3 Q 7 L C Z x d W 9 0 O 0 1 p Z W p z Y 2 V f e m F t a W V z e m t h b m l h J n F 1 b 3 Q 7 X S I g L z 4 8 R W 5 0 c n k g V H l w Z T 0 i R m l s b F N 0 Y X R 1 c y I g V m F s d W U 9 I n N D b 2 1 w b G V 0 Z S I g L z 4 8 R W 5 0 c n k g V H l w Z T 0 i R m l s b E N v d W 5 0 I i B W Y W x 1 Z T 0 i b D M z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3 V i Z X p w a W V j e m V u a W E 1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N C 0 x M l Q x O D o x M T o 1 M S 4 0 M D M z N D E 2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k Z p b G x D b 3 V u d C I g V m F s d W U 9 I m w z M z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W J l e n B p Z W N 6 Z W 5 p Y S 9 B d X R v U m V t b 3 Z l Z E N v b H V t b n M x L n t O Y X p 3 a X N r b y w w f S Z x d W 9 0 O y w m c X V v d D t T Z W N 0 a W 9 u M S 9 1 Y m V 6 c G l l Y 3 p l b m l h L 0 F 1 d G 9 S Z W 1 v d m V k Q 2 9 s d W 1 u c z E u e 0 l t a W U s M X 0 m c X V v d D s s J n F 1 b 3 Q 7 U 2 V j d G l v b j E v d W J l e n B p Z W N 6 Z W 5 p Y S 9 B d X R v U m V t b 3 Z l Z E N v b H V t b n M x L n t E Y X R h X 3 V y b 2 R 6 L D J 9 J n F 1 b 3 Q 7 L C Z x d W 9 0 O 1 N l Y 3 R p b 2 4 x L 3 V i Z X p w a W V j e m V u a W E v Q X V 0 b 1 J l b W 9 2 Z W R D b 2 x 1 b W 5 z M S 5 7 T W l l a n N j Z V 9 6 Y W 1 p Z X N 6 a 2 F u a W E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V i Z X p w a W V j e m V u a W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K E m 4 m X o x G r 8 K 8 3 / o c K z s A A A A A A g A A A A A A E G Y A A A A B A A A g A A A A p a b 5 X U E 9 o I w 8 E A V F x m e 8 G t 9 R 7 X u X g n T b U + J K U l L u E z g A A A A A D o A A A A A C A A A g A A A A H A U E C / l j N 1 r p d w G 2 w e m o a 1 k y C o L b E t x e x E e i H x 0 n A L h Q A A A A k a E X 6 z p m / s x F e c 1 w k g d M f B y O 9 A Y 7 f q F j 0 S b U r F N 1 y p T y 2 V e X l 0 m l V a f M 2 1 6 5 F W 4 9 m 0 I Y t J J F G f 3 Y D C b J E H 3 Y A N q e 3 K G y X r 9 6 8 E T p I T l 8 7 p 5 A A A A A N v w o r n w c C Z N 0 z y t X r G G q E X n l 5 u h 9 s 8 Z E i m h J k g G 8 J l e S 1 4 G y S W y 0 z D z A l v R X 4 E 4 v j S w D V F Y K S p q H O O y 1 J q o Z C g = = < / D a t a M a s h u p > 
</file>

<file path=customXml/itemProps1.xml><?xml version="1.0" encoding="utf-8"?>
<ds:datastoreItem xmlns:ds="http://schemas.openxmlformats.org/officeDocument/2006/customXml" ds:itemID="{2EB43CD3-4558-444C-BAEC-ABEE43F5EB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ubezpieczenia</vt:lpstr>
      <vt:lpstr>4.1</vt:lpstr>
      <vt:lpstr>4.2</vt:lpstr>
      <vt:lpstr>4.3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Malinowski</dc:creator>
  <cp:lastModifiedBy>Jakub Malinowski</cp:lastModifiedBy>
  <dcterms:created xsi:type="dcterms:W3CDTF">2015-06-05T18:19:34Z</dcterms:created>
  <dcterms:modified xsi:type="dcterms:W3CDTF">2023-04-12T19:29:42Z</dcterms:modified>
</cp:coreProperties>
</file>