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8 czerwiec\"/>
    </mc:Choice>
  </mc:AlternateContent>
  <xr:revisionPtr revIDLastSave="0" documentId="13_ncr:1_{342C6640-9B97-46C9-BFD7-A28864249B7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omiary" sheetId="2" r:id="rId1"/>
    <sheet name="5.1" sheetId="3" r:id="rId2"/>
    <sheet name="5.2" sheetId="4" r:id="rId3"/>
    <sheet name="5.3" sheetId="5" r:id="rId4"/>
    <sheet name="5.4" sheetId="6" r:id="rId5"/>
    <sheet name="5.5" sheetId="7" r:id="rId6"/>
  </sheets>
  <definedNames>
    <definedName name="ExternalData_1" localSheetId="1" hidden="1">'5.1'!$A$1:$L$201</definedName>
    <definedName name="ExternalData_1" localSheetId="2" hidden="1">'5.2'!$A$1:$L$201</definedName>
    <definedName name="ExternalData_1" localSheetId="4" hidden="1">'5.4'!$A$1:$L$201</definedName>
    <definedName name="ExternalData_1" localSheetId="5" hidden="1">'5.5'!$A$1:$E$201</definedName>
    <definedName name="ExternalData_1" localSheetId="0" hidden="1">pomiary!$A$1:$L$201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O3" i="7"/>
  <c r="P3" i="7"/>
  <c r="Q3" i="7"/>
  <c r="N4" i="7"/>
  <c r="O4" i="7"/>
  <c r="P4" i="7"/>
  <c r="Q4" i="7"/>
  <c r="N5" i="7"/>
  <c r="O5" i="7"/>
  <c r="P5" i="7"/>
  <c r="Q5" i="7"/>
  <c r="N6" i="7"/>
  <c r="O6" i="7"/>
  <c r="P6" i="7"/>
  <c r="Q6" i="7"/>
  <c r="N7" i="7"/>
  <c r="O7" i="7"/>
  <c r="P7" i="7"/>
  <c r="Q7" i="7"/>
  <c r="N8" i="7"/>
  <c r="O8" i="7"/>
  <c r="P8" i="7"/>
  <c r="Q8" i="7"/>
  <c r="N9" i="7"/>
  <c r="O9" i="7"/>
  <c r="P9" i="7"/>
  <c r="Q9" i="7"/>
  <c r="N10" i="7"/>
  <c r="O10" i="7"/>
  <c r="P10" i="7"/>
  <c r="Q10" i="7"/>
  <c r="N11" i="7"/>
  <c r="O11" i="7"/>
  <c r="P11" i="7"/>
  <c r="Q11" i="7"/>
  <c r="N12" i="7"/>
  <c r="O12" i="7"/>
  <c r="P12" i="7"/>
  <c r="Q12" i="7"/>
  <c r="N13" i="7"/>
  <c r="O13" i="7"/>
  <c r="P13" i="7"/>
  <c r="Q13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P19" i="7"/>
  <c r="Q19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N26" i="7"/>
  <c r="O26" i="7"/>
  <c r="P26" i="7"/>
  <c r="Q26" i="7"/>
  <c r="N27" i="7"/>
  <c r="O27" i="7"/>
  <c r="P27" i="7"/>
  <c r="Q27" i="7"/>
  <c r="N28" i="7"/>
  <c r="O28" i="7"/>
  <c r="P28" i="7"/>
  <c r="Q28" i="7"/>
  <c r="N29" i="7"/>
  <c r="O29" i="7"/>
  <c r="P29" i="7"/>
  <c r="Q29" i="7"/>
  <c r="N30" i="7"/>
  <c r="O30" i="7"/>
  <c r="P30" i="7"/>
  <c r="Q30" i="7"/>
  <c r="N31" i="7"/>
  <c r="O31" i="7"/>
  <c r="P31" i="7"/>
  <c r="Q31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N44" i="7"/>
  <c r="O44" i="7"/>
  <c r="P44" i="7"/>
  <c r="Q44" i="7"/>
  <c r="N45" i="7"/>
  <c r="O45" i="7"/>
  <c r="P45" i="7"/>
  <c r="Q45" i="7"/>
  <c r="N46" i="7"/>
  <c r="O46" i="7"/>
  <c r="P46" i="7"/>
  <c r="Q46" i="7"/>
  <c r="N47" i="7"/>
  <c r="O47" i="7"/>
  <c r="P47" i="7"/>
  <c r="Q47" i="7"/>
  <c r="N48" i="7"/>
  <c r="O48" i="7"/>
  <c r="P48" i="7"/>
  <c r="Q48" i="7"/>
  <c r="N49" i="7"/>
  <c r="O49" i="7"/>
  <c r="P49" i="7"/>
  <c r="Q49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N63" i="7"/>
  <c r="O63" i="7"/>
  <c r="P63" i="7"/>
  <c r="Q63" i="7"/>
  <c r="N64" i="7"/>
  <c r="O64" i="7"/>
  <c r="P64" i="7"/>
  <c r="Q64" i="7"/>
  <c r="N65" i="7"/>
  <c r="O65" i="7"/>
  <c r="P65" i="7"/>
  <c r="Q65" i="7"/>
  <c r="N66" i="7"/>
  <c r="O66" i="7"/>
  <c r="P66" i="7"/>
  <c r="Q66" i="7"/>
  <c r="N67" i="7"/>
  <c r="O67" i="7"/>
  <c r="P67" i="7"/>
  <c r="Q67" i="7"/>
  <c r="N68" i="7"/>
  <c r="O68" i="7"/>
  <c r="P68" i="7"/>
  <c r="Q68" i="7"/>
  <c r="N69" i="7"/>
  <c r="O69" i="7"/>
  <c r="P69" i="7"/>
  <c r="Q69" i="7"/>
  <c r="N70" i="7"/>
  <c r="O70" i="7"/>
  <c r="P70" i="7"/>
  <c r="Q70" i="7"/>
  <c r="N71" i="7"/>
  <c r="O71" i="7"/>
  <c r="P71" i="7"/>
  <c r="Q71" i="7"/>
  <c r="N72" i="7"/>
  <c r="O72" i="7"/>
  <c r="P72" i="7"/>
  <c r="Q72" i="7"/>
  <c r="N73" i="7"/>
  <c r="O73" i="7"/>
  <c r="P73" i="7"/>
  <c r="Q73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N80" i="7"/>
  <c r="O80" i="7"/>
  <c r="P80" i="7"/>
  <c r="Q80" i="7"/>
  <c r="N81" i="7"/>
  <c r="O81" i="7"/>
  <c r="P81" i="7"/>
  <c r="Q81" i="7"/>
  <c r="N82" i="7"/>
  <c r="O82" i="7"/>
  <c r="P82" i="7"/>
  <c r="Q82" i="7"/>
  <c r="N83" i="7"/>
  <c r="O83" i="7"/>
  <c r="P83" i="7"/>
  <c r="Q83" i="7"/>
  <c r="N84" i="7"/>
  <c r="O84" i="7"/>
  <c r="P84" i="7"/>
  <c r="Q84" i="7"/>
  <c r="N85" i="7"/>
  <c r="O85" i="7"/>
  <c r="P85" i="7"/>
  <c r="Q85" i="7"/>
  <c r="N86" i="7"/>
  <c r="O86" i="7"/>
  <c r="P86" i="7"/>
  <c r="Q86" i="7"/>
  <c r="N87" i="7"/>
  <c r="O87" i="7"/>
  <c r="P87" i="7"/>
  <c r="Q87" i="7"/>
  <c r="N88" i="7"/>
  <c r="O88" i="7"/>
  <c r="P88" i="7"/>
  <c r="Q88" i="7"/>
  <c r="N89" i="7"/>
  <c r="O89" i="7"/>
  <c r="P89" i="7"/>
  <c r="Q89" i="7"/>
  <c r="N90" i="7"/>
  <c r="O90" i="7"/>
  <c r="P90" i="7"/>
  <c r="Q90" i="7"/>
  <c r="N91" i="7"/>
  <c r="O91" i="7"/>
  <c r="P91" i="7"/>
  <c r="Q91" i="7"/>
  <c r="N92" i="7"/>
  <c r="O92" i="7"/>
  <c r="P92" i="7"/>
  <c r="Q92" i="7"/>
  <c r="N93" i="7"/>
  <c r="O93" i="7"/>
  <c r="P93" i="7"/>
  <c r="Q93" i="7"/>
  <c r="N94" i="7"/>
  <c r="O94" i="7"/>
  <c r="P94" i="7"/>
  <c r="Q94" i="7"/>
  <c r="N95" i="7"/>
  <c r="O95" i="7"/>
  <c r="P95" i="7"/>
  <c r="Q95" i="7"/>
  <c r="N96" i="7"/>
  <c r="O96" i="7"/>
  <c r="P96" i="7"/>
  <c r="Q96" i="7"/>
  <c r="N97" i="7"/>
  <c r="O97" i="7"/>
  <c r="P97" i="7"/>
  <c r="Q97" i="7"/>
  <c r="N98" i="7"/>
  <c r="O98" i="7"/>
  <c r="P98" i="7"/>
  <c r="Q98" i="7"/>
  <c r="N99" i="7"/>
  <c r="O99" i="7"/>
  <c r="P99" i="7"/>
  <c r="Q99" i="7"/>
  <c r="N100" i="7"/>
  <c r="O100" i="7"/>
  <c r="P100" i="7"/>
  <c r="Q100" i="7"/>
  <c r="N101" i="7"/>
  <c r="O101" i="7"/>
  <c r="P101" i="7"/>
  <c r="Q101" i="7"/>
  <c r="N102" i="7"/>
  <c r="O102" i="7"/>
  <c r="P102" i="7"/>
  <c r="Q102" i="7"/>
  <c r="N103" i="7"/>
  <c r="O103" i="7"/>
  <c r="P103" i="7"/>
  <c r="Q103" i="7"/>
  <c r="N104" i="7"/>
  <c r="O104" i="7"/>
  <c r="P104" i="7"/>
  <c r="Q104" i="7"/>
  <c r="N105" i="7"/>
  <c r="O105" i="7"/>
  <c r="P105" i="7"/>
  <c r="Q105" i="7"/>
  <c r="N106" i="7"/>
  <c r="O106" i="7"/>
  <c r="P106" i="7"/>
  <c r="Q106" i="7"/>
  <c r="N107" i="7"/>
  <c r="O107" i="7"/>
  <c r="P107" i="7"/>
  <c r="Q107" i="7"/>
  <c r="N108" i="7"/>
  <c r="O108" i="7"/>
  <c r="P108" i="7"/>
  <c r="Q108" i="7"/>
  <c r="N109" i="7"/>
  <c r="O109" i="7"/>
  <c r="P109" i="7"/>
  <c r="Q109" i="7"/>
  <c r="N110" i="7"/>
  <c r="O110" i="7"/>
  <c r="P110" i="7"/>
  <c r="Q110" i="7"/>
  <c r="N111" i="7"/>
  <c r="O111" i="7"/>
  <c r="P111" i="7"/>
  <c r="Q111" i="7"/>
  <c r="N112" i="7"/>
  <c r="O112" i="7"/>
  <c r="P112" i="7"/>
  <c r="Q112" i="7"/>
  <c r="N113" i="7"/>
  <c r="O113" i="7"/>
  <c r="P113" i="7"/>
  <c r="Q113" i="7"/>
  <c r="N114" i="7"/>
  <c r="O114" i="7"/>
  <c r="P114" i="7"/>
  <c r="Q114" i="7"/>
  <c r="N115" i="7"/>
  <c r="O115" i="7"/>
  <c r="P115" i="7"/>
  <c r="Q115" i="7"/>
  <c r="N116" i="7"/>
  <c r="O116" i="7"/>
  <c r="P116" i="7"/>
  <c r="Q116" i="7"/>
  <c r="N117" i="7"/>
  <c r="O117" i="7"/>
  <c r="P117" i="7"/>
  <c r="Q117" i="7"/>
  <c r="N118" i="7"/>
  <c r="O118" i="7"/>
  <c r="P118" i="7"/>
  <c r="Q118" i="7"/>
  <c r="N119" i="7"/>
  <c r="O119" i="7"/>
  <c r="P119" i="7"/>
  <c r="Q119" i="7"/>
  <c r="N120" i="7"/>
  <c r="O120" i="7"/>
  <c r="P120" i="7"/>
  <c r="Q120" i="7"/>
  <c r="N121" i="7"/>
  <c r="O121" i="7"/>
  <c r="P121" i="7"/>
  <c r="Q121" i="7"/>
  <c r="N122" i="7"/>
  <c r="O122" i="7"/>
  <c r="P122" i="7"/>
  <c r="Q122" i="7"/>
  <c r="N123" i="7"/>
  <c r="O123" i="7"/>
  <c r="P123" i="7"/>
  <c r="Q123" i="7"/>
  <c r="N124" i="7"/>
  <c r="O124" i="7"/>
  <c r="P124" i="7"/>
  <c r="Q124" i="7"/>
  <c r="N125" i="7"/>
  <c r="O125" i="7"/>
  <c r="P125" i="7"/>
  <c r="Q125" i="7"/>
  <c r="N126" i="7"/>
  <c r="O126" i="7"/>
  <c r="P126" i="7"/>
  <c r="Q126" i="7"/>
  <c r="N127" i="7"/>
  <c r="O127" i="7"/>
  <c r="P127" i="7"/>
  <c r="Q127" i="7"/>
  <c r="N128" i="7"/>
  <c r="O128" i="7"/>
  <c r="P128" i="7"/>
  <c r="Q128" i="7"/>
  <c r="N129" i="7"/>
  <c r="O129" i="7"/>
  <c r="P129" i="7"/>
  <c r="Q129" i="7"/>
  <c r="N130" i="7"/>
  <c r="O130" i="7"/>
  <c r="P130" i="7"/>
  <c r="Q130" i="7"/>
  <c r="N131" i="7"/>
  <c r="O131" i="7"/>
  <c r="P131" i="7"/>
  <c r="Q131" i="7"/>
  <c r="N132" i="7"/>
  <c r="O132" i="7"/>
  <c r="P132" i="7"/>
  <c r="Q132" i="7"/>
  <c r="N133" i="7"/>
  <c r="O133" i="7"/>
  <c r="P133" i="7"/>
  <c r="Q133" i="7"/>
  <c r="N134" i="7"/>
  <c r="O134" i="7"/>
  <c r="P134" i="7"/>
  <c r="Q134" i="7"/>
  <c r="N135" i="7"/>
  <c r="O135" i="7"/>
  <c r="P135" i="7"/>
  <c r="Q135" i="7"/>
  <c r="N136" i="7"/>
  <c r="O136" i="7"/>
  <c r="P136" i="7"/>
  <c r="Q136" i="7"/>
  <c r="N137" i="7"/>
  <c r="O137" i="7"/>
  <c r="P137" i="7"/>
  <c r="Q137" i="7"/>
  <c r="N138" i="7"/>
  <c r="O138" i="7"/>
  <c r="P138" i="7"/>
  <c r="Q138" i="7"/>
  <c r="N139" i="7"/>
  <c r="O139" i="7"/>
  <c r="P139" i="7"/>
  <c r="Q139" i="7"/>
  <c r="N140" i="7"/>
  <c r="O140" i="7"/>
  <c r="P140" i="7"/>
  <c r="Q140" i="7"/>
  <c r="N141" i="7"/>
  <c r="O141" i="7"/>
  <c r="P141" i="7"/>
  <c r="Q141" i="7"/>
  <c r="N142" i="7"/>
  <c r="O142" i="7"/>
  <c r="P142" i="7"/>
  <c r="Q142" i="7"/>
  <c r="N143" i="7"/>
  <c r="O143" i="7"/>
  <c r="P143" i="7"/>
  <c r="Q143" i="7"/>
  <c r="N144" i="7"/>
  <c r="O144" i="7"/>
  <c r="P144" i="7"/>
  <c r="Q144" i="7"/>
  <c r="N145" i="7"/>
  <c r="O145" i="7"/>
  <c r="P145" i="7"/>
  <c r="Q145" i="7"/>
  <c r="N146" i="7"/>
  <c r="O146" i="7"/>
  <c r="P146" i="7"/>
  <c r="Q146" i="7"/>
  <c r="N147" i="7"/>
  <c r="O147" i="7"/>
  <c r="P147" i="7"/>
  <c r="Q147" i="7"/>
  <c r="N148" i="7"/>
  <c r="O148" i="7"/>
  <c r="P148" i="7"/>
  <c r="Q148" i="7"/>
  <c r="N149" i="7"/>
  <c r="O149" i="7"/>
  <c r="P149" i="7"/>
  <c r="Q149" i="7"/>
  <c r="N150" i="7"/>
  <c r="O150" i="7"/>
  <c r="P150" i="7"/>
  <c r="Q150" i="7"/>
  <c r="N151" i="7"/>
  <c r="O151" i="7"/>
  <c r="P151" i="7"/>
  <c r="Q151" i="7"/>
  <c r="N152" i="7"/>
  <c r="O152" i="7"/>
  <c r="P152" i="7"/>
  <c r="Q152" i="7"/>
  <c r="N153" i="7"/>
  <c r="O153" i="7"/>
  <c r="P153" i="7"/>
  <c r="Q153" i="7"/>
  <c r="N154" i="7"/>
  <c r="O154" i="7"/>
  <c r="P154" i="7"/>
  <c r="Q154" i="7"/>
  <c r="N155" i="7"/>
  <c r="O155" i="7"/>
  <c r="P155" i="7"/>
  <c r="Q155" i="7"/>
  <c r="N156" i="7"/>
  <c r="O156" i="7"/>
  <c r="P156" i="7"/>
  <c r="Q156" i="7"/>
  <c r="N157" i="7"/>
  <c r="O157" i="7"/>
  <c r="P157" i="7"/>
  <c r="Q157" i="7"/>
  <c r="N158" i="7"/>
  <c r="O158" i="7"/>
  <c r="P158" i="7"/>
  <c r="Q158" i="7"/>
  <c r="N159" i="7"/>
  <c r="O159" i="7"/>
  <c r="P159" i="7"/>
  <c r="Q159" i="7"/>
  <c r="N160" i="7"/>
  <c r="O160" i="7"/>
  <c r="P160" i="7"/>
  <c r="Q160" i="7"/>
  <c r="N161" i="7"/>
  <c r="O161" i="7"/>
  <c r="P161" i="7"/>
  <c r="Q161" i="7"/>
  <c r="N162" i="7"/>
  <c r="O162" i="7"/>
  <c r="P162" i="7"/>
  <c r="Q162" i="7"/>
  <c r="N163" i="7"/>
  <c r="O163" i="7"/>
  <c r="P163" i="7"/>
  <c r="Q163" i="7"/>
  <c r="N164" i="7"/>
  <c r="O164" i="7"/>
  <c r="P164" i="7"/>
  <c r="Q164" i="7"/>
  <c r="N165" i="7"/>
  <c r="O165" i="7"/>
  <c r="P165" i="7"/>
  <c r="Q165" i="7"/>
  <c r="N166" i="7"/>
  <c r="O166" i="7"/>
  <c r="P166" i="7"/>
  <c r="Q166" i="7"/>
  <c r="N167" i="7"/>
  <c r="O167" i="7"/>
  <c r="P167" i="7"/>
  <c r="Q167" i="7"/>
  <c r="N168" i="7"/>
  <c r="O168" i="7"/>
  <c r="P168" i="7"/>
  <c r="Q168" i="7"/>
  <c r="N169" i="7"/>
  <c r="O169" i="7"/>
  <c r="P169" i="7"/>
  <c r="Q169" i="7"/>
  <c r="N170" i="7"/>
  <c r="O170" i="7"/>
  <c r="P170" i="7"/>
  <c r="Q170" i="7"/>
  <c r="N171" i="7"/>
  <c r="O171" i="7"/>
  <c r="P171" i="7"/>
  <c r="Q171" i="7"/>
  <c r="N172" i="7"/>
  <c r="O172" i="7"/>
  <c r="P172" i="7"/>
  <c r="Q172" i="7"/>
  <c r="N173" i="7"/>
  <c r="O173" i="7"/>
  <c r="P173" i="7"/>
  <c r="Q173" i="7"/>
  <c r="N174" i="7"/>
  <c r="O174" i="7"/>
  <c r="P174" i="7"/>
  <c r="Q174" i="7"/>
  <c r="N175" i="7"/>
  <c r="O175" i="7"/>
  <c r="P175" i="7"/>
  <c r="Q175" i="7"/>
  <c r="N176" i="7"/>
  <c r="O176" i="7"/>
  <c r="P176" i="7"/>
  <c r="Q176" i="7"/>
  <c r="N177" i="7"/>
  <c r="O177" i="7"/>
  <c r="P177" i="7"/>
  <c r="Q177" i="7"/>
  <c r="N178" i="7"/>
  <c r="O178" i="7"/>
  <c r="P178" i="7"/>
  <c r="Q178" i="7"/>
  <c r="N179" i="7"/>
  <c r="O179" i="7"/>
  <c r="P179" i="7"/>
  <c r="Q179" i="7"/>
  <c r="N180" i="7"/>
  <c r="O180" i="7"/>
  <c r="P180" i="7"/>
  <c r="Q180" i="7"/>
  <c r="N181" i="7"/>
  <c r="O181" i="7"/>
  <c r="P181" i="7"/>
  <c r="Q181" i="7"/>
  <c r="N182" i="7"/>
  <c r="O182" i="7"/>
  <c r="P182" i="7"/>
  <c r="Q182" i="7"/>
  <c r="N183" i="7"/>
  <c r="O183" i="7"/>
  <c r="P183" i="7"/>
  <c r="Q183" i="7"/>
  <c r="N184" i="7"/>
  <c r="O184" i="7"/>
  <c r="P184" i="7"/>
  <c r="Q184" i="7"/>
  <c r="N185" i="7"/>
  <c r="O185" i="7"/>
  <c r="P185" i="7"/>
  <c r="Q185" i="7"/>
  <c r="N186" i="7"/>
  <c r="O186" i="7"/>
  <c r="P186" i="7"/>
  <c r="Q186" i="7"/>
  <c r="N187" i="7"/>
  <c r="O187" i="7"/>
  <c r="P187" i="7"/>
  <c r="Q187" i="7"/>
  <c r="N188" i="7"/>
  <c r="O188" i="7"/>
  <c r="P188" i="7"/>
  <c r="Q188" i="7"/>
  <c r="N189" i="7"/>
  <c r="O189" i="7"/>
  <c r="P189" i="7"/>
  <c r="Q189" i="7"/>
  <c r="N190" i="7"/>
  <c r="O190" i="7"/>
  <c r="P190" i="7"/>
  <c r="Q190" i="7"/>
  <c r="N191" i="7"/>
  <c r="O191" i="7"/>
  <c r="P191" i="7"/>
  <c r="Q191" i="7"/>
  <c r="N192" i="7"/>
  <c r="O192" i="7"/>
  <c r="P192" i="7"/>
  <c r="Q192" i="7"/>
  <c r="N193" i="7"/>
  <c r="O193" i="7"/>
  <c r="P193" i="7"/>
  <c r="Q193" i="7"/>
  <c r="N194" i="7"/>
  <c r="O194" i="7"/>
  <c r="P194" i="7"/>
  <c r="Q194" i="7"/>
  <c r="N195" i="7"/>
  <c r="O195" i="7"/>
  <c r="P195" i="7"/>
  <c r="Q195" i="7"/>
  <c r="N196" i="7"/>
  <c r="O196" i="7"/>
  <c r="P196" i="7"/>
  <c r="Q196" i="7"/>
  <c r="N197" i="7"/>
  <c r="O197" i="7"/>
  <c r="P197" i="7"/>
  <c r="Q197" i="7"/>
  <c r="N198" i="7"/>
  <c r="O198" i="7"/>
  <c r="P198" i="7"/>
  <c r="Q198" i="7"/>
  <c r="N199" i="7"/>
  <c r="O199" i="7"/>
  <c r="P199" i="7"/>
  <c r="Q199" i="7"/>
  <c r="N200" i="7"/>
  <c r="O200" i="7"/>
  <c r="P200" i="7"/>
  <c r="Q200" i="7"/>
  <c r="N201" i="7"/>
  <c r="O201" i="7"/>
  <c r="P201" i="7"/>
  <c r="Q201" i="7"/>
  <c r="P2" i="7"/>
  <c r="Q2" i="7"/>
  <c r="O2" i="7"/>
  <c r="N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K2" i="7"/>
  <c r="I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" i="7"/>
  <c r="O4" i="6"/>
  <c r="O3" i="6"/>
  <c r="N202" i="4"/>
  <c r="O202" i="4"/>
  <c r="P202" i="4"/>
  <c r="Q202" i="4"/>
  <c r="R202" i="4"/>
  <c r="S202" i="4"/>
  <c r="T202" i="4"/>
  <c r="U202" i="4"/>
  <c r="V202" i="4"/>
  <c r="M202" i="4"/>
  <c r="N3" i="4"/>
  <c r="O3" i="4"/>
  <c r="P3" i="4"/>
  <c r="Q3" i="4"/>
  <c r="R3" i="4"/>
  <c r="S3" i="4"/>
  <c r="T3" i="4"/>
  <c r="U3" i="4"/>
  <c r="V3" i="4"/>
  <c r="N4" i="4"/>
  <c r="O4" i="4"/>
  <c r="P4" i="4"/>
  <c r="Q4" i="4"/>
  <c r="R4" i="4"/>
  <c r="S4" i="4"/>
  <c r="T4" i="4"/>
  <c r="U4" i="4"/>
  <c r="V4" i="4"/>
  <c r="N5" i="4"/>
  <c r="O5" i="4"/>
  <c r="P5" i="4"/>
  <c r="Q5" i="4"/>
  <c r="R5" i="4"/>
  <c r="S5" i="4"/>
  <c r="T5" i="4"/>
  <c r="U5" i="4"/>
  <c r="V5" i="4"/>
  <c r="N6" i="4"/>
  <c r="O6" i="4"/>
  <c r="P6" i="4"/>
  <c r="Q6" i="4"/>
  <c r="R6" i="4"/>
  <c r="S6" i="4"/>
  <c r="T6" i="4"/>
  <c r="U6" i="4"/>
  <c r="V6" i="4"/>
  <c r="N7" i="4"/>
  <c r="O7" i="4"/>
  <c r="P7" i="4"/>
  <c r="Q7" i="4"/>
  <c r="R7" i="4"/>
  <c r="S7" i="4"/>
  <c r="T7" i="4"/>
  <c r="U7" i="4"/>
  <c r="V7" i="4"/>
  <c r="N8" i="4"/>
  <c r="O8" i="4"/>
  <c r="P8" i="4"/>
  <c r="Q8" i="4"/>
  <c r="R8" i="4"/>
  <c r="S8" i="4"/>
  <c r="T8" i="4"/>
  <c r="U8" i="4"/>
  <c r="V8" i="4"/>
  <c r="N9" i="4"/>
  <c r="O9" i="4"/>
  <c r="P9" i="4"/>
  <c r="Q9" i="4"/>
  <c r="R9" i="4"/>
  <c r="S9" i="4"/>
  <c r="T9" i="4"/>
  <c r="U9" i="4"/>
  <c r="V9" i="4"/>
  <c r="N10" i="4"/>
  <c r="O10" i="4"/>
  <c r="P10" i="4"/>
  <c r="Q10" i="4"/>
  <c r="R10" i="4"/>
  <c r="S10" i="4"/>
  <c r="T10" i="4"/>
  <c r="U10" i="4"/>
  <c r="V10" i="4"/>
  <c r="N11" i="4"/>
  <c r="O11" i="4"/>
  <c r="P11" i="4"/>
  <c r="Q11" i="4"/>
  <c r="R11" i="4"/>
  <c r="S11" i="4"/>
  <c r="T11" i="4"/>
  <c r="U11" i="4"/>
  <c r="V11" i="4"/>
  <c r="N12" i="4"/>
  <c r="O12" i="4"/>
  <c r="P12" i="4"/>
  <c r="Q12" i="4"/>
  <c r="R12" i="4"/>
  <c r="S12" i="4"/>
  <c r="T12" i="4"/>
  <c r="U12" i="4"/>
  <c r="V12" i="4"/>
  <c r="N13" i="4"/>
  <c r="O13" i="4"/>
  <c r="P13" i="4"/>
  <c r="Q13" i="4"/>
  <c r="R13" i="4"/>
  <c r="S13" i="4"/>
  <c r="T13" i="4"/>
  <c r="U13" i="4"/>
  <c r="V13" i="4"/>
  <c r="N14" i="4"/>
  <c r="O14" i="4"/>
  <c r="P14" i="4"/>
  <c r="Q14" i="4"/>
  <c r="R14" i="4"/>
  <c r="S14" i="4"/>
  <c r="T14" i="4"/>
  <c r="U14" i="4"/>
  <c r="V14" i="4"/>
  <c r="N15" i="4"/>
  <c r="O15" i="4"/>
  <c r="P15" i="4"/>
  <c r="Q15" i="4"/>
  <c r="R15" i="4"/>
  <c r="S15" i="4"/>
  <c r="T15" i="4"/>
  <c r="U15" i="4"/>
  <c r="V15" i="4"/>
  <c r="N16" i="4"/>
  <c r="O16" i="4"/>
  <c r="P16" i="4"/>
  <c r="Q16" i="4"/>
  <c r="R16" i="4"/>
  <c r="S16" i="4"/>
  <c r="T16" i="4"/>
  <c r="U16" i="4"/>
  <c r="V16" i="4"/>
  <c r="N17" i="4"/>
  <c r="O17" i="4"/>
  <c r="P17" i="4"/>
  <c r="Q17" i="4"/>
  <c r="R17" i="4"/>
  <c r="S17" i="4"/>
  <c r="T17" i="4"/>
  <c r="U17" i="4"/>
  <c r="V17" i="4"/>
  <c r="N18" i="4"/>
  <c r="O18" i="4"/>
  <c r="P18" i="4"/>
  <c r="Q18" i="4"/>
  <c r="R18" i="4"/>
  <c r="S18" i="4"/>
  <c r="T18" i="4"/>
  <c r="U18" i="4"/>
  <c r="V18" i="4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N28" i="4"/>
  <c r="O28" i="4"/>
  <c r="P28" i="4"/>
  <c r="Q28" i="4"/>
  <c r="R28" i="4"/>
  <c r="S28" i="4"/>
  <c r="T28" i="4"/>
  <c r="U28" i="4"/>
  <c r="V28" i="4"/>
  <c r="N29" i="4"/>
  <c r="O29" i="4"/>
  <c r="P29" i="4"/>
  <c r="Q29" i="4"/>
  <c r="R29" i="4"/>
  <c r="S29" i="4"/>
  <c r="T29" i="4"/>
  <c r="U29" i="4"/>
  <c r="V29" i="4"/>
  <c r="N30" i="4"/>
  <c r="O30" i="4"/>
  <c r="P30" i="4"/>
  <c r="Q30" i="4"/>
  <c r="R30" i="4"/>
  <c r="S30" i="4"/>
  <c r="T30" i="4"/>
  <c r="U30" i="4"/>
  <c r="V30" i="4"/>
  <c r="N31" i="4"/>
  <c r="O31" i="4"/>
  <c r="P31" i="4"/>
  <c r="Q31" i="4"/>
  <c r="R31" i="4"/>
  <c r="S31" i="4"/>
  <c r="T31" i="4"/>
  <c r="U31" i="4"/>
  <c r="V31" i="4"/>
  <c r="N32" i="4"/>
  <c r="O32" i="4"/>
  <c r="P32" i="4"/>
  <c r="Q32" i="4"/>
  <c r="R32" i="4"/>
  <c r="S32" i="4"/>
  <c r="T32" i="4"/>
  <c r="U32" i="4"/>
  <c r="V32" i="4"/>
  <c r="N33" i="4"/>
  <c r="O33" i="4"/>
  <c r="P33" i="4"/>
  <c r="Q33" i="4"/>
  <c r="R33" i="4"/>
  <c r="S33" i="4"/>
  <c r="T33" i="4"/>
  <c r="U33" i="4"/>
  <c r="V33" i="4"/>
  <c r="N34" i="4"/>
  <c r="O34" i="4"/>
  <c r="P34" i="4"/>
  <c r="Q34" i="4"/>
  <c r="R34" i="4"/>
  <c r="S34" i="4"/>
  <c r="T34" i="4"/>
  <c r="U34" i="4"/>
  <c r="V34" i="4"/>
  <c r="N35" i="4"/>
  <c r="O35" i="4"/>
  <c r="P35" i="4"/>
  <c r="Q35" i="4"/>
  <c r="R35" i="4"/>
  <c r="S35" i="4"/>
  <c r="T35" i="4"/>
  <c r="U35" i="4"/>
  <c r="V35" i="4"/>
  <c r="N36" i="4"/>
  <c r="O36" i="4"/>
  <c r="P36" i="4"/>
  <c r="Q36" i="4"/>
  <c r="R36" i="4"/>
  <c r="S36" i="4"/>
  <c r="T36" i="4"/>
  <c r="U36" i="4"/>
  <c r="V36" i="4"/>
  <c r="N37" i="4"/>
  <c r="O37" i="4"/>
  <c r="P37" i="4"/>
  <c r="Q37" i="4"/>
  <c r="R37" i="4"/>
  <c r="S37" i="4"/>
  <c r="T37" i="4"/>
  <c r="U37" i="4"/>
  <c r="V37" i="4"/>
  <c r="N38" i="4"/>
  <c r="O38" i="4"/>
  <c r="P38" i="4"/>
  <c r="Q38" i="4"/>
  <c r="R38" i="4"/>
  <c r="S38" i="4"/>
  <c r="T38" i="4"/>
  <c r="U38" i="4"/>
  <c r="V38" i="4"/>
  <c r="N39" i="4"/>
  <c r="O39" i="4"/>
  <c r="P39" i="4"/>
  <c r="Q39" i="4"/>
  <c r="R39" i="4"/>
  <c r="S39" i="4"/>
  <c r="T39" i="4"/>
  <c r="U39" i="4"/>
  <c r="V39" i="4"/>
  <c r="N40" i="4"/>
  <c r="O40" i="4"/>
  <c r="P40" i="4"/>
  <c r="Q40" i="4"/>
  <c r="R40" i="4"/>
  <c r="S40" i="4"/>
  <c r="T40" i="4"/>
  <c r="U40" i="4"/>
  <c r="V40" i="4"/>
  <c r="N41" i="4"/>
  <c r="O41" i="4"/>
  <c r="P41" i="4"/>
  <c r="Q41" i="4"/>
  <c r="R41" i="4"/>
  <c r="S41" i="4"/>
  <c r="T41" i="4"/>
  <c r="U41" i="4"/>
  <c r="V41" i="4"/>
  <c r="N42" i="4"/>
  <c r="O42" i="4"/>
  <c r="P42" i="4"/>
  <c r="Q42" i="4"/>
  <c r="R42" i="4"/>
  <c r="S42" i="4"/>
  <c r="T42" i="4"/>
  <c r="U42" i="4"/>
  <c r="V42" i="4"/>
  <c r="N43" i="4"/>
  <c r="O43" i="4"/>
  <c r="P43" i="4"/>
  <c r="Q43" i="4"/>
  <c r="R43" i="4"/>
  <c r="S43" i="4"/>
  <c r="T43" i="4"/>
  <c r="U43" i="4"/>
  <c r="V43" i="4"/>
  <c r="N44" i="4"/>
  <c r="O44" i="4"/>
  <c r="P44" i="4"/>
  <c r="Q44" i="4"/>
  <c r="R44" i="4"/>
  <c r="S44" i="4"/>
  <c r="T44" i="4"/>
  <c r="U44" i="4"/>
  <c r="V44" i="4"/>
  <c r="N45" i="4"/>
  <c r="O45" i="4"/>
  <c r="P45" i="4"/>
  <c r="Q45" i="4"/>
  <c r="R45" i="4"/>
  <c r="S45" i="4"/>
  <c r="T45" i="4"/>
  <c r="U45" i="4"/>
  <c r="V45" i="4"/>
  <c r="N46" i="4"/>
  <c r="O46" i="4"/>
  <c r="P46" i="4"/>
  <c r="Q46" i="4"/>
  <c r="R46" i="4"/>
  <c r="S46" i="4"/>
  <c r="T46" i="4"/>
  <c r="U46" i="4"/>
  <c r="V46" i="4"/>
  <c r="N47" i="4"/>
  <c r="O47" i="4"/>
  <c r="P47" i="4"/>
  <c r="Q47" i="4"/>
  <c r="R47" i="4"/>
  <c r="S47" i="4"/>
  <c r="T47" i="4"/>
  <c r="U47" i="4"/>
  <c r="V47" i="4"/>
  <c r="N48" i="4"/>
  <c r="O48" i="4"/>
  <c r="P48" i="4"/>
  <c r="Q48" i="4"/>
  <c r="R48" i="4"/>
  <c r="S48" i="4"/>
  <c r="T48" i="4"/>
  <c r="U48" i="4"/>
  <c r="V48" i="4"/>
  <c r="N49" i="4"/>
  <c r="O49" i="4"/>
  <c r="P49" i="4"/>
  <c r="Q49" i="4"/>
  <c r="R49" i="4"/>
  <c r="S49" i="4"/>
  <c r="T49" i="4"/>
  <c r="U49" i="4"/>
  <c r="V49" i="4"/>
  <c r="N50" i="4"/>
  <c r="O50" i="4"/>
  <c r="P50" i="4"/>
  <c r="Q50" i="4"/>
  <c r="R50" i="4"/>
  <c r="S50" i="4"/>
  <c r="T50" i="4"/>
  <c r="U50" i="4"/>
  <c r="V50" i="4"/>
  <c r="N51" i="4"/>
  <c r="O51" i="4"/>
  <c r="P51" i="4"/>
  <c r="Q51" i="4"/>
  <c r="R51" i="4"/>
  <c r="S51" i="4"/>
  <c r="T51" i="4"/>
  <c r="U51" i="4"/>
  <c r="V51" i="4"/>
  <c r="N52" i="4"/>
  <c r="O52" i="4"/>
  <c r="P52" i="4"/>
  <c r="Q52" i="4"/>
  <c r="R52" i="4"/>
  <c r="S52" i="4"/>
  <c r="T52" i="4"/>
  <c r="U52" i="4"/>
  <c r="V52" i="4"/>
  <c r="N53" i="4"/>
  <c r="O53" i="4"/>
  <c r="P53" i="4"/>
  <c r="Q53" i="4"/>
  <c r="R53" i="4"/>
  <c r="S53" i="4"/>
  <c r="T53" i="4"/>
  <c r="U53" i="4"/>
  <c r="V53" i="4"/>
  <c r="N54" i="4"/>
  <c r="O54" i="4"/>
  <c r="P54" i="4"/>
  <c r="Q54" i="4"/>
  <c r="R54" i="4"/>
  <c r="S54" i="4"/>
  <c r="T54" i="4"/>
  <c r="U54" i="4"/>
  <c r="V54" i="4"/>
  <c r="N55" i="4"/>
  <c r="O55" i="4"/>
  <c r="P55" i="4"/>
  <c r="Q55" i="4"/>
  <c r="R55" i="4"/>
  <c r="S55" i="4"/>
  <c r="T55" i="4"/>
  <c r="U55" i="4"/>
  <c r="V55" i="4"/>
  <c r="N56" i="4"/>
  <c r="O56" i="4"/>
  <c r="P56" i="4"/>
  <c r="Q56" i="4"/>
  <c r="R56" i="4"/>
  <c r="S56" i="4"/>
  <c r="T56" i="4"/>
  <c r="U56" i="4"/>
  <c r="V56" i="4"/>
  <c r="N57" i="4"/>
  <c r="O57" i="4"/>
  <c r="P57" i="4"/>
  <c r="Q57" i="4"/>
  <c r="R57" i="4"/>
  <c r="S57" i="4"/>
  <c r="T57" i="4"/>
  <c r="U57" i="4"/>
  <c r="V57" i="4"/>
  <c r="N58" i="4"/>
  <c r="O58" i="4"/>
  <c r="P58" i="4"/>
  <c r="Q58" i="4"/>
  <c r="R58" i="4"/>
  <c r="S58" i="4"/>
  <c r="T58" i="4"/>
  <c r="U58" i="4"/>
  <c r="V58" i="4"/>
  <c r="N59" i="4"/>
  <c r="O59" i="4"/>
  <c r="P59" i="4"/>
  <c r="Q59" i="4"/>
  <c r="R59" i="4"/>
  <c r="S59" i="4"/>
  <c r="T59" i="4"/>
  <c r="U59" i="4"/>
  <c r="V59" i="4"/>
  <c r="N60" i="4"/>
  <c r="O60" i="4"/>
  <c r="P60" i="4"/>
  <c r="Q60" i="4"/>
  <c r="R60" i="4"/>
  <c r="S60" i="4"/>
  <c r="T60" i="4"/>
  <c r="U60" i="4"/>
  <c r="V60" i="4"/>
  <c r="N61" i="4"/>
  <c r="O61" i="4"/>
  <c r="P61" i="4"/>
  <c r="Q61" i="4"/>
  <c r="R61" i="4"/>
  <c r="S61" i="4"/>
  <c r="T61" i="4"/>
  <c r="U61" i="4"/>
  <c r="V61" i="4"/>
  <c r="N62" i="4"/>
  <c r="O62" i="4"/>
  <c r="P62" i="4"/>
  <c r="Q62" i="4"/>
  <c r="R62" i="4"/>
  <c r="S62" i="4"/>
  <c r="T62" i="4"/>
  <c r="U62" i="4"/>
  <c r="V62" i="4"/>
  <c r="N63" i="4"/>
  <c r="O63" i="4"/>
  <c r="P63" i="4"/>
  <c r="Q63" i="4"/>
  <c r="R63" i="4"/>
  <c r="S63" i="4"/>
  <c r="T63" i="4"/>
  <c r="U63" i="4"/>
  <c r="V63" i="4"/>
  <c r="N64" i="4"/>
  <c r="O64" i="4"/>
  <c r="P64" i="4"/>
  <c r="Q64" i="4"/>
  <c r="R64" i="4"/>
  <c r="S64" i="4"/>
  <c r="T64" i="4"/>
  <c r="U64" i="4"/>
  <c r="V64" i="4"/>
  <c r="N65" i="4"/>
  <c r="O65" i="4"/>
  <c r="P65" i="4"/>
  <c r="Q65" i="4"/>
  <c r="R65" i="4"/>
  <c r="S65" i="4"/>
  <c r="T65" i="4"/>
  <c r="U65" i="4"/>
  <c r="V65" i="4"/>
  <c r="N66" i="4"/>
  <c r="O66" i="4"/>
  <c r="P66" i="4"/>
  <c r="Q66" i="4"/>
  <c r="R66" i="4"/>
  <c r="S66" i="4"/>
  <c r="T66" i="4"/>
  <c r="U66" i="4"/>
  <c r="V66" i="4"/>
  <c r="N67" i="4"/>
  <c r="O67" i="4"/>
  <c r="P67" i="4"/>
  <c r="Q67" i="4"/>
  <c r="R67" i="4"/>
  <c r="S67" i="4"/>
  <c r="T67" i="4"/>
  <c r="U67" i="4"/>
  <c r="V67" i="4"/>
  <c r="N68" i="4"/>
  <c r="O68" i="4"/>
  <c r="P68" i="4"/>
  <c r="Q68" i="4"/>
  <c r="R68" i="4"/>
  <c r="S68" i="4"/>
  <c r="T68" i="4"/>
  <c r="U68" i="4"/>
  <c r="V68" i="4"/>
  <c r="N69" i="4"/>
  <c r="O69" i="4"/>
  <c r="P69" i="4"/>
  <c r="Q69" i="4"/>
  <c r="R69" i="4"/>
  <c r="S69" i="4"/>
  <c r="T69" i="4"/>
  <c r="U69" i="4"/>
  <c r="V69" i="4"/>
  <c r="N70" i="4"/>
  <c r="O70" i="4"/>
  <c r="P70" i="4"/>
  <c r="Q70" i="4"/>
  <c r="R70" i="4"/>
  <c r="S70" i="4"/>
  <c r="T70" i="4"/>
  <c r="U70" i="4"/>
  <c r="V70" i="4"/>
  <c r="N71" i="4"/>
  <c r="O71" i="4"/>
  <c r="P71" i="4"/>
  <c r="Q71" i="4"/>
  <c r="R71" i="4"/>
  <c r="S71" i="4"/>
  <c r="T71" i="4"/>
  <c r="U71" i="4"/>
  <c r="V71" i="4"/>
  <c r="N72" i="4"/>
  <c r="O72" i="4"/>
  <c r="P72" i="4"/>
  <c r="Q72" i="4"/>
  <c r="R72" i="4"/>
  <c r="S72" i="4"/>
  <c r="T72" i="4"/>
  <c r="U72" i="4"/>
  <c r="V72" i="4"/>
  <c r="N73" i="4"/>
  <c r="O73" i="4"/>
  <c r="P73" i="4"/>
  <c r="Q73" i="4"/>
  <c r="R73" i="4"/>
  <c r="S73" i="4"/>
  <c r="T73" i="4"/>
  <c r="U73" i="4"/>
  <c r="V73" i="4"/>
  <c r="N74" i="4"/>
  <c r="O74" i="4"/>
  <c r="P74" i="4"/>
  <c r="Q74" i="4"/>
  <c r="R74" i="4"/>
  <c r="S74" i="4"/>
  <c r="T74" i="4"/>
  <c r="U74" i="4"/>
  <c r="V74" i="4"/>
  <c r="N75" i="4"/>
  <c r="O75" i="4"/>
  <c r="P75" i="4"/>
  <c r="Q75" i="4"/>
  <c r="R75" i="4"/>
  <c r="S75" i="4"/>
  <c r="T75" i="4"/>
  <c r="U75" i="4"/>
  <c r="V75" i="4"/>
  <c r="N76" i="4"/>
  <c r="O76" i="4"/>
  <c r="P76" i="4"/>
  <c r="Q76" i="4"/>
  <c r="R76" i="4"/>
  <c r="S76" i="4"/>
  <c r="T76" i="4"/>
  <c r="U76" i="4"/>
  <c r="V76" i="4"/>
  <c r="N77" i="4"/>
  <c r="O77" i="4"/>
  <c r="P77" i="4"/>
  <c r="Q77" i="4"/>
  <c r="R77" i="4"/>
  <c r="S77" i="4"/>
  <c r="T77" i="4"/>
  <c r="U77" i="4"/>
  <c r="V77" i="4"/>
  <c r="N78" i="4"/>
  <c r="O78" i="4"/>
  <c r="P78" i="4"/>
  <c r="Q78" i="4"/>
  <c r="R78" i="4"/>
  <c r="S78" i="4"/>
  <c r="T78" i="4"/>
  <c r="U78" i="4"/>
  <c r="V78" i="4"/>
  <c r="N79" i="4"/>
  <c r="O79" i="4"/>
  <c r="P79" i="4"/>
  <c r="Q79" i="4"/>
  <c r="R79" i="4"/>
  <c r="S79" i="4"/>
  <c r="T79" i="4"/>
  <c r="U79" i="4"/>
  <c r="V79" i="4"/>
  <c r="N80" i="4"/>
  <c r="O80" i="4"/>
  <c r="P80" i="4"/>
  <c r="Q80" i="4"/>
  <c r="R80" i="4"/>
  <c r="S80" i="4"/>
  <c r="T80" i="4"/>
  <c r="U80" i="4"/>
  <c r="V80" i="4"/>
  <c r="N81" i="4"/>
  <c r="O81" i="4"/>
  <c r="P81" i="4"/>
  <c r="Q81" i="4"/>
  <c r="R81" i="4"/>
  <c r="S81" i="4"/>
  <c r="T81" i="4"/>
  <c r="U81" i="4"/>
  <c r="V81" i="4"/>
  <c r="N82" i="4"/>
  <c r="O82" i="4"/>
  <c r="P82" i="4"/>
  <c r="Q82" i="4"/>
  <c r="R82" i="4"/>
  <c r="S82" i="4"/>
  <c r="T82" i="4"/>
  <c r="U82" i="4"/>
  <c r="V82" i="4"/>
  <c r="N83" i="4"/>
  <c r="O83" i="4"/>
  <c r="P83" i="4"/>
  <c r="Q83" i="4"/>
  <c r="R83" i="4"/>
  <c r="S83" i="4"/>
  <c r="T83" i="4"/>
  <c r="U83" i="4"/>
  <c r="V83" i="4"/>
  <c r="N84" i="4"/>
  <c r="O84" i="4"/>
  <c r="P84" i="4"/>
  <c r="Q84" i="4"/>
  <c r="R84" i="4"/>
  <c r="S84" i="4"/>
  <c r="T84" i="4"/>
  <c r="U84" i="4"/>
  <c r="V84" i="4"/>
  <c r="N85" i="4"/>
  <c r="O85" i="4"/>
  <c r="P85" i="4"/>
  <c r="Q85" i="4"/>
  <c r="R85" i="4"/>
  <c r="S85" i="4"/>
  <c r="T85" i="4"/>
  <c r="U85" i="4"/>
  <c r="V85" i="4"/>
  <c r="N86" i="4"/>
  <c r="O86" i="4"/>
  <c r="P86" i="4"/>
  <c r="Q86" i="4"/>
  <c r="R86" i="4"/>
  <c r="S86" i="4"/>
  <c r="T86" i="4"/>
  <c r="U86" i="4"/>
  <c r="V86" i="4"/>
  <c r="N87" i="4"/>
  <c r="O87" i="4"/>
  <c r="P87" i="4"/>
  <c r="Q87" i="4"/>
  <c r="R87" i="4"/>
  <c r="S87" i="4"/>
  <c r="T87" i="4"/>
  <c r="U87" i="4"/>
  <c r="V87" i="4"/>
  <c r="N88" i="4"/>
  <c r="O88" i="4"/>
  <c r="P88" i="4"/>
  <c r="Q88" i="4"/>
  <c r="R88" i="4"/>
  <c r="S88" i="4"/>
  <c r="T88" i="4"/>
  <c r="U88" i="4"/>
  <c r="V88" i="4"/>
  <c r="N89" i="4"/>
  <c r="O89" i="4"/>
  <c r="P89" i="4"/>
  <c r="Q89" i="4"/>
  <c r="R89" i="4"/>
  <c r="S89" i="4"/>
  <c r="T89" i="4"/>
  <c r="U89" i="4"/>
  <c r="V89" i="4"/>
  <c r="N90" i="4"/>
  <c r="O90" i="4"/>
  <c r="P90" i="4"/>
  <c r="Q90" i="4"/>
  <c r="R90" i="4"/>
  <c r="S90" i="4"/>
  <c r="T90" i="4"/>
  <c r="U90" i="4"/>
  <c r="V90" i="4"/>
  <c r="N91" i="4"/>
  <c r="O91" i="4"/>
  <c r="P91" i="4"/>
  <c r="Q91" i="4"/>
  <c r="R91" i="4"/>
  <c r="S91" i="4"/>
  <c r="T91" i="4"/>
  <c r="U91" i="4"/>
  <c r="V91" i="4"/>
  <c r="N92" i="4"/>
  <c r="O92" i="4"/>
  <c r="P92" i="4"/>
  <c r="Q92" i="4"/>
  <c r="R92" i="4"/>
  <c r="S92" i="4"/>
  <c r="T92" i="4"/>
  <c r="U92" i="4"/>
  <c r="V92" i="4"/>
  <c r="N93" i="4"/>
  <c r="O93" i="4"/>
  <c r="P93" i="4"/>
  <c r="Q93" i="4"/>
  <c r="R93" i="4"/>
  <c r="S93" i="4"/>
  <c r="T93" i="4"/>
  <c r="U93" i="4"/>
  <c r="V93" i="4"/>
  <c r="N94" i="4"/>
  <c r="O94" i="4"/>
  <c r="P94" i="4"/>
  <c r="Q94" i="4"/>
  <c r="R94" i="4"/>
  <c r="S94" i="4"/>
  <c r="T94" i="4"/>
  <c r="U94" i="4"/>
  <c r="V94" i="4"/>
  <c r="N95" i="4"/>
  <c r="O95" i="4"/>
  <c r="P95" i="4"/>
  <c r="Q95" i="4"/>
  <c r="R95" i="4"/>
  <c r="S95" i="4"/>
  <c r="T95" i="4"/>
  <c r="U95" i="4"/>
  <c r="V95" i="4"/>
  <c r="N96" i="4"/>
  <c r="O96" i="4"/>
  <c r="P96" i="4"/>
  <c r="Q96" i="4"/>
  <c r="R96" i="4"/>
  <c r="S96" i="4"/>
  <c r="T96" i="4"/>
  <c r="U96" i="4"/>
  <c r="V96" i="4"/>
  <c r="N97" i="4"/>
  <c r="O97" i="4"/>
  <c r="P97" i="4"/>
  <c r="Q97" i="4"/>
  <c r="R97" i="4"/>
  <c r="S97" i="4"/>
  <c r="T97" i="4"/>
  <c r="U97" i="4"/>
  <c r="V97" i="4"/>
  <c r="N98" i="4"/>
  <c r="O98" i="4"/>
  <c r="P98" i="4"/>
  <c r="Q98" i="4"/>
  <c r="R98" i="4"/>
  <c r="S98" i="4"/>
  <c r="T98" i="4"/>
  <c r="U98" i="4"/>
  <c r="V98" i="4"/>
  <c r="N99" i="4"/>
  <c r="O99" i="4"/>
  <c r="P99" i="4"/>
  <c r="Q99" i="4"/>
  <c r="R99" i="4"/>
  <c r="S99" i="4"/>
  <c r="T99" i="4"/>
  <c r="U99" i="4"/>
  <c r="V99" i="4"/>
  <c r="N100" i="4"/>
  <c r="O100" i="4"/>
  <c r="P100" i="4"/>
  <c r="Q100" i="4"/>
  <c r="R100" i="4"/>
  <c r="S100" i="4"/>
  <c r="T100" i="4"/>
  <c r="U100" i="4"/>
  <c r="V100" i="4"/>
  <c r="N101" i="4"/>
  <c r="O101" i="4"/>
  <c r="P101" i="4"/>
  <c r="Q101" i="4"/>
  <c r="R101" i="4"/>
  <c r="S101" i="4"/>
  <c r="T101" i="4"/>
  <c r="U101" i="4"/>
  <c r="V101" i="4"/>
  <c r="N102" i="4"/>
  <c r="O102" i="4"/>
  <c r="P102" i="4"/>
  <c r="Q102" i="4"/>
  <c r="R102" i="4"/>
  <c r="S102" i="4"/>
  <c r="T102" i="4"/>
  <c r="U102" i="4"/>
  <c r="V102" i="4"/>
  <c r="N103" i="4"/>
  <c r="O103" i="4"/>
  <c r="P103" i="4"/>
  <c r="Q103" i="4"/>
  <c r="R103" i="4"/>
  <c r="S103" i="4"/>
  <c r="T103" i="4"/>
  <c r="U103" i="4"/>
  <c r="V103" i="4"/>
  <c r="N104" i="4"/>
  <c r="O104" i="4"/>
  <c r="P104" i="4"/>
  <c r="Q104" i="4"/>
  <c r="R104" i="4"/>
  <c r="S104" i="4"/>
  <c r="T104" i="4"/>
  <c r="U104" i="4"/>
  <c r="V104" i="4"/>
  <c r="N105" i="4"/>
  <c r="O105" i="4"/>
  <c r="P105" i="4"/>
  <c r="Q105" i="4"/>
  <c r="R105" i="4"/>
  <c r="S105" i="4"/>
  <c r="T105" i="4"/>
  <c r="U105" i="4"/>
  <c r="V105" i="4"/>
  <c r="N106" i="4"/>
  <c r="O106" i="4"/>
  <c r="P106" i="4"/>
  <c r="Q106" i="4"/>
  <c r="R106" i="4"/>
  <c r="S106" i="4"/>
  <c r="T106" i="4"/>
  <c r="U106" i="4"/>
  <c r="V106" i="4"/>
  <c r="N107" i="4"/>
  <c r="O107" i="4"/>
  <c r="P107" i="4"/>
  <c r="Q107" i="4"/>
  <c r="R107" i="4"/>
  <c r="S107" i="4"/>
  <c r="T107" i="4"/>
  <c r="U107" i="4"/>
  <c r="V107" i="4"/>
  <c r="N108" i="4"/>
  <c r="O108" i="4"/>
  <c r="P108" i="4"/>
  <c r="Q108" i="4"/>
  <c r="R108" i="4"/>
  <c r="S108" i="4"/>
  <c r="T108" i="4"/>
  <c r="U108" i="4"/>
  <c r="V108" i="4"/>
  <c r="N109" i="4"/>
  <c r="O109" i="4"/>
  <c r="P109" i="4"/>
  <c r="Q109" i="4"/>
  <c r="R109" i="4"/>
  <c r="S109" i="4"/>
  <c r="T109" i="4"/>
  <c r="U109" i="4"/>
  <c r="V109" i="4"/>
  <c r="N110" i="4"/>
  <c r="O110" i="4"/>
  <c r="P110" i="4"/>
  <c r="Q110" i="4"/>
  <c r="R110" i="4"/>
  <c r="S110" i="4"/>
  <c r="T110" i="4"/>
  <c r="U110" i="4"/>
  <c r="V110" i="4"/>
  <c r="N111" i="4"/>
  <c r="O111" i="4"/>
  <c r="P111" i="4"/>
  <c r="Q111" i="4"/>
  <c r="R111" i="4"/>
  <c r="S111" i="4"/>
  <c r="T111" i="4"/>
  <c r="U111" i="4"/>
  <c r="V111" i="4"/>
  <c r="N112" i="4"/>
  <c r="O112" i="4"/>
  <c r="P112" i="4"/>
  <c r="Q112" i="4"/>
  <c r="R112" i="4"/>
  <c r="S112" i="4"/>
  <c r="T112" i="4"/>
  <c r="U112" i="4"/>
  <c r="V112" i="4"/>
  <c r="N113" i="4"/>
  <c r="O113" i="4"/>
  <c r="P113" i="4"/>
  <c r="Q113" i="4"/>
  <c r="R113" i="4"/>
  <c r="S113" i="4"/>
  <c r="T113" i="4"/>
  <c r="U113" i="4"/>
  <c r="V113" i="4"/>
  <c r="N114" i="4"/>
  <c r="O114" i="4"/>
  <c r="P114" i="4"/>
  <c r="Q114" i="4"/>
  <c r="R114" i="4"/>
  <c r="S114" i="4"/>
  <c r="T114" i="4"/>
  <c r="U114" i="4"/>
  <c r="V114" i="4"/>
  <c r="N115" i="4"/>
  <c r="O115" i="4"/>
  <c r="P115" i="4"/>
  <c r="Q115" i="4"/>
  <c r="R115" i="4"/>
  <c r="S115" i="4"/>
  <c r="T115" i="4"/>
  <c r="U115" i="4"/>
  <c r="V115" i="4"/>
  <c r="N116" i="4"/>
  <c r="O116" i="4"/>
  <c r="P116" i="4"/>
  <c r="Q116" i="4"/>
  <c r="R116" i="4"/>
  <c r="S116" i="4"/>
  <c r="T116" i="4"/>
  <c r="U116" i="4"/>
  <c r="V116" i="4"/>
  <c r="N117" i="4"/>
  <c r="O117" i="4"/>
  <c r="P117" i="4"/>
  <c r="Q117" i="4"/>
  <c r="R117" i="4"/>
  <c r="S117" i="4"/>
  <c r="T117" i="4"/>
  <c r="U117" i="4"/>
  <c r="V117" i="4"/>
  <c r="N118" i="4"/>
  <c r="O118" i="4"/>
  <c r="P118" i="4"/>
  <c r="Q118" i="4"/>
  <c r="R118" i="4"/>
  <c r="S118" i="4"/>
  <c r="T118" i="4"/>
  <c r="U118" i="4"/>
  <c r="V118" i="4"/>
  <c r="N119" i="4"/>
  <c r="O119" i="4"/>
  <c r="P119" i="4"/>
  <c r="Q119" i="4"/>
  <c r="R119" i="4"/>
  <c r="S119" i="4"/>
  <c r="T119" i="4"/>
  <c r="U119" i="4"/>
  <c r="V119" i="4"/>
  <c r="N120" i="4"/>
  <c r="O120" i="4"/>
  <c r="P120" i="4"/>
  <c r="Q120" i="4"/>
  <c r="R120" i="4"/>
  <c r="S120" i="4"/>
  <c r="T120" i="4"/>
  <c r="U120" i="4"/>
  <c r="V120" i="4"/>
  <c r="N121" i="4"/>
  <c r="O121" i="4"/>
  <c r="P121" i="4"/>
  <c r="Q121" i="4"/>
  <c r="R121" i="4"/>
  <c r="S121" i="4"/>
  <c r="T121" i="4"/>
  <c r="U121" i="4"/>
  <c r="V121" i="4"/>
  <c r="N122" i="4"/>
  <c r="O122" i="4"/>
  <c r="P122" i="4"/>
  <c r="Q122" i="4"/>
  <c r="R122" i="4"/>
  <c r="S122" i="4"/>
  <c r="T122" i="4"/>
  <c r="U122" i="4"/>
  <c r="V122" i="4"/>
  <c r="N123" i="4"/>
  <c r="O123" i="4"/>
  <c r="P123" i="4"/>
  <c r="Q123" i="4"/>
  <c r="R123" i="4"/>
  <c r="S123" i="4"/>
  <c r="T123" i="4"/>
  <c r="U123" i="4"/>
  <c r="V123" i="4"/>
  <c r="N124" i="4"/>
  <c r="O124" i="4"/>
  <c r="P124" i="4"/>
  <c r="Q124" i="4"/>
  <c r="R124" i="4"/>
  <c r="S124" i="4"/>
  <c r="T124" i="4"/>
  <c r="U124" i="4"/>
  <c r="V124" i="4"/>
  <c r="N125" i="4"/>
  <c r="O125" i="4"/>
  <c r="P125" i="4"/>
  <c r="Q125" i="4"/>
  <c r="R125" i="4"/>
  <c r="S125" i="4"/>
  <c r="T125" i="4"/>
  <c r="U125" i="4"/>
  <c r="V125" i="4"/>
  <c r="N126" i="4"/>
  <c r="O126" i="4"/>
  <c r="P126" i="4"/>
  <c r="Q126" i="4"/>
  <c r="R126" i="4"/>
  <c r="S126" i="4"/>
  <c r="T126" i="4"/>
  <c r="U126" i="4"/>
  <c r="V126" i="4"/>
  <c r="N127" i="4"/>
  <c r="O127" i="4"/>
  <c r="P127" i="4"/>
  <c r="Q127" i="4"/>
  <c r="R127" i="4"/>
  <c r="S127" i="4"/>
  <c r="T127" i="4"/>
  <c r="U127" i="4"/>
  <c r="V127" i="4"/>
  <c r="N128" i="4"/>
  <c r="O128" i="4"/>
  <c r="P128" i="4"/>
  <c r="Q128" i="4"/>
  <c r="R128" i="4"/>
  <c r="S128" i="4"/>
  <c r="T128" i="4"/>
  <c r="U128" i="4"/>
  <c r="V128" i="4"/>
  <c r="N129" i="4"/>
  <c r="O129" i="4"/>
  <c r="P129" i="4"/>
  <c r="Q129" i="4"/>
  <c r="R129" i="4"/>
  <c r="S129" i="4"/>
  <c r="T129" i="4"/>
  <c r="U129" i="4"/>
  <c r="V129" i="4"/>
  <c r="N130" i="4"/>
  <c r="O130" i="4"/>
  <c r="P130" i="4"/>
  <c r="Q130" i="4"/>
  <c r="R130" i="4"/>
  <c r="S130" i="4"/>
  <c r="T130" i="4"/>
  <c r="U130" i="4"/>
  <c r="V130" i="4"/>
  <c r="N131" i="4"/>
  <c r="O131" i="4"/>
  <c r="P131" i="4"/>
  <c r="Q131" i="4"/>
  <c r="R131" i="4"/>
  <c r="S131" i="4"/>
  <c r="T131" i="4"/>
  <c r="U131" i="4"/>
  <c r="V131" i="4"/>
  <c r="N132" i="4"/>
  <c r="O132" i="4"/>
  <c r="P132" i="4"/>
  <c r="Q132" i="4"/>
  <c r="R132" i="4"/>
  <c r="S132" i="4"/>
  <c r="T132" i="4"/>
  <c r="U132" i="4"/>
  <c r="V132" i="4"/>
  <c r="N133" i="4"/>
  <c r="O133" i="4"/>
  <c r="P133" i="4"/>
  <c r="Q133" i="4"/>
  <c r="R133" i="4"/>
  <c r="S133" i="4"/>
  <c r="T133" i="4"/>
  <c r="U133" i="4"/>
  <c r="V133" i="4"/>
  <c r="N134" i="4"/>
  <c r="O134" i="4"/>
  <c r="P134" i="4"/>
  <c r="Q134" i="4"/>
  <c r="R134" i="4"/>
  <c r="S134" i="4"/>
  <c r="T134" i="4"/>
  <c r="U134" i="4"/>
  <c r="V134" i="4"/>
  <c r="N135" i="4"/>
  <c r="O135" i="4"/>
  <c r="P135" i="4"/>
  <c r="Q135" i="4"/>
  <c r="R135" i="4"/>
  <c r="S135" i="4"/>
  <c r="T135" i="4"/>
  <c r="U135" i="4"/>
  <c r="V135" i="4"/>
  <c r="N136" i="4"/>
  <c r="O136" i="4"/>
  <c r="P136" i="4"/>
  <c r="Q136" i="4"/>
  <c r="R136" i="4"/>
  <c r="S136" i="4"/>
  <c r="T136" i="4"/>
  <c r="U136" i="4"/>
  <c r="V136" i="4"/>
  <c r="N137" i="4"/>
  <c r="O137" i="4"/>
  <c r="P137" i="4"/>
  <c r="Q137" i="4"/>
  <c r="R137" i="4"/>
  <c r="S137" i="4"/>
  <c r="T137" i="4"/>
  <c r="U137" i="4"/>
  <c r="V137" i="4"/>
  <c r="N138" i="4"/>
  <c r="O138" i="4"/>
  <c r="P138" i="4"/>
  <c r="Q138" i="4"/>
  <c r="R138" i="4"/>
  <c r="S138" i="4"/>
  <c r="T138" i="4"/>
  <c r="U138" i="4"/>
  <c r="V138" i="4"/>
  <c r="N139" i="4"/>
  <c r="O139" i="4"/>
  <c r="P139" i="4"/>
  <c r="Q139" i="4"/>
  <c r="R139" i="4"/>
  <c r="S139" i="4"/>
  <c r="T139" i="4"/>
  <c r="U139" i="4"/>
  <c r="V139" i="4"/>
  <c r="N140" i="4"/>
  <c r="O140" i="4"/>
  <c r="P140" i="4"/>
  <c r="Q140" i="4"/>
  <c r="R140" i="4"/>
  <c r="S140" i="4"/>
  <c r="T140" i="4"/>
  <c r="U140" i="4"/>
  <c r="V140" i="4"/>
  <c r="N141" i="4"/>
  <c r="O141" i="4"/>
  <c r="P141" i="4"/>
  <c r="Q141" i="4"/>
  <c r="R141" i="4"/>
  <c r="S141" i="4"/>
  <c r="T141" i="4"/>
  <c r="U141" i="4"/>
  <c r="V141" i="4"/>
  <c r="N142" i="4"/>
  <c r="O142" i="4"/>
  <c r="P142" i="4"/>
  <c r="Q142" i="4"/>
  <c r="R142" i="4"/>
  <c r="S142" i="4"/>
  <c r="T142" i="4"/>
  <c r="U142" i="4"/>
  <c r="V142" i="4"/>
  <c r="N143" i="4"/>
  <c r="O143" i="4"/>
  <c r="P143" i="4"/>
  <c r="Q143" i="4"/>
  <c r="R143" i="4"/>
  <c r="S143" i="4"/>
  <c r="T143" i="4"/>
  <c r="U143" i="4"/>
  <c r="V143" i="4"/>
  <c r="N144" i="4"/>
  <c r="O144" i="4"/>
  <c r="P144" i="4"/>
  <c r="Q144" i="4"/>
  <c r="R144" i="4"/>
  <c r="S144" i="4"/>
  <c r="T144" i="4"/>
  <c r="U144" i="4"/>
  <c r="V144" i="4"/>
  <c r="N145" i="4"/>
  <c r="O145" i="4"/>
  <c r="P145" i="4"/>
  <c r="Q145" i="4"/>
  <c r="R145" i="4"/>
  <c r="S145" i="4"/>
  <c r="T145" i="4"/>
  <c r="U145" i="4"/>
  <c r="V145" i="4"/>
  <c r="N146" i="4"/>
  <c r="O146" i="4"/>
  <c r="P146" i="4"/>
  <c r="Q146" i="4"/>
  <c r="R146" i="4"/>
  <c r="S146" i="4"/>
  <c r="T146" i="4"/>
  <c r="U146" i="4"/>
  <c r="V146" i="4"/>
  <c r="N147" i="4"/>
  <c r="O147" i="4"/>
  <c r="P147" i="4"/>
  <c r="Q147" i="4"/>
  <c r="R147" i="4"/>
  <c r="S147" i="4"/>
  <c r="T147" i="4"/>
  <c r="U147" i="4"/>
  <c r="V147" i="4"/>
  <c r="N148" i="4"/>
  <c r="O148" i="4"/>
  <c r="P148" i="4"/>
  <c r="Q148" i="4"/>
  <c r="R148" i="4"/>
  <c r="S148" i="4"/>
  <c r="T148" i="4"/>
  <c r="U148" i="4"/>
  <c r="V148" i="4"/>
  <c r="N149" i="4"/>
  <c r="O149" i="4"/>
  <c r="P149" i="4"/>
  <c r="Q149" i="4"/>
  <c r="R149" i="4"/>
  <c r="S149" i="4"/>
  <c r="T149" i="4"/>
  <c r="U149" i="4"/>
  <c r="V149" i="4"/>
  <c r="N150" i="4"/>
  <c r="O150" i="4"/>
  <c r="P150" i="4"/>
  <c r="Q150" i="4"/>
  <c r="R150" i="4"/>
  <c r="S150" i="4"/>
  <c r="T150" i="4"/>
  <c r="U150" i="4"/>
  <c r="V150" i="4"/>
  <c r="N151" i="4"/>
  <c r="O151" i="4"/>
  <c r="P151" i="4"/>
  <c r="Q151" i="4"/>
  <c r="R151" i="4"/>
  <c r="S151" i="4"/>
  <c r="T151" i="4"/>
  <c r="U151" i="4"/>
  <c r="V151" i="4"/>
  <c r="N152" i="4"/>
  <c r="O152" i="4"/>
  <c r="P152" i="4"/>
  <c r="Q152" i="4"/>
  <c r="R152" i="4"/>
  <c r="S152" i="4"/>
  <c r="T152" i="4"/>
  <c r="U152" i="4"/>
  <c r="V152" i="4"/>
  <c r="N153" i="4"/>
  <c r="O153" i="4"/>
  <c r="P153" i="4"/>
  <c r="Q153" i="4"/>
  <c r="R153" i="4"/>
  <c r="S153" i="4"/>
  <c r="T153" i="4"/>
  <c r="U153" i="4"/>
  <c r="V153" i="4"/>
  <c r="N154" i="4"/>
  <c r="O154" i="4"/>
  <c r="P154" i="4"/>
  <c r="Q154" i="4"/>
  <c r="R154" i="4"/>
  <c r="S154" i="4"/>
  <c r="T154" i="4"/>
  <c r="U154" i="4"/>
  <c r="V154" i="4"/>
  <c r="N155" i="4"/>
  <c r="O155" i="4"/>
  <c r="P155" i="4"/>
  <c r="Q155" i="4"/>
  <c r="R155" i="4"/>
  <c r="S155" i="4"/>
  <c r="T155" i="4"/>
  <c r="U155" i="4"/>
  <c r="V155" i="4"/>
  <c r="N156" i="4"/>
  <c r="O156" i="4"/>
  <c r="P156" i="4"/>
  <c r="Q156" i="4"/>
  <c r="R156" i="4"/>
  <c r="S156" i="4"/>
  <c r="T156" i="4"/>
  <c r="U156" i="4"/>
  <c r="V156" i="4"/>
  <c r="N157" i="4"/>
  <c r="O157" i="4"/>
  <c r="P157" i="4"/>
  <c r="Q157" i="4"/>
  <c r="R157" i="4"/>
  <c r="S157" i="4"/>
  <c r="T157" i="4"/>
  <c r="U157" i="4"/>
  <c r="V157" i="4"/>
  <c r="N158" i="4"/>
  <c r="O158" i="4"/>
  <c r="P158" i="4"/>
  <c r="Q158" i="4"/>
  <c r="R158" i="4"/>
  <c r="S158" i="4"/>
  <c r="T158" i="4"/>
  <c r="U158" i="4"/>
  <c r="V158" i="4"/>
  <c r="N159" i="4"/>
  <c r="O159" i="4"/>
  <c r="P159" i="4"/>
  <c r="Q159" i="4"/>
  <c r="R159" i="4"/>
  <c r="S159" i="4"/>
  <c r="T159" i="4"/>
  <c r="U159" i="4"/>
  <c r="V159" i="4"/>
  <c r="N160" i="4"/>
  <c r="O160" i="4"/>
  <c r="P160" i="4"/>
  <c r="Q160" i="4"/>
  <c r="R160" i="4"/>
  <c r="S160" i="4"/>
  <c r="T160" i="4"/>
  <c r="U160" i="4"/>
  <c r="V160" i="4"/>
  <c r="N161" i="4"/>
  <c r="O161" i="4"/>
  <c r="P161" i="4"/>
  <c r="Q161" i="4"/>
  <c r="R161" i="4"/>
  <c r="S161" i="4"/>
  <c r="T161" i="4"/>
  <c r="U161" i="4"/>
  <c r="V161" i="4"/>
  <c r="N162" i="4"/>
  <c r="O162" i="4"/>
  <c r="P162" i="4"/>
  <c r="Q162" i="4"/>
  <c r="R162" i="4"/>
  <c r="S162" i="4"/>
  <c r="T162" i="4"/>
  <c r="U162" i="4"/>
  <c r="V162" i="4"/>
  <c r="N163" i="4"/>
  <c r="O163" i="4"/>
  <c r="P163" i="4"/>
  <c r="Q163" i="4"/>
  <c r="R163" i="4"/>
  <c r="S163" i="4"/>
  <c r="T163" i="4"/>
  <c r="U163" i="4"/>
  <c r="V163" i="4"/>
  <c r="N164" i="4"/>
  <c r="O164" i="4"/>
  <c r="P164" i="4"/>
  <c r="Q164" i="4"/>
  <c r="R164" i="4"/>
  <c r="S164" i="4"/>
  <c r="T164" i="4"/>
  <c r="U164" i="4"/>
  <c r="V164" i="4"/>
  <c r="N165" i="4"/>
  <c r="O165" i="4"/>
  <c r="P165" i="4"/>
  <c r="Q165" i="4"/>
  <c r="R165" i="4"/>
  <c r="S165" i="4"/>
  <c r="T165" i="4"/>
  <c r="U165" i="4"/>
  <c r="V165" i="4"/>
  <c r="N166" i="4"/>
  <c r="O166" i="4"/>
  <c r="P166" i="4"/>
  <c r="Q166" i="4"/>
  <c r="R166" i="4"/>
  <c r="S166" i="4"/>
  <c r="T166" i="4"/>
  <c r="U166" i="4"/>
  <c r="V166" i="4"/>
  <c r="N167" i="4"/>
  <c r="O167" i="4"/>
  <c r="P167" i="4"/>
  <c r="Q167" i="4"/>
  <c r="R167" i="4"/>
  <c r="S167" i="4"/>
  <c r="T167" i="4"/>
  <c r="U167" i="4"/>
  <c r="V167" i="4"/>
  <c r="N168" i="4"/>
  <c r="O168" i="4"/>
  <c r="P168" i="4"/>
  <c r="Q168" i="4"/>
  <c r="R168" i="4"/>
  <c r="S168" i="4"/>
  <c r="T168" i="4"/>
  <c r="U168" i="4"/>
  <c r="V168" i="4"/>
  <c r="N169" i="4"/>
  <c r="O169" i="4"/>
  <c r="P169" i="4"/>
  <c r="Q169" i="4"/>
  <c r="R169" i="4"/>
  <c r="S169" i="4"/>
  <c r="T169" i="4"/>
  <c r="U169" i="4"/>
  <c r="V169" i="4"/>
  <c r="N170" i="4"/>
  <c r="O170" i="4"/>
  <c r="P170" i="4"/>
  <c r="Q170" i="4"/>
  <c r="R170" i="4"/>
  <c r="S170" i="4"/>
  <c r="T170" i="4"/>
  <c r="U170" i="4"/>
  <c r="V170" i="4"/>
  <c r="N171" i="4"/>
  <c r="O171" i="4"/>
  <c r="P171" i="4"/>
  <c r="Q171" i="4"/>
  <c r="R171" i="4"/>
  <c r="S171" i="4"/>
  <c r="T171" i="4"/>
  <c r="U171" i="4"/>
  <c r="V171" i="4"/>
  <c r="N172" i="4"/>
  <c r="O172" i="4"/>
  <c r="P172" i="4"/>
  <c r="Q172" i="4"/>
  <c r="R172" i="4"/>
  <c r="S172" i="4"/>
  <c r="T172" i="4"/>
  <c r="U172" i="4"/>
  <c r="V172" i="4"/>
  <c r="N173" i="4"/>
  <c r="O173" i="4"/>
  <c r="P173" i="4"/>
  <c r="Q173" i="4"/>
  <c r="R173" i="4"/>
  <c r="S173" i="4"/>
  <c r="T173" i="4"/>
  <c r="U173" i="4"/>
  <c r="V173" i="4"/>
  <c r="N174" i="4"/>
  <c r="O174" i="4"/>
  <c r="P174" i="4"/>
  <c r="Q174" i="4"/>
  <c r="R174" i="4"/>
  <c r="S174" i="4"/>
  <c r="T174" i="4"/>
  <c r="U174" i="4"/>
  <c r="V174" i="4"/>
  <c r="N175" i="4"/>
  <c r="O175" i="4"/>
  <c r="P175" i="4"/>
  <c r="Q175" i="4"/>
  <c r="R175" i="4"/>
  <c r="S175" i="4"/>
  <c r="T175" i="4"/>
  <c r="U175" i="4"/>
  <c r="V175" i="4"/>
  <c r="N176" i="4"/>
  <c r="O176" i="4"/>
  <c r="P176" i="4"/>
  <c r="Q176" i="4"/>
  <c r="R176" i="4"/>
  <c r="S176" i="4"/>
  <c r="T176" i="4"/>
  <c r="U176" i="4"/>
  <c r="V176" i="4"/>
  <c r="N177" i="4"/>
  <c r="O177" i="4"/>
  <c r="P177" i="4"/>
  <c r="Q177" i="4"/>
  <c r="R177" i="4"/>
  <c r="S177" i="4"/>
  <c r="T177" i="4"/>
  <c r="U177" i="4"/>
  <c r="V177" i="4"/>
  <c r="N178" i="4"/>
  <c r="O178" i="4"/>
  <c r="P178" i="4"/>
  <c r="Q178" i="4"/>
  <c r="R178" i="4"/>
  <c r="S178" i="4"/>
  <c r="T178" i="4"/>
  <c r="U178" i="4"/>
  <c r="V178" i="4"/>
  <c r="N179" i="4"/>
  <c r="O179" i="4"/>
  <c r="P179" i="4"/>
  <c r="Q179" i="4"/>
  <c r="R179" i="4"/>
  <c r="S179" i="4"/>
  <c r="T179" i="4"/>
  <c r="U179" i="4"/>
  <c r="V179" i="4"/>
  <c r="N180" i="4"/>
  <c r="O180" i="4"/>
  <c r="P180" i="4"/>
  <c r="Q180" i="4"/>
  <c r="R180" i="4"/>
  <c r="S180" i="4"/>
  <c r="T180" i="4"/>
  <c r="U180" i="4"/>
  <c r="V180" i="4"/>
  <c r="N181" i="4"/>
  <c r="O181" i="4"/>
  <c r="P181" i="4"/>
  <c r="Q181" i="4"/>
  <c r="R181" i="4"/>
  <c r="S181" i="4"/>
  <c r="T181" i="4"/>
  <c r="U181" i="4"/>
  <c r="V181" i="4"/>
  <c r="N182" i="4"/>
  <c r="O182" i="4"/>
  <c r="P182" i="4"/>
  <c r="Q182" i="4"/>
  <c r="R182" i="4"/>
  <c r="S182" i="4"/>
  <c r="T182" i="4"/>
  <c r="U182" i="4"/>
  <c r="V182" i="4"/>
  <c r="N183" i="4"/>
  <c r="O183" i="4"/>
  <c r="P183" i="4"/>
  <c r="Q183" i="4"/>
  <c r="R183" i="4"/>
  <c r="S183" i="4"/>
  <c r="T183" i="4"/>
  <c r="U183" i="4"/>
  <c r="V183" i="4"/>
  <c r="N184" i="4"/>
  <c r="O184" i="4"/>
  <c r="P184" i="4"/>
  <c r="Q184" i="4"/>
  <c r="R184" i="4"/>
  <c r="S184" i="4"/>
  <c r="T184" i="4"/>
  <c r="U184" i="4"/>
  <c r="V184" i="4"/>
  <c r="N185" i="4"/>
  <c r="O185" i="4"/>
  <c r="P185" i="4"/>
  <c r="Q185" i="4"/>
  <c r="R185" i="4"/>
  <c r="S185" i="4"/>
  <c r="T185" i="4"/>
  <c r="U185" i="4"/>
  <c r="V185" i="4"/>
  <c r="N186" i="4"/>
  <c r="O186" i="4"/>
  <c r="P186" i="4"/>
  <c r="Q186" i="4"/>
  <c r="R186" i="4"/>
  <c r="S186" i="4"/>
  <c r="T186" i="4"/>
  <c r="U186" i="4"/>
  <c r="V186" i="4"/>
  <c r="N187" i="4"/>
  <c r="O187" i="4"/>
  <c r="P187" i="4"/>
  <c r="Q187" i="4"/>
  <c r="R187" i="4"/>
  <c r="S187" i="4"/>
  <c r="T187" i="4"/>
  <c r="U187" i="4"/>
  <c r="V187" i="4"/>
  <c r="N188" i="4"/>
  <c r="O188" i="4"/>
  <c r="P188" i="4"/>
  <c r="Q188" i="4"/>
  <c r="R188" i="4"/>
  <c r="S188" i="4"/>
  <c r="T188" i="4"/>
  <c r="U188" i="4"/>
  <c r="V188" i="4"/>
  <c r="N189" i="4"/>
  <c r="O189" i="4"/>
  <c r="P189" i="4"/>
  <c r="Q189" i="4"/>
  <c r="R189" i="4"/>
  <c r="S189" i="4"/>
  <c r="T189" i="4"/>
  <c r="U189" i="4"/>
  <c r="V189" i="4"/>
  <c r="N190" i="4"/>
  <c r="O190" i="4"/>
  <c r="P190" i="4"/>
  <c r="Q190" i="4"/>
  <c r="R190" i="4"/>
  <c r="S190" i="4"/>
  <c r="T190" i="4"/>
  <c r="U190" i="4"/>
  <c r="V190" i="4"/>
  <c r="N191" i="4"/>
  <c r="O191" i="4"/>
  <c r="P191" i="4"/>
  <c r="Q191" i="4"/>
  <c r="R191" i="4"/>
  <c r="S191" i="4"/>
  <c r="T191" i="4"/>
  <c r="U191" i="4"/>
  <c r="V191" i="4"/>
  <c r="N192" i="4"/>
  <c r="O192" i="4"/>
  <c r="P192" i="4"/>
  <c r="Q192" i="4"/>
  <c r="R192" i="4"/>
  <c r="S192" i="4"/>
  <c r="T192" i="4"/>
  <c r="U192" i="4"/>
  <c r="V192" i="4"/>
  <c r="N193" i="4"/>
  <c r="O193" i="4"/>
  <c r="P193" i="4"/>
  <c r="Q193" i="4"/>
  <c r="R193" i="4"/>
  <c r="S193" i="4"/>
  <c r="T193" i="4"/>
  <c r="U193" i="4"/>
  <c r="V193" i="4"/>
  <c r="N194" i="4"/>
  <c r="O194" i="4"/>
  <c r="P194" i="4"/>
  <c r="Q194" i="4"/>
  <c r="R194" i="4"/>
  <c r="S194" i="4"/>
  <c r="T194" i="4"/>
  <c r="U194" i="4"/>
  <c r="V194" i="4"/>
  <c r="N195" i="4"/>
  <c r="O195" i="4"/>
  <c r="P195" i="4"/>
  <c r="Q195" i="4"/>
  <c r="R195" i="4"/>
  <c r="S195" i="4"/>
  <c r="T195" i="4"/>
  <c r="U195" i="4"/>
  <c r="V195" i="4"/>
  <c r="N196" i="4"/>
  <c r="O196" i="4"/>
  <c r="P196" i="4"/>
  <c r="Q196" i="4"/>
  <c r="R196" i="4"/>
  <c r="S196" i="4"/>
  <c r="T196" i="4"/>
  <c r="U196" i="4"/>
  <c r="V196" i="4"/>
  <c r="N197" i="4"/>
  <c r="O197" i="4"/>
  <c r="P197" i="4"/>
  <c r="Q197" i="4"/>
  <c r="R197" i="4"/>
  <c r="S197" i="4"/>
  <c r="T197" i="4"/>
  <c r="U197" i="4"/>
  <c r="V197" i="4"/>
  <c r="N198" i="4"/>
  <c r="O198" i="4"/>
  <c r="P198" i="4"/>
  <c r="Q198" i="4"/>
  <c r="R198" i="4"/>
  <c r="S198" i="4"/>
  <c r="T198" i="4"/>
  <c r="U198" i="4"/>
  <c r="V198" i="4"/>
  <c r="N199" i="4"/>
  <c r="O199" i="4"/>
  <c r="P199" i="4"/>
  <c r="Q199" i="4"/>
  <c r="R199" i="4"/>
  <c r="S199" i="4"/>
  <c r="T199" i="4"/>
  <c r="U199" i="4"/>
  <c r="V199" i="4"/>
  <c r="N200" i="4"/>
  <c r="O200" i="4"/>
  <c r="P200" i="4"/>
  <c r="Q200" i="4"/>
  <c r="R200" i="4"/>
  <c r="S200" i="4"/>
  <c r="T200" i="4"/>
  <c r="U200" i="4"/>
  <c r="V200" i="4"/>
  <c r="N201" i="4"/>
  <c r="O201" i="4"/>
  <c r="P201" i="4"/>
  <c r="Q201" i="4"/>
  <c r="R201" i="4"/>
  <c r="S201" i="4"/>
  <c r="T201" i="4"/>
  <c r="U201" i="4"/>
  <c r="V201" i="4"/>
  <c r="N2" i="4"/>
  <c r="O2" i="4"/>
  <c r="P2" i="4"/>
  <c r="Q2" i="4"/>
  <c r="R2" i="4"/>
  <c r="S2" i="4"/>
  <c r="T2" i="4"/>
  <c r="U2" i="4"/>
  <c r="V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BC94D-B6AC-4624-85E1-F4EB7BE4ADB9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  <connection id="2" xr16:uid="{D282BAD1-DD05-45BD-8F0D-CC659A52CE49}" keepAlive="1" name="Zapytanie — pomiary (2)" description="Połączenie z zapytaniem „pomiary (2)” w skoroszycie." type="5" refreshedVersion="8" background="1" saveData="1">
    <dbPr connection="Provider=Microsoft.Mashup.OleDb.1;Data Source=$Workbook$;Location=&quot;pomiary (2)&quot;;Extended Properties=&quot;&quot;" command="SELECT * FROM [pomiary (2)]"/>
  </connection>
  <connection id="3" xr16:uid="{EE245B7B-2962-4F96-805B-8CDB17FA25B9}" keepAlive="1" name="Zapytanie — pomiary (3)" description="Połączenie z zapytaniem „pomiary (3)” w skoroszycie." type="5" refreshedVersion="8" background="1" saveData="1">
    <dbPr connection="Provider=Microsoft.Mashup.OleDb.1;Data Source=$Workbook$;Location=&quot;pomiary (3)&quot;;Extended Properties=&quot;&quot;" command="SELECT * FROM [pomiary (3)]"/>
  </connection>
  <connection id="4" xr16:uid="{2F8F9A59-CD1C-4E1E-8821-00C95636178D}" keepAlive="1" name="Zapytanie — pomiary (4)" description="Połączenie z zapytaniem „pomiary (4)” w skoroszycie." type="5" refreshedVersion="8" background="1" saveData="1">
    <dbPr connection="Provider=Microsoft.Mashup.OleDb.1;Data Source=$Workbook$;Location=&quot;pomiary (4)&quot;;Extended Properties=&quot;&quot;" command="SELECT * FROM [pomiary (4)]"/>
  </connection>
  <connection id="5" xr16:uid="{B85D4AE0-E15D-467C-B708-871FB8D164A7}" keepAlive="1" name="Zapytanie — pomiary (5)" description="Połączenie z zapytaniem „pomiary (5)” w skoroszycie." type="5" refreshedVersion="8" background="1" saveData="1">
    <dbPr connection="Provider=Microsoft.Mashup.OleDb.1;Data Source=$Workbook$;Location=&quot;pomiary (5)&quot;;Extended Properties=&quot;&quot;" command="SELECT * FROM [pomiary (5)]"/>
  </connection>
</connections>
</file>

<file path=xl/sharedStrings.xml><?xml version="1.0" encoding="utf-8"?>
<sst xmlns="http://schemas.openxmlformats.org/spreadsheetml/2006/main" count="91" uniqueCount="40">
  <si>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</si>
  <si>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</si>
  <si>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</si>
  <si>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</si>
  <si>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</si>
  <si>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</si>
  <si>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</si>
  <si>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</si>
  <si>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</si>
  <si>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</si>
  <si>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</si>
  <si>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</si>
  <si>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Czy_liczyc</t>
  </si>
  <si>
    <t>czujnik1K</t>
  </si>
  <si>
    <t>czujnik2K</t>
  </si>
  <si>
    <t>czujnik3K</t>
  </si>
  <si>
    <t>czujnik4K</t>
  </si>
  <si>
    <t>czujnik5K</t>
  </si>
  <si>
    <t>czujnik6K</t>
  </si>
  <si>
    <t>czujnik7K</t>
  </si>
  <si>
    <t>czujnik8K</t>
  </si>
  <si>
    <t>czujnik9K</t>
  </si>
  <si>
    <t>czujnik10K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</si>
  <si>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</si>
  <si>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</si>
  <si>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</si>
  <si>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</si>
  <si>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</si>
  <si>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</si>
  <si>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</si>
  <si>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</si>
  <si>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</si>
  <si>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</si>
  <si>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</si>
  <si>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</si>
  <si>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</si>
  <si>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</si>
  <si>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Średnia z czujnik10</t>
  </si>
  <si>
    <t>(-10, 15&gt;</t>
  </si>
  <si>
    <t>(15, 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</si>
</sst>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0" xfId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14" fontId="1" fillId="2" borderId="0" xfId="1" applyNumberFormat="1"/>
  </cellXfs>
  <cellStyles count="2">
    <cellStyle name="Neutralny" xfId="1" builtinId="28"/>
    <cellStyle name="Normalny" xfId="0" builtinId="0"/>
  </cellStyles>
  <dxfs count="23"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[excel.xlsx]5.3!Tabela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</a:t>
            </a:r>
            <a:r>
              <a:rPr lang="en-US" baseline="0"/>
              <a:t> temperatura w określonym miesiącu czujnika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'5.3'!$B$4:$B$16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D-48D1-A37F-E35B8B3B6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144768"/>
        <c:axId val="435469840"/>
      </c:barChart>
      <c:catAx>
        <c:axId val="9514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9840"/>
        <c:crosses val="autoZero"/>
        <c:auto val="1"/>
        <c:lblAlgn val="ctr"/>
        <c:lblOffset val="100"/>
        <c:noMultiLvlLbl val="0"/>
      </c:catAx>
      <c:valAx>
        <c:axId val="4354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Średnia 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38099</xdr:rowOff>
    </xdr:from>
    <xdr:to>
      <xdr:col>17</xdr:col>
      <xdr:colOff>133350</xdr:colOff>
      <xdr:row>25</xdr:row>
      <xdr:rowOff>128586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21B7EC-8A97-25C9-998D-EB19F776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3.561463541664" createdVersion="8" refreshedVersion="8" minRefreshableVersion="3" recordCount="200" xr:uid="{C67BDB68-A7C6-40EE-ABC5-22C926C59F2E}">
  <cacheSource type="worksheet">
    <worksheetSource name="pomiary"/>
  </cacheSource>
  <cacheFields count="13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12" base="0">
        <rangePr groupBy="days" startDate="2016-01-05T00:00:00" endDate="2016-12-29T00:00:00"/>
        <groupItems count="368">
          <s v="&lt;05/01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12/2016"/>
        </groupItems>
      </fieldGroup>
    </cacheField>
    <cacheField name="godzina" numFmtId="164">
      <sharedItems containsSemiMixedTypes="0" containsNonDate="0" containsDate="1" containsString="0" minDate="1899-12-30T00:00:00" maxDate="1899-12-30T12:10:00"/>
    </cacheField>
    <cacheField name="czujnik1" numFmtId="0">
      <sharedItems containsSemiMixedTypes="0" containsString="0" containsNumber="1" minValue="-7.37" maxValue="24.97"/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  <cacheField name="Miesiące" numFmtId="0" databaseField="0">
      <fieldGroup base="0">
        <rangePr groupBy="months" startDate="2016-01-05T00:00:00" endDate="2016-12-29T00:00:00"/>
        <groupItems count="14">
          <s v="&lt;05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n v="0.61"/>
    <n v="-4.9800000000000004"/>
    <n v="-1.56"/>
    <n v="-5.59"/>
    <n v="-2.8"/>
    <n v="3.39"/>
    <n v="2.81"/>
    <n v="-1.6"/>
    <n v="1.71"/>
    <n v="4.53"/>
  </r>
  <r>
    <x v="1"/>
    <d v="1899-12-30T07:00:00"/>
    <n v="-4.5"/>
    <n v="2.56"/>
    <n v="-5.28"/>
    <n v="-6.02"/>
    <n v="-5.78"/>
    <n v="-7.56"/>
    <n v="-2.48"/>
    <n v="3.31"/>
    <n v="-5.4"/>
    <n v="0.03"/>
  </r>
  <r>
    <x v="2"/>
    <d v="1899-12-30T10:12:00"/>
    <n v="2.59"/>
    <n v="-7.29"/>
    <n v="1.55"/>
    <n v="6.79"/>
    <n v="3.87"/>
    <n v="-7.74"/>
    <n v="4.5199999999999996"/>
    <n v="-4.7699999999999996"/>
    <n v="-3.88"/>
    <n v="-4.25"/>
  </r>
  <r>
    <x v="3"/>
    <d v="1899-12-30T00:08:00"/>
    <n v="7.76"/>
    <n v="-7.18"/>
    <n v="-0.49"/>
    <n v="-2.23"/>
    <n v="6.46"/>
    <n v="3.09"/>
    <n v="-0.48"/>
    <n v="-2.84"/>
    <n v="-1.31"/>
    <n v="-2.96"/>
  </r>
  <r>
    <x v="4"/>
    <d v="1899-12-30T10:02:00"/>
    <n v="7.12"/>
    <n v="5.13"/>
    <n v="-3.67"/>
    <n v="-3.5"/>
    <n v="8.14"/>
    <n v="-5.31"/>
    <n v="-0.44"/>
    <n v="0.87"/>
    <n v="-5.21"/>
    <n v="-3.49"/>
  </r>
  <r>
    <x v="5"/>
    <d v="1899-12-30T03:11:00"/>
    <n v="4.1100000000000003"/>
    <n v="0.85"/>
    <n v="-3.78"/>
    <n v="-7.4"/>
    <n v="3.55"/>
    <n v="-3.54"/>
    <n v="-3.92"/>
    <n v="1.5"/>
    <n v="-3.41"/>
    <n v="4.67"/>
  </r>
  <r>
    <x v="6"/>
    <d v="1899-12-30T01:06:00"/>
    <n v="-5.38"/>
    <n v="5.93"/>
    <n v="-7.57"/>
    <n v="4.72"/>
    <n v="2.64"/>
    <n v="7.75"/>
    <n v="-4.3499999999999996"/>
    <n v="-6.59"/>
    <n v="-7.28"/>
    <n v="7.83"/>
  </r>
  <r>
    <x v="7"/>
    <d v="1899-12-30T03:02:00"/>
    <n v="3.21"/>
    <n v="-7.03"/>
    <n v="-6.63"/>
    <n v="-2.59"/>
    <n v="6.44"/>
    <n v="1.67"/>
    <n v="7.34"/>
    <n v="7.78"/>
    <n v="2.48"/>
    <n v="-2.82"/>
  </r>
  <r>
    <x v="8"/>
    <d v="1899-12-30T02:06:00"/>
    <n v="1.94"/>
    <n v="1.72"/>
    <n v="-1.91"/>
    <n v="-5.44"/>
    <n v="2.11"/>
    <n v="-2.93"/>
    <n v="-3.28"/>
    <n v="-7.12"/>
    <n v="2.12"/>
    <n v="7.35"/>
  </r>
  <r>
    <x v="8"/>
    <d v="1899-12-30T05:04:00"/>
    <n v="8.81"/>
    <n v="-1.66"/>
    <n v="2.0099999999999998"/>
    <n v="1.63"/>
    <n v="8.82"/>
    <n v="4.05"/>
    <n v="-5.04"/>
    <n v="8.32"/>
    <n v="-6.62"/>
    <n v="-7.35"/>
  </r>
  <r>
    <x v="9"/>
    <d v="1899-12-30T08:03:00"/>
    <n v="4"/>
    <n v="-6.72"/>
    <n v="2.4300000000000002"/>
    <n v="-2.0299999999999998"/>
    <n v="-3.87"/>
    <n v="-3.7"/>
    <n v="-7.09"/>
    <n v="2.88"/>
    <n v="2.58"/>
    <n v="-6.66"/>
  </r>
  <r>
    <x v="10"/>
    <d v="1899-12-30T06:07:00"/>
    <n v="-4.59"/>
    <n v="5.74"/>
    <n v="-6.21"/>
    <n v="-3.63"/>
    <n v="7.35"/>
    <n v="-7.64"/>
    <n v="-5.73"/>
    <n v="-6.54"/>
    <n v="-2.4300000000000002"/>
    <n v="-1.43"/>
  </r>
  <r>
    <x v="10"/>
    <d v="1899-12-30T08:07:00"/>
    <n v="-5.82"/>
    <n v="5.44"/>
    <n v="-2.4700000000000002"/>
    <n v="-5.69"/>
    <n v="8.43"/>
    <n v="-6.41"/>
    <n v="-7.59"/>
    <n v="4.29"/>
    <n v="-7.29"/>
    <n v="8.5299999999999994"/>
  </r>
  <r>
    <x v="11"/>
    <d v="1899-12-30T00:02:00"/>
    <n v="8.26"/>
    <n v="8.5"/>
    <n v="-7.75"/>
    <n v="-2.67"/>
    <n v="6.6"/>
    <n v="1.58"/>
    <n v="-3.2"/>
    <n v="5.46"/>
    <n v="-4.66"/>
    <n v="0.5"/>
  </r>
  <r>
    <x v="12"/>
    <d v="1899-12-30T04:06:00"/>
    <n v="7.43"/>
    <n v="7.88"/>
    <n v="-0.11"/>
    <n v="-2.4700000000000002"/>
    <n v="-7.25"/>
    <n v="7.27"/>
    <n v="-5.15"/>
    <n v="-4.8499999999999996"/>
    <n v="-4.21"/>
    <n v="-5.55"/>
  </r>
  <r>
    <x v="12"/>
    <d v="1899-12-30T07:02:00"/>
    <n v="-7.37"/>
    <n v="2.31"/>
    <n v="-0.37"/>
    <n v="-4.1900000000000004"/>
    <n v="-6.75"/>
    <n v="0.15"/>
    <n v="0.08"/>
    <n v="-4.58"/>
    <n v="-6.18"/>
    <n v="3.43"/>
  </r>
  <r>
    <x v="13"/>
    <d v="1899-12-30T04:06:00"/>
    <n v="7.78"/>
    <n v="1.59"/>
    <n v="-5.23"/>
    <n v="-2.54"/>
    <n v="3.66"/>
    <n v="-0.8"/>
    <n v="-2.56"/>
    <n v="-6.56"/>
    <n v="-6.35"/>
    <n v="3.21"/>
  </r>
  <r>
    <x v="13"/>
    <d v="1899-12-30T07:00:00"/>
    <n v="-5.59"/>
    <n v="1.44"/>
    <n v="-6.2"/>
    <n v="-5.44"/>
    <n v="1.63"/>
    <n v="1.55"/>
    <n v="8.8000000000000007"/>
    <n v="0.74"/>
    <n v="1.7"/>
    <n v="-3.25"/>
  </r>
  <r>
    <x v="13"/>
    <d v="1899-12-30T11:05:00"/>
    <n v="-5.61"/>
    <n v="-2.42"/>
    <n v="0.12"/>
    <n v="3.36"/>
    <n v="5.61"/>
    <n v="-1.1399999999999999"/>
    <n v="4.45"/>
    <n v="2.27"/>
    <n v="1.38"/>
    <n v="8.69"/>
  </r>
  <r>
    <x v="14"/>
    <d v="1899-12-30T05:03:00"/>
    <n v="8.91"/>
    <n v="-0.83"/>
    <n v="6.24"/>
    <n v="4.74"/>
    <n v="1.06"/>
    <n v="-0.73"/>
    <n v="4.0199999999999996"/>
    <n v="2.9"/>
    <n v="-2.0099999999999998"/>
    <n v="-2.02"/>
  </r>
  <r>
    <x v="15"/>
    <d v="1899-12-30T11:07:00"/>
    <n v="6.18"/>
    <n v="6.14"/>
    <n v="4.24"/>
    <n v="-4"/>
    <n v="-2.92"/>
    <n v="5.0599999999999996"/>
    <n v="-1.26"/>
    <n v="4.6399999999999997"/>
    <n v="-2.96"/>
    <n v="2.82"/>
  </r>
  <r>
    <x v="16"/>
    <d v="1899-12-30T04:06:00"/>
    <n v="-3.2"/>
    <n v="-4.18"/>
    <n v="2.99"/>
    <n v="0.22"/>
    <n v="-3.48"/>
    <n v="-2.68"/>
    <n v="0.11"/>
    <n v="-3.65"/>
    <n v="-4.0999999999999996"/>
    <n v="-3.09"/>
  </r>
  <r>
    <x v="17"/>
    <d v="1899-12-30T00:00:00"/>
    <n v="6.8"/>
    <n v="-2.64"/>
    <n v="5.9"/>
    <n v="-2.1"/>
    <n v="1.89"/>
    <n v="6.73"/>
    <n v="-7.96"/>
    <n v="7.18"/>
    <n v="7.33"/>
    <n v="-6.44"/>
  </r>
  <r>
    <x v="18"/>
    <d v="1899-12-30T04:03:00"/>
    <n v="-3.15"/>
    <n v="-1.58"/>
    <n v="-7.5"/>
    <n v="6.68"/>
    <n v="-4.1900000000000004"/>
    <n v="-7.39"/>
    <n v="3.37"/>
    <n v="-2.67"/>
    <n v="6.36"/>
    <n v="-2.61"/>
  </r>
  <r>
    <x v="19"/>
    <d v="1899-12-30T07:00:00"/>
    <n v="-4.3899999999999997"/>
    <n v="-3.86"/>
    <n v="-0.97"/>
    <n v="-4.82"/>
    <n v="-1.0900000000000001"/>
    <n v="1.4"/>
    <n v="6.56"/>
    <n v="-2.7"/>
    <n v="5.24"/>
    <n v="8.8699999999999992"/>
  </r>
  <r>
    <x v="20"/>
    <d v="1899-12-30T08:09:00"/>
    <n v="1.07"/>
    <n v="4.49"/>
    <n v="4.04"/>
    <n v="7.86"/>
    <n v="-1.99"/>
    <n v="-0.56999999999999995"/>
    <n v="8.09"/>
    <n v="-0.82"/>
    <n v="1.63"/>
    <n v="-1.1200000000000001"/>
  </r>
  <r>
    <x v="21"/>
    <d v="1899-12-30T11:03:00"/>
    <n v="-4.32"/>
    <n v="-4.3"/>
    <n v="-6.06"/>
    <n v="0.23"/>
    <n v="-3.83"/>
    <n v="-6.11"/>
    <n v="-7.52"/>
    <n v="1.75"/>
    <n v="2.57"/>
    <n v="7.82"/>
  </r>
  <r>
    <x v="22"/>
    <d v="1899-12-30T12:04:00"/>
    <n v="8.94"/>
    <n v="-7.98"/>
    <n v="7.41"/>
    <n v="4.46"/>
    <n v="-3.8"/>
    <n v="-7.71"/>
    <n v="3.58"/>
    <n v="-3.33"/>
    <n v="3.39"/>
    <n v="6.28"/>
  </r>
  <r>
    <x v="23"/>
    <d v="1899-12-30T05:08:00"/>
    <n v="-2.84"/>
    <n v="-3.79"/>
    <n v="4.34"/>
    <n v="6.3"/>
    <n v="-7.58"/>
    <n v="8.26"/>
    <n v="-6.5"/>
    <n v="-5.8"/>
    <n v="-7.56"/>
    <n v="-2.5099999999999998"/>
  </r>
  <r>
    <x v="24"/>
    <d v="1899-12-30T03:02:00"/>
    <n v="-2.0099999999999998"/>
    <n v="0.62"/>
    <n v="4.95"/>
    <n v="6.62"/>
    <n v="-2.5"/>
    <n v="7.05"/>
    <n v="-7.33"/>
    <n v="7.96"/>
    <n v="4.51"/>
    <n v="8.17"/>
  </r>
  <r>
    <x v="25"/>
    <d v="1899-12-30T00:12:00"/>
    <n v="1.44"/>
    <n v="-7.21"/>
    <n v="-6.65"/>
    <n v="2.21"/>
    <n v="4.62"/>
    <n v="1.66"/>
    <n v="5.0999999999999996"/>
    <n v="-6.89"/>
    <n v="-3.19"/>
    <n v="-7.39"/>
  </r>
  <r>
    <x v="26"/>
    <d v="1899-12-30T03:01:00"/>
    <n v="0.98"/>
    <n v="7.64"/>
    <n v="6.1"/>
    <n v="6.46"/>
    <n v="-7.0000000000000007E-2"/>
    <n v="-2.93"/>
    <n v="-5.81"/>
    <n v="5.65"/>
    <n v="5.0999999999999996"/>
    <n v="8.25"/>
  </r>
  <r>
    <x v="27"/>
    <d v="1899-12-30T12:10:00"/>
    <n v="5.83"/>
    <n v="7.18"/>
    <n v="-0.19"/>
    <n v="-2.12"/>
    <n v="4.26"/>
    <n v="-7.55"/>
    <n v="-6.66"/>
    <n v="-4.8"/>
    <n v="2.92"/>
    <n v="2.69"/>
  </r>
  <r>
    <x v="28"/>
    <d v="1899-12-30T04:03:00"/>
    <n v="-5.39"/>
    <n v="-7.41"/>
    <n v="-3.6"/>
    <n v="0.98"/>
    <n v="-0.56000000000000005"/>
    <n v="-2.33"/>
    <n v="3.28"/>
    <n v="-2.19"/>
    <n v="4.6100000000000003"/>
    <n v="-5.94"/>
  </r>
  <r>
    <x v="28"/>
    <d v="1899-12-30T06:02:00"/>
    <n v="7.98"/>
    <n v="4.6100000000000003"/>
    <n v="7.87"/>
    <n v="-1.44"/>
    <n v="4.1500000000000004"/>
    <n v="-2.5299999999999998"/>
    <n v="-5.96"/>
    <n v="3.23"/>
    <n v="-7.13"/>
    <n v="7.75"/>
  </r>
  <r>
    <x v="29"/>
    <d v="1899-12-30T03:07:00"/>
    <n v="2.92"/>
    <n v="0.43"/>
    <n v="-7.83"/>
    <n v="-7.67"/>
    <n v="1.19"/>
    <n v="5.35"/>
    <n v="-4.1500000000000004"/>
    <n v="6.34"/>
    <n v="-5.17"/>
    <n v="1.39"/>
  </r>
  <r>
    <x v="30"/>
    <d v="1899-12-30T08:08:00"/>
    <n v="5.68"/>
    <n v="-5.18"/>
    <n v="8.6199999999999992"/>
    <n v="3.66"/>
    <n v="7.27"/>
    <n v="-0.88"/>
    <n v="8.69"/>
    <n v="-6.24"/>
    <n v="-5.52"/>
    <n v="-4.67"/>
  </r>
  <r>
    <x v="30"/>
    <d v="1899-12-30T09:05:00"/>
    <n v="-3.88"/>
    <n v="-5.21"/>
    <n v="8.26"/>
    <n v="-0.96"/>
    <n v="4.05"/>
    <n v="-4.3099999999999996"/>
    <n v="7.8"/>
    <n v="6.75"/>
    <n v="-0.73"/>
    <n v="7.28"/>
  </r>
  <r>
    <x v="31"/>
    <d v="1899-12-30T05:08:00"/>
    <n v="-4.4800000000000004"/>
    <n v="-2.0499999999999998"/>
    <n v="-7.14"/>
    <n v="5.1100000000000003"/>
    <n v="6.37"/>
    <n v="7.34"/>
    <n v="-4.9000000000000004"/>
    <n v="-2.2599999999999998"/>
    <n v="0.23"/>
    <n v="7.99"/>
  </r>
  <r>
    <x v="32"/>
    <d v="1899-12-30T04:08:00"/>
    <n v="-3.04"/>
    <n v="-1.24"/>
    <n v="2.62"/>
    <n v="4.42"/>
    <n v="7.46"/>
    <n v="0.77"/>
    <n v="-0.67"/>
    <n v="5.8"/>
    <n v="-7.14"/>
    <n v="6.48"/>
  </r>
  <r>
    <x v="33"/>
    <d v="1899-12-30T07:09:00"/>
    <n v="-2.12"/>
    <n v="-6.19"/>
    <n v="4.76"/>
    <n v="4.5599999999999996"/>
    <n v="3.19"/>
    <n v="-2.29"/>
    <n v="5.0999999999999996"/>
    <n v="-5.75"/>
    <n v="3.63"/>
    <n v="1.36"/>
  </r>
  <r>
    <x v="34"/>
    <d v="1899-12-30T05:05:00"/>
    <n v="10.07"/>
    <n v="12.84"/>
    <n v="10.24"/>
    <n v="13.91"/>
    <n v="10.67"/>
    <n v="14.11"/>
    <n v="15.18"/>
    <n v="13.07"/>
    <n v="14.39"/>
    <n v="13.78"/>
  </r>
  <r>
    <x v="35"/>
    <d v="1899-12-30T09:08:00"/>
    <n v="14.14"/>
    <n v="15.33"/>
    <n v="13.07"/>
    <n v="12.04"/>
    <n v="13.18"/>
    <n v="12.65"/>
    <n v="10.72"/>
    <n v="11.66"/>
    <n v="13"/>
    <n v="14.21"/>
  </r>
  <r>
    <x v="36"/>
    <d v="1899-12-30T01:05:00"/>
    <n v="11.6"/>
    <n v="13.95"/>
    <n v="15.13"/>
    <n v="10.73"/>
    <n v="15.09"/>
    <n v="15.98"/>
    <n v="11.74"/>
    <n v="15.38"/>
    <n v="15.98"/>
    <n v="12.9"/>
  </r>
  <r>
    <x v="37"/>
    <d v="1899-12-30T10:04:00"/>
    <n v="14.13"/>
    <n v="13.61"/>
    <n v="14.61"/>
    <n v="13.88"/>
    <n v="15.76"/>
    <n v="10.85"/>
    <n v="12.11"/>
    <n v="12.05"/>
    <n v="11.87"/>
    <n v="12.1"/>
  </r>
  <r>
    <x v="38"/>
    <d v="1899-12-30T07:05:00"/>
    <n v="10.88"/>
    <n v="12.02"/>
    <n v="10.26"/>
    <n v="15.41"/>
    <n v="15.57"/>
    <n v="13.27"/>
    <n v="12.18"/>
    <n v="13.91"/>
    <n v="13.86"/>
    <n v="10.08"/>
  </r>
  <r>
    <x v="39"/>
    <d v="1899-12-30T00:03:00"/>
    <n v="15.28"/>
    <n v="13.58"/>
    <n v="12.71"/>
    <n v="14.72"/>
    <n v="12.47"/>
    <n v="12.44"/>
    <n v="14.64"/>
    <n v="14.58"/>
    <n v="13.66"/>
    <n v="13.6"/>
  </r>
  <r>
    <x v="40"/>
    <d v="1899-12-30T09:09:00"/>
    <n v="11.09"/>
    <n v="15.36"/>
    <n v="11.14"/>
    <n v="13.51"/>
    <n v="10.08"/>
    <n v="15.95"/>
    <n v="14.45"/>
    <n v="13.94"/>
    <n v="15.76"/>
    <n v="13.03"/>
  </r>
  <r>
    <x v="40"/>
    <d v="1899-12-30T11:01:00"/>
    <n v="10.38"/>
    <n v="13.04"/>
    <n v="11.9"/>
    <n v="10.14"/>
    <n v="12.18"/>
    <n v="14.79"/>
    <n v="13.13"/>
    <n v="13.52"/>
    <n v="15.54"/>
    <n v="13.14"/>
  </r>
  <r>
    <x v="41"/>
    <d v="1899-12-30T06:06:00"/>
    <n v="15.66"/>
    <n v="10.97"/>
    <n v="10.1"/>
    <n v="12.99"/>
    <n v="11.07"/>
    <n v="11.1"/>
    <n v="10.64"/>
    <n v="12.18"/>
    <n v="12.63"/>
    <n v="12.33"/>
  </r>
  <r>
    <x v="42"/>
    <d v="1899-12-30T02:01:00"/>
    <n v="11.94"/>
    <n v="13.57"/>
    <n v="10.050000000000001"/>
    <n v="11.85"/>
    <n v="10.59"/>
    <n v="14.12"/>
    <n v="14.27"/>
    <n v="15.81"/>
    <n v="14"/>
    <n v="14.16"/>
  </r>
  <r>
    <x v="42"/>
    <d v="1899-12-30T02:02:00"/>
    <n v="14.53"/>
    <n v="13.21"/>
    <n v="10.84"/>
    <n v="10.95"/>
    <n v="11.65"/>
    <n v="11.34"/>
    <n v="13.76"/>
    <n v="12.75"/>
    <n v="10.43"/>
    <n v="12.8"/>
  </r>
  <r>
    <x v="43"/>
    <d v="1899-12-30T10:07:00"/>
    <n v="10.98"/>
    <n v="10.53"/>
    <n v="14.64"/>
    <n v="15.37"/>
    <n v="13.4"/>
    <n v="14.22"/>
    <n v="11.15"/>
    <n v="12.45"/>
    <n v="12.96"/>
    <n v="11.15"/>
  </r>
  <r>
    <x v="44"/>
    <d v="1899-12-30T08:00:00"/>
    <n v="12.88"/>
    <n v="11.25"/>
    <n v="12.97"/>
    <n v="11.16"/>
    <n v="10.89"/>
    <n v="10.210000000000001"/>
    <n v="11.49"/>
    <n v="15.32"/>
    <n v="12.4"/>
    <n v="13.67"/>
  </r>
  <r>
    <x v="45"/>
    <d v="1899-12-30T10:04:00"/>
    <n v="11.74"/>
    <n v="12.79"/>
    <n v="11.07"/>
    <n v="15.77"/>
    <n v="14.3"/>
    <n v="11.61"/>
    <n v="12.88"/>
    <n v="12.58"/>
    <n v="13.63"/>
    <n v="15.37"/>
  </r>
  <r>
    <x v="46"/>
    <d v="1899-12-30T08:03:00"/>
    <n v="13.25"/>
    <n v="14.97"/>
    <n v="14.88"/>
    <n v="14.41"/>
    <n v="10.82"/>
    <n v="14.32"/>
    <n v="13.72"/>
    <n v="10.88"/>
    <n v="12.95"/>
    <n v="12.52"/>
  </r>
  <r>
    <x v="47"/>
    <d v="1899-12-30T07:05:00"/>
    <n v="10.66"/>
    <n v="10.59"/>
    <n v="15.14"/>
    <n v="12.6"/>
    <n v="11.47"/>
    <n v="14.91"/>
    <n v="14.33"/>
    <n v="14.52"/>
    <n v="11.65"/>
    <n v="15.58"/>
  </r>
  <r>
    <x v="47"/>
    <d v="1899-12-30T10:07:00"/>
    <n v="12.4"/>
    <n v="11.85"/>
    <n v="12.06"/>
    <n v="14.95"/>
    <n v="15.02"/>
    <n v="15.09"/>
    <n v="12.53"/>
    <n v="11.35"/>
    <n v="13.64"/>
    <n v="10.47"/>
  </r>
  <r>
    <x v="47"/>
    <d v="1899-12-30T11:10:00"/>
    <n v="14.22"/>
    <n v="11.25"/>
    <n v="14.05"/>
    <n v="12.08"/>
    <n v="10.1"/>
    <n v="15.84"/>
    <n v="12.87"/>
    <n v="15.35"/>
    <n v="12.14"/>
    <n v="11.93"/>
  </r>
  <r>
    <x v="48"/>
    <d v="1899-12-30T10:06:00"/>
    <n v="14.83"/>
    <n v="10.01"/>
    <n v="15.51"/>
    <n v="11"/>
    <n v="11.29"/>
    <n v="13.42"/>
    <n v="15.92"/>
    <n v="15.81"/>
    <n v="11.2"/>
    <n v="15.53"/>
  </r>
  <r>
    <x v="49"/>
    <d v="1899-12-30T03:06:00"/>
    <n v="13.62"/>
    <n v="13.57"/>
    <n v="12.68"/>
    <n v="15.88"/>
    <n v="13.23"/>
    <n v="14.1"/>
    <n v="15.41"/>
    <n v="11.12"/>
    <n v="10.81"/>
    <n v="13.61"/>
  </r>
  <r>
    <x v="49"/>
    <d v="1899-12-30T05:05:00"/>
    <n v="12.25"/>
    <n v="14.89"/>
    <n v="13.86"/>
    <n v="13.98"/>
    <n v="11.99"/>
    <n v="15.06"/>
    <n v="11.13"/>
    <n v="13.91"/>
    <n v="15.56"/>
    <n v="10.97"/>
  </r>
  <r>
    <x v="50"/>
    <d v="1899-12-30T05:05:00"/>
    <n v="15.82"/>
    <n v="14.33"/>
    <n v="10.41"/>
    <n v="11.75"/>
    <n v="15.72"/>
    <n v="11.51"/>
    <n v="11.37"/>
    <n v="15.73"/>
    <n v="15.44"/>
    <n v="11.55"/>
  </r>
  <r>
    <x v="51"/>
    <d v="1899-12-30T08:04:00"/>
    <n v="12.47"/>
    <n v="14.01"/>
    <n v="15.38"/>
    <n v="12.72"/>
    <n v="12.33"/>
    <n v="14.07"/>
    <n v="11.91"/>
    <n v="14.59"/>
    <n v="10.58"/>
    <n v="13.95"/>
  </r>
  <r>
    <x v="52"/>
    <d v="1899-12-30T07:00:00"/>
    <n v="15.8"/>
    <n v="13.11"/>
    <n v="13.43"/>
    <n v="10.32"/>
    <n v="14.2"/>
    <n v="11.41"/>
    <n v="10.69"/>
    <n v="15.02"/>
    <n v="12.21"/>
    <n v="10.54"/>
  </r>
  <r>
    <x v="53"/>
    <d v="1899-12-30T05:06:00"/>
    <n v="11.1"/>
    <n v="10.71"/>
    <n v="10.75"/>
    <n v="13.22"/>
    <n v="14.26"/>
    <n v="12.59"/>
    <n v="12.93"/>
    <n v="15.27"/>
    <n v="13"/>
    <n v="13.55"/>
  </r>
  <r>
    <x v="54"/>
    <d v="1899-12-30T06:04:00"/>
    <n v="11.68"/>
    <n v="11.47"/>
    <n v="13.02"/>
    <n v="15.91"/>
    <n v="15.06"/>
    <n v="12.81"/>
    <n v="13.48"/>
    <n v="15.31"/>
    <n v="12.15"/>
    <n v="15.42"/>
  </r>
  <r>
    <x v="55"/>
    <d v="1899-12-30T05:12:00"/>
    <n v="10.51"/>
    <n v="14.98"/>
    <n v="11.3"/>
    <n v="13.92"/>
    <n v="11.65"/>
    <n v="11.59"/>
    <n v="12.63"/>
    <n v="11.94"/>
    <n v="15.32"/>
    <n v="15.34"/>
  </r>
  <r>
    <x v="56"/>
    <d v="1899-12-30T10:07:00"/>
    <n v="15.87"/>
    <n v="13.65"/>
    <n v="11.34"/>
    <n v="11.16"/>
    <n v="13.12"/>
    <n v="15.5"/>
    <n v="15.84"/>
    <n v="12.26"/>
    <n v="10.69"/>
    <n v="15.72"/>
  </r>
  <r>
    <x v="57"/>
    <d v="1899-12-30T04:01:00"/>
    <n v="10.07"/>
    <n v="14.53"/>
    <n v="10.54"/>
    <n v="13.02"/>
    <n v="10.56"/>
    <n v="15.58"/>
    <n v="14.05"/>
    <n v="13.12"/>
    <n v="14.65"/>
    <n v="14.15"/>
  </r>
  <r>
    <x v="58"/>
    <d v="1899-12-30T07:08:00"/>
    <n v="13.92"/>
    <n v="10.86"/>
    <n v="11.05"/>
    <n v="14.16"/>
    <n v="11.48"/>
    <n v="10.45"/>
    <n v="14.61"/>
    <n v="12.83"/>
    <n v="12.25"/>
    <n v="14.67"/>
  </r>
  <r>
    <x v="59"/>
    <d v="1899-12-30T09:08:00"/>
    <n v="15.58"/>
    <n v="13.33"/>
    <n v="15.53"/>
    <n v="12.12"/>
    <n v="10.78"/>
    <n v="15.67"/>
    <n v="12.74"/>
    <n v="12.88"/>
    <n v="11.93"/>
    <n v="11.17"/>
  </r>
  <r>
    <x v="60"/>
    <d v="1899-12-30T02:09:00"/>
    <n v="14.66"/>
    <n v="12.46"/>
    <n v="12.31"/>
    <n v="10.050000000000001"/>
    <n v="15.48"/>
    <n v="15.29"/>
    <n v="15.23"/>
    <n v="15.32"/>
    <n v="13.62"/>
    <n v="15.68"/>
  </r>
  <r>
    <x v="61"/>
    <d v="1899-12-30T10:05:00"/>
    <n v="19.510000000000002"/>
    <n v="12.69"/>
    <n v="11.38"/>
    <n v="15.99"/>
    <n v="15.35"/>
    <n v="17.239999999999998"/>
    <n v="12.54"/>
    <n v="12.24"/>
    <n v="13.03"/>
    <n v="19.329999999999998"/>
  </r>
  <r>
    <x v="62"/>
    <d v="1899-12-30T02:03:00"/>
    <n v="10.039999999999999"/>
    <n v="10.19"/>
    <n v="19.75"/>
    <n v="15.2"/>
    <n v="18.100000000000001"/>
    <n v="14.37"/>
    <n v="15.28"/>
    <n v="11.85"/>
    <n v="12.32"/>
    <n v="12.94"/>
  </r>
  <r>
    <x v="63"/>
    <d v="1899-12-30T03:02:00"/>
    <n v="11.12"/>
    <n v="15.77"/>
    <n v="19.170000000000002"/>
    <n v="10.32"/>
    <n v="10.9"/>
    <n v="10.58"/>
    <n v="16.86"/>
    <n v="17.149999999999999"/>
    <n v="19.41"/>
    <n v="12.24"/>
  </r>
  <r>
    <x v="64"/>
    <d v="1899-12-30T01:05:00"/>
    <n v="14.55"/>
    <n v="15.16"/>
    <n v="11.74"/>
    <n v="18.350000000000001"/>
    <n v="10.87"/>
    <n v="14.03"/>
    <n v="14.75"/>
    <n v="18.78"/>
    <n v="15.52"/>
    <n v="18.690000000000001"/>
  </r>
  <r>
    <x v="65"/>
    <d v="1899-12-30T04:08:00"/>
    <n v="17.7"/>
    <n v="15.76"/>
    <n v="11.34"/>
    <n v="15.04"/>
    <n v="16.18"/>
    <n v="12.14"/>
    <n v="13.44"/>
    <n v="14.12"/>
    <n v="15.27"/>
    <n v="13.19"/>
  </r>
  <r>
    <x v="65"/>
    <d v="1899-12-30T10:03:00"/>
    <n v="13.13"/>
    <n v="12.12"/>
    <n v="11.6"/>
    <n v="11.76"/>
    <n v="16.309999999999999"/>
    <n v="19.27"/>
    <n v="17.64"/>
    <n v="14.87"/>
    <n v="11.94"/>
    <n v="15.91"/>
  </r>
  <r>
    <x v="66"/>
    <d v="1899-12-30T04:09:00"/>
    <n v="10.39"/>
    <n v="13.61"/>
    <n v="11.2"/>
    <n v="14.79"/>
    <n v="12.21"/>
    <n v="16.760000000000002"/>
    <n v="13.09"/>
    <n v="14.26"/>
    <n v="10.45"/>
    <n v="11.46"/>
  </r>
  <r>
    <x v="66"/>
    <d v="1899-12-30T11:00:00"/>
    <n v="13.07"/>
    <n v="17.61"/>
    <n v="13.36"/>
    <n v="19.489999999999998"/>
    <n v="17.190000000000001"/>
    <n v="12.99"/>
    <n v="17.79"/>
    <n v="18.54"/>
    <n v="11.92"/>
    <n v="16.47"/>
  </r>
  <r>
    <x v="67"/>
    <d v="1899-12-30T06:09:00"/>
    <n v="17.18"/>
    <n v="18.510000000000002"/>
    <n v="18.23"/>
    <n v="18.190000000000001"/>
    <n v="17.61"/>
    <n v="16.04"/>
    <n v="14.39"/>
    <n v="18.010000000000002"/>
    <n v="14.9"/>
    <n v="10.26"/>
  </r>
  <r>
    <x v="67"/>
    <d v="1899-12-30T11:04:00"/>
    <n v="11.02"/>
    <n v="16.95"/>
    <n v="12.02"/>
    <n v="10.31"/>
    <n v="17.45"/>
    <n v="18"/>
    <n v="10.19"/>
    <n v="13.26"/>
    <n v="12.17"/>
    <n v="14.58"/>
  </r>
  <r>
    <x v="68"/>
    <d v="1899-12-30T02:09:00"/>
    <n v="12.05"/>
    <n v="13.7"/>
    <n v="12.71"/>
    <n v="15.73"/>
    <n v="19.93"/>
    <n v="19.27"/>
    <n v="11.13"/>
    <n v="14.74"/>
    <n v="15.42"/>
    <n v="12.66"/>
  </r>
  <r>
    <x v="69"/>
    <d v="1899-12-30T09:03:00"/>
    <n v="13.82"/>
    <n v="17.8"/>
    <n v="19.18"/>
    <n v="10.64"/>
    <n v="11.3"/>
    <n v="11.15"/>
    <n v="14.03"/>
    <n v="17.32"/>
    <n v="18.63"/>
    <n v="15.76"/>
  </r>
  <r>
    <x v="69"/>
    <d v="1899-12-30T11:10:00"/>
    <n v="19.010000000000002"/>
    <n v="13.1"/>
    <n v="14.77"/>
    <n v="11"/>
    <n v="19.510000000000002"/>
    <n v="15.48"/>
    <n v="11.75"/>
    <n v="17.54"/>
    <n v="11.08"/>
    <n v="14.23"/>
  </r>
  <r>
    <x v="70"/>
    <d v="1899-12-30T00:03:00"/>
    <n v="17.27"/>
    <n v="13.06"/>
    <n v="16.12"/>
    <n v="19.010000000000002"/>
    <n v="13.96"/>
    <n v="10.029999999999999"/>
    <n v="14.22"/>
    <n v="14.88"/>
    <n v="15.12"/>
    <n v="19.73"/>
  </r>
  <r>
    <x v="71"/>
    <d v="1899-12-30T04:05:00"/>
    <n v="14.93"/>
    <n v="18.36"/>
    <n v="18.34"/>
    <n v="10.06"/>
    <n v="16.440000000000001"/>
    <n v="16.829999999999998"/>
    <n v="18.079999999999998"/>
    <n v="11.2"/>
    <n v="10.56"/>
    <n v="17.22"/>
  </r>
  <r>
    <x v="72"/>
    <d v="1899-12-30T07:10:00"/>
    <n v="15.51"/>
    <n v="16.440000000000001"/>
    <n v="10.02"/>
    <n v="13.71"/>
    <n v="10.98"/>
    <n v="17.39"/>
    <n v="13.73"/>
    <n v="17.8"/>
    <n v="14.59"/>
    <n v="12.5"/>
  </r>
  <r>
    <x v="72"/>
    <d v="1899-12-30T09:04:00"/>
    <n v="12.83"/>
    <n v="14.61"/>
    <n v="19.86"/>
    <n v="19.43"/>
    <n v="12.83"/>
    <n v="14"/>
    <n v="17.329999999999998"/>
    <n v="12.58"/>
    <n v="12.47"/>
    <n v="12.04"/>
  </r>
  <r>
    <x v="73"/>
    <d v="1899-12-30T06:05:00"/>
    <n v="16.3"/>
    <n v="10.32"/>
    <n v="17.690000000000001"/>
    <n v="19"/>
    <n v="17.54"/>
    <n v="16.2"/>
    <n v="15.17"/>
    <n v="10.66"/>
    <n v="10.1"/>
    <n v="12.04"/>
  </r>
  <r>
    <x v="74"/>
    <d v="1899-12-30T02:02:00"/>
    <n v="16.03"/>
    <n v="12.49"/>
    <n v="18.23"/>
    <n v="11.56"/>
    <n v="15.34"/>
    <n v="18.190000000000001"/>
    <n v="12.2"/>
    <n v="18.04"/>
    <n v="14.52"/>
    <n v="15.9"/>
  </r>
  <r>
    <x v="74"/>
    <d v="1899-12-30T04:03:00"/>
    <n v="19.47"/>
    <n v="19.760000000000002"/>
    <n v="11.95"/>
    <n v="16.28"/>
    <n v="13.33"/>
    <n v="19.91"/>
    <n v="19.73"/>
    <n v="15.06"/>
    <n v="15.39"/>
    <n v="13.54"/>
  </r>
  <r>
    <x v="74"/>
    <d v="1899-12-30T08:12:00"/>
    <n v="14.55"/>
    <n v="11.62"/>
    <n v="12.91"/>
    <n v="18.72"/>
    <n v="18.2"/>
    <n v="12.03"/>
    <n v="16.760000000000002"/>
    <n v="10.38"/>
    <n v="18.149999999999999"/>
    <n v="14.5"/>
  </r>
  <r>
    <x v="75"/>
    <d v="1899-12-30T08:03:00"/>
    <n v="11.26"/>
    <n v="11.81"/>
    <n v="12.66"/>
    <n v="16"/>
    <n v="11.63"/>
    <n v="19.61"/>
    <n v="12.55"/>
    <n v="11.68"/>
    <n v="14.08"/>
    <n v="13.96"/>
  </r>
  <r>
    <x v="76"/>
    <d v="1899-12-30T12:09:00"/>
    <n v="10.77"/>
    <n v="10.91"/>
    <n v="17.600000000000001"/>
    <n v="13.5"/>
    <n v="16.27"/>
    <n v="12.44"/>
    <n v="11.01"/>
    <n v="16.079999999999998"/>
    <n v="12.3"/>
    <n v="11.35"/>
  </r>
  <r>
    <x v="77"/>
    <d v="1899-12-30T01:06:00"/>
    <n v="15.43"/>
    <n v="17.52"/>
    <n v="12.01"/>
    <n v="10.31"/>
    <n v="13.52"/>
    <n v="13.39"/>
    <n v="11.34"/>
    <n v="10.31"/>
    <n v="11.07"/>
    <n v="18.52"/>
  </r>
  <r>
    <x v="78"/>
    <d v="1899-12-30T05:11:00"/>
    <n v="22.57"/>
    <n v="24.93"/>
    <n v="23.16"/>
    <n v="21.19"/>
    <n v="22.95"/>
    <n v="20.79"/>
    <n v="23.65"/>
    <n v="24.3"/>
    <n v="22.91"/>
    <n v="21.31"/>
  </r>
  <r>
    <x v="79"/>
    <d v="1899-12-30T00:06:00"/>
    <n v="21.12"/>
    <n v="24.03"/>
    <n v="20.46"/>
    <n v="20.329999999999998"/>
    <n v="24.18"/>
    <n v="23.01"/>
    <n v="24.57"/>
    <n v="22.83"/>
    <n v="21.55"/>
    <n v="23.87"/>
  </r>
  <r>
    <x v="80"/>
    <d v="1899-12-30T02:05:00"/>
    <n v="22.29"/>
    <n v="22.16"/>
    <n v="22.9"/>
    <n v="20.04"/>
    <n v="21.27"/>
    <n v="21.55"/>
    <n v="21.51"/>
    <n v="23.98"/>
    <n v="24.01"/>
    <n v="23.77"/>
  </r>
  <r>
    <x v="81"/>
    <d v="1899-12-30T01:08:00"/>
    <n v="20.5"/>
    <n v="21.83"/>
    <n v="21.96"/>
    <n v="20.58"/>
    <n v="23.33"/>
    <n v="23.73"/>
    <n v="23.65"/>
    <n v="20.9"/>
    <n v="24.06"/>
    <n v="21.13"/>
  </r>
  <r>
    <x v="81"/>
    <d v="1899-12-30T11:03:00"/>
    <n v="20.62"/>
    <n v="20.23"/>
    <n v="22.96"/>
    <n v="22.48"/>
    <n v="23.59"/>
    <n v="24.99"/>
    <n v="21.26"/>
    <n v="20.149999999999999"/>
    <n v="23.52"/>
    <n v="20.04"/>
  </r>
  <r>
    <x v="82"/>
    <d v="1899-12-30T00:04:00"/>
    <n v="24.62"/>
    <n v="20.59"/>
    <n v="23.7"/>
    <n v="21.55"/>
    <n v="21.85"/>
    <n v="21.12"/>
    <n v="21.24"/>
    <n v="24.93"/>
    <n v="21.9"/>
    <n v="20.5"/>
  </r>
  <r>
    <x v="82"/>
    <d v="1899-12-30T00:08:00"/>
    <n v="23.53"/>
    <n v="22.47"/>
    <n v="24.91"/>
    <n v="22.53"/>
    <n v="20.56"/>
    <n v="23.64"/>
    <n v="21"/>
    <n v="20.55"/>
    <n v="24.08"/>
    <n v="20.49"/>
  </r>
  <r>
    <x v="82"/>
    <d v="1899-12-30T01:05:00"/>
    <n v="23.8"/>
    <n v="20.78"/>
    <n v="20.56"/>
    <n v="20.5"/>
    <n v="20.16"/>
    <n v="21.68"/>
    <n v="23.86"/>
    <n v="21.14"/>
    <n v="23.1"/>
    <n v="22.53"/>
  </r>
  <r>
    <x v="82"/>
    <d v="1899-12-30T11:11:00"/>
    <n v="21.04"/>
    <n v="22.45"/>
    <n v="21.06"/>
    <n v="20.149999999999999"/>
    <n v="24.31"/>
    <n v="22.72"/>
    <n v="24.67"/>
    <n v="21.12"/>
    <n v="23.35"/>
    <n v="22.54"/>
  </r>
  <r>
    <x v="83"/>
    <d v="1899-12-30T10:07:00"/>
    <n v="23.49"/>
    <n v="22.55"/>
    <n v="24.66"/>
    <n v="23.56"/>
    <n v="20.260000000000002"/>
    <n v="22.27"/>
    <n v="20.440000000000001"/>
    <n v="22.27"/>
    <n v="24.47"/>
    <n v="23.03"/>
  </r>
  <r>
    <x v="84"/>
    <d v="1899-12-30T01:00:00"/>
    <n v="20.99"/>
    <n v="21.37"/>
    <n v="22.15"/>
    <n v="22.76"/>
    <n v="20.25"/>
    <n v="23.8"/>
    <n v="23.38"/>
    <n v="20.5"/>
    <n v="21.65"/>
    <n v="24.8"/>
  </r>
  <r>
    <x v="85"/>
    <d v="1899-12-30T09:08:00"/>
    <n v="20.18"/>
    <n v="24.07"/>
    <n v="24.25"/>
    <n v="20.170000000000002"/>
    <n v="21.08"/>
    <n v="22.83"/>
    <n v="23.53"/>
    <n v="23.6"/>
    <n v="23.16"/>
    <n v="21.42"/>
  </r>
  <r>
    <x v="86"/>
    <d v="1899-12-30T01:07:00"/>
    <n v="24.46"/>
    <n v="23.9"/>
    <n v="24.19"/>
    <n v="20.14"/>
    <n v="23.6"/>
    <n v="23.67"/>
    <n v="24.85"/>
    <n v="24.77"/>
    <n v="24.75"/>
    <n v="22.32"/>
  </r>
  <r>
    <x v="87"/>
    <d v="1899-12-30T01:05:00"/>
    <n v="20.62"/>
    <n v="21.57"/>
    <n v="22.99"/>
    <n v="23.14"/>
    <n v="22.4"/>
    <n v="23.83"/>
    <n v="21.63"/>
    <n v="21.9"/>
    <n v="22.89"/>
    <n v="22.3"/>
  </r>
  <r>
    <x v="87"/>
    <d v="1899-12-30T01:07:00"/>
    <n v="24.97"/>
    <n v="23.55"/>
    <n v="24.91"/>
    <n v="21.77"/>
    <n v="23.58"/>
    <n v="23.03"/>
    <n v="22.25"/>
    <n v="22.37"/>
    <n v="22.57"/>
    <n v="22.02"/>
  </r>
  <r>
    <x v="88"/>
    <d v="1899-12-30T04:02:00"/>
    <n v="24.04"/>
    <n v="21.89"/>
    <n v="23.85"/>
    <n v="22.87"/>
    <n v="24.33"/>
    <n v="24.38"/>
    <n v="21.95"/>
    <n v="21.37"/>
    <n v="20.45"/>
    <n v="24.51"/>
  </r>
  <r>
    <x v="89"/>
    <d v="1899-12-30T06:02:00"/>
    <n v="20.96"/>
    <n v="22.03"/>
    <n v="20.89"/>
    <n v="24.62"/>
    <n v="22.22"/>
    <n v="24.32"/>
    <n v="22.24"/>
    <n v="20.079999999999998"/>
    <n v="20.18"/>
    <n v="21.9"/>
  </r>
  <r>
    <x v="90"/>
    <d v="1899-12-30T04:11:00"/>
    <n v="23.01"/>
    <n v="24.6"/>
    <n v="24.7"/>
    <n v="23.45"/>
    <n v="24.59"/>
    <n v="23.65"/>
    <n v="23.52"/>
    <n v="21.6"/>
    <n v="21.42"/>
    <n v="22.09"/>
  </r>
  <r>
    <x v="91"/>
    <d v="1899-12-30T00:03:00"/>
    <n v="22.46"/>
    <n v="24.11"/>
    <n v="22.12"/>
    <n v="24.08"/>
    <n v="23.14"/>
    <n v="24.56"/>
    <n v="22.95"/>
    <n v="21.53"/>
    <n v="21.19"/>
    <n v="21.66"/>
  </r>
  <r>
    <x v="92"/>
    <d v="1899-12-30T02:12:00"/>
    <n v="21.46"/>
    <n v="20.81"/>
    <n v="22.16"/>
    <n v="23.39"/>
    <n v="21.06"/>
    <n v="23.13"/>
    <n v="24.81"/>
    <n v="21.89"/>
    <n v="21.04"/>
    <n v="20.73"/>
  </r>
  <r>
    <x v="93"/>
    <d v="1899-12-30T04:06:00"/>
    <n v="24.3"/>
    <n v="21.17"/>
    <n v="20.45"/>
    <n v="21.07"/>
    <n v="23.27"/>
    <n v="21.82"/>
    <n v="21.32"/>
    <n v="21.89"/>
    <n v="23.96"/>
    <n v="21.93"/>
  </r>
  <r>
    <x v="94"/>
    <d v="1899-12-30T10:06:00"/>
    <n v="20.79"/>
    <n v="20.149999999999999"/>
    <n v="24.61"/>
    <n v="21.03"/>
    <n v="20.75"/>
    <n v="23.58"/>
    <n v="24.1"/>
    <n v="20.18"/>
    <n v="20.25"/>
    <n v="23.53"/>
  </r>
  <r>
    <x v="95"/>
    <d v="1899-12-30T09:11:00"/>
    <n v="24.53"/>
    <n v="20.23"/>
    <n v="23.44"/>
    <n v="21.79"/>
    <n v="22.16"/>
    <n v="23.23"/>
    <n v="24.25"/>
    <n v="22.23"/>
    <n v="23.64"/>
    <n v="23.21"/>
  </r>
  <r>
    <x v="96"/>
    <d v="1899-12-30T02:08:00"/>
    <n v="22.93"/>
    <n v="21.83"/>
    <n v="22.2"/>
    <n v="20.66"/>
    <n v="21.05"/>
    <n v="22.52"/>
    <n v="24.58"/>
    <n v="24.21"/>
    <n v="24.25"/>
    <n v="20.98"/>
  </r>
  <r>
    <x v="97"/>
    <d v="1899-12-30T10:08:00"/>
    <n v="23.61"/>
    <n v="22.31"/>
    <n v="22.54"/>
    <n v="23.68"/>
    <n v="24.34"/>
    <n v="23.6"/>
    <n v="20.260000000000002"/>
    <n v="20.29"/>
    <n v="24.84"/>
    <n v="24.53"/>
  </r>
  <r>
    <x v="98"/>
    <d v="1899-12-30T02:04:00"/>
    <n v="21.99"/>
    <n v="21.03"/>
    <n v="21.98"/>
    <n v="24.71"/>
    <n v="22.25"/>
    <n v="21.03"/>
    <n v="20.059999999999999"/>
    <n v="23.44"/>
    <n v="23.35"/>
    <n v="24.22"/>
  </r>
  <r>
    <x v="98"/>
    <d v="1899-12-30T03:03:00"/>
    <n v="21.25"/>
    <n v="22.63"/>
    <n v="22.5"/>
    <n v="22.53"/>
    <n v="22.55"/>
    <n v="23.75"/>
    <n v="22.37"/>
    <n v="20.83"/>
    <n v="22.24"/>
    <n v="22.78"/>
  </r>
  <r>
    <x v="99"/>
    <d v="1899-12-30T01:03:00"/>
    <n v="22.19"/>
    <n v="23.63"/>
    <n v="20.6"/>
    <n v="22.57"/>
    <n v="24.22"/>
    <n v="22.01"/>
    <n v="21.12"/>
    <n v="24.52"/>
    <n v="21.28"/>
    <n v="20.05"/>
  </r>
  <r>
    <x v="100"/>
    <d v="1899-12-30T10:01:00"/>
    <n v="22.74"/>
    <n v="20.72"/>
    <n v="24.74"/>
    <n v="23.94"/>
    <n v="22.07"/>
    <n v="24.33"/>
    <n v="20.62"/>
    <n v="24.62"/>
    <n v="20.96"/>
    <n v="24.76"/>
  </r>
  <r>
    <x v="101"/>
    <d v="1899-12-30T05:08:00"/>
    <n v="24.25"/>
    <n v="21.83"/>
    <n v="23.97"/>
    <n v="22.48"/>
    <n v="21.36"/>
    <n v="20.2"/>
    <n v="23.33"/>
    <n v="22.17"/>
    <n v="22.32"/>
    <n v="22.84"/>
  </r>
  <r>
    <x v="101"/>
    <d v="1899-12-30T07:09:00"/>
    <n v="22.33"/>
    <n v="20"/>
    <n v="24.04"/>
    <n v="24.76"/>
    <n v="23.02"/>
    <n v="23.75"/>
    <n v="20.46"/>
    <n v="22.05"/>
    <n v="21.31"/>
    <n v="23.02"/>
  </r>
  <r>
    <x v="101"/>
    <d v="1899-12-30T10:09:00"/>
    <n v="20.89"/>
    <n v="20.28"/>
    <n v="23.53"/>
    <n v="22.74"/>
    <n v="20.13"/>
    <n v="22.16"/>
    <n v="22.63"/>
    <n v="21.6"/>
    <n v="23"/>
    <n v="20.5"/>
  </r>
  <r>
    <x v="102"/>
    <d v="1899-12-30T00:05:00"/>
    <n v="21.25"/>
    <n v="22.01"/>
    <n v="20.190000000000001"/>
    <n v="24.36"/>
    <n v="24.61"/>
    <n v="24.99"/>
    <n v="22.55"/>
    <n v="24.32"/>
    <n v="20.89"/>
    <n v="20.36"/>
  </r>
  <r>
    <x v="102"/>
    <d v="1899-12-30T03:05:00"/>
    <n v="23.52"/>
    <n v="21.62"/>
    <n v="22.59"/>
    <n v="22.21"/>
    <n v="21.78"/>
    <n v="24.26"/>
    <n v="24.31"/>
    <n v="20.53"/>
    <n v="23.51"/>
    <n v="23.09"/>
  </r>
  <r>
    <x v="103"/>
    <d v="1899-12-30T11:11:00"/>
    <n v="20.11"/>
    <n v="23.11"/>
    <n v="24.5"/>
    <n v="20.38"/>
    <n v="22.23"/>
    <n v="23.96"/>
    <n v="21.22"/>
    <n v="24.89"/>
    <n v="20.12"/>
    <n v="24.1"/>
  </r>
  <r>
    <x v="104"/>
    <d v="1899-12-30T01:08:00"/>
    <n v="22.99"/>
    <n v="21.77"/>
    <n v="20.63"/>
    <n v="20.59"/>
    <n v="21.52"/>
    <n v="23.7"/>
    <n v="22.05"/>
    <n v="23.02"/>
    <n v="24.59"/>
    <n v="20.99"/>
  </r>
  <r>
    <x v="104"/>
    <d v="1899-12-30T06:03:00"/>
    <n v="22.09"/>
    <n v="22.11"/>
    <n v="23.82"/>
    <n v="21.8"/>
    <n v="23.42"/>
    <n v="23.48"/>
    <n v="23.86"/>
    <n v="21.65"/>
    <n v="24.9"/>
    <n v="20.260000000000002"/>
  </r>
  <r>
    <x v="105"/>
    <d v="1899-12-30T11:06:00"/>
    <n v="22.15"/>
    <n v="20.68"/>
    <n v="22.12"/>
    <n v="21.59"/>
    <n v="22.45"/>
    <n v="22.03"/>
    <n v="20.58"/>
    <n v="21.08"/>
    <n v="22.52"/>
    <n v="20.71"/>
  </r>
  <r>
    <x v="106"/>
    <d v="1899-12-30T00:09:00"/>
    <n v="20.149999999999999"/>
    <n v="21.69"/>
    <n v="22.88"/>
    <n v="23.7"/>
    <n v="22.32"/>
    <n v="20.55"/>
    <n v="24.02"/>
    <n v="23.15"/>
    <n v="21.8"/>
    <n v="23.78"/>
  </r>
  <r>
    <x v="106"/>
    <d v="1899-12-30T04:01:00"/>
    <n v="21.66"/>
    <n v="23.29"/>
    <n v="23.15"/>
    <n v="21.38"/>
    <n v="22.83"/>
    <n v="23.77"/>
    <n v="23.64"/>
    <n v="23.45"/>
    <n v="23.36"/>
    <n v="22.48"/>
  </r>
  <r>
    <x v="107"/>
    <d v="1899-12-30T10:09:00"/>
    <n v="20.57"/>
    <n v="21.99"/>
    <n v="23.24"/>
    <n v="20.5"/>
    <n v="23.35"/>
    <n v="21.21"/>
    <n v="24.55"/>
    <n v="20.53"/>
    <n v="22.69"/>
    <n v="21.43"/>
  </r>
  <r>
    <x v="108"/>
    <d v="1899-12-30T00:11:00"/>
    <n v="21.59"/>
    <n v="23.58"/>
    <n v="20.88"/>
    <n v="23.01"/>
    <n v="23"/>
    <n v="24.37"/>
    <n v="23.73"/>
    <n v="20.41"/>
    <n v="20.39"/>
    <n v="20.8"/>
  </r>
  <r>
    <x v="108"/>
    <d v="1899-12-30T05:10:00"/>
    <n v="20.93"/>
    <n v="20.239999999999998"/>
    <n v="22.85"/>
    <n v="21.54"/>
    <n v="23.07"/>
    <n v="20.65"/>
    <n v="24.44"/>
    <n v="20.95"/>
    <n v="21.69"/>
    <n v="22.41"/>
  </r>
  <r>
    <x v="109"/>
    <d v="1899-12-30T08:04:00"/>
    <n v="16.41"/>
    <n v="15.29"/>
    <n v="10.48"/>
    <n v="14.09"/>
    <n v="19.38"/>
    <n v="10.14"/>
    <n v="10.74"/>
    <n v="15.18"/>
    <n v="12.67"/>
    <n v="14.37"/>
  </r>
  <r>
    <x v="109"/>
    <d v="1899-12-30T08:10:00"/>
    <n v="16.52"/>
    <n v="12.24"/>
    <n v="15.91"/>
    <n v="15.35"/>
    <n v="17"/>
    <n v="16.29"/>
    <n v="10.94"/>
    <n v="17.579999999999998"/>
    <n v="14.73"/>
    <n v="15.82"/>
  </r>
  <r>
    <x v="110"/>
    <d v="1899-12-30T11:09:00"/>
    <n v="13.93"/>
    <n v="15.26"/>
    <n v="13.17"/>
    <n v="15.12"/>
    <n v="16.059999999999999"/>
    <n v="14.37"/>
    <n v="20"/>
    <n v="14.27"/>
    <n v="12.07"/>
    <n v="11.12"/>
  </r>
  <r>
    <x v="111"/>
    <d v="1899-12-30T08:02:00"/>
    <n v="10.24"/>
    <n v="18.010000000000002"/>
    <n v="15.2"/>
    <n v="14.43"/>
    <n v="10.85"/>
    <n v="16.73"/>
    <n v="19.93"/>
    <n v="17.36"/>
    <n v="16.77"/>
    <n v="17.64"/>
  </r>
  <r>
    <x v="111"/>
    <d v="1899-12-30T10:08:00"/>
    <n v="17.559999999999999"/>
    <n v="14.82"/>
    <n v="12.26"/>
    <n v="17.920000000000002"/>
    <n v="14.86"/>
    <n v="11.11"/>
    <n v="16.11"/>
    <n v="18.66"/>
    <n v="14.11"/>
    <n v="19.510000000000002"/>
  </r>
  <r>
    <x v="112"/>
    <d v="1899-12-30T10:09:00"/>
    <n v="13.59"/>
    <n v="11.82"/>
    <n v="11.56"/>
    <n v="19.809999999999999"/>
    <n v="16.45"/>
    <n v="13.39"/>
    <n v="17.64"/>
    <n v="13.05"/>
    <n v="13.95"/>
    <n v="16.04"/>
  </r>
  <r>
    <x v="113"/>
    <d v="1899-12-30T04:01:00"/>
    <n v="12.35"/>
    <n v="18.39"/>
    <n v="19.010000000000002"/>
    <n v="18.13"/>
    <n v="18.46"/>
    <n v="19.600000000000001"/>
    <n v="12.16"/>
    <n v="19.899999999999999"/>
    <n v="10.16"/>
    <n v="19.96"/>
  </r>
  <r>
    <x v="114"/>
    <d v="1899-12-30T06:07:00"/>
    <n v="14.18"/>
    <n v="18.43"/>
    <n v="14.71"/>
    <n v="13.45"/>
    <n v="11.14"/>
    <n v="17.7"/>
    <n v="16.39"/>
    <n v="13.4"/>
    <n v="15.05"/>
    <n v="10.44"/>
  </r>
  <r>
    <x v="115"/>
    <d v="1899-12-30T07:09:00"/>
    <n v="14.63"/>
    <n v="10.26"/>
    <n v="19.79"/>
    <n v="10.91"/>
    <n v="12.37"/>
    <n v="11.52"/>
    <n v="16.690000000000001"/>
    <n v="15.2"/>
    <n v="16.13"/>
    <n v="17.690000000000001"/>
  </r>
  <r>
    <x v="116"/>
    <d v="1899-12-30T03:06:00"/>
    <n v="19.21"/>
    <n v="19.71"/>
    <n v="17.29"/>
    <n v="12.07"/>
    <n v="18.739999999999998"/>
    <n v="18.8"/>
    <n v="17.55"/>
    <n v="13.23"/>
    <n v="16.34"/>
    <n v="16.95"/>
  </r>
  <r>
    <x v="117"/>
    <d v="1899-12-30T08:06:00"/>
    <n v="15.89"/>
    <n v="17.95"/>
    <n v="12.8"/>
    <n v="15"/>
    <n v="12.22"/>
    <n v="18.25"/>
    <n v="10.6"/>
    <n v="19.399999999999999"/>
    <n v="12.84"/>
    <n v="16.170000000000002"/>
  </r>
  <r>
    <x v="117"/>
    <d v="1899-12-30T10:06:00"/>
    <n v="18.32"/>
    <n v="19.73"/>
    <n v="15.21"/>
    <n v="17.899999999999999"/>
    <n v="18.29"/>
    <n v="14.78"/>
    <n v="16.59"/>
    <n v="18.350000000000001"/>
    <n v="12.69"/>
    <n v="18.489999999999998"/>
  </r>
  <r>
    <x v="118"/>
    <d v="1899-12-30T10:10:00"/>
    <n v="13.6"/>
    <n v="12.67"/>
    <n v="15.96"/>
    <n v="19.79"/>
    <n v="15"/>
    <n v="17.829999999999998"/>
    <n v="11.56"/>
    <n v="19.489999999999998"/>
    <n v="13.76"/>
    <n v="15.46"/>
  </r>
  <r>
    <x v="119"/>
    <d v="1899-12-30T01:06:00"/>
    <n v="10.199999999999999"/>
    <n v="14.87"/>
    <n v="17.510000000000002"/>
    <n v="17.190000000000001"/>
    <n v="12.5"/>
    <n v="15.71"/>
    <n v="12.15"/>
    <n v="13.01"/>
    <n v="17.21"/>
    <n v="15.46"/>
  </r>
  <r>
    <x v="120"/>
    <d v="1899-12-30T09:03:00"/>
    <n v="18.23"/>
    <n v="10.62"/>
    <n v="14.89"/>
    <n v="13.97"/>
    <n v="14.88"/>
    <n v="18.62"/>
    <n v="12.9"/>
    <n v="17.5"/>
    <n v="12.26"/>
    <n v="15.26"/>
  </r>
  <r>
    <x v="121"/>
    <d v="1899-12-30T08:08:00"/>
    <n v="10.99"/>
    <n v="19.11"/>
    <n v="18.8"/>
    <n v="12.14"/>
    <n v="11.19"/>
    <n v="11.97"/>
    <n v="19.8"/>
    <n v="19.72"/>
    <n v="15.04"/>
    <n v="12.42"/>
  </r>
  <r>
    <x v="122"/>
    <d v="1899-12-30T02:02:00"/>
    <n v="16.5"/>
    <n v="18.18"/>
    <n v="15.63"/>
    <n v="11.46"/>
    <n v="17.399999999999999"/>
    <n v="16.75"/>
    <n v="11.85"/>
    <n v="13.64"/>
    <n v="10.43"/>
    <n v="19.149999999999999"/>
  </r>
  <r>
    <x v="122"/>
    <d v="1899-12-30T10:05:00"/>
    <n v="14.76"/>
    <n v="10.74"/>
    <n v="16.3"/>
    <n v="10.39"/>
    <n v="11.24"/>
    <n v="18.98"/>
    <n v="15.79"/>
    <n v="12.57"/>
    <n v="19.2"/>
    <n v="10.17"/>
  </r>
  <r>
    <x v="123"/>
    <d v="1899-12-30T04:05:00"/>
    <n v="19.149999999999999"/>
    <n v="15.35"/>
    <n v="10.71"/>
    <n v="14.76"/>
    <n v="17.57"/>
    <n v="16.05"/>
    <n v="19.690000000000001"/>
    <n v="15.96"/>
    <n v="11.27"/>
    <n v="11.72"/>
  </r>
  <r>
    <x v="124"/>
    <d v="1899-12-30T07:01:00"/>
    <n v="14.52"/>
    <n v="15.36"/>
    <n v="10.01"/>
    <n v="19.440000000000001"/>
    <n v="11.62"/>
    <n v="17.75"/>
    <n v="14.63"/>
    <n v="11.83"/>
    <n v="15.26"/>
    <n v="11.75"/>
  </r>
  <r>
    <x v="125"/>
    <d v="1899-12-30T01:11:00"/>
    <n v="14.04"/>
    <n v="12.39"/>
    <n v="16.54"/>
    <n v="16.02"/>
    <n v="10.46"/>
    <n v="10.8"/>
    <n v="13.25"/>
    <n v="19.96"/>
    <n v="19.989999999999998"/>
    <n v="15.91"/>
  </r>
  <r>
    <x v="125"/>
    <d v="1899-12-30T02:02:00"/>
    <n v="15.75"/>
    <n v="18.39"/>
    <n v="13.61"/>
    <n v="10.15"/>
    <n v="19.989999999999998"/>
    <n v="14.87"/>
    <n v="14.72"/>
    <n v="14.66"/>
    <n v="19.100000000000001"/>
    <n v="17.760000000000002"/>
  </r>
  <r>
    <x v="125"/>
    <d v="1899-12-30T06:09:00"/>
    <n v="14.16"/>
    <n v="19.989999999999998"/>
    <n v="15.52"/>
    <n v="11.59"/>
    <n v="13.63"/>
    <n v="12.92"/>
    <n v="13.18"/>
    <n v="18.84"/>
    <n v="10.7"/>
    <n v="13.87"/>
  </r>
  <r>
    <x v="126"/>
    <d v="1899-12-30T04:01:00"/>
    <n v="17.32"/>
    <n v="10.029999999999999"/>
    <n v="15.19"/>
    <n v="17.38"/>
    <n v="12.08"/>
    <n v="19.09"/>
    <n v="12.83"/>
    <n v="18.420000000000002"/>
    <n v="14.05"/>
    <n v="13.27"/>
  </r>
  <r>
    <x v="127"/>
    <d v="1899-12-30T00:05:00"/>
    <n v="17.7"/>
    <n v="12.05"/>
    <n v="19.64"/>
    <n v="15.73"/>
    <n v="19.87"/>
    <n v="16.72"/>
    <n v="11.73"/>
    <n v="16.41"/>
    <n v="18.29"/>
    <n v="18.22"/>
  </r>
  <r>
    <x v="128"/>
    <d v="1899-12-30T05:06:00"/>
    <n v="11.01"/>
    <n v="14.84"/>
    <n v="11.29"/>
    <n v="17.72"/>
    <n v="12.61"/>
    <n v="16.55"/>
    <n v="11.63"/>
    <n v="12.88"/>
    <n v="14.01"/>
    <n v="12.67"/>
  </r>
  <r>
    <x v="129"/>
    <d v="1899-12-30T05:08:00"/>
    <n v="11.11"/>
    <n v="16.350000000000001"/>
    <n v="13.97"/>
    <n v="11.7"/>
    <n v="18.649999999999999"/>
    <n v="14.28"/>
    <n v="17.690000000000001"/>
    <n v="13.25"/>
    <n v="10.69"/>
    <n v="17.690000000000001"/>
  </r>
  <r>
    <x v="130"/>
    <d v="1899-12-30T04:05:00"/>
    <n v="13.09"/>
    <n v="15.83"/>
    <n v="18.55"/>
    <n v="17.37"/>
    <n v="18.489999999999998"/>
    <n v="14.59"/>
    <n v="19.329999999999998"/>
    <n v="13.54"/>
    <n v="11.35"/>
    <n v="18.43"/>
  </r>
  <r>
    <x v="130"/>
    <d v="1899-12-30T07:09:00"/>
    <n v="13.13"/>
    <n v="12.77"/>
    <n v="19"/>
    <n v="10.71"/>
    <n v="17.16"/>
    <n v="16.100000000000001"/>
    <n v="11.78"/>
    <n v="18.670000000000002"/>
    <n v="14.56"/>
    <n v="19.170000000000002"/>
  </r>
  <r>
    <x v="131"/>
    <d v="1899-12-30T05:07:00"/>
    <n v="12.13"/>
    <n v="13.07"/>
    <n v="15.72"/>
    <n v="12.27"/>
    <n v="13.41"/>
    <n v="13.75"/>
    <n v="12.79"/>
    <n v="17.98"/>
    <n v="18.2"/>
    <n v="13.87"/>
  </r>
  <r>
    <x v="132"/>
    <d v="1899-12-30T02:03:00"/>
    <n v="10.53"/>
    <n v="15.53"/>
    <n v="17.63"/>
    <n v="19.84"/>
    <n v="10.76"/>
    <n v="14.15"/>
    <n v="13.54"/>
    <n v="11.75"/>
    <n v="12.65"/>
    <n v="13.57"/>
  </r>
  <r>
    <x v="132"/>
    <d v="1899-12-30T06:01:00"/>
    <n v="11.99"/>
    <n v="13.44"/>
    <n v="19.18"/>
    <n v="11.19"/>
    <n v="19.05"/>
    <n v="15.07"/>
    <n v="17.510000000000002"/>
    <n v="18.72"/>
    <n v="11.62"/>
    <n v="11.08"/>
  </r>
  <r>
    <x v="133"/>
    <d v="1899-12-30T01:09:00"/>
    <n v="11.42"/>
    <n v="18.52"/>
    <n v="13.52"/>
    <n v="18.75"/>
    <n v="11.07"/>
    <n v="13.24"/>
    <n v="16.14"/>
    <n v="10.94"/>
    <n v="13.13"/>
    <n v="16.52"/>
  </r>
  <r>
    <x v="133"/>
    <d v="1899-12-30T09:00:00"/>
    <n v="13.11"/>
    <n v="11.09"/>
    <n v="13.22"/>
    <n v="17.07"/>
    <n v="16.09"/>
    <n v="18.420000000000002"/>
    <n v="12.03"/>
    <n v="19.899999999999999"/>
    <n v="13.54"/>
    <n v="18.37"/>
  </r>
  <r>
    <x v="134"/>
    <d v="1899-12-30T08:03:00"/>
    <n v="12.14"/>
    <n v="12.99"/>
    <n v="16.260000000000002"/>
    <n v="17.68"/>
    <n v="13.47"/>
    <n v="18.79"/>
    <n v="13.56"/>
    <n v="12.8"/>
    <n v="15.11"/>
    <n v="19.760000000000002"/>
  </r>
  <r>
    <x v="134"/>
    <d v="1899-12-30T08:12:00"/>
    <n v="16.190000000000001"/>
    <n v="12.36"/>
    <n v="10"/>
    <n v="12.27"/>
    <n v="18.2"/>
    <n v="13.68"/>
    <n v="19.16"/>
    <n v="19.39"/>
    <n v="11.01"/>
    <n v="13.18"/>
  </r>
  <r>
    <x v="135"/>
    <d v="1899-12-30T07:09:00"/>
    <n v="17.34"/>
    <n v="12.39"/>
    <n v="10.89"/>
    <n v="11.43"/>
    <n v="16.13"/>
    <n v="11.48"/>
    <n v="10.43"/>
    <n v="16.149999999999999"/>
    <n v="15.62"/>
    <n v="17.09"/>
  </r>
  <r>
    <x v="136"/>
    <d v="1899-12-30T08:07:00"/>
    <n v="19.46"/>
    <n v="14.85"/>
    <n v="15.99"/>
    <n v="18.440000000000001"/>
    <n v="10.42"/>
    <n v="18.78"/>
    <n v="11.05"/>
    <n v="18.7"/>
    <n v="10.35"/>
    <n v="14.51"/>
  </r>
  <r>
    <x v="137"/>
    <d v="1899-12-30T02:02:00"/>
    <n v="14.42"/>
    <n v="19.23"/>
    <n v="19.98"/>
    <n v="11.87"/>
    <n v="11.95"/>
    <n v="10.7"/>
    <n v="13.96"/>
    <n v="11.65"/>
    <n v="10.73"/>
    <n v="19.25"/>
  </r>
  <r>
    <x v="138"/>
    <d v="1899-12-30T05:11:00"/>
    <n v="12.2"/>
    <n v="14.35"/>
    <n v="11.37"/>
    <n v="12.07"/>
    <n v="14.32"/>
    <n v="13.34"/>
    <n v="18.739999999999998"/>
    <n v="15.82"/>
    <n v="13.79"/>
    <n v="19.36"/>
  </r>
  <r>
    <x v="139"/>
    <d v="1899-12-30T01:08:00"/>
    <n v="10.3"/>
    <n v="14.81"/>
    <n v="12.96"/>
    <n v="12.99"/>
    <n v="19"/>
    <n v="17.73"/>
    <n v="12.97"/>
    <n v="17.96"/>
    <n v="19.07"/>
    <n v="17.12"/>
  </r>
  <r>
    <x v="140"/>
    <d v="1899-12-30T03:10:00"/>
    <n v="10.029999999999999"/>
    <n v="14.28"/>
    <n v="11.97"/>
    <n v="17.7"/>
    <n v="18.2"/>
    <n v="19.2"/>
    <n v="17.43"/>
    <n v="14.46"/>
    <n v="16.48"/>
    <n v="15.66"/>
  </r>
  <r>
    <x v="140"/>
    <d v="1899-12-30T08:12:00"/>
    <n v="14"/>
    <n v="12.83"/>
    <n v="18.72"/>
    <n v="11.22"/>
    <n v="13.79"/>
    <n v="18.559999999999999"/>
    <n v="11.19"/>
    <n v="12.81"/>
    <n v="14.5"/>
    <n v="12.78"/>
  </r>
  <r>
    <x v="141"/>
    <d v="1899-12-30T07:06:00"/>
    <n v="15.42"/>
    <n v="10.37"/>
    <n v="18.739999999999998"/>
    <n v="18.670000000000002"/>
    <n v="15.22"/>
    <n v="12.83"/>
    <n v="13.11"/>
    <n v="11.77"/>
    <n v="18.57"/>
    <n v="10.33"/>
  </r>
  <r>
    <x v="142"/>
    <d v="1899-12-30T11:07:00"/>
    <n v="15.98"/>
    <n v="13.48"/>
    <n v="10.69"/>
    <n v="15.11"/>
    <n v="14.51"/>
    <n v="17.100000000000001"/>
    <n v="15.65"/>
    <n v="10.44"/>
    <n v="13.73"/>
    <n v="19.66"/>
  </r>
  <r>
    <x v="143"/>
    <d v="1899-12-30T05:08:00"/>
    <n v="10.8"/>
    <n v="16.079999999999998"/>
    <n v="16.47"/>
    <n v="12.88"/>
    <n v="18.579999999999998"/>
    <n v="13.96"/>
    <n v="12.92"/>
    <n v="10.74"/>
    <n v="10.5"/>
    <n v="10.62"/>
  </r>
  <r>
    <x v="144"/>
    <d v="1899-12-30T11:02:00"/>
    <n v="10.61"/>
    <n v="15.59"/>
    <n v="10.52"/>
    <n v="18.55"/>
    <n v="11.33"/>
    <n v="11.82"/>
    <n v="18.579999999999998"/>
    <n v="18.72"/>
    <n v="11.95"/>
    <n v="11.84"/>
  </r>
  <r>
    <x v="145"/>
    <d v="1899-12-30T01:02:00"/>
    <n v="17.66"/>
    <n v="15.83"/>
    <n v="16.350000000000001"/>
    <n v="13.72"/>
    <n v="19.440000000000001"/>
    <n v="18.989999999999998"/>
    <n v="10.94"/>
    <n v="10.47"/>
    <n v="17.46"/>
    <n v="17.690000000000001"/>
  </r>
  <r>
    <x v="146"/>
    <d v="1899-12-30T09:02:00"/>
    <n v="15.3"/>
    <n v="13.83"/>
    <n v="11.97"/>
    <n v="15.5"/>
    <n v="11.06"/>
    <n v="14.22"/>
    <n v="18.66"/>
    <n v="18.95"/>
    <n v="11.79"/>
    <n v="16.760000000000002"/>
  </r>
  <r>
    <x v="147"/>
    <d v="1899-12-30T12:04:00"/>
    <n v="10.77"/>
    <n v="18.07"/>
    <n v="17.87"/>
    <n v="16.760000000000002"/>
    <n v="19.04"/>
    <n v="18.55"/>
    <n v="15"/>
    <n v="16.649999999999999"/>
    <n v="11.24"/>
    <n v="10.19"/>
  </r>
  <r>
    <x v="148"/>
    <d v="1899-12-30T03:02:00"/>
    <n v="15.81"/>
    <n v="14.72"/>
    <n v="18.12"/>
    <n v="18.82"/>
    <n v="15.14"/>
    <n v="18.850000000000001"/>
    <n v="17.940000000000001"/>
    <n v="12.26"/>
    <n v="19.34"/>
    <n v="18.3"/>
  </r>
  <r>
    <x v="149"/>
    <d v="1899-12-30T03:02:00"/>
    <n v="-1.03"/>
    <n v="8.4"/>
    <n v="7.65"/>
    <n v="-1.5"/>
    <n v="-1.63"/>
    <n v="8.16"/>
    <n v="-4.8899999999999997"/>
    <n v="-2.09"/>
    <n v="-2.0299999999999998"/>
    <n v="-0.74"/>
  </r>
  <r>
    <x v="150"/>
    <d v="1899-12-30T00:12:00"/>
    <n v="-0.64"/>
    <n v="-3.46"/>
    <n v="-4.01"/>
    <n v="8.49"/>
    <n v="-1.87"/>
    <n v="-5.51"/>
    <n v="6.22"/>
    <n v="-5.76"/>
    <n v="-2.0499999999999998"/>
    <n v="-4.6100000000000003"/>
  </r>
  <r>
    <x v="151"/>
    <d v="1899-12-30T07:11:00"/>
    <n v="-4.66"/>
    <n v="7.8"/>
    <n v="-5.83"/>
    <n v="8.77"/>
    <n v="-1.64"/>
    <n v="2.81"/>
    <n v="5.64"/>
    <n v="7.27"/>
    <n v="0"/>
    <n v="-1.52"/>
  </r>
  <r>
    <x v="152"/>
    <d v="1899-12-30T01:00:00"/>
    <n v="5.58"/>
    <n v="-4.47"/>
    <n v="-4.4000000000000004"/>
    <n v="-0.05"/>
    <n v="6.51"/>
    <n v="4.99"/>
    <n v="-6.3"/>
    <n v="0.7"/>
    <n v="-6.74"/>
    <n v="4.71"/>
  </r>
  <r>
    <x v="153"/>
    <d v="1899-12-30T09:02:00"/>
    <n v="3.23"/>
    <n v="3.29"/>
    <n v="-2.15"/>
    <n v="-5.53"/>
    <n v="-0.68"/>
    <n v="-6.8"/>
    <n v="6.96"/>
    <n v="-3.33"/>
    <n v="-7.14"/>
    <n v="-5.82"/>
  </r>
  <r>
    <x v="154"/>
    <d v="1899-12-30T04:04:00"/>
    <n v="-1.46"/>
    <n v="-7.76"/>
    <n v="3.7"/>
    <n v="4.9800000000000004"/>
    <n v="-6.83"/>
    <n v="7.9"/>
    <n v="8.35"/>
    <n v="0.16"/>
    <n v="3.83"/>
    <n v="0.14000000000000001"/>
  </r>
  <r>
    <x v="155"/>
    <d v="1899-12-30T07:06:00"/>
    <n v="-7.3"/>
    <n v="-4.8600000000000003"/>
    <n v="6.95"/>
    <n v="-0.6"/>
    <n v="-3.3"/>
    <n v="-2.1"/>
    <n v="3.44"/>
    <n v="-6.38"/>
    <n v="8.1"/>
    <n v="8.58"/>
  </r>
  <r>
    <x v="156"/>
    <d v="1899-12-30T01:04:00"/>
    <n v="-2.37"/>
    <n v="4.95"/>
    <n v="2.2200000000000002"/>
    <n v="-5.27"/>
    <n v="1.52"/>
    <n v="-3.35"/>
    <n v="3.59"/>
    <n v="-7.17"/>
    <n v="2.2599999999999998"/>
    <n v="-0.95"/>
  </r>
  <r>
    <x v="157"/>
    <d v="1899-12-30T01:03:00"/>
    <n v="-6.44"/>
    <n v="6.45"/>
    <n v="-6.08"/>
    <n v="5.6"/>
    <n v="-3.18"/>
    <n v="-4.45"/>
    <n v="-0.27"/>
    <n v="3.14"/>
    <n v="-6.82"/>
    <n v="6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2FF79-600B-430D-8288-3F2F9E7ED6C2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11" subtotal="average" baseField="12" baseItem="1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F3BF40-0A42-4A35-AB0B-7D41FC5DB99D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A85B0F-2C45-4DAD-95E5-C62DC6A4B76E}" autoFormatId="16" applyNumberFormats="0" applyBorderFormats="0" applyFontFormats="0" applyPatternFormats="0" applyAlignmentFormats="0" applyWidthHeightFormats="0">
  <queryTableRefresh nextId="16" unboundColumnsRight="1">
    <queryTableFields count="13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791A47-5AA0-4C54-AD26-87B1C1053270}" autoFormatId="16" applyNumberFormats="0" applyBorderFormats="0" applyFontFormats="0" applyPatternFormats="0" applyAlignmentFormats="0" applyWidthHeightFormats="0">
  <queryTableRefresh nextId="23" unboundColumnsRight="10">
    <queryTableFields count="2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397C69A-BDC9-4F4C-8EF8-673D7FFD5E51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942B9A9-CE5C-4C62-A358-5C57AC0CC1DE}" autoFormatId="16" applyNumberFormats="0" applyBorderFormats="0" applyFontFormats="0" applyPatternFormats="0" applyAlignmentFormats="0" applyWidthHeightFormats="0">
  <queryTableRefresh nextId="13">
    <queryTableFields count="5">
      <queryTableField id="1" name="data" tableColumnId="1"/>
      <queryTableField id="3" name="czujnik1" tableColumnId="3"/>
      <queryTableField id="4" name="czujnik2" tableColumnId="4"/>
      <queryTableField id="10" name="czujnik8" tableColumnId="10"/>
      <queryTableField id="11" name="czujnik9" tableColumnId="11"/>
    </queryTableFields>
    <queryTableDeletedFields count="7">
      <deletedField name="czujnik3"/>
      <deletedField name="czujnik4"/>
      <deletedField name="czujnik5"/>
      <deletedField name="czujnik6"/>
      <deletedField name="czujnik7"/>
      <deletedField name="czujnik10"/>
      <deletedField name="godzin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19578-D76C-4B9B-8587-E4A984594E8B}" name="pomiary" displayName="pomiary" ref="A1:L201" tableType="queryTable" totalsRowShown="0">
  <autoFilter ref="A1:L201" xr:uid="{54319578-D76C-4B9B-8587-E4A984594E8B}"/>
  <tableColumns count="12">
    <tableColumn id="1" xr3:uid="{46EFDC2A-7E80-41D9-900C-56ADFA014473}" uniqueName="1" name="data" queryTableFieldId="1" dataDxfId="22"/>
    <tableColumn id="2" xr3:uid="{2E8A1F5D-282C-4981-878C-4155FA8423B5}" uniqueName="2" name="godzina" queryTableFieldId="2" dataDxfId="21"/>
    <tableColumn id="3" xr3:uid="{B6B586FA-0F6D-448A-A9C2-89780D930C5B}" uniqueName="3" name="czujnik1" queryTableFieldId="3"/>
    <tableColumn id="4" xr3:uid="{9BEB911D-C29B-49FA-8CB6-15D9FB67EB4C}" uniqueName="4" name="czujnik2" queryTableFieldId="4"/>
    <tableColumn id="5" xr3:uid="{E3A3494A-8DCF-4266-BA3A-F6451EECE5F0}" uniqueName="5" name="czujnik3" queryTableFieldId="5"/>
    <tableColumn id="6" xr3:uid="{83A9E832-3E48-4FBA-989B-A00CA7FF7878}" uniqueName="6" name="czujnik4" queryTableFieldId="6"/>
    <tableColumn id="7" xr3:uid="{36D7E4AC-1454-4532-9F7C-0A698152192D}" uniqueName="7" name="czujnik5" queryTableFieldId="7"/>
    <tableColumn id="8" xr3:uid="{184AC23A-9C01-4F74-9680-09D0F946DEB5}" uniqueName="8" name="czujnik6" queryTableFieldId="8"/>
    <tableColumn id="9" xr3:uid="{05787712-3175-4D4B-A5FD-64DCD42AE996}" uniqueName="9" name="czujnik7" queryTableFieldId="9"/>
    <tableColumn id="10" xr3:uid="{37C0A344-B8A6-44E2-A37B-1986E1FE8E6F}" uniqueName="10" name="czujnik8" queryTableFieldId="10"/>
    <tableColumn id="11" xr3:uid="{D9E66C37-84EF-4A46-AF8E-A4EFE1D3EBE5}" uniqueName="11" name="czujnik9" queryTableFieldId="11"/>
    <tableColumn id="12" xr3:uid="{8A5C9E07-16D2-4F83-B64D-8F3B8050A029}" uniqueName="12" name="czujnik10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35A18-A86E-4329-9C42-D9589063868A}" name="pomiary3" displayName="pomiary3" ref="A1:M201" tableType="queryTable" totalsRowShown="0">
  <autoFilter ref="A1:M201" xr:uid="{54319578-D76C-4B9B-8587-E4A984594E8B}"/>
  <tableColumns count="13">
    <tableColumn id="1" xr3:uid="{196E1C06-F9A6-4563-91E9-943C5C81EBE1}" uniqueName="1" name="data" queryTableFieldId="1" dataDxfId="20"/>
    <tableColumn id="2" xr3:uid="{0498784D-EC64-455D-8537-F4409179EF52}" uniqueName="2" name="godzina" queryTableFieldId="2" dataDxfId="19"/>
    <tableColumn id="3" xr3:uid="{0280D9F8-4C99-45F8-AA2B-FD9D10BFA0F4}" uniqueName="3" name="czujnik1" queryTableFieldId="3"/>
    <tableColumn id="4" xr3:uid="{6F1F2863-2731-4E47-82B0-4F983575582F}" uniqueName="4" name="czujnik2" queryTableFieldId="4"/>
    <tableColumn id="5" xr3:uid="{94CB93EF-DDA8-4553-A337-C965CB87DDD1}" uniqueName="5" name="czujnik3" queryTableFieldId="5"/>
    <tableColumn id="6" xr3:uid="{A0A1ECAC-143E-4BCD-B6DC-7A8309A8BEB2}" uniqueName="6" name="czujnik4" queryTableFieldId="6"/>
    <tableColumn id="7" xr3:uid="{60FE48FE-6B9A-46F9-A63C-A9828E445B5F}" uniqueName="7" name="czujnik5" queryTableFieldId="7"/>
    <tableColumn id="8" xr3:uid="{10073E26-5CE8-4BF4-AC87-1D59A64933B8}" uniqueName="8" name="czujnik6" queryTableFieldId="8"/>
    <tableColumn id="9" xr3:uid="{91B95512-E852-4A5F-9D62-13B7F88173B0}" uniqueName="9" name="czujnik7" queryTableFieldId="9"/>
    <tableColumn id="10" xr3:uid="{68D0DF30-1762-489E-8B42-1400BA5D0C0F}" uniqueName="10" name="czujnik8" queryTableFieldId="10"/>
    <tableColumn id="11" xr3:uid="{7256050F-DB14-4A2F-97C9-DE3993A245BF}" uniqueName="11" name="czujnik9" queryTableFieldId="11"/>
    <tableColumn id="12" xr3:uid="{DEDBF3D8-2C8B-47C7-9622-4318F84735CE}" uniqueName="12" name="czujnik10" queryTableFieldId="12"/>
    <tableColumn id="13" xr3:uid="{C2DC3619-1E83-4E28-A254-DA052E0B156D}" uniqueName="13" name="Czy_liczyc" queryTableFieldId="13" dataDxfId="18">
      <calculatedColumnFormula>IF(OR(AND(HOUR(B2)&gt;=5,HOUR(B2)&lt;12),AND(HOUR(B2)=12,MINUTE(B2)=0)),"TAK","NIE")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43F57A-A325-468D-B8AC-4DA1309CA770}" name="pomiary4" displayName="pomiary4" ref="A1:V202" tableType="queryTable" totalsRowCount="1">
  <autoFilter ref="A1:V201" xr:uid="{54319578-D76C-4B9B-8587-E4A984594E8B}"/>
  <tableColumns count="22">
    <tableColumn id="1" xr3:uid="{3CED3680-D885-4062-9B3B-E4BA9E1946DC}" uniqueName="1" name="data" queryTableFieldId="1" dataDxfId="17" totalsRowDxfId="14"/>
    <tableColumn id="2" xr3:uid="{F398E5E7-AE68-4BE7-B196-9EB67B29EC62}" uniqueName="2" name="godzina" queryTableFieldId="2" dataDxfId="16" totalsRowDxfId="13"/>
    <tableColumn id="3" xr3:uid="{34D79E98-ABDB-484D-8D3A-41F424291D40}" uniqueName="3" name="czujnik1" queryTableFieldId="3"/>
    <tableColumn id="4" xr3:uid="{E5C210D1-BCB4-4178-8174-E37DB6F91711}" uniqueName="4" name="czujnik2" queryTableFieldId="4"/>
    <tableColumn id="5" xr3:uid="{83757661-0C04-49AE-8A11-141DD52DF341}" uniqueName="5" name="czujnik3" queryTableFieldId="5"/>
    <tableColumn id="6" xr3:uid="{4F1341CA-36DA-4205-A1FA-BEE34F1F8EFC}" uniqueName="6" name="czujnik4" queryTableFieldId="6"/>
    <tableColumn id="7" xr3:uid="{8090910A-21C6-47A3-AB08-F417FC53A505}" uniqueName="7" name="czujnik5" queryTableFieldId="7"/>
    <tableColumn id="8" xr3:uid="{EBE28BF9-782E-4BA4-9529-26FA9468350E}" uniqueName="8" name="czujnik6" queryTableFieldId="8"/>
    <tableColumn id="9" xr3:uid="{EE473D55-E41C-4A45-A53A-7A7384B3DF99}" uniqueName="9" name="czujnik7" queryTableFieldId="9"/>
    <tableColumn id="10" xr3:uid="{AE969EB6-32B5-4D25-899B-1F73A69085EC}" uniqueName="10" name="czujnik8" queryTableFieldId="10"/>
    <tableColumn id="11" xr3:uid="{389B8330-D688-4F0C-A6CB-20C29144085A}" uniqueName="11" name="czujnik9" queryTableFieldId="11"/>
    <tableColumn id="12" xr3:uid="{9B7E2AD6-2BA0-4675-9FA2-8C5763E416FA}" uniqueName="12" name="czujnik10" queryTableFieldId="12"/>
    <tableColumn id="13" xr3:uid="{A7DD2A9E-E4E4-4E2B-A790-4E9EEC2593D0}" uniqueName="13" name="czujnik1K" totalsRowFunction="custom" queryTableFieldId="13" dataDxfId="15" totalsRowDxfId="12">
      <calculatedColumnFormula>ROUNDDOWN(273.15+C2,0)</calculatedColumnFormula>
      <totalsRowFormula>MODE(M2:M201)</totalsRowFormula>
    </tableColumn>
    <tableColumn id="14" xr3:uid="{A28D9630-CF88-4DF0-8F94-67D895638D34}" uniqueName="14" name="czujnik2K" totalsRowFunction="custom" queryTableFieldId="14" totalsRowDxfId="11">
      <calculatedColumnFormula>ROUNDDOWN(273.15+D2,0)</calculatedColumnFormula>
      <totalsRowFormula>MODE(N2:N201)</totalsRowFormula>
    </tableColumn>
    <tableColumn id="15" xr3:uid="{38299791-81DC-4928-B928-5F058AAF3A28}" uniqueName="15" name="czujnik3K" totalsRowFunction="custom" queryTableFieldId="15" totalsRowDxfId="10">
      <calculatedColumnFormula>ROUNDDOWN(273.15+E2,0)</calculatedColumnFormula>
      <totalsRowFormula>MODE(O2:O201)</totalsRowFormula>
    </tableColumn>
    <tableColumn id="16" xr3:uid="{4A2CF2CF-59D1-4C5A-80A5-7741C82A8730}" uniqueName="16" name="czujnik4K" totalsRowFunction="custom" queryTableFieldId="16" totalsRowDxfId="9">
      <calculatedColumnFormula>ROUNDDOWN(273.15+F2,0)</calculatedColumnFormula>
      <totalsRowFormula>MODE(P2:P201)</totalsRowFormula>
    </tableColumn>
    <tableColumn id="17" xr3:uid="{B85A7102-D63E-4457-9E1D-ACFF1D1BEA6A}" uniqueName="17" name="czujnik5K" totalsRowFunction="custom" queryTableFieldId="17" totalsRowDxfId="8">
      <calculatedColumnFormula>ROUNDDOWN(273.15+G2,0)</calculatedColumnFormula>
      <totalsRowFormula>MODE(Q2:Q201)</totalsRowFormula>
    </tableColumn>
    <tableColumn id="18" xr3:uid="{69424FE4-AB08-4E25-9CBB-45DF72B25562}" uniqueName="18" name="czujnik6K" totalsRowFunction="custom" queryTableFieldId="18" totalsRowDxfId="7">
      <calculatedColumnFormula>ROUNDDOWN(273.15+H2,0)</calculatedColumnFormula>
      <totalsRowFormula>MODE(R2:R201)</totalsRowFormula>
    </tableColumn>
    <tableColumn id="19" xr3:uid="{4905CFC3-F5EA-49EA-A27F-11F6188153AC}" uniqueName="19" name="czujnik7K" totalsRowFunction="custom" queryTableFieldId="19" totalsRowDxfId="6">
      <calculatedColumnFormula>ROUNDDOWN(273.15+I2,0)</calculatedColumnFormula>
      <totalsRowFormula>MODE(S2:S201)</totalsRowFormula>
    </tableColumn>
    <tableColumn id="20" xr3:uid="{216ECBF5-DE06-48E5-9D67-7315E66EEE46}" uniqueName="20" name="czujnik8K" totalsRowFunction="custom" queryTableFieldId="20" totalsRowDxfId="5">
      <calculatedColumnFormula>ROUNDDOWN(273.15+J2,0)</calculatedColumnFormula>
      <totalsRowFormula>MODE(T2:T201)</totalsRowFormula>
    </tableColumn>
    <tableColumn id="21" xr3:uid="{16C998A6-AF79-4B0A-980A-8411FF650626}" uniqueName="21" name="czujnik9K" totalsRowFunction="custom" queryTableFieldId="21" totalsRowDxfId="4">
      <calculatedColumnFormula>ROUNDDOWN(273.15+K2,0)</calculatedColumnFormula>
      <totalsRowFormula>MODE(U2:U201)</totalsRowFormula>
    </tableColumn>
    <tableColumn id="22" xr3:uid="{CB205887-7E09-4B30-A08A-7706C4F8491D}" uniqueName="22" name="czujnik10K" totalsRowFunction="custom" queryTableFieldId="22" totalsRowDxfId="3">
      <calculatedColumnFormula>ROUNDDOWN(273.15+L2,0)</calculatedColumnFormula>
      <totalsRowFormula>MODE(V2:V201)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EC17FF-947F-4D1D-9BD8-3F2B59047731}" name="pomiary5" displayName="pomiary5" ref="A1:L201" tableType="queryTable" totalsRowShown="0">
  <autoFilter ref="A1:L201" xr:uid="{54319578-D76C-4B9B-8587-E4A984594E8B}"/>
  <tableColumns count="12">
    <tableColumn id="1" xr3:uid="{FCA4A6E3-6C03-4FE6-9E88-A5A733FF0FE2}" uniqueName="1" name="data" queryTableFieldId="1" dataDxfId="2"/>
    <tableColumn id="2" xr3:uid="{FB0C06B3-E723-40E9-8EF0-24D189F9EADF}" uniqueName="2" name="godzina" queryTableFieldId="2" dataDxfId="1"/>
    <tableColumn id="3" xr3:uid="{D0878B33-B911-465A-95FE-94EFAB3BA576}" uniqueName="3" name="czujnik1" queryTableFieldId="3"/>
    <tableColumn id="4" xr3:uid="{73D07098-D9AF-4583-9140-34071FD50F95}" uniqueName="4" name="czujnik2" queryTableFieldId="4"/>
    <tableColumn id="5" xr3:uid="{334281DD-3563-4411-8E8D-31FEE139294A}" uniqueName="5" name="czujnik3" queryTableFieldId="5"/>
    <tableColumn id="6" xr3:uid="{141134D0-8B98-4E70-84C7-120E92748623}" uniqueName="6" name="czujnik4" queryTableFieldId="6"/>
    <tableColumn id="7" xr3:uid="{6A883EDE-85A3-4FD9-88AC-6D3CD013CBCB}" uniqueName="7" name="czujnik5" queryTableFieldId="7"/>
    <tableColumn id="8" xr3:uid="{160E3BD4-5F75-49C0-9CA9-A2EC3B3465B6}" uniqueName="8" name="czujnik6" queryTableFieldId="8"/>
    <tableColumn id="9" xr3:uid="{F11CCA92-BF24-4635-AB67-76E1CDDD4351}" uniqueName="9" name="czujnik7" queryTableFieldId="9"/>
    <tableColumn id="10" xr3:uid="{13BD55B1-B586-4615-9291-5BEB5C97EAA9}" uniqueName="10" name="czujnik8" queryTableFieldId="10"/>
    <tableColumn id="11" xr3:uid="{AC2910E8-393A-416D-A203-583012C60687}" uniqueName="11" name="czujnik9" queryTableFieldId="11"/>
    <tableColumn id="12" xr3:uid="{EBB09ABF-0561-45C6-B9C4-626BB74A485B}" uniqueName="12" name="czujnik10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69A53B-6DB3-42D5-AD0B-782DC06FFC28}" name="pomiary6" displayName="pomiary6" ref="A1:E201" tableType="queryTable" totalsRowShown="0">
  <autoFilter ref="A1:E201" xr:uid="{54319578-D76C-4B9B-8587-E4A984594E8B}"/>
  <tableColumns count="5">
    <tableColumn id="1" xr3:uid="{764E1CD0-E633-4F12-BF5C-322ACE49BB7A}" uniqueName="1" name="data" queryTableFieldId="1" dataDxfId="0"/>
    <tableColumn id="3" xr3:uid="{03C0A581-6C12-4A3E-A97B-7133C46CA983}" uniqueName="3" name="czujnik1" queryTableFieldId="3"/>
    <tableColumn id="4" xr3:uid="{2F8E83C7-EB77-41C0-8EC6-49F0E2511FEE}" uniqueName="4" name="czujnik2" queryTableFieldId="4"/>
    <tableColumn id="10" xr3:uid="{172B0163-EFAB-4D94-8815-DC6C79D3090C}" uniqueName="10" name="czujnik8" queryTableFieldId="10"/>
    <tableColumn id="11" xr3:uid="{FA14CA40-4915-4239-B77C-C141E9B773CF}" uniqueName="11" name="czujnik9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6F40-74A8-4718-8CFD-5B1729810641}">
  <dimension ref="A1:L201"/>
  <sheetViews>
    <sheetView topLeftCell="A101" workbookViewId="0">
      <selection activeCell="A107" sqref="A104:B107"/>
    </sheetView>
  </sheetViews>
  <sheetFormatPr defaultRowHeight="15" x14ac:dyDescent="0.25"/>
  <cols>
    <col min="1" max="1" width="10.7109375" bestFit="1" customWidth="1"/>
    <col min="2" max="2" width="10.140625" bestFit="1" customWidth="1"/>
    <col min="3" max="11" width="10.42578125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8F3A-CD7A-4AFE-946E-BD9811804FD3}">
  <dimension ref="A1:O201"/>
  <sheetViews>
    <sheetView zoomScale="115" zoomScaleNormal="115" workbookViewId="0">
      <selection activeCell="G21" sqref="G21"/>
    </sheetView>
  </sheetViews>
  <sheetFormatPr defaultRowHeight="15" x14ac:dyDescent="0.25"/>
  <cols>
    <col min="1" max="1" width="11.85546875" bestFit="1" customWidth="1"/>
    <col min="2" max="2" width="10.140625" bestFit="1" customWidth="1"/>
    <col min="3" max="11" width="10.42578125" bestFit="1" customWidth="1"/>
    <col min="12" max="12" width="11.42578125" bestFit="1" customWidth="1"/>
    <col min="13" max="13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 t="str">
        <f t="shared" ref="M2:M33" si="0">IF(OR(AND(HOUR(B2)&gt;=5,HOUR(B2)&lt;12),AND(HOUR(B2)=12,MINUTE(B2)=0)),"TAK","NIE")</f>
        <v>TAK</v>
      </c>
    </row>
    <row r="3" spans="1:15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 t="str">
        <f t="shared" si="0"/>
        <v>TAK</v>
      </c>
      <c r="O3" s="4">
        <f>AVERAGEIFS(G2:G201,M2:M201,"=TAK")</f>
        <v>12.503893805309737</v>
      </c>
    </row>
    <row r="4" spans="1:15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 t="str">
        <f t="shared" si="0"/>
        <v>TAK</v>
      </c>
    </row>
    <row r="5" spans="1:15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 t="str">
        <f t="shared" si="0"/>
        <v>NIE</v>
      </c>
    </row>
    <row r="6" spans="1:15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 t="str">
        <f t="shared" si="0"/>
        <v>TAK</v>
      </c>
    </row>
    <row r="7" spans="1:15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 t="str">
        <f t="shared" si="0"/>
        <v>NIE</v>
      </c>
    </row>
    <row r="8" spans="1:15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 t="str">
        <f t="shared" si="0"/>
        <v>NIE</v>
      </c>
    </row>
    <row r="9" spans="1:15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 t="str">
        <f t="shared" si="0"/>
        <v>NIE</v>
      </c>
    </row>
    <row r="10" spans="1:15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 t="str">
        <f t="shared" si="0"/>
        <v>NIE</v>
      </c>
    </row>
    <row r="11" spans="1:15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 t="str">
        <f t="shared" si="0"/>
        <v>TAK</v>
      </c>
    </row>
    <row r="12" spans="1:15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 t="str">
        <f t="shared" si="0"/>
        <v>TAK</v>
      </c>
    </row>
    <row r="13" spans="1:15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 t="str">
        <f t="shared" si="0"/>
        <v>TAK</v>
      </c>
    </row>
    <row r="14" spans="1:15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 t="str">
        <f t="shared" si="0"/>
        <v>TAK</v>
      </c>
    </row>
    <row r="15" spans="1:15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 t="str">
        <f t="shared" si="0"/>
        <v>NIE</v>
      </c>
    </row>
    <row r="16" spans="1:15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 t="str">
        <f t="shared" si="0"/>
        <v>NIE</v>
      </c>
    </row>
    <row r="17" spans="1:13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 t="str">
        <f t="shared" si="0"/>
        <v>TAK</v>
      </c>
    </row>
    <row r="18" spans="1:13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 t="str">
        <f t="shared" si="0"/>
        <v>NIE</v>
      </c>
    </row>
    <row r="19" spans="1:13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 t="str">
        <f t="shared" si="0"/>
        <v>TAK</v>
      </c>
    </row>
    <row r="20" spans="1:13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 t="str">
        <f t="shared" si="0"/>
        <v>TAK</v>
      </c>
    </row>
    <row r="21" spans="1:13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 t="str">
        <f t="shared" si="0"/>
        <v>TAK</v>
      </c>
    </row>
    <row r="22" spans="1:13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 t="str">
        <f t="shared" si="0"/>
        <v>TAK</v>
      </c>
    </row>
    <row r="23" spans="1:13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 t="str">
        <f t="shared" si="0"/>
        <v>NIE</v>
      </c>
    </row>
    <row r="24" spans="1:13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 t="str">
        <f t="shared" si="0"/>
        <v>NIE</v>
      </c>
    </row>
    <row r="25" spans="1:13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 t="str">
        <f t="shared" si="0"/>
        <v>NIE</v>
      </c>
    </row>
    <row r="26" spans="1:13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 t="str">
        <f t="shared" si="0"/>
        <v>TAK</v>
      </c>
    </row>
    <row r="27" spans="1:13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 t="str">
        <f t="shared" si="0"/>
        <v>TAK</v>
      </c>
    </row>
    <row r="28" spans="1:13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 t="str">
        <f t="shared" si="0"/>
        <v>TAK</v>
      </c>
    </row>
    <row r="29" spans="1:13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 t="str">
        <f t="shared" si="0"/>
        <v>NIE</v>
      </c>
    </row>
    <row r="30" spans="1:13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 t="str">
        <f t="shared" si="0"/>
        <v>TAK</v>
      </c>
    </row>
    <row r="31" spans="1:13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 t="str">
        <f t="shared" si="0"/>
        <v>NIE</v>
      </c>
    </row>
    <row r="32" spans="1:13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 t="str">
        <f t="shared" si="0"/>
        <v>NIE</v>
      </c>
    </row>
    <row r="33" spans="1:1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 t="str">
        <f t="shared" si="0"/>
        <v>NIE</v>
      </c>
    </row>
    <row r="34" spans="1:1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 t="str">
        <f t="shared" ref="M34:M65" si="1">IF(OR(AND(HOUR(B34)&gt;=5,HOUR(B34)&lt;12),AND(HOUR(B34)=12,MINUTE(B34)=0)),"TAK","NIE")</f>
        <v>NIE</v>
      </c>
    </row>
    <row r="35" spans="1:13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 t="str">
        <f t="shared" si="1"/>
        <v>NIE</v>
      </c>
    </row>
    <row r="36" spans="1:1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 t="str">
        <f t="shared" si="1"/>
        <v>TAK</v>
      </c>
    </row>
    <row r="37" spans="1:1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 t="str">
        <f t="shared" si="1"/>
        <v>NIE</v>
      </c>
    </row>
    <row r="38" spans="1:13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 t="str">
        <f t="shared" si="1"/>
        <v>TAK</v>
      </c>
    </row>
    <row r="39" spans="1:13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 t="str">
        <f t="shared" si="1"/>
        <v>TAK</v>
      </c>
    </row>
    <row r="40" spans="1:13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 t="str">
        <f t="shared" si="1"/>
        <v>TAK</v>
      </c>
    </row>
    <row r="41" spans="1:13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 t="str">
        <f t="shared" si="1"/>
        <v>NIE</v>
      </c>
    </row>
    <row r="42" spans="1:1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 t="str">
        <f t="shared" si="1"/>
        <v>TAK</v>
      </c>
    </row>
    <row r="43" spans="1:1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 t="str">
        <f t="shared" si="1"/>
        <v>TAK</v>
      </c>
    </row>
    <row r="44" spans="1:1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 t="str">
        <f t="shared" si="1"/>
        <v>TAK</v>
      </c>
    </row>
    <row r="45" spans="1:1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 t="str">
        <f t="shared" si="1"/>
        <v>NIE</v>
      </c>
    </row>
    <row r="46" spans="1:1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 t="str">
        <f t="shared" si="1"/>
        <v>TAK</v>
      </c>
    </row>
    <row r="47" spans="1:1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 t="str">
        <f t="shared" si="1"/>
        <v>TAK</v>
      </c>
    </row>
    <row r="48" spans="1:1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 t="str">
        <f t="shared" si="1"/>
        <v>NIE</v>
      </c>
    </row>
    <row r="49" spans="1:13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 t="str">
        <f t="shared" si="1"/>
        <v>TAK</v>
      </c>
    </row>
    <row r="50" spans="1:13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 t="str">
        <f t="shared" si="1"/>
        <v>TAK</v>
      </c>
    </row>
    <row r="51" spans="1:1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 t="str">
        <f t="shared" si="1"/>
        <v>TAK</v>
      </c>
    </row>
    <row r="52" spans="1:13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 t="str">
        <f t="shared" si="1"/>
        <v>NIE</v>
      </c>
    </row>
    <row r="53" spans="1:13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 t="str">
        <f t="shared" si="1"/>
        <v>NIE</v>
      </c>
    </row>
    <row r="54" spans="1:1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 t="str">
        <f t="shared" si="1"/>
        <v>TAK</v>
      </c>
    </row>
    <row r="55" spans="1:1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 t="str">
        <f t="shared" si="1"/>
        <v>TAK</v>
      </c>
    </row>
    <row r="56" spans="1:1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 t="str">
        <f t="shared" si="1"/>
        <v>TAK</v>
      </c>
    </row>
    <row r="57" spans="1:13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 t="str">
        <f t="shared" si="1"/>
        <v>TAK</v>
      </c>
    </row>
    <row r="58" spans="1:1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 t="str">
        <f t="shared" si="1"/>
        <v>TAK</v>
      </c>
    </row>
    <row r="59" spans="1:1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 t="str">
        <f t="shared" si="1"/>
        <v>TAK</v>
      </c>
    </row>
    <row r="60" spans="1:13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 t="str">
        <f t="shared" si="1"/>
        <v>TAK</v>
      </c>
    </row>
    <row r="61" spans="1:1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 t="str">
        <f t="shared" si="1"/>
        <v>TAK</v>
      </c>
    </row>
    <row r="62" spans="1:1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 t="str">
        <f t="shared" si="1"/>
        <v>NIE</v>
      </c>
    </row>
    <row r="63" spans="1:1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 t="str">
        <f t="shared" si="1"/>
        <v>TAK</v>
      </c>
    </row>
    <row r="64" spans="1:1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 t="str">
        <f t="shared" si="1"/>
        <v>TAK</v>
      </c>
    </row>
    <row r="65" spans="1:13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 t="str">
        <f t="shared" si="1"/>
        <v>TAK</v>
      </c>
    </row>
    <row r="66" spans="1:1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 t="str">
        <f t="shared" ref="M66:M97" si="2">IF(OR(AND(HOUR(B66)&gt;=5,HOUR(B66)&lt;12),AND(HOUR(B66)=12,MINUTE(B66)=0)),"TAK","NIE")</f>
        <v>TAK</v>
      </c>
    </row>
    <row r="67" spans="1:1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 t="str">
        <f t="shared" si="2"/>
        <v>TAK</v>
      </c>
    </row>
    <row r="68" spans="1:1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 t="str">
        <f t="shared" si="2"/>
        <v>TAK</v>
      </c>
    </row>
    <row r="69" spans="1:1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 t="str">
        <f t="shared" si="2"/>
        <v>TAK</v>
      </c>
    </row>
    <row r="70" spans="1:1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 t="str">
        <f t="shared" si="2"/>
        <v>TAK</v>
      </c>
    </row>
    <row r="71" spans="1:1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 t="str">
        <f t="shared" si="2"/>
        <v>NIE</v>
      </c>
    </row>
    <row r="72" spans="1:1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 t="str">
        <f t="shared" si="2"/>
        <v>TAK</v>
      </c>
    </row>
    <row r="73" spans="1:1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 t="str">
        <f t="shared" si="2"/>
        <v>TAK</v>
      </c>
    </row>
    <row r="74" spans="1:1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 t="str">
        <f t="shared" si="2"/>
        <v>NIE</v>
      </c>
    </row>
    <row r="75" spans="1:1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 t="str">
        <f t="shared" si="2"/>
        <v>TAK</v>
      </c>
    </row>
    <row r="76" spans="1:13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 t="str">
        <f t="shared" si="2"/>
        <v>NIE</v>
      </c>
    </row>
    <row r="77" spans="1:1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 t="str">
        <f t="shared" si="2"/>
        <v>NIE</v>
      </c>
    </row>
    <row r="78" spans="1:1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 t="str">
        <f t="shared" si="2"/>
        <v>NIE</v>
      </c>
    </row>
    <row r="79" spans="1:13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 t="str">
        <f t="shared" si="2"/>
        <v>NIE</v>
      </c>
    </row>
    <row r="80" spans="1:1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 t="str">
        <f t="shared" si="2"/>
        <v>TAK</v>
      </c>
    </row>
    <row r="81" spans="1:13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 t="str">
        <f t="shared" si="2"/>
        <v>NIE</v>
      </c>
    </row>
    <row r="82" spans="1:1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 t="str">
        <f t="shared" si="2"/>
        <v>TAK</v>
      </c>
    </row>
    <row r="83" spans="1:13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 t="str">
        <f t="shared" si="2"/>
        <v>TAK</v>
      </c>
    </row>
    <row r="84" spans="1:13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 t="str">
        <f t="shared" si="2"/>
        <v>TAK</v>
      </c>
    </row>
    <row r="85" spans="1:1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 t="str">
        <f t="shared" si="2"/>
        <v>NIE</v>
      </c>
    </row>
    <row r="86" spans="1:13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 t="str">
        <f t="shared" si="2"/>
        <v>TAK</v>
      </c>
    </row>
    <row r="87" spans="1:13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 t="str">
        <f t="shared" si="2"/>
        <v>TAK</v>
      </c>
    </row>
    <row r="88" spans="1:1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 t="str">
        <f t="shared" si="2"/>
        <v>NIE</v>
      </c>
    </row>
    <row r="89" spans="1:13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 t="str">
        <f t="shared" si="2"/>
        <v>NIE</v>
      </c>
    </row>
    <row r="90" spans="1:1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 t="str">
        <f t="shared" si="2"/>
        <v>TAK</v>
      </c>
    </row>
    <row r="91" spans="1:1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 t="str">
        <f t="shared" si="2"/>
        <v>TAK</v>
      </c>
    </row>
    <row r="92" spans="1:1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 t="str">
        <f t="shared" si="2"/>
        <v>TAK</v>
      </c>
    </row>
    <row r="93" spans="1:13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 t="str">
        <f t="shared" si="2"/>
        <v>NIE</v>
      </c>
    </row>
    <row r="94" spans="1:13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 t="str">
        <f t="shared" si="2"/>
        <v>NIE</v>
      </c>
    </row>
    <row r="95" spans="1:13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 t="str">
        <f t="shared" si="2"/>
        <v>TAK</v>
      </c>
    </row>
    <row r="96" spans="1:13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 t="str">
        <f t="shared" si="2"/>
        <v>TAK</v>
      </c>
    </row>
    <row r="97" spans="1:1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 t="str">
        <f t="shared" si="2"/>
        <v>NIE</v>
      </c>
    </row>
    <row r="98" spans="1:13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 t="str">
        <f t="shared" ref="M98:M129" si="3">IF(OR(AND(HOUR(B98)&gt;=5,HOUR(B98)&lt;12),AND(HOUR(B98)=12,MINUTE(B98)=0)),"TAK","NIE")</f>
        <v>NIE</v>
      </c>
    </row>
    <row r="99" spans="1:1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 t="str">
        <f t="shared" si="3"/>
        <v>TAK</v>
      </c>
    </row>
    <row r="100" spans="1:1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 t="str">
        <f t="shared" si="3"/>
        <v>NIE</v>
      </c>
    </row>
    <row r="101" spans="1:13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 t="str">
        <f t="shared" si="3"/>
        <v>NIE</v>
      </c>
    </row>
    <row r="102" spans="1:1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 t="str">
        <f t="shared" si="3"/>
        <v>NIE</v>
      </c>
    </row>
    <row r="103" spans="1:13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 t="str">
        <f t="shared" si="3"/>
        <v>TAK</v>
      </c>
    </row>
    <row r="104" spans="1:1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 t="str">
        <f t="shared" si="3"/>
        <v>NIE</v>
      </c>
    </row>
    <row r="105" spans="1:1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 t="str">
        <f t="shared" si="3"/>
        <v>NIE</v>
      </c>
    </row>
    <row r="106" spans="1:1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 t="str">
        <f t="shared" si="3"/>
        <v>NIE</v>
      </c>
    </row>
    <row r="107" spans="1:1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 t="str">
        <f t="shared" si="3"/>
        <v>TAK</v>
      </c>
    </row>
    <row r="108" spans="1:1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 t="str">
        <f t="shared" si="3"/>
        <v>TAK</v>
      </c>
    </row>
    <row r="109" spans="1:1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 t="str">
        <f t="shared" si="3"/>
        <v>NIE</v>
      </c>
    </row>
    <row r="110" spans="1:1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 t="str">
        <f t="shared" si="3"/>
        <v>TAK</v>
      </c>
    </row>
    <row r="111" spans="1:1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 t="str">
        <f t="shared" si="3"/>
        <v>NIE</v>
      </c>
    </row>
    <row r="112" spans="1:1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 t="str">
        <f t="shared" si="3"/>
        <v>NIE</v>
      </c>
    </row>
    <row r="113" spans="1:1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 t="str">
        <f t="shared" si="3"/>
        <v>NIE</v>
      </c>
    </row>
    <row r="114" spans="1:13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 t="str">
        <f t="shared" si="3"/>
        <v>NIE</v>
      </c>
    </row>
    <row r="115" spans="1:1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 t="str">
        <f t="shared" si="3"/>
        <v>TAK</v>
      </c>
    </row>
    <row r="116" spans="1:13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 t="str">
        <f t="shared" si="3"/>
        <v>NIE</v>
      </c>
    </row>
    <row r="117" spans="1:1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 t="str">
        <f t="shared" si="3"/>
        <v>NIE</v>
      </c>
    </row>
    <row r="118" spans="1:13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 t="str">
        <f t="shared" si="3"/>
        <v>NIE</v>
      </c>
    </row>
    <row r="119" spans="1:13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 t="str">
        <f t="shared" si="3"/>
        <v>NIE</v>
      </c>
    </row>
    <row r="120" spans="1:1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 t="str">
        <f t="shared" si="3"/>
        <v>TAK</v>
      </c>
    </row>
    <row r="121" spans="1:13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 t="str">
        <f t="shared" si="3"/>
        <v>TAK</v>
      </c>
    </row>
    <row r="122" spans="1:1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 t="str">
        <f t="shared" si="3"/>
        <v>NIE</v>
      </c>
    </row>
    <row r="123" spans="1:1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 t="str">
        <f t="shared" si="3"/>
        <v>TAK</v>
      </c>
    </row>
    <row r="124" spans="1:13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 t="str">
        <f t="shared" si="3"/>
        <v>NIE</v>
      </c>
    </row>
    <row r="125" spans="1:1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 t="str">
        <f t="shared" si="3"/>
        <v>NIE</v>
      </c>
    </row>
    <row r="126" spans="1:13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 t="str">
        <f t="shared" si="3"/>
        <v>NIE</v>
      </c>
    </row>
    <row r="127" spans="1:1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 t="str">
        <f t="shared" si="3"/>
        <v>TAK</v>
      </c>
    </row>
    <row r="128" spans="1:13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 t="str">
        <f t="shared" si="3"/>
        <v>TAK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 t="str">
        <f t="shared" si="3"/>
        <v>TAK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 t="str">
        <f t="shared" ref="M130:M161" si="4">IF(OR(AND(HOUR(B130)&gt;=5,HOUR(B130)&lt;12),AND(HOUR(B130)=12,MINUTE(B130)=0)),"TAK","NIE")</f>
        <v>TAK</v>
      </c>
    </row>
    <row r="131" spans="1:1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 t="str">
        <f t="shared" si="4"/>
        <v>NIE</v>
      </c>
    </row>
    <row r="132" spans="1:13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 t="str">
        <f t="shared" si="4"/>
        <v>NIE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 t="str">
        <f t="shared" si="4"/>
        <v>TAK</v>
      </c>
    </row>
    <row r="134" spans="1:1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 t="str">
        <f t="shared" si="4"/>
        <v>NIE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 t="str">
        <f t="shared" si="4"/>
        <v>TAK</v>
      </c>
    </row>
    <row r="136" spans="1:13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 t="str">
        <f t="shared" si="4"/>
        <v>TAK</v>
      </c>
    </row>
    <row r="137" spans="1:13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 t="str">
        <f t="shared" si="4"/>
        <v>NIE</v>
      </c>
    </row>
    <row r="138" spans="1:1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 t="str">
        <f t="shared" si="4"/>
        <v>NIE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 t="str">
        <f t="shared" si="4"/>
        <v>TAK</v>
      </c>
    </row>
    <row r="140" spans="1:1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 t="str">
        <f t="shared" si="4"/>
        <v>NIE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 t="str">
        <f t="shared" si="4"/>
        <v>TAK</v>
      </c>
    </row>
    <row r="142" spans="1:13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 t="str">
        <f t="shared" si="4"/>
        <v>TAK</v>
      </c>
    </row>
    <row r="143" spans="1:13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 t="str">
        <f t="shared" si="4"/>
        <v>TAK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 t="str">
        <f t="shared" si="4"/>
        <v>TAK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 t="str">
        <f t="shared" si="4"/>
        <v>TAK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 t="str">
        <f t="shared" si="4"/>
        <v>TAK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 t="str">
        <f t="shared" si="4"/>
        <v>TAK</v>
      </c>
    </row>
    <row r="148" spans="1:1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 t="str">
        <f t="shared" si="4"/>
        <v>NIE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 t="str">
        <f t="shared" si="4"/>
        <v>TAK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 t="str">
        <f t="shared" si="4"/>
        <v>TAK</v>
      </c>
    </row>
    <row r="151" spans="1:1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 t="str">
        <f t="shared" si="4"/>
        <v>NIE</v>
      </c>
    </row>
    <row r="152" spans="1:13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 t="str">
        <f t="shared" si="4"/>
        <v>TAK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 t="str">
        <f t="shared" si="4"/>
        <v>TAK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 t="str">
        <f t="shared" si="4"/>
        <v>TAK</v>
      </c>
    </row>
    <row r="155" spans="1:13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 t="str">
        <f t="shared" si="4"/>
        <v>NIE</v>
      </c>
    </row>
    <row r="156" spans="1:13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 t="str">
        <f t="shared" si="4"/>
        <v>TAK</v>
      </c>
    </row>
    <row r="157" spans="1:13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 t="str">
        <f t="shared" si="4"/>
        <v>TAK</v>
      </c>
    </row>
    <row r="158" spans="1:13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 t="str">
        <f t="shared" si="4"/>
        <v>NIE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 t="str">
        <f t="shared" si="4"/>
        <v>TAK</v>
      </c>
    </row>
    <row r="160" spans="1:13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 t="str">
        <f t="shared" si="4"/>
        <v>NIE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 t="str">
        <f t="shared" si="4"/>
        <v>TAK</v>
      </c>
    </row>
    <row r="162" spans="1:1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 t="str">
        <f t="shared" ref="M162:M193" si="5">IF(OR(AND(HOUR(B162)&gt;=5,HOUR(B162)&lt;12),AND(HOUR(B162)=12,MINUTE(B162)=0)),"TAK","NIE")</f>
        <v>NIE</v>
      </c>
    </row>
    <row r="163" spans="1:13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 t="str">
        <f t="shared" si="5"/>
        <v>NIE</v>
      </c>
    </row>
    <row r="164" spans="1:13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 t="str">
        <f t="shared" si="5"/>
        <v>TAK</v>
      </c>
    </row>
    <row r="165" spans="1:1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 t="str">
        <f t="shared" si="5"/>
        <v>NIE</v>
      </c>
    </row>
    <row r="166" spans="1:1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 t="str">
        <f t="shared" si="5"/>
        <v>NIE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 t="str">
        <f t="shared" si="5"/>
        <v>TAK</v>
      </c>
    </row>
    <row r="168" spans="1:13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 t="str">
        <f t="shared" si="5"/>
        <v>TAK</v>
      </c>
    </row>
    <row r="169" spans="1:13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 t="str">
        <f t="shared" si="5"/>
        <v>NIE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 t="str">
        <f t="shared" si="5"/>
        <v>TAK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 t="str">
        <f t="shared" si="5"/>
        <v>TAK</v>
      </c>
    </row>
    <row r="172" spans="1:13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 t="str">
        <f t="shared" si="5"/>
        <v>NIE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 t="str">
        <f t="shared" si="5"/>
        <v>TAK</v>
      </c>
    </row>
    <row r="174" spans="1:13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 t="str">
        <f t="shared" si="5"/>
        <v>NIE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 t="str">
        <f t="shared" si="5"/>
        <v>TAK</v>
      </c>
    </row>
    <row r="176" spans="1:13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 t="str">
        <f t="shared" si="5"/>
        <v>TAK</v>
      </c>
    </row>
    <row r="177" spans="1:13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 t="str">
        <f t="shared" si="5"/>
        <v>TAK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 t="str">
        <f t="shared" si="5"/>
        <v>TAK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 t="str">
        <f t="shared" si="5"/>
        <v>TAK</v>
      </c>
    </row>
    <row r="180" spans="1:13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 t="str">
        <f t="shared" si="5"/>
        <v>NIE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 t="str">
        <f t="shared" si="5"/>
        <v>TAK</v>
      </c>
    </row>
    <row r="182" spans="1:1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 t="str">
        <f t="shared" si="5"/>
        <v>NIE</v>
      </c>
    </row>
    <row r="183" spans="1:1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 t="str">
        <f t="shared" si="5"/>
        <v>NIE</v>
      </c>
    </row>
    <row r="184" spans="1:13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 t="str">
        <f t="shared" si="5"/>
        <v>TAK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 t="str">
        <f t="shared" si="5"/>
        <v>TAK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 t="str">
        <f t="shared" si="5"/>
        <v>TAK</v>
      </c>
    </row>
    <row r="187" spans="1:13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 t="str">
        <f t="shared" si="5"/>
        <v>TAK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 t="str">
        <f t="shared" si="5"/>
        <v>TAK</v>
      </c>
    </row>
    <row r="189" spans="1:13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 t="str">
        <f t="shared" si="5"/>
        <v>NIE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 t="str">
        <f t="shared" si="5"/>
        <v>TAK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 t="str">
        <f t="shared" si="5"/>
        <v>NIE</v>
      </c>
    </row>
    <row r="192" spans="1:1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 t="str">
        <f t="shared" si="5"/>
        <v>NIE</v>
      </c>
    </row>
    <row r="193" spans="1:1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 t="str">
        <f t="shared" si="5"/>
        <v>NIE</v>
      </c>
    </row>
    <row r="194" spans="1:1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 t="str">
        <f t="shared" ref="M194:M201" si="6">IF(OR(AND(HOUR(B194)&gt;=5,HOUR(B194)&lt;12),AND(HOUR(B194)=12,MINUTE(B194)=0)),"TAK","NIE")</f>
        <v>NIE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 t="str">
        <f t="shared" si="6"/>
        <v>TAK</v>
      </c>
    </row>
    <row r="196" spans="1:1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 t="str">
        <f t="shared" si="6"/>
        <v>NIE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 t="str">
        <f t="shared" si="6"/>
        <v>TAK</v>
      </c>
    </row>
    <row r="198" spans="1:13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 t="str">
        <f t="shared" si="6"/>
        <v>NIE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 t="str">
        <f t="shared" si="6"/>
        <v>TAK</v>
      </c>
    </row>
    <row r="200" spans="1:1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 t="str">
        <f t="shared" si="6"/>
        <v>NIE</v>
      </c>
    </row>
    <row r="201" spans="1:13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 t="str">
        <f t="shared" si="6"/>
        <v>NIE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1505-E808-4929-AC45-6240D8F9B623}">
  <dimension ref="A1:V202"/>
  <sheetViews>
    <sheetView topLeftCell="A181" workbookViewId="0">
      <selection activeCell="O209" sqref="O209"/>
    </sheetView>
  </sheetViews>
  <sheetFormatPr defaultRowHeight="15" x14ac:dyDescent="0.25"/>
  <cols>
    <col min="1" max="1" width="10.7109375" bestFit="1" customWidth="1"/>
    <col min="2" max="2" width="10.140625" bestFit="1" customWidth="1"/>
    <col min="3" max="11" width="10.42578125" bestFit="1" customWidth="1"/>
    <col min="12" max="12" width="11.42578125" bestFit="1" customWidth="1"/>
    <col min="13" max="16" width="11.5703125" bestFit="1" customWidth="1"/>
    <col min="17" max="19" width="1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 t="shared" ref="M2:M33" si="0">ROUNDDOWN(273.15+C2,0)</f>
        <v>273</v>
      </c>
      <c r="N2">
        <f t="shared" ref="N2" si="1">ROUNDDOWN(273.15+D2,0)</f>
        <v>268</v>
      </c>
      <c r="O2">
        <f t="shared" ref="O2" si="2">ROUNDDOWN(273.15+E2,0)</f>
        <v>271</v>
      </c>
      <c r="P2">
        <f t="shared" ref="P2" si="3">ROUNDDOWN(273.15+F2,0)</f>
        <v>267</v>
      </c>
      <c r="Q2">
        <f t="shared" ref="Q2" si="4">ROUNDDOWN(273.15+G2,0)</f>
        <v>270</v>
      </c>
      <c r="R2">
        <f t="shared" ref="R2" si="5">ROUNDDOWN(273.15+H2,0)</f>
        <v>276</v>
      </c>
      <c r="S2">
        <f t="shared" ref="S2" si="6">ROUNDDOWN(273.15+I2,0)</f>
        <v>275</v>
      </c>
      <c r="T2">
        <f t="shared" ref="T2" si="7">ROUNDDOWN(273.15+J2,0)</f>
        <v>271</v>
      </c>
      <c r="U2">
        <f t="shared" ref="U2" si="8">ROUNDDOWN(273.15+K2,0)</f>
        <v>274</v>
      </c>
      <c r="V2">
        <f t="shared" ref="V2" si="9">ROUNDDOWN(273.15+L2,0)</f>
        <v>277</v>
      </c>
    </row>
    <row r="3" spans="1:2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si="0"/>
        <v>268</v>
      </c>
      <c r="N3">
        <f t="shared" ref="N3:N66" si="10">ROUNDDOWN(273.15+D3,0)</f>
        <v>275</v>
      </c>
      <c r="O3">
        <f t="shared" ref="O3:O66" si="11">ROUNDDOWN(273.15+E3,0)</f>
        <v>267</v>
      </c>
      <c r="P3">
        <f t="shared" ref="P3:P66" si="12">ROUNDDOWN(273.15+F3,0)</f>
        <v>267</v>
      </c>
      <c r="Q3">
        <f t="shared" ref="Q3:Q66" si="13">ROUNDDOWN(273.15+G3,0)</f>
        <v>267</v>
      </c>
      <c r="R3">
        <f t="shared" ref="R3:R66" si="14">ROUNDDOWN(273.15+H3,0)</f>
        <v>265</v>
      </c>
      <c r="S3">
        <f t="shared" ref="S3:S66" si="15">ROUNDDOWN(273.15+I3,0)</f>
        <v>270</v>
      </c>
      <c r="T3">
        <f t="shared" ref="T3:T66" si="16">ROUNDDOWN(273.15+J3,0)</f>
        <v>276</v>
      </c>
      <c r="U3">
        <f t="shared" ref="U3:U66" si="17">ROUNDDOWN(273.15+K3,0)</f>
        <v>267</v>
      </c>
      <c r="V3">
        <f t="shared" ref="V3:V66" si="18">ROUNDDOWN(273.15+L3,0)</f>
        <v>273</v>
      </c>
    </row>
    <row r="4" spans="1:2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275</v>
      </c>
      <c r="N4">
        <f t="shared" si="10"/>
        <v>265</v>
      </c>
      <c r="O4">
        <f t="shared" si="11"/>
        <v>274</v>
      </c>
      <c r="P4">
        <f t="shared" si="12"/>
        <v>279</v>
      </c>
      <c r="Q4">
        <f t="shared" si="13"/>
        <v>277</v>
      </c>
      <c r="R4">
        <f t="shared" si="14"/>
        <v>265</v>
      </c>
      <c r="S4">
        <f t="shared" si="15"/>
        <v>277</v>
      </c>
      <c r="T4">
        <f t="shared" si="16"/>
        <v>268</v>
      </c>
      <c r="U4">
        <f t="shared" si="17"/>
        <v>269</v>
      </c>
      <c r="V4">
        <f t="shared" si="18"/>
        <v>268</v>
      </c>
    </row>
    <row r="5" spans="1:2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280</v>
      </c>
      <c r="N5">
        <f t="shared" si="10"/>
        <v>265</v>
      </c>
      <c r="O5">
        <f t="shared" si="11"/>
        <v>272</v>
      </c>
      <c r="P5">
        <f t="shared" si="12"/>
        <v>270</v>
      </c>
      <c r="Q5">
        <f t="shared" si="13"/>
        <v>279</v>
      </c>
      <c r="R5">
        <f t="shared" si="14"/>
        <v>276</v>
      </c>
      <c r="S5">
        <f t="shared" si="15"/>
        <v>272</v>
      </c>
      <c r="T5">
        <f t="shared" si="16"/>
        <v>270</v>
      </c>
      <c r="U5">
        <f t="shared" si="17"/>
        <v>271</v>
      </c>
      <c r="V5">
        <f t="shared" si="18"/>
        <v>270</v>
      </c>
    </row>
    <row r="6" spans="1:2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280</v>
      </c>
      <c r="N6">
        <f t="shared" si="10"/>
        <v>278</v>
      </c>
      <c r="O6">
        <f t="shared" si="11"/>
        <v>269</v>
      </c>
      <c r="P6">
        <f t="shared" si="12"/>
        <v>269</v>
      </c>
      <c r="Q6">
        <f t="shared" si="13"/>
        <v>281</v>
      </c>
      <c r="R6">
        <f t="shared" si="14"/>
        <v>267</v>
      </c>
      <c r="S6">
        <f t="shared" si="15"/>
        <v>272</v>
      </c>
      <c r="T6">
        <f t="shared" si="16"/>
        <v>274</v>
      </c>
      <c r="U6">
        <f t="shared" si="17"/>
        <v>267</v>
      </c>
      <c r="V6">
        <f t="shared" si="18"/>
        <v>269</v>
      </c>
    </row>
    <row r="7" spans="1:2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277</v>
      </c>
      <c r="N7">
        <f t="shared" si="10"/>
        <v>274</v>
      </c>
      <c r="O7">
        <f t="shared" si="11"/>
        <v>269</v>
      </c>
      <c r="P7">
        <f t="shared" si="12"/>
        <v>265</v>
      </c>
      <c r="Q7">
        <f t="shared" si="13"/>
        <v>276</v>
      </c>
      <c r="R7">
        <f t="shared" si="14"/>
        <v>269</v>
      </c>
      <c r="S7">
        <f t="shared" si="15"/>
        <v>269</v>
      </c>
      <c r="T7">
        <f t="shared" si="16"/>
        <v>274</v>
      </c>
      <c r="U7">
        <f t="shared" si="17"/>
        <v>269</v>
      </c>
      <c r="V7">
        <f t="shared" si="18"/>
        <v>277</v>
      </c>
    </row>
    <row r="8" spans="1:2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267</v>
      </c>
      <c r="N8">
        <f t="shared" si="10"/>
        <v>279</v>
      </c>
      <c r="O8">
        <f t="shared" si="11"/>
        <v>265</v>
      </c>
      <c r="P8">
        <f t="shared" si="12"/>
        <v>277</v>
      </c>
      <c r="Q8">
        <f t="shared" si="13"/>
        <v>275</v>
      </c>
      <c r="R8">
        <f t="shared" si="14"/>
        <v>280</v>
      </c>
      <c r="S8">
        <f t="shared" si="15"/>
        <v>268</v>
      </c>
      <c r="T8">
        <f t="shared" si="16"/>
        <v>266</v>
      </c>
      <c r="U8">
        <f t="shared" si="17"/>
        <v>265</v>
      </c>
      <c r="V8">
        <f t="shared" si="18"/>
        <v>280</v>
      </c>
    </row>
    <row r="9" spans="1:2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276</v>
      </c>
      <c r="N9">
        <f t="shared" si="10"/>
        <v>266</v>
      </c>
      <c r="O9">
        <f t="shared" si="11"/>
        <v>266</v>
      </c>
      <c r="P9">
        <f t="shared" si="12"/>
        <v>270</v>
      </c>
      <c r="Q9">
        <f t="shared" si="13"/>
        <v>279</v>
      </c>
      <c r="R9">
        <f t="shared" si="14"/>
        <v>274</v>
      </c>
      <c r="S9">
        <f t="shared" si="15"/>
        <v>280</v>
      </c>
      <c r="T9">
        <f t="shared" si="16"/>
        <v>280</v>
      </c>
      <c r="U9">
        <f t="shared" si="17"/>
        <v>275</v>
      </c>
      <c r="V9">
        <f t="shared" si="18"/>
        <v>270</v>
      </c>
    </row>
    <row r="10" spans="1:2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275</v>
      </c>
      <c r="N10">
        <f t="shared" si="10"/>
        <v>274</v>
      </c>
      <c r="O10">
        <f t="shared" si="11"/>
        <v>271</v>
      </c>
      <c r="P10">
        <f t="shared" si="12"/>
        <v>267</v>
      </c>
      <c r="Q10">
        <f t="shared" si="13"/>
        <v>275</v>
      </c>
      <c r="R10">
        <f t="shared" si="14"/>
        <v>270</v>
      </c>
      <c r="S10">
        <f t="shared" si="15"/>
        <v>269</v>
      </c>
      <c r="T10">
        <f t="shared" si="16"/>
        <v>266</v>
      </c>
      <c r="U10">
        <f t="shared" si="17"/>
        <v>275</v>
      </c>
      <c r="V10">
        <f t="shared" si="18"/>
        <v>280</v>
      </c>
    </row>
    <row r="11" spans="1:2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281</v>
      </c>
      <c r="N11">
        <f t="shared" si="10"/>
        <v>271</v>
      </c>
      <c r="O11">
        <f t="shared" si="11"/>
        <v>275</v>
      </c>
      <c r="P11">
        <f t="shared" si="12"/>
        <v>274</v>
      </c>
      <c r="Q11">
        <f t="shared" si="13"/>
        <v>281</v>
      </c>
      <c r="R11">
        <f t="shared" si="14"/>
        <v>277</v>
      </c>
      <c r="S11">
        <f t="shared" si="15"/>
        <v>268</v>
      </c>
      <c r="T11">
        <f t="shared" si="16"/>
        <v>281</v>
      </c>
      <c r="U11">
        <f t="shared" si="17"/>
        <v>266</v>
      </c>
      <c r="V11">
        <f t="shared" si="18"/>
        <v>265</v>
      </c>
    </row>
    <row r="12" spans="1:2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277</v>
      </c>
      <c r="N12">
        <f t="shared" si="10"/>
        <v>266</v>
      </c>
      <c r="O12">
        <f t="shared" si="11"/>
        <v>275</v>
      </c>
      <c r="P12">
        <f t="shared" si="12"/>
        <v>271</v>
      </c>
      <c r="Q12">
        <f t="shared" si="13"/>
        <v>269</v>
      </c>
      <c r="R12">
        <f t="shared" si="14"/>
        <v>269</v>
      </c>
      <c r="S12">
        <f t="shared" si="15"/>
        <v>266</v>
      </c>
      <c r="T12">
        <f t="shared" si="16"/>
        <v>276</v>
      </c>
      <c r="U12">
        <f t="shared" si="17"/>
        <v>275</v>
      </c>
      <c r="V12">
        <f t="shared" si="18"/>
        <v>266</v>
      </c>
    </row>
    <row r="13" spans="1:2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268</v>
      </c>
      <c r="N13">
        <f t="shared" si="10"/>
        <v>278</v>
      </c>
      <c r="O13">
        <f t="shared" si="11"/>
        <v>266</v>
      </c>
      <c r="P13">
        <f t="shared" si="12"/>
        <v>269</v>
      </c>
      <c r="Q13">
        <f t="shared" si="13"/>
        <v>280</v>
      </c>
      <c r="R13">
        <f t="shared" si="14"/>
        <v>265</v>
      </c>
      <c r="S13">
        <f t="shared" si="15"/>
        <v>267</v>
      </c>
      <c r="T13">
        <f t="shared" si="16"/>
        <v>266</v>
      </c>
      <c r="U13">
        <f t="shared" si="17"/>
        <v>270</v>
      </c>
      <c r="V13">
        <f t="shared" si="18"/>
        <v>271</v>
      </c>
    </row>
    <row r="14" spans="1:2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267</v>
      </c>
      <c r="N14">
        <f t="shared" si="10"/>
        <v>278</v>
      </c>
      <c r="O14">
        <f t="shared" si="11"/>
        <v>270</v>
      </c>
      <c r="P14">
        <f t="shared" si="12"/>
        <v>267</v>
      </c>
      <c r="Q14">
        <f t="shared" si="13"/>
        <v>281</v>
      </c>
      <c r="R14">
        <f t="shared" si="14"/>
        <v>266</v>
      </c>
      <c r="S14">
        <f t="shared" si="15"/>
        <v>265</v>
      </c>
      <c r="T14">
        <f t="shared" si="16"/>
        <v>277</v>
      </c>
      <c r="U14">
        <f t="shared" si="17"/>
        <v>265</v>
      </c>
      <c r="V14">
        <f t="shared" si="18"/>
        <v>281</v>
      </c>
    </row>
    <row r="15" spans="1:2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281</v>
      </c>
      <c r="N15">
        <f t="shared" si="10"/>
        <v>281</v>
      </c>
      <c r="O15">
        <f t="shared" si="11"/>
        <v>265</v>
      </c>
      <c r="P15">
        <f t="shared" si="12"/>
        <v>270</v>
      </c>
      <c r="Q15">
        <f t="shared" si="13"/>
        <v>279</v>
      </c>
      <c r="R15">
        <f t="shared" si="14"/>
        <v>274</v>
      </c>
      <c r="S15">
        <f t="shared" si="15"/>
        <v>269</v>
      </c>
      <c r="T15">
        <f t="shared" si="16"/>
        <v>278</v>
      </c>
      <c r="U15">
        <f t="shared" si="17"/>
        <v>268</v>
      </c>
      <c r="V15">
        <f t="shared" si="18"/>
        <v>273</v>
      </c>
    </row>
    <row r="16" spans="1:2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280</v>
      </c>
      <c r="N16">
        <f t="shared" si="10"/>
        <v>281</v>
      </c>
      <c r="O16">
        <f t="shared" si="11"/>
        <v>273</v>
      </c>
      <c r="P16">
        <f t="shared" si="12"/>
        <v>270</v>
      </c>
      <c r="Q16">
        <f t="shared" si="13"/>
        <v>265</v>
      </c>
      <c r="R16">
        <f t="shared" si="14"/>
        <v>280</v>
      </c>
      <c r="S16">
        <f t="shared" si="15"/>
        <v>268</v>
      </c>
      <c r="T16">
        <f t="shared" si="16"/>
        <v>268</v>
      </c>
      <c r="U16">
        <f t="shared" si="17"/>
        <v>268</v>
      </c>
      <c r="V16">
        <f t="shared" si="18"/>
        <v>267</v>
      </c>
    </row>
    <row r="17" spans="1:2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265</v>
      </c>
      <c r="N17">
        <f t="shared" si="10"/>
        <v>275</v>
      </c>
      <c r="O17">
        <f t="shared" si="11"/>
        <v>272</v>
      </c>
      <c r="P17">
        <f t="shared" si="12"/>
        <v>268</v>
      </c>
      <c r="Q17">
        <f t="shared" si="13"/>
        <v>266</v>
      </c>
      <c r="R17">
        <f t="shared" si="14"/>
        <v>273</v>
      </c>
      <c r="S17">
        <f t="shared" si="15"/>
        <v>273</v>
      </c>
      <c r="T17">
        <f t="shared" si="16"/>
        <v>268</v>
      </c>
      <c r="U17">
        <f t="shared" si="17"/>
        <v>266</v>
      </c>
      <c r="V17">
        <f t="shared" si="18"/>
        <v>276</v>
      </c>
    </row>
    <row r="18" spans="1:2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280</v>
      </c>
      <c r="N18">
        <f t="shared" si="10"/>
        <v>274</v>
      </c>
      <c r="O18">
        <f t="shared" si="11"/>
        <v>267</v>
      </c>
      <c r="P18">
        <f t="shared" si="12"/>
        <v>270</v>
      </c>
      <c r="Q18">
        <f t="shared" si="13"/>
        <v>276</v>
      </c>
      <c r="R18">
        <f t="shared" si="14"/>
        <v>272</v>
      </c>
      <c r="S18">
        <f t="shared" si="15"/>
        <v>270</v>
      </c>
      <c r="T18">
        <f t="shared" si="16"/>
        <v>266</v>
      </c>
      <c r="U18">
        <f t="shared" si="17"/>
        <v>266</v>
      </c>
      <c r="V18">
        <f t="shared" si="18"/>
        <v>276</v>
      </c>
    </row>
    <row r="19" spans="1:2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267</v>
      </c>
      <c r="N19">
        <f t="shared" si="10"/>
        <v>274</v>
      </c>
      <c r="O19">
        <f t="shared" si="11"/>
        <v>266</v>
      </c>
      <c r="P19">
        <f t="shared" si="12"/>
        <v>267</v>
      </c>
      <c r="Q19">
        <f t="shared" si="13"/>
        <v>274</v>
      </c>
      <c r="R19">
        <f t="shared" si="14"/>
        <v>274</v>
      </c>
      <c r="S19">
        <f t="shared" si="15"/>
        <v>281</v>
      </c>
      <c r="T19">
        <f t="shared" si="16"/>
        <v>273</v>
      </c>
      <c r="U19">
        <f t="shared" si="17"/>
        <v>274</v>
      </c>
      <c r="V19">
        <f t="shared" si="18"/>
        <v>269</v>
      </c>
    </row>
    <row r="20" spans="1:2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267</v>
      </c>
      <c r="N20">
        <f t="shared" si="10"/>
        <v>270</v>
      </c>
      <c r="O20">
        <f t="shared" si="11"/>
        <v>273</v>
      </c>
      <c r="P20">
        <f t="shared" si="12"/>
        <v>276</v>
      </c>
      <c r="Q20">
        <f t="shared" si="13"/>
        <v>278</v>
      </c>
      <c r="R20">
        <f t="shared" si="14"/>
        <v>272</v>
      </c>
      <c r="S20">
        <f t="shared" si="15"/>
        <v>277</v>
      </c>
      <c r="T20">
        <f t="shared" si="16"/>
        <v>275</v>
      </c>
      <c r="U20">
        <f t="shared" si="17"/>
        <v>274</v>
      </c>
      <c r="V20">
        <f t="shared" si="18"/>
        <v>281</v>
      </c>
    </row>
    <row r="21" spans="1:2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282</v>
      </c>
      <c r="N21">
        <f t="shared" si="10"/>
        <v>272</v>
      </c>
      <c r="O21">
        <f t="shared" si="11"/>
        <v>279</v>
      </c>
      <c r="P21">
        <f t="shared" si="12"/>
        <v>277</v>
      </c>
      <c r="Q21">
        <f t="shared" si="13"/>
        <v>274</v>
      </c>
      <c r="R21">
        <f t="shared" si="14"/>
        <v>272</v>
      </c>
      <c r="S21">
        <f t="shared" si="15"/>
        <v>277</v>
      </c>
      <c r="T21">
        <f t="shared" si="16"/>
        <v>276</v>
      </c>
      <c r="U21">
        <f t="shared" si="17"/>
        <v>271</v>
      </c>
      <c r="V21">
        <f t="shared" si="18"/>
        <v>271</v>
      </c>
    </row>
    <row r="22" spans="1:2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279</v>
      </c>
      <c r="N22">
        <f t="shared" si="10"/>
        <v>279</v>
      </c>
      <c r="O22">
        <f t="shared" si="11"/>
        <v>277</v>
      </c>
      <c r="P22">
        <f t="shared" si="12"/>
        <v>269</v>
      </c>
      <c r="Q22">
        <f t="shared" si="13"/>
        <v>270</v>
      </c>
      <c r="R22">
        <f t="shared" si="14"/>
        <v>278</v>
      </c>
      <c r="S22">
        <f t="shared" si="15"/>
        <v>271</v>
      </c>
      <c r="T22">
        <f t="shared" si="16"/>
        <v>277</v>
      </c>
      <c r="U22">
        <f t="shared" si="17"/>
        <v>270</v>
      </c>
      <c r="V22">
        <f t="shared" si="18"/>
        <v>275</v>
      </c>
    </row>
    <row r="23" spans="1:2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269</v>
      </c>
      <c r="N23">
        <f t="shared" si="10"/>
        <v>268</v>
      </c>
      <c r="O23">
        <f t="shared" si="11"/>
        <v>276</v>
      </c>
      <c r="P23">
        <f t="shared" si="12"/>
        <v>273</v>
      </c>
      <c r="Q23">
        <f t="shared" si="13"/>
        <v>269</v>
      </c>
      <c r="R23">
        <f t="shared" si="14"/>
        <v>270</v>
      </c>
      <c r="S23">
        <f t="shared" si="15"/>
        <v>273</v>
      </c>
      <c r="T23">
        <f t="shared" si="16"/>
        <v>269</v>
      </c>
      <c r="U23">
        <f t="shared" si="17"/>
        <v>269</v>
      </c>
      <c r="V23">
        <f t="shared" si="18"/>
        <v>270</v>
      </c>
    </row>
    <row r="24" spans="1:2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279</v>
      </c>
      <c r="N24">
        <f t="shared" si="10"/>
        <v>270</v>
      </c>
      <c r="O24">
        <f t="shared" si="11"/>
        <v>279</v>
      </c>
      <c r="P24">
        <f t="shared" si="12"/>
        <v>271</v>
      </c>
      <c r="Q24">
        <f t="shared" si="13"/>
        <v>275</v>
      </c>
      <c r="R24">
        <f t="shared" si="14"/>
        <v>279</v>
      </c>
      <c r="S24">
        <f t="shared" si="15"/>
        <v>265</v>
      </c>
      <c r="T24">
        <f t="shared" si="16"/>
        <v>280</v>
      </c>
      <c r="U24">
        <f t="shared" si="17"/>
        <v>280</v>
      </c>
      <c r="V24">
        <f t="shared" si="18"/>
        <v>266</v>
      </c>
    </row>
    <row r="25" spans="1:2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270</v>
      </c>
      <c r="N25">
        <f t="shared" si="10"/>
        <v>271</v>
      </c>
      <c r="O25">
        <f t="shared" si="11"/>
        <v>265</v>
      </c>
      <c r="P25">
        <f t="shared" si="12"/>
        <v>279</v>
      </c>
      <c r="Q25">
        <f t="shared" si="13"/>
        <v>268</v>
      </c>
      <c r="R25">
        <f t="shared" si="14"/>
        <v>265</v>
      </c>
      <c r="S25">
        <f t="shared" si="15"/>
        <v>276</v>
      </c>
      <c r="T25">
        <f t="shared" si="16"/>
        <v>270</v>
      </c>
      <c r="U25">
        <f t="shared" si="17"/>
        <v>279</v>
      </c>
      <c r="V25">
        <f t="shared" si="18"/>
        <v>270</v>
      </c>
    </row>
    <row r="26" spans="1:2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268</v>
      </c>
      <c r="N26">
        <f t="shared" si="10"/>
        <v>269</v>
      </c>
      <c r="O26">
        <f t="shared" si="11"/>
        <v>272</v>
      </c>
      <c r="P26">
        <f t="shared" si="12"/>
        <v>268</v>
      </c>
      <c r="Q26">
        <f t="shared" si="13"/>
        <v>272</v>
      </c>
      <c r="R26">
        <f t="shared" si="14"/>
        <v>274</v>
      </c>
      <c r="S26">
        <f t="shared" si="15"/>
        <v>279</v>
      </c>
      <c r="T26">
        <f t="shared" si="16"/>
        <v>270</v>
      </c>
      <c r="U26">
        <f t="shared" si="17"/>
        <v>278</v>
      </c>
      <c r="V26">
        <f t="shared" si="18"/>
        <v>282</v>
      </c>
    </row>
    <row r="27" spans="1:2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274</v>
      </c>
      <c r="N27">
        <f t="shared" si="10"/>
        <v>277</v>
      </c>
      <c r="O27">
        <f t="shared" si="11"/>
        <v>277</v>
      </c>
      <c r="P27">
        <f t="shared" si="12"/>
        <v>281</v>
      </c>
      <c r="Q27">
        <f t="shared" si="13"/>
        <v>271</v>
      </c>
      <c r="R27">
        <f t="shared" si="14"/>
        <v>272</v>
      </c>
      <c r="S27">
        <f t="shared" si="15"/>
        <v>281</v>
      </c>
      <c r="T27">
        <f t="shared" si="16"/>
        <v>272</v>
      </c>
      <c r="U27">
        <f t="shared" si="17"/>
        <v>274</v>
      </c>
      <c r="V27">
        <f t="shared" si="18"/>
        <v>272</v>
      </c>
    </row>
    <row r="28" spans="1:2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268</v>
      </c>
      <c r="N28">
        <f t="shared" si="10"/>
        <v>268</v>
      </c>
      <c r="O28">
        <f t="shared" si="11"/>
        <v>267</v>
      </c>
      <c r="P28">
        <f t="shared" si="12"/>
        <v>273</v>
      </c>
      <c r="Q28">
        <f t="shared" si="13"/>
        <v>269</v>
      </c>
      <c r="R28">
        <f t="shared" si="14"/>
        <v>267</v>
      </c>
      <c r="S28">
        <f t="shared" si="15"/>
        <v>265</v>
      </c>
      <c r="T28">
        <f t="shared" si="16"/>
        <v>274</v>
      </c>
      <c r="U28">
        <f t="shared" si="17"/>
        <v>275</v>
      </c>
      <c r="V28">
        <f t="shared" si="18"/>
        <v>280</v>
      </c>
    </row>
    <row r="29" spans="1:2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282</v>
      </c>
      <c r="N29">
        <f t="shared" si="10"/>
        <v>265</v>
      </c>
      <c r="O29">
        <f t="shared" si="11"/>
        <v>280</v>
      </c>
      <c r="P29">
        <f t="shared" si="12"/>
        <v>277</v>
      </c>
      <c r="Q29">
        <f t="shared" si="13"/>
        <v>269</v>
      </c>
      <c r="R29">
        <f t="shared" si="14"/>
        <v>265</v>
      </c>
      <c r="S29">
        <f t="shared" si="15"/>
        <v>276</v>
      </c>
      <c r="T29">
        <f t="shared" si="16"/>
        <v>269</v>
      </c>
      <c r="U29">
        <f t="shared" si="17"/>
        <v>276</v>
      </c>
      <c r="V29">
        <f t="shared" si="18"/>
        <v>279</v>
      </c>
    </row>
    <row r="30" spans="1:2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270</v>
      </c>
      <c r="N30">
        <f t="shared" si="10"/>
        <v>269</v>
      </c>
      <c r="O30">
        <f t="shared" si="11"/>
        <v>277</v>
      </c>
      <c r="P30">
        <f t="shared" si="12"/>
        <v>279</v>
      </c>
      <c r="Q30">
        <f t="shared" si="13"/>
        <v>265</v>
      </c>
      <c r="R30">
        <f t="shared" si="14"/>
        <v>281</v>
      </c>
      <c r="S30">
        <f t="shared" si="15"/>
        <v>266</v>
      </c>
      <c r="T30">
        <f t="shared" si="16"/>
        <v>267</v>
      </c>
      <c r="U30">
        <f t="shared" si="17"/>
        <v>265</v>
      </c>
      <c r="V30">
        <f t="shared" si="18"/>
        <v>270</v>
      </c>
    </row>
    <row r="31" spans="1:2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271</v>
      </c>
      <c r="N31">
        <f t="shared" si="10"/>
        <v>273</v>
      </c>
      <c r="O31">
        <f t="shared" si="11"/>
        <v>278</v>
      </c>
      <c r="P31">
        <f t="shared" si="12"/>
        <v>279</v>
      </c>
      <c r="Q31">
        <f t="shared" si="13"/>
        <v>270</v>
      </c>
      <c r="R31">
        <f t="shared" si="14"/>
        <v>280</v>
      </c>
      <c r="S31">
        <f t="shared" si="15"/>
        <v>265</v>
      </c>
      <c r="T31">
        <f t="shared" si="16"/>
        <v>281</v>
      </c>
      <c r="U31">
        <f t="shared" si="17"/>
        <v>277</v>
      </c>
      <c r="V31">
        <f t="shared" si="18"/>
        <v>281</v>
      </c>
    </row>
    <row r="32" spans="1:2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274</v>
      </c>
      <c r="N32">
        <f t="shared" si="10"/>
        <v>265</v>
      </c>
      <c r="O32">
        <f t="shared" si="11"/>
        <v>266</v>
      </c>
      <c r="P32">
        <f t="shared" si="12"/>
        <v>275</v>
      </c>
      <c r="Q32">
        <f t="shared" si="13"/>
        <v>277</v>
      </c>
      <c r="R32">
        <f t="shared" si="14"/>
        <v>274</v>
      </c>
      <c r="S32">
        <f t="shared" si="15"/>
        <v>278</v>
      </c>
      <c r="T32">
        <f t="shared" si="16"/>
        <v>266</v>
      </c>
      <c r="U32">
        <f t="shared" si="17"/>
        <v>269</v>
      </c>
      <c r="V32">
        <f t="shared" si="18"/>
        <v>265</v>
      </c>
    </row>
    <row r="33" spans="1:2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274</v>
      </c>
      <c r="N33">
        <f t="shared" si="10"/>
        <v>280</v>
      </c>
      <c r="O33">
        <f t="shared" si="11"/>
        <v>279</v>
      </c>
      <c r="P33">
        <f t="shared" si="12"/>
        <v>279</v>
      </c>
      <c r="Q33">
        <f t="shared" si="13"/>
        <v>273</v>
      </c>
      <c r="R33">
        <f t="shared" si="14"/>
        <v>270</v>
      </c>
      <c r="S33">
        <f t="shared" si="15"/>
        <v>267</v>
      </c>
      <c r="T33">
        <f t="shared" si="16"/>
        <v>278</v>
      </c>
      <c r="U33">
        <f t="shared" si="17"/>
        <v>278</v>
      </c>
      <c r="V33">
        <f t="shared" si="18"/>
        <v>281</v>
      </c>
    </row>
    <row r="34" spans="1:2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ref="M34:M65" si="19">ROUNDDOWN(273.15+C34,0)</f>
        <v>278</v>
      </c>
      <c r="N34">
        <f t="shared" si="10"/>
        <v>280</v>
      </c>
      <c r="O34">
        <f t="shared" si="11"/>
        <v>272</v>
      </c>
      <c r="P34">
        <f t="shared" si="12"/>
        <v>271</v>
      </c>
      <c r="Q34">
        <f t="shared" si="13"/>
        <v>277</v>
      </c>
      <c r="R34">
        <f t="shared" si="14"/>
        <v>265</v>
      </c>
      <c r="S34">
        <f t="shared" si="15"/>
        <v>266</v>
      </c>
      <c r="T34">
        <f t="shared" si="16"/>
        <v>268</v>
      </c>
      <c r="U34">
        <f t="shared" si="17"/>
        <v>276</v>
      </c>
      <c r="V34">
        <f t="shared" si="18"/>
        <v>275</v>
      </c>
    </row>
    <row r="35" spans="1:2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19"/>
        <v>267</v>
      </c>
      <c r="N35">
        <f t="shared" si="10"/>
        <v>265</v>
      </c>
      <c r="O35">
        <f t="shared" si="11"/>
        <v>269</v>
      </c>
      <c r="P35">
        <f t="shared" si="12"/>
        <v>274</v>
      </c>
      <c r="Q35">
        <f t="shared" si="13"/>
        <v>272</v>
      </c>
      <c r="R35">
        <f t="shared" si="14"/>
        <v>270</v>
      </c>
      <c r="S35">
        <f t="shared" si="15"/>
        <v>276</v>
      </c>
      <c r="T35">
        <f t="shared" si="16"/>
        <v>270</v>
      </c>
      <c r="U35">
        <f t="shared" si="17"/>
        <v>277</v>
      </c>
      <c r="V35">
        <f t="shared" si="18"/>
        <v>267</v>
      </c>
    </row>
    <row r="36" spans="1:2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19"/>
        <v>281</v>
      </c>
      <c r="N36">
        <f t="shared" si="10"/>
        <v>277</v>
      </c>
      <c r="O36">
        <f t="shared" si="11"/>
        <v>281</v>
      </c>
      <c r="P36">
        <f t="shared" si="12"/>
        <v>271</v>
      </c>
      <c r="Q36">
        <f t="shared" si="13"/>
        <v>277</v>
      </c>
      <c r="R36">
        <f t="shared" si="14"/>
        <v>270</v>
      </c>
      <c r="S36">
        <f t="shared" si="15"/>
        <v>267</v>
      </c>
      <c r="T36">
        <f t="shared" si="16"/>
        <v>276</v>
      </c>
      <c r="U36">
        <f t="shared" si="17"/>
        <v>266</v>
      </c>
      <c r="V36">
        <f t="shared" si="18"/>
        <v>280</v>
      </c>
    </row>
    <row r="37" spans="1:2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19"/>
        <v>276</v>
      </c>
      <c r="N37">
        <f t="shared" si="10"/>
        <v>273</v>
      </c>
      <c r="O37">
        <f t="shared" si="11"/>
        <v>265</v>
      </c>
      <c r="P37">
        <f t="shared" si="12"/>
        <v>265</v>
      </c>
      <c r="Q37">
        <f t="shared" si="13"/>
        <v>274</v>
      </c>
      <c r="R37">
        <f t="shared" si="14"/>
        <v>278</v>
      </c>
      <c r="S37">
        <f t="shared" si="15"/>
        <v>269</v>
      </c>
      <c r="T37">
        <f t="shared" si="16"/>
        <v>279</v>
      </c>
      <c r="U37">
        <f t="shared" si="17"/>
        <v>267</v>
      </c>
      <c r="V37">
        <f t="shared" si="18"/>
        <v>274</v>
      </c>
    </row>
    <row r="38" spans="1:2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19"/>
        <v>278</v>
      </c>
      <c r="N38">
        <f t="shared" si="10"/>
        <v>267</v>
      </c>
      <c r="O38">
        <f t="shared" si="11"/>
        <v>281</v>
      </c>
      <c r="P38">
        <f t="shared" si="12"/>
        <v>276</v>
      </c>
      <c r="Q38">
        <f t="shared" si="13"/>
        <v>280</v>
      </c>
      <c r="R38">
        <f t="shared" si="14"/>
        <v>272</v>
      </c>
      <c r="S38">
        <f t="shared" si="15"/>
        <v>281</v>
      </c>
      <c r="T38">
        <f t="shared" si="16"/>
        <v>266</v>
      </c>
      <c r="U38">
        <f t="shared" si="17"/>
        <v>267</v>
      </c>
      <c r="V38">
        <f t="shared" si="18"/>
        <v>268</v>
      </c>
    </row>
    <row r="39" spans="1:2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19"/>
        <v>269</v>
      </c>
      <c r="N39">
        <f t="shared" si="10"/>
        <v>267</v>
      </c>
      <c r="O39">
        <f t="shared" si="11"/>
        <v>281</v>
      </c>
      <c r="P39">
        <f t="shared" si="12"/>
        <v>272</v>
      </c>
      <c r="Q39">
        <f t="shared" si="13"/>
        <v>277</v>
      </c>
      <c r="R39">
        <f t="shared" si="14"/>
        <v>268</v>
      </c>
      <c r="S39">
        <f t="shared" si="15"/>
        <v>280</v>
      </c>
      <c r="T39">
        <f t="shared" si="16"/>
        <v>279</v>
      </c>
      <c r="U39">
        <f t="shared" si="17"/>
        <v>272</v>
      </c>
      <c r="V39">
        <f t="shared" si="18"/>
        <v>280</v>
      </c>
    </row>
    <row r="40" spans="1:2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19"/>
        <v>268</v>
      </c>
      <c r="N40">
        <f t="shared" si="10"/>
        <v>271</v>
      </c>
      <c r="O40">
        <f t="shared" si="11"/>
        <v>266</v>
      </c>
      <c r="P40">
        <f t="shared" si="12"/>
        <v>278</v>
      </c>
      <c r="Q40">
        <f t="shared" si="13"/>
        <v>279</v>
      </c>
      <c r="R40">
        <f t="shared" si="14"/>
        <v>280</v>
      </c>
      <c r="S40">
        <f t="shared" si="15"/>
        <v>268</v>
      </c>
      <c r="T40">
        <f t="shared" si="16"/>
        <v>270</v>
      </c>
      <c r="U40">
        <f t="shared" si="17"/>
        <v>273</v>
      </c>
      <c r="V40">
        <f t="shared" si="18"/>
        <v>281</v>
      </c>
    </row>
    <row r="41" spans="1:2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19"/>
        <v>270</v>
      </c>
      <c r="N41">
        <f t="shared" si="10"/>
        <v>271</v>
      </c>
      <c r="O41">
        <f t="shared" si="11"/>
        <v>275</v>
      </c>
      <c r="P41">
        <f t="shared" si="12"/>
        <v>277</v>
      </c>
      <c r="Q41">
        <f t="shared" si="13"/>
        <v>280</v>
      </c>
      <c r="R41">
        <f t="shared" si="14"/>
        <v>273</v>
      </c>
      <c r="S41">
        <f t="shared" si="15"/>
        <v>272</v>
      </c>
      <c r="T41">
        <f t="shared" si="16"/>
        <v>278</v>
      </c>
      <c r="U41">
        <f t="shared" si="17"/>
        <v>266</v>
      </c>
      <c r="V41">
        <f t="shared" si="18"/>
        <v>279</v>
      </c>
    </row>
    <row r="42" spans="1:2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19"/>
        <v>271</v>
      </c>
      <c r="N42">
        <f t="shared" si="10"/>
        <v>266</v>
      </c>
      <c r="O42">
        <f t="shared" si="11"/>
        <v>277</v>
      </c>
      <c r="P42">
        <f t="shared" si="12"/>
        <v>277</v>
      </c>
      <c r="Q42">
        <f t="shared" si="13"/>
        <v>276</v>
      </c>
      <c r="R42">
        <f t="shared" si="14"/>
        <v>270</v>
      </c>
      <c r="S42">
        <f t="shared" si="15"/>
        <v>278</v>
      </c>
      <c r="T42">
        <f t="shared" si="16"/>
        <v>267</v>
      </c>
      <c r="U42">
        <f t="shared" si="17"/>
        <v>276</v>
      </c>
      <c r="V42">
        <f t="shared" si="18"/>
        <v>274</v>
      </c>
    </row>
    <row r="43" spans="1:2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19"/>
        <v>283</v>
      </c>
      <c r="N43">
        <f t="shared" si="10"/>
        <v>285</v>
      </c>
      <c r="O43">
        <f t="shared" si="11"/>
        <v>283</v>
      </c>
      <c r="P43">
        <f t="shared" si="12"/>
        <v>287</v>
      </c>
      <c r="Q43">
        <f t="shared" si="13"/>
        <v>283</v>
      </c>
      <c r="R43">
        <f t="shared" si="14"/>
        <v>287</v>
      </c>
      <c r="S43">
        <f t="shared" si="15"/>
        <v>288</v>
      </c>
      <c r="T43">
        <f t="shared" si="16"/>
        <v>286</v>
      </c>
      <c r="U43">
        <f t="shared" si="17"/>
        <v>287</v>
      </c>
      <c r="V43">
        <f t="shared" si="18"/>
        <v>286</v>
      </c>
    </row>
    <row r="44" spans="1:2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19"/>
        <v>287</v>
      </c>
      <c r="N44">
        <f t="shared" si="10"/>
        <v>288</v>
      </c>
      <c r="O44">
        <f t="shared" si="11"/>
        <v>286</v>
      </c>
      <c r="P44">
        <f t="shared" si="12"/>
        <v>285</v>
      </c>
      <c r="Q44">
        <f t="shared" si="13"/>
        <v>286</v>
      </c>
      <c r="R44">
        <f t="shared" si="14"/>
        <v>285</v>
      </c>
      <c r="S44">
        <f t="shared" si="15"/>
        <v>283</v>
      </c>
      <c r="T44">
        <f t="shared" si="16"/>
        <v>284</v>
      </c>
      <c r="U44">
        <f t="shared" si="17"/>
        <v>286</v>
      </c>
      <c r="V44">
        <f t="shared" si="18"/>
        <v>287</v>
      </c>
    </row>
    <row r="45" spans="1:2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19"/>
        <v>284</v>
      </c>
      <c r="N45">
        <f t="shared" si="10"/>
        <v>287</v>
      </c>
      <c r="O45">
        <f t="shared" si="11"/>
        <v>288</v>
      </c>
      <c r="P45">
        <f t="shared" si="12"/>
        <v>283</v>
      </c>
      <c r="Q45">
        <f t="shared" si="13"/>
        <v>288</v>
      </c>
      <c r="R45">
        <f t="shared" si="14"/>
        <v>289</v>
      </c>
      <c r="S45">
        <f t="shared" si="15"/>
        <v>284</v>
      </c>
      <c r="T45">
        <f t="shared" si="16"/>
        <v>288</v>
      </c>
      <c r="U45">
        <f t="shared" si="17"/>
        <v>289</v>
      </c>
      <c r="V45">
        <f t="shared" si="18"/>
        <v>286</v>
      </c>
    </row>
    <row r="46" spans="1:2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19"/>
        <v>287</v>
      </c>
      <c r="N46">
        <f t="shared" si="10"/>
        <v>286</v>
      </c>
      <c r="O46">
        <f t="shared" si="11"/>
        <v>287</v>
      </c>
      <c r="P46">
        <f t="shared" si="12"/>
        <v>287</v>
      </c>
      <c r="Q46">
        <f t="shared" si="13"/>
        <v>288</v>
      </c>
      <c r="R46">
        <f t="shared" si="14"/>
        <v>284</v>
      </c>
      <c r="S46">
        <f t="shared" si="15"/>
        <v>285</v>
      </c>
      <c r="T46">
        <f t="shared" si="16"/>
        <v>285</v>
      </c>
      <c r="U46">
        <f t="shared" si="17"/>
        <v>285</v>
      </c>
      <c r="V46">
        <f t="shared" si="18"/>
        <v>285</v>
      </c>
    </row>
    <row r="47" spans="1:2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19"/>
        <v>284</v>
      </c>
      <c r="N47">
        <f t="shared" si="10"/>
        <v>285</v>
      </c>
      <c r="O47">
        <f t="shared" si="11"/>
        <v>283</v>
      </c>
      <c r="P47">
        <f t="shared" si="12"/>
        <v>288</v>
      </c>
      <c r="Q47">
        <f t="shared" si="13"/>
        <v>288</v>
      </c>
      <c r="R47">
        <f t="shared" si="14"/>
        <v>286</v>
      </c>
      <c r="S47">
        <f t="shared" si="15"/>
        <v>285</v>
      </c>
      <c r="T47">
        <f t="shared" si="16"/>
        <v>287</v>
      </c>
      <c r="U47">
        <f t="shared" si="17"/>
        <v>287</v>
      </c>
      <c r="V47">
        <f t="shared" si="18"/>
        <v>283</v>
      </c>
    </row>
    <row r="48" spans="1:2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19"/>
        <v>288</v>
      </c>
      <c r="N48">
        <f t="shared" si="10"/>
        <v>286</v>
      </c>
      <c r="O48">
        <f t="shared" si="11"/>
        <v>285</v>
      </c>
      <c r="P48">
        <f t="shared" si="12"/>
        <v>287</v>
      </c>
      <c r="Q48">
        <f t="shared" si="13"/>
        <v>285</v>
      </c>
      <c r="R48">
        <f t="shared" si="14"/>
        <v>285</v>
      </c>
      <c r="S48">
        <f t="shared" si="15"/>
        <v>287</v>
      </c>
      <c r="T48">
        <f t="shared" si="16"/>
        <v>287</v>
      </c>
      <c r="U48">
        <f t="shared" si="17"/>
        <v>286</v>
      </c>
      <c r="V48">
        <f t="shared" si="18"/>
        <v>286</v>
      </c>
    </row>
    <row r="49" spans="1:2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19"/>
        <v>284</v>
      </c>
      <c r="N49">
        <f t="shared" si="10"/>
        <v>288</v>
      </c>
      <c r="O49">
        <f t="shared" si="11"/>
        <v>284</v>
      </c>
      <c r="P49">
        <f t="shared" si="12"/>
        <v>286</v>
      </c>
      <c r="Q49">
        <f t="shared" si="13"/>
        <v>283</v>
      </c>
      <c r="R49">
        <f t="shared" si="14"/>
        <v>289</v>
      </c>
      <c r="S49">
        <f t="shared" si="15"/>
        <v>287</v>
      </c>
      <c r="T49">
        <f t="shared" si="16"/>
        <v>287</v>
      </c>
      <c r="U49">
        <f t="shared" si="17"/>
        <v>288</v>
      </c>
      <c r="V49">
        <f t="shared" si="18"/>
        <v>286</v>
      </c>
    </row>
    <row r="50" spans="1:2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19"/>
        <v>283</v>
      </c>
      <c r="N50">
        <f t="shared" si="10"/>
        <v>286</v>
      </c>
      <c r="O50">
        <f t="shared" si="11"/>
        <v>285</v>
      </c>
      <c r="P50">
        <f t="shared" si="12"/>
        <v>283</v>
      </c>
      <c r="Q50">
        <f t="shared" si="13"/>
        <v>285</v>
      </c>
      <c r="R50">
        <f t="shared" si="14"/>
        <v>287</v>
      </c>
      <c r="S50">
        <f t="shared" si="15"/>
        <v>286</v>
      </c>
      <c r="T50">
        <f t="shared" si="16"/>
        <v>286</v>
      </c>
      <c r="U50">
        <f t="shared" si="17"/>
        <v>288</v>
      </c>
      <c r="V50">
        <f t="shared" si="18"/>
        <v>286</v>
      </c>
    </row>
    <row r="51" spans="1:2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19"/>
        <v>288</v>
      </c>
      <c r="N51">
        <f t="shared" si="10"/>
        <v>284</v>
      </c>
      <c r="O51">
        <f t="shared" si="11"/>
        <v>283</v>
      </c>
      <c r="P51">
        <f t="shared" si="12"/>
        <v>286</v>
      </c>
      <c r="Q51">
        <f t="shared" si="13"/>
        <v>284</v>
      </c>
      <c r="R51">
        <f t="shared" si="14"/>
        <v>284</v>
      </c>
      <c r="S51">
        <f t="shared" si="15"/>
        <v>283</v>
      </c>
      <c r="T51">
        <f t="shared" si="16"/>
        <v>285</v>
      </c>
      <c r="U51">
        <f t="shared" si="17"/>
        <v>285</v>
      </c>
      <c r="V51">
        <f t="shared" si="18"/>
        <v>285</v>
      </c>
    </row>
    <row r="52" spans="1:2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19"/>
        <v>285</v>
      </c>
      <c r="N52">
        <f t="shared" si="10"/>
        <v>286</v>
      </c>
      <c r="O52">
        <f t="shared" si="11"/>
        <v>283</v>
      </c>
      <c r="P52">
        <f t="shared" si="12"/>
        <v>285</v>
      </c>
      <c r="Q52">
        <f t="shared" si="13"/>
        <v>283</v>
      </c>
      <c r="R52">
        <f t="shared" si="14"/>
        <v>287</v>
      </c>
      <c r="S52">
        <f t="shared" si="15"/>
        <v>287</v>
      </c>
      <c r="T52">
        <f t="shared" si="16"/>
        <v>288</v>
      </c>
      <c r="U52">
        <f t="shared" si="17"/>
        <v>287</v>
      </c>
      <c r="V52">
        <f t="shared" si="18"/>
        <v>287</v>
      </c>
    </row>
    <row r="53" spans="1:2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19"/>
        <v>287</v>
      </c>
      <c r="N53">
        <f t="shared" si="10"/>
        <v>286</v>
      </c>
      <c r="O53">
        <f t="shared" si="11"/>
        <v>283</v>
      </c>
      <c r="P53">
        <f t="shared" si="12"/>
        <v>284</v>
      </c>
      <c r="Q53">
        <f t="shared" si="13"/>
        <v>284</v>
      </c>
      <c r="R53">
        <f t="shared" si="14"/>
        <v>284</v>
      </c>
      <c r="S53">
        <f t="shared" si="15"/>
        <v>286</v>
      </c>
      <c r="T53">
        <f t="shared" si="16"/>
        <v>285</v>
      </c>
      <c r="U53">
        <f t="shared" si="17"/>
        <v>283</v>
      </c>
      <c r="V53">
        <f t="shared" si="18"/>
        <v>285</v>
      </c>
    </row>
    <row r="54" spans="1:2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19"/>
        <v>284</v>
      </c>
      <c r="N54">
        <f t="shared" si="10"/>
        <v>283</v>
      </c>
      <c r="O54">
        <f t="shared" si="11"/>
        <v>287</v>
      </c>
      <c r="P54">
        <f t="shared" si="12"/>
        <v>288</v>
      </c>
      <c r="Q54">
        <f t="shared" si="13"/>
        <v>286</v>
      </c>
      <c r="R54">
        <f t="shared" si="14"/>
        <v>287</v>
      </c>
      <c r="S54">
        <f t="shared" si="15"/>
        <v>284</v>
      </c>
      <c r="T54">
        <f t="shared" si="16"/>
        <v>285</v>
      </c>
      <c r="U54">
        <f t="shared" si="17"/>
        <v>286</v>
      </c>
      <c r="V54">
        <f t="shared" si="18"/>
        <v>284</v>
      </c>
    </row>
    <row r="55" spans="1:2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19"/>
        <v>286</v>
      </c>
      <c r="N55">
        <f t="shared" si="10"/>
        <v>284</v>
      </c>
      <c r="O55">
        <f t="shared" si="11"/>
        <v>286</v>
      </c>
      <c r="P55">
        <f t="shared" si="12"/>
        <v>284</v>
      </c>
      <c r="Q55">
        <f t="shared" si="13"/>
        <v>284</v>
      </c>
      <c r="R55">
        <f t="shared" si="14"/>
        <v>283</v>
      </c>
      <c r="S55">
        <f t="shared" si="15"/>
        <v>284</v>
      </c>
      <c r="T55">
        <f t="shared" si="16"/>
        <v>288</v>
      </c>
      <c r="U55">
        <f t="shared" si="17"/>
        <v>285</v>
      </c>
      <c r="V55">
        <f t="shared" si="18"/>
        <v>286</v>
      </c>
    </row>
    <row r="56" spans="1:2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19"/>
        <v>284</v>
      </c>
      <c r="N56">
        <f t="shared" si="10"/>
        <v>285</v>
      </c>
      <c r="O56">
        <f t="shared" si="11"/>
        <v>284</v>
      </c>
      <c r="P56">
        <f t="shared" si="12"/>
        <v>288</v>
      </c>
      <c r="Q56">
        <f t="shared" si="13"/>
        <v>287</v>
      </c>
      <c r="R56">
        <f t="shared" si="14"/>
        <v>284</v>
      </c>
      <c r="S56">
        <f t="shared" si="15"/>
        <v>286</v>
      </c>
      <c r="T56">
        <f t="shared" si="16"/>
        <v>285</v>
      </c>
      <c r="U56">
        <f t="shared" si="17"/>
        <v>286</v>
      </c>
      <c r="V56">
        <f t="shared" si="18"/>
        <v>288</v>
      </c>
    </row>
    <row r="57" spans="1:2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19"/>
        <v>286</v>
      </c>
      <c r="N57">
        <f t="shared" si="10"/>
        <v>288</v>
      </c>
      <c r="O57">
        <f t="shared" si="11"/>
        <v>288</v>
      </c>
      <c r="P57">
        <f t="shared" si="12"/>
        <v>287</v>
      </c>
      <c r="Q57">
        <f t="shared" si="13"/>
        <v>283</v>
      </c>
      <c r="R57">
        <f t="shared" si="14"/>
        <v>287</v>
      </c>
      <c r="S57">
        <f t="shared" si="15"/>
        <v>286</v>
      </c>
      <c r="T57">
        <f t="shared" si="16"/>
        <v>284</v>
      </c>
      <c r="U57">
        <f t="shared" si="17"/>
        <v>286</v>
      </c>
      <c r="V57">
        <f t="shared" si="18"/>
        <v>285</v>
      </c>
    </row>
    <row r="58" spans="1:2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19"/>
        <v>283</v>
      </c>
      <c r="N58">
        <f t="shared" si="10"/>
        <v>283</v>
      </c>
      <c r="O58">
        <f t="shared" si="11"/>
        <v>288</v>
      </c>
      <c r="P58">
        <f t="shared" si="12"/>
        <v>285</v>
      </c>
      <c r="Q58">
        <f t="shared" si="13"/>
        <v>284</v>
      </c>
      <c r="R58">
        <f t="shared" si="14"/>
        <v>288</v>
      </c>
      <c r="S58">
        <f t="shared" si="15"/>
        <v>287</v>
      </c>
      <c r="T58">
        <f t="shared" si="16"/>
        <v>287</v>
      </c>
      <c r="U58">
        <f t="shared" si="17"/>
        <v>284</v>
      </c>
      <c r="V58">
        <f t="shared" si="18"/>
        <v>288</v>
      </c>
    </row>
    <row r="59" spans="1:2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19"/>
        <v>285</v>
      </c>
      <c r="N59">
        <f t="shared" si="10"/>
        <v>285</v>
      </c>
      <c r="O59">
        <f t="shared" si="11"/>
        <v>285</v>
      </c>
      <c r="P59">
        <f t="shared" si="12"/>
        <v>288</v>
      </c>
      <c r="Q59">
        <f t="shared" si="13"/>
        <v>288</v>
      </c>
      <c r="R59">
        <f t="shared" si="14"/>
        <v>288</v>
      </c>
      <c r="S59">
        <f t="shared" si="15"/>
        <v>285</v>
      </c>
      <c r="T59">
        <f t="shared" si="16"/>
        <v>284</v>
      </c>
      <c r="U59">
        <f t="shared" si="17"/>
        <v>286</v>
      </c>
      <c r="V59">
        <f t="shared" si="18"/>
        <v>283</v>
      </c>
    </row>
    <row r="60" spans="1:2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19"/>
        <v>287</v>
      </c>
      <c r="N60">
        <f t="shared" si="10"/>
        <v>284</v>
      </c>
      <c r="O60">
        <f t="shared" si="11"/>
        <v>287</v>
      </c>
      <c r="P60">
        <f t="shared" si="12"/>
        <v>285</v>
      </c>
      <c r="Q60">
        <f t="shared" si="13"/>
        <v>283</v>
      </c>
      <c r="R60">
        <f t="shared" si="14"/>
        <v>288</v>
      </c>
      <c r="S60">
        <f t="shared" si="15"/>
        <v>286</v>
      </c>
      <c r="T60">
        <f t="shared" si="16"/>
        <v>288</v>
      </c>
      <c r="U60">
        <f t="shared" si="17"/>
        <v>285</v>
      </c>
      <c r="V60">
        <f t="shared" si="18"/>
        <v>285</v>
      </c>
    </row>
    <row r="61" spans="1:2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19"/>
        <v>287</v>
      </c>
      <c r="N61">
        <f t="shared" si="10"/>
        <v>283</v>
      </c>
      <c r="O61">
        <f t="shared" si="11"/>
        <v>288</v>
      </c>
      <c r="P61">
        <f t="shared" si="12"/>
        <v>284</v>
      </c>
      <c r="Q61">
        <f t="shared" si="13"/>
        <v>284</v>
      </c>
      <c r="R61">
        <f t="shared" si="14"/>
        <v>286</v>
      </c>
      <c r="S61">
        <f t="shared" si="15"/>
        <v>289</v>
      </c>
      <c r="T61">
        <f t="shared" si="16"/>
        <v>288</v>
      </c>
      <c r="U61">
        <f t="shared" si="17"/>
        <v>284</v>
      </c>
      <c r="V61">
        <f t="shared" si="18"/>
        <v>288</v>
      </c>
    </row>
    <row r="62" spans="1:2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19"/>
        <v>286</v>
      </c>
      <c r="N62">
        <f t="shared" si="10"/>
        <v>286</v>
      </c>
      <c r="O62">
        <f t="shared" si="11"/>
        <v>285</v>
      </c>
      <c r="P62">
        <f t="shared" si="12"/>
        <v>289</v>
      </c>
      <c r="Q62">
        <f t="shared" si="13"/>
        <v>286</v>
      </c>
      <c r="R62">
        <f t="shared" si="14"/>
        <v>287</v>
      </c>
      <c r="S62">
        <f t="shared" si="15"/>
        <v>288</v>
      </c>
      <c r="T62">
        <f t="shared" si="16"/>
        <v>284</v>
      </c>
      <c r="U62">
        <f t="shared" si="17"/>
        <v>283</v>
      </c>
      <c r="V62">
        <f t="shared" si="18"/>
        <v>286</v>
      </c>
    </row>
    <row r="63" spans="1:2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19"/>
        <v>285</v>
      </c>
      <c r="N63">
        <f t="shared" si="10"/>
        <v>288</v>
      </c>
      <c r="O63">
        <f t="shared" si="11"/>
        <v>287</v>
      </c>
      <c r="P63">
        <f t="shared" si="12"/>
        <v>287</v>
      </c>
      <c r="Q63">
        <f t="shared" si="13"/>
        <v>285</v>
      </c>
      <c r="R63">
        <f t="shared" si="14"/>
        <v>288</v>
      </c>
      <c r="S63">
        <f t="shared" si="15"/>
        <v>284</v>
      </c>
      <c r="T63">
        <f t="shared" si="16"/>
        <v>287</v>
      </c>
      <c r="U63">
        <f t="shared" si="17"/>
        <v>288</v>
      </c>
      <c r="V63">
        <f t="shared" si="18"/>
        <v>284</v>
      </c>
    </row>
    <row r="64" spans="1:2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19"/>
        <v>288</v>
      </c>
      <c r="N64">
        <f t="shared" si="10"/>
        <v>287</v>
      </c>
      <c r="O64">
        <f t="shared" si="11"/>
        <v>283</v>
      </c>
      <c r="P64">
        <f t="shared" si="12"/>
        <v>284</v>
      </c>
      <c r="Q64">
        <f t="shared" si="13"/>
        <v>288</v>
      </c>
      <c r="R64">
        <f t="shared" si="14"/>
        <v>284</v>
      </c>
      <c r="S64">
        <f t="shared" si="15"/>
        <v>284</v>
      </c>
      <c r="T64">
        <f t="shared" si="16"/>
        <v>288</v>
      </c>
      <c r="U64">
        <f t="shared" si="17"/>
        <v>288</v>
      </c>
      <c r="V64">
        <f t="shared" si="18"/>
        <v>284</v>
      </c>
    </row>
    <row r="65" spans="1:2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19"/>
        <v>285</v>
      </c>
      <c r="N65">
        <f t="shared" si="10"/>
        <v>287</v>
      </c>
      <c r="O65">
        <f t="shared" si="11"/>
        <v>288</v>
      </c>
      <c r="P65">
        <f t="shared" si="12"/>
        <v>285</v>
      </c>
      <c r="Q65">
        <f t="shared" si="13"/>
        <v>285</v>
      </c>
      <c r="R65">
        <f t="shared" si="14"/>
        <v>287</v>
      </c>
      <c r="S65">
        <f t="shared" si="15"/>
        <v>285</v>
      </c>
      <c r="T65">
        <f t="shared" si="16"/>
        <v>287</v>
      </c>
      <c r="U65">
        <f t="shared" si="17"/>
        <v>283</v>
      </c>
      <c r="V65">
        <f t="shared" si="18"/>
        <v>287</v>
      </c>
    </row>
    <row r="66" spans="1:2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ref="M66:M97" si="20">ROUNDDOWN(273.15+C66,0)</f>
        <v>288</v>
      </c>
      <c r="N66">
        <f t="shared" si="10"/>
        <v>286</v>
      </c>
      <c r="O66">
        <f t="shared" si="11"/>
        <v>286</v>
      </c>
      <c r="P66">
        <f t="shared" si="12"/>
        <v>283</v>
      </c>
      <c r="Q66">
        <f t="shared" si="13"/>
        <v>287</v>
      </c>
      <c r="R66">
        <f t="shared" si="14"/>
        <v>284</v>
      </c>
      <c r="S66">
        <f t="shared" si="15"/>
        <v>283</v>
      </c>
      <c r="T66">
        <f t="shared" si="16"/>
        <v>288</v>
      </c>
      <c r="U66">
        <f t="shared" si="17"/>
        <v>285</v>
      </c>
      <c r="V66">
        <f t="shared" si="18"/>
        <v>283</v>
      </c>
    </row>
    <row r="67" spans="1:2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si="20"/>
        <v>284</v>
      </c>
      <c r="N67">
        <f t="shared" ref="N67:N130" si="21">ROUNDDOWN(273.15+D67,0)</f>
        <v>283</v>
      </c>
      <c r="O67">
        <f t="shared" ref="O67:O130" si="22">ROUNDDOWN(273.15+E67,0)</f>
        <v>283</v>
      </c>
      <c r="P67">
        <f t="shared" ref="P67:P130" si="23">ROUNDDOWN(273.15+F67,0)</f>
        <v>286</v>
      </c>
      <c r="Q67">
        <f t="shared" ref="Q67:Q130" si="24">ROUNDDOWN(273.15+G67,0)</f>
        <v>287</v>
      </c>
      <c r="R67">
        <f t="shared" ref="R67:R130" si="25">ROUNDDOWN(273.15+H67,0)</f>
        <v>285</v>
      </c>
      <c r="S67">
        <f t="shared" ref="S67:S130" si="26">ROUNDDOWN(273.15+I67,0)</f>
        <v>286</v>
      </c>
      <c r="T67">
        <f t="shared" ref="T67:T130" si="27">ROUNDDOWN(273.15+J67,0)</f>
        <v>288</v>
      </c>
      <c r="U67">
        <f t="shared" ref="U67:U130" si="28">ROUNDDOWN(273.15+K67,0)</f>
        <v>286</v>
      </c>
      <c r="V67">
        <f t="shared" ref="V67:V130" si="29">ROUNDDOWN(273.15+L67,0)</f>
        <v>286</v>
      </c>
    </row>
    <row r="68" spans="1:2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20"/>
        <v>284</v>
      </c>
      <c r="N68">
        <f t="shared" si="21"/>
        <v>284</v>
      </c>
      <c r="O68">
        <f t="shared" si="22"/>
        <v>286</v>
      </c>
      <c r="P68">
        <f t="shared" si="23"/>
        <v>289</v>
      </c>
      <c r="Q68">
        <f t="shared" si="24"/>
        <v>288</v>
      </c>
      <c r="R68">
        <f t="shared" si="25"/>
        <v>285</v>
      </c>
      <c r="S68">
        <f t="shared" si="26"/>
        <v>286</v>
      </c>
      <c r="T68">
        <f t="shared" si="27"/>
        <v>288</v>
      </c>
      <c r="U68">
        <f t="shared" si="28"/>
        <v>285</v>
      </c>
      <c r="V68">
        <f t="shared" si="29"/>
        <v>288</v>
      </c>
    </row>
    <row r="69" spans="1:2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20"/>
        <v>283</v>
      </c>
      <c r="N69">
        <f t="shared" si="21"/>
        <v>288</v>
      </c>
      <c r="O69">
        <f t="shared" si="22"/>
        <v>284</v>
      </c>
      <c r="P69">
        <f t="shared" si="23"/>
        <v>287</v>
      </c>
      <c r="Q69">
        <f t="shared" si="24"/>
        <v>284</v>
      </c>
      <c r="R69">
        <f t="shared" si="25"/>
        <v>284</v>
      </c>
      <c r="S69">
        <f t="shared" si="26"/>
        <v>285</v>
      </c>
      <c r="T69">
        <f t="shared" si="27"/>
        <v>285</v>
      </c>
      <c r="U69">
        <f t="shared" si="28"/>
        <v>288</v>
      </c>
      <c r="V69">
        <f t="shared" si="29"/>
        <v>288</v>
      </c>
    </row>
    <row r="70" spans="1:2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20"/>
        <v>289</v>
      </c>
      <c r="N70">
        <f t="shared" si="21"/>
        <v>286</v>
      </c>
      <c r="O70">
        <f t="shared" si="22"/>
        <v>284</v>
      </c>
      <c r="P70">
        <f t="shared" si="23"/>
        <v>284</v>
      </c>
      <c r="Q70">
        <f t="shared" si="24"/>
        <v>286</v>
      </c>
      <c r="R70">
        <f t="shared" si="25"/>
        <v>288</v>
      </c>
      <c r="S70">
        <f t="shared" si="26"/>
        <v>288</v>
      </c>
      <c r="T70">
        <f t="shared" si="27"/>
        <v>285</v>
      </c>
      <c r="U70">
        <f t="shared" si="28"/>
        <v>283</v>
      </c>
      <c r="V70">
        <f t="shared" si="29"/>
        <v>288</v>
      </c>
    </row>
    <row r="71" spans="1:2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20"/>
        <v>283</v>
      </c>
      <c r="N71">
        <f t="shared" si="21"/>
        <v>287</v>
      </c>
      <c r="O71">
        <f t="shared" si="22"/>
        <v>283</v>
      </c>
      <c r="P71">
        <f t="shared" si="23"/>
        <v>286</v>
      </c>
      <c r="Q71">
        <f t="shared" si="24"/>
        <v>283</v>
      </c>
      <c r="R71">
        <f t="shared" si="25"/>
        <v>288</v>
      </c>
      <c r="S71">
        <f t="shared" si="26"/>
        <v>287</v>
      </c>
      <c r="T71">
        <f t="shared" si="27"/>
        <v>286</v>
      </c>
      <c r="U71">
        <f t="shared" si="28"/>
        <v>287</v>
      </c>
      <c r="V71">
        <f t="shared" si="29"/>
        <v>287</v>
      </c>
    </row>
    <row r="72" spans="1:2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20"/>
        <v>287</v>
      </c>
      <c r="N72">
        <f t="shared" si="21"/>
        <v>284</v>
      </c>
      <c r="O72">
        <f t="shared" si="22"/>
        <v>284</v>
      </c>
      <c r="P72">
        <f t="shared" si="23"/>
        <v>287</v>
      </c>
      <c r="Q72">
        <f t="shared" si="24"/>
        <v>284</v>
      </c>
      <c r="R72">
        <f t="shared" si="25"/>
        <v>283</v>
      </c>
      <c r="S72">
        <f t="shared" si="26"/>
        <v>287</v>
      </c>
      <c r="T72">
        <f t="shared" si="27"/>
        <v>285</v>
      </c>
      <c r="U72">
        <f t="shared" si="28"/>
        <v>285</v>
      </c>
      <c r="V72">
        <f t="shared" si="29"/>
        <v>287</v>
      </c>
    </row>
    <row r="73" spans="1:2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20"/>
        <v>288</v>
      </c>
      <c r="N73">
        <f t="shared" si="21"/>
        <v>286</v>
      </c>
      <c r="O73">
        <f t="shared" si="22"/>
        <v>288</v>
      </c>
      <c r="P73">
        <f t="shared" si="23"/>
        <v>285</v>
      </c>
      <c r="Q73">
        <f t="shared" si="24"/>
        <v>283</v>
      </c>
      <c r="R73">
        <f t="shared" si="25"/>
        <v>288</v>
      </c>
      <c r="S73">
        <f t="shared" si="26"/>
        <v>285</v>
      </c>
      <c r="T73">
        <f t="shared" si="27"/>
        <v>286</v>
      </c>
      <c r="U73">
        <f t="shared" si="28"/>
        <v>285</v>
      </c>
      <c r="V73">
        <f t="shared" si="29"/>
        <v>284</v>
      </c>
    </row>
    <row r="74" spans="1:2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20"/>
        <v>287</v>
      </c>
      <c r="N74">
        <f t="shared" si="21"/>
        <v>285</v>
      </c>
      <c r="O74">
        <f t="shared" si="22"/>
        <v>285</v>
      </c>
      <c r="P74">
        <f t="shared" si="23"/>
        <v>283</v>
      </c>
      <c r="Q74">
        <f t="shared" si="24"/>
        <v>288</v>
      </c>
      <c r="R74">
        <f t="shared" si="25"/>
        <v>288</v>
      </c>
      <c r="S74">
        <f t="shared" si="26"/>
        <v>288</v>
      </c>
      <c r="T74">
        <f t="shared" si="27"/>
        <v>288</v>
      </c>
      <c r="U74">
        <f t="shared" si="28"/>
        <v>286</v>
      </c>
      <c r="V74">
        <f t="shared" si="29"/>
        <v>288</v>
      </c>
    </row>
    <row r="75" spans="1:2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20"/>
        <v>292</v>
      </c>
      <c r="N75">
        <f t="shared" si="21"/>
        <v>285</v>
      </c>
      <c r="O75">
        <f t="shared" si="22"/>
        <v>284</v>
      </c>
      <c r="P75">
        <f t="shared" si="23"/>
        <v>289</v>
      </c>
      <c r="Q75">
        <f t="shared" si="24"/>
        <v>288</v>
      </c>
      <c r="R75">
        <f t="shared" si="25"/>
        <v>290</v>
      </c>
      <c r="S75">
        <f t="shared" si="26"/>
        <v>285</v>
      </c>
      <c r="T75">
        <f t="shared" si="27"/>
        <v>285</v>
      </c>
      <c r="U75">
        <f t="shared" si="28"/>
        <v>286</v>
      </c>
      <c r="V75">
        <f t="shared" si="29"/>
        <v>292</v>
      </c>
    </row>
    <row r="76" spans="1:2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20"/>
        <v>283</v>
      </c>
      <c r="N76">
        <f t="shared" si="21"/>
        <v>283</v>
      </c>
      <c r="O76">
        <f t="shared" si="22"/>
        <v>292</v>
      </c>
      <c r="P76">
        <f t="shared" si="23"/>
        <v>288</v>
      </c>
      <c r="Q76">
        <f t="shared" si="24"/>
        <v>291</v>
      </c>
      <c r="R76">
        <f t="shared" si="25"/>
        <v>287</v>
      </c>
      <c r="S76">
        <f t="shared" si="26"/>
        <v>288</v>
      </c>
      <c r="T76">
        <f t="shared" si="27"/>
        <v>285</v>
      </c>
      <c r="U76">
        <f t="shared" si="28"/>
        <v>285</v>
      </c>
      <c r="V76">
        <f t="shared" si="29"/>
        <v>286</v>
      </c>
    </row>
    <row r="77" spans="1:2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20"/>
        <v>284</v>
      </c>
      <c r="N77">
        <f t="shared" si="21"/>
        <v>288</v>
      </c>
      <c r="O77">
        <f t="shared" si="22"/>
        <v>292</v>
      </c>
      <c r="P77">
        <f t="shared" si="23"/>
        <v>283</v>
      </c>
      <c r="Q77">
        <f t="shared" si="24"/>
        <v>284</v>
      </c>
      <c r="R77">
        <f t="shared" si="25"/>
        <v>283</v>
      </c>
      <c r="S77">
        <f t="shared" si="26"/>
        <v>290</v>
      </c>
      <c r="T77">
        <f t="shared" si="27"/>
        <v>290</v>
      </c>
      <c r="U77">
        <f t="shared" si="28"/>
        <v>292</v>
      </c>
      <c r="V77">
        <f t="shared" si="29"/>
        <v>285</v>
      </c>
    </row>
    <row r="78" spans="1:2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20"/>
        <v>287</v>
      </c>
      <c r="N78">
        <f t="shared" si="21"/>
        <v>288</v>
      </c>
      <c r="O78">
        <f t="shared" si="22"/>
        <v>284</v>
      </c>
      <c r="P78">
        <f t="shared" si="23"/>
        <v>291</v>
      </c>
      <c r="Q78">
        <f t="shared" si="24"/>
        <v>284</v>
      </c>
      <c r="R78">
        <f t="shared" si="25"/>
        <v>287</v>
      </c>
      <c r="S78">
        <f t="shared" si="26"/>
        <v>287</v>
      </c>
      <c r="T78">
        <f t="shared" si="27"/>
        <v>291</v>
      </c>
      <c r="U78">
        <f t="shared" si="28"/>
        <v>288</v>
      </c>
      <c r="V78">
        <f t="shared" si="29"/>
        <v>291</v>
      </c>
    </row>
    <row r="79" spans="1:2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20"/>
        <v>290</v>
      </c>
      <c r="N79">
        <f t="shared" si="21"/>
        <v>288</v>
      </c>
      <c r="O79">
        <f t="shared" si="22"/>
        <v>284</v>
      </c>
      <c r="P79">
        <f t="shared" si="23"/>
        <v>288</v>
      </c>
      <c r="Q79">
        <f t="shared" si="24"/>
        <v>289</v>
      </c>
      <c r="R79">
        <f t="shared" si="25"/>
        <v>285</v>
      </c>
      <c r="S79">
        <f t="shared" si="26"/>
        <v>286</v>
      </c>
      <c r="T79">
        <f t="shared" si="27"/>
        <v>287</v>
      </c>
      <c r="U79">
        <f t="shared" si="28"/>
        <v>288</v>
      </c>
      <c r="V79">
        <f t="shared" si="29"/>
        <v>286</v>
      </c>
    </row>
    <row r="80" spans="1:2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20"/>
        <v>286</v>
      </c>
      <c r="N80">
        <f t="shared" si="21"/>
        <v>285</v>
      </c>
      <c r="O80">
        <f t="shared" si="22"/>
        <v>284</v>
      </c>
      <c r="P80">
        <f t="shared" si="23"/>
        <v>284</v>
      </c>
      <c r="Q80">
        <f t="shared" si="24"/>
        <v>289</v>
      </c>
      <c r="R80">
        <f t="shared" si="25"/>
        <v>292</v>
      </c>
      <c r="S80">
        <f t="shared" si="26"/>
        <v>290</v>
      </c>
      <c r="T80">
        <f t="shared" si="27"/>
        <v>288</v>
      </c>
      <c r="U80">
        <f t="shared" si="28"/>
        <v>285</v>
      </c>
      <c r="V80">
        <f t="shared" si="29"/>
        <v>289</v>
      </c>
    </row>
    <row r="81" spans="1:2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20"/>
        <v>283</v>
      </c>
      <c r="N81">
        <f t="shared" si="21"/>
        <v>286</v>
      </c>
      <c r="O81">
        <f t="shared" si="22"/>
        <v>284</v>
      </c>
      <c r="P81">
        <f t="shared" si="23"/>
        <v>287</v>
      </c>
      <c r="Q81">
        <f t="shared" si="24"/>
        <v>285</v>
      </c>
      <c r="R81">
        <f t="shared" si="25"/>
        <v>289</v>
      </c>
      <c r="S81">
        <f t="shared" si="26"/>
        <v>286</v>
      </c>
      <c r="T81">
        <f t="shared" si="27"/>
        <v>287</v>
      </c>
      <c r="U81">
        <f t="shared" si="28"/>
        <v>283</v>
      </c>
      <c r="V81">
        <f t="shared" si="29"/>
        <v>284</v>
      </c>
    </row>
    <row r="82" spans="1:2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20"/>
        <v>286</v>
      </c>
      <c r="N82">
        <f t="shared" si="21"/>
        <v>290</v>
      </c>
      <c r="O82">
        <f t="shared" si="22"/>
        <v>286</v>
      </c>
      <c r="P82">
        <f t="shared" si="23"/>
        <v>292</v>
      </c>
      <c r="Q82">
        <f t="shared" si="24"/>
        <v>290</v>
      </c>
      <c r="R82">
        <f t="shared" si="25"/>
        <v>286</v>
      </c>
      <c r="S82">
        <f t="shared" si="26"/>
        <v>290</v>
      </c>
      <c r="T82">
        <f t="shared" si="27"/>
        <v>291</v>
      </c>
      <c r="U82">
        <f t="shared" si="28"/>
        <v>285</v>
      </c>
      <c r="V82">
        <f t="shared" si="29"/>
        <v>289</v>
      </c>
    </row>
    <row r="83" spans="1:2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20"/>
        <v>290</v>
      </c>
      <c r="N83">
        <f t="shared" si="21"/>
        <v>291</v>
      </c>
      <c r="O83">
        <f t="shared" si="22"/>
        <v>291</v>
      </c>
      <c r="P83">
        <f t="shared" si="23"/>
        <v>291</v>
      </c>
      <c r="Q83">
        <f t="shared" si="24"/>
        <v>290</v>
      </c>
      <c r="R83">
        <f t="shared" si="25"/>
        <v>289</v>
      </c>
      <c r="S83">
        <f t="shared" si="26"/>
        <v>287</v>
      </c>
      <c r="T83">
        <f t="shared" si="27"/>
        <v>291</v>
      </c>
      <c r="U83">
        <f t="shared" si="28"/>
        <v>288</v>
      </c>
      <c r="V83">
        <f t="shared" si="29"/>
        <v>283</v>
      </c>
    </row>
    <row r="84" spans="1:2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20"/>
        <v>284</v>
      </c>
      <c r="N84">
        <f t="shared" si="21"/>
        <v>290</v>
      </c>
      <c r="O84">
        <f t="shared" si="22"/>
        <v>285</v>
      </c>
      <c r="P84">
        <f t="shared" si="23"/>
        <v>283</v>
      </c>
      <c r="Q84">
        <f t="shared" si="24"/>
        <v>290</v>
      </c>
      <c r="R84">
        <f t="shared" si="25"/>
        <v>291</v>
      </c>
      <c r="S84">
        <f t="shared" si="26"/>
        <v>283</v>
      </c>
      <c r="T84">
        <f t="shared" si="27"/>
        <v>286</v>
      </c>
      <c r="U84">
        <f t="shared" si="28"/>
        <v>285</v>
      </c>
      <c r="V84">
        <f t="shared" si="29"/>
        <v>287</v>
      </c>
    </row>
    <row r="85" spans="1:2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20"/>
        <v>285</v>
      </c>
      <c r="N85">
        <f t="shared" si="21"/>
        <v>286</v>
      </c>
      <c r="O85">
        <f t="shared" si="22"/>
        <v>285</v>
      </c>
      <c r="P85">
        <f t="shared" si="23"/>
        <v>288</v>
      </c>
      <c r="Q85">
        <f t="shared" si="24"/>
        <v>293</v>
      </c>
      <c r="R85">
        <f t="shared" si="25"/>
        <v>292</v>
      </c>
      <c r="S85">
        <f t="shared" si="26"/>
        <v>284</v>
      </c>
      <c r="T85">
        <f t="shared" si="27"/>
        <v>287</v>
      </c>
      <c r="U85">
        <f t="shared" si="28"/>
        <v>288</v>
      </c>
      <c r="V85">
        <f t="shared" si="29"/>
        <v>285</v>
      </c>
    </row>
    <row r="86" spans="1:2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20"/>
        <v>286</v>
      </c>
      <c r="N86">
        <f t="shared" si="21"/>
        <v>290</v>
      </c>
      <c r="O86">
        <f t="shared" si="22"/>
        <v>292</v>
      </c>
      <c r="P86">
        <f t="shared" si="23"/>
        <v>283</v>
      </c>
      <c r="Q86">
        <f t="shared" si="24"/>
        <v>284</v>
      </c>
      <c r="R86">
        <f t="shared" si="25"/>
        <v>284</v>
      </c>
      <c r="S86">
        <f t="shared" si="26"/>
        <v>287</v>
      </c>
      <c r="T86">
        <f t="shared" si="27"/>
        <v>290</v>
      </c>
      <c r="U86">
        <f t="shared" si="28"/>
        <v>291</v>
      </c>
      <c r="V86">
        <f t="shared" si="29"/>
        <v>288</v>
      </c>
    </row>
    <row r="87" spans="1:2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20"/>
        <v>292</v>
      </c>
      <c r="N87">
        <f t="shared" si="21"/>
        <v>286</v>
      </c>
      <c r="O87">
        <f t="shared" si="22"/>
        <v>287</v>
      </c>
      <c r="P87">
        <f t="shared" si="23"/>
        <v>284</v>
      </c>
      <c r="Q87">
        <f t="shared" si="24"/>
        <v>292</v>
      </c>
      <c r="R87">
        <f t="shared" si="25"/>
        <v>288</v>
      </c>
      <c r="S87">
        <f t="shared" si="26"/>
        <v>284</v>
      </c>
      <c r="T87">
        <f t="shared" si="27"/>
        <v>290</v>
      </c>
      <c r="U87">
        <f t="shared" si="28"/>
        <v>284</v>
      </c>
      <c r="V87">
        <f t="shared" si="29"/>
        <v>287</v>
      </c>
    </row>
    <row r="88" spans="1:2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20"/>
        <v>290</v>
      </c>
      <c r="N88">
        <f t="shared" si="21"/>
        <v>286</v>
      </c>
      <c r="O88">
        <f t="shared" si="22"/>
        <v>289</v>
      </c>
      <c r="P88">
        <f t="shared" si="23"/>
        <v>292</v>
      </c>
      <c r="Q88">
        <f t="shared" si="24"/>
        <v>287</v>
      </c>
      <c r="R88">
        <f t="shared" si="25"/>
        <v>283</v>
      </c>
      <c r="S88">
        <f t="shared" si="26"/>
        <v>287</v>
      </c>
      <c r="T88">
        <f t="shared" si="27"/>
        <v>288</v>
      </c>
      <c r="U88">
        <f t="shared" si="28"/>
        <v>288</v>
      </c>
      <c r="V88">
        <f t="shared" si="29"/>
        <v>292</v>
      </c>
    </row>
    <row r="89" spans="1:2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20"/>
        <v>288</v>
      </c>
      <c r="N89">
        <f t="shared" si="21"/>
        <v>291</v>
      </c>
      <c r="O89">
        <f t="shared" si="22"/>
        <v>291</v>
      </c>
      <c r="P89">
        <f t="shared" si="23"/>
        <v>283</v>
      </c>
      <c r="Q89">
        <f t="shared" si="24"/>
        <v>289</v>
      </c>
      <c r="R89">
        <f t="shared" si="25"/>
        <v>289</v>
      </c>
      <c r="S89">
        <f t="shared" si="26"/>
        <v>291</v>
      </c>
      <c r="T89">
        <f t="shared" si="27"/>
        <v>284</v>
      </c>
      <c r="U89">
        <f t="shared" si="28"/>
        <v>283</v>
      </c>
      <c r="V89">
        <f t="shared" si="29"/>
        <v>290</v>
      </c>
    </row>
    <row r="90" spans="1:2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20"/>
        <v>288</v>
      </c>
      <c r="N90">
        <f t="shared" si="21"/>
        <v>289</v>
      </c>
      <c r="O90">
        <f t="shared" si="22"/>
        <v>283</v>
      </c>
      <c r="P90">
        <f t="shared" si="23"/>
        <v>286</v>
      </c>
      <c r="Q90">
        <f t="shared" si="24"/>
        <v>284</v>
      </c>
      <c r="R90">
        <f t="shared" si="25"/>
        <v>290</v>
      </c>
      <c r="S90">
        <f t="shared" si="26"/>
        <v>286</v>
      </c>
      <c r="T90">
        <f t="shared" si="27"/>
        <v>290</v>
      </c>
      <c r="U90">
        <f t="shared" si="28"/>
        <v>287</v>
      </c>
      <c r="V90">
        <f t="shared" si="29"/>
        <v>285</v>
      </c>
    </row>
    <row r="91" spans="1:2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20"/>
        <v>285</v>
      </c>
      <c r="N91">
        <f t="shared" si="21"/>
        <v>287</v>
      </c>
      <c r="O91">
        <f t="shared" si="22"/>
        <v>293</v>
      </c>
      <c r="P91">
        <f t="shared" si="23"/>
        <v>292</v>
      </c>
      <c r="Q91">
        <f t="shared" si="24"/>
        <v>285</v>
      </c>
      <c r="R91">
        <f t="shared" si="25"/>
        <v>287</v>
      </c>
      <c r="S91">
        <f t="shared" si="26"/>
        <v>290</v>
      </c>
      <c r="T91">
        <f t="shared" si="27"/>
        <v>285</v>
      </c>
      <c r="U91">
        <f t="shared" si="28"/>
        <v>285</v>
      </c>
      <c r="V91">
        <f t="shared" si="29"/>
        <v>285</v>
      </c>
    </row>
    <row r="92" spans="1:2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20"/>
        <v>289</v>
      </c>
      <c r="N92">
        <f t="shared" si="21"/>
        <v>283</v>
      </c>
      <c r="O92">
        <f t="shared" si="22"/>
        <v>290</v>
      </c>
      <c r="P92">
        <f t="shared" si="23"/>
        <v>292</v>
      </c>
      <c r="Q92">
        <f t="shared" si="24"/>
        <v>290</v>
      </c>
      <c r="R92">
        <f t="shared" si="25"/>
        <v>289</v>
      </c>
      <c r="S92">
        <f t="shared" si="26"/>
        <v>288</v>
      </c>
      <c r="T92">
        <f t="shared" si="27"/>
        <v>283</v>
      </c>
      <c r="U92">
        <f t="shared" si="28"/>
        <v>283</v>
      </c>
      <c r="V92">
        <f t="shared" si="29"/>
        <v>285</v>
      </c>
    </row>
    <row r="93" spans="1:2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20"/>
        <v>289</v>
      </c>
      <c r="N93">
        <f t="shared" si="21"/>
        <v>285</v>
      </c>
      <c r="O93">
        <f t="shared" si="22"/>
        <v>291</v>
      </c>
      <c r="P93">
        <f t="shared" si="23"/>
        <v>284</v>
      </c>
      <c r="Q93">
        <f t="shared" si="24"/>
        <v>288</v>
      </c>
      <c r="R93">
        <f t="shared" si="25"/>
        <v>291</v>
      </c>
      <c r="S93">
        <f t="shared" si="26"/>
        <v>285</v>
      </c>
      <c r="T93">
        <f t="shared" si="27"/>
        <v>291</v>
      </c>
      <c r="U93">
        <f t="shared" si="28"/>
        <v>287</v>
      </c>
      <c r="V93">
        <f t="shared" si="29"/>
        <v>289</v>
      </c>
    </row>
    <row r="94" spans="1:2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20"/>
        <v>292</v>
      </c>
      <c r="N94">
        <f t="shared" si="21"/>
        <v>292</v>
      </c>
      <c r="O94">
        <f t="shared" si="22"/>
        <v>285</v>
      </c>
      <c r="P94">
        <f t="shared" si="23"/>
        <v>289</v>
      </c>
      <c r="Q94">
        <f t="shared" si="24"/>
        <v>286</v>
      </c>
      <c r="R94">
        <f t="shared" si="25"/>
        <v>293</v>
      </c>
      <c r="S94">
        <f t="shared" si="26"/>
        <v>292</v>
      </c>
      <c r="T94">
        <f t="shared" si="27"/>
        <v>288</v>
      </c>
      <c r="U94">
        <f t="shared" si="28"/>
        <v>288</v>
      </c>
      <c r="V94">
        <f t="shared" si="29"/>
        <v>286</v>
      </c>
    </row>
    <row r="95" spans="1:2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20"/>
        <v>287</v>
      </c>
      <c r="N95">
        <f t="shared" si="21"/>
        <v>284</v>
      </c>
      <c r="O95">
        <f t="shared" si="22"/>
        <v>286</v>
      </c>
      <c r="P95">
        <f t="shared" si="23"/>
        <v>291</v>
      </c>
      <c r="Q95">
        <f t="shared" si="24"/>
        <v>291</v>
      </c>
      <c r="R95">
        <f t="shared" si="25"/>
        <v>285</v>
      </c>
      <c r="S95">
        <f t="shared" si="26"/>
        <v>289</v>
      </c>
      <c r="T95">
        <f t="shared" si="27"/>
        <v>283</v>
      </c>
      <c r="U95">
        <f t="shared" si="28"/>
        <v>291</v>
      </c>
      <c r="V95">
        <f t="shared" si="29"/>
        <v>287</v>
      </c>
    </row>
    <row r="96" spans="1:2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20"/>
        <v>284</v>
      </c>
      <c r="N96">
        <f t="shared" si="21"/>
        <v>284</v>
      </c>
      <c r="O96">
        <f t="shared" si="22"/>
        <v>285</v>
      </c>
      <c r="P96">
        <f t="shared" si="23"/>
        <v>289</v>
      </c>
      <c r="Q96">
        <f t="shared" si="24"/>
        <v>284</v>
      </c>
      <c r="R96">
        <f t="shared" si="25"/>
        <v>292</v>
      </c>
      <c r="S96">
        <f t="shared" si="26"/>
        <v>285</v>
      </c>
      <c r="T96">
        <f t="shared" si="27"/>
        <v>284</v>
      </c>
      <c r="U96">
        <f t="shared" si="28"/>
        <v>287</v>
      </c>
      <c r="V96">
        <f t="shared" si="29"/>
        <v>287</v>
      </c>
    </row>
    <row r="97" spans="1:2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20"/>
        <v>283</v>
      </c>
      <c r="N97">
        <f t="shared" si="21"/>
        <v>284</v>
      </c>
      <c r="O97">
        <f t="shared" si="22"/>
        <v>290</v>
      </c>
      <c r="P97">
        <f t="shared" si="23"/>
        <v>286</v>
      </c>
      <c r="Q97">
        <f t="shared" si="24"/>
        <v>289</v>
      </c>
      <c r="R97">
        <f t="shared" si="25"/>
        <v>285</v>
      </c>
      <c r="S97">
        <f t="shared" si="26"/>
        <v>284</v>
      </c>
      <c r="T97">
        <f t="shared" si="27"/>
        <v>289</v>
      </c>
      <c r="U97">
        <f t="shared" si="28"/>
        <v>285</v>
      </c>
      <c r="V97">
        <f t="shared" si="29"/>
        <v>284</v>
      </c>
    </row>
    <row r="98" spans="1:2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ref="M98:M129" si="30">ROUNDDOWN(273.15+C98,0)</f>
        <v>288</v>
      </c>
      <c r="N98">
        <f t="shared" si="21"/>
        <v>290</v>
      </c>
      <c r="O98">
        <f t="shared" si="22"/>
        <v>285</v>
      </c>
      <c r="P98">
        <f t="shared" si="23"/>
        <v>283</v>
      </c>
      <c r="Q98">
        <f t="shared" si="24"/>
        <v>286</v>
      </c>
      <c r="R98">
        <f t="shared" si="25"/>
        <v>286</v>
      </c>
      <c r="S98">
        <f t="shared" si="26"/>
        <v>284</v>
      </c>
      <c r="T98">
        <f t="shared" si="27"/>
        <v>283</v>
      </c>
      <c r="U98">
        <f t="shared" si="28"/>
        <v>284</v>
      </c>
      <c r="V98">
        <f t="shared" si="29"/>
        <v>291</v>
      </c>
    </row>
    <row r="99" spans="1:2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30"/>
        <v>295</v>
      </c>
      <c r="N99">
        <f t="shared" si="21"/>
        <v>298</v>
      </c>
      <c r="O99">
        <f t="shared" si="22"/>
        <v>296</v>
      </c>
      <c r="P99">
        <f t="shared" si="23"/>
        <v>294</v>
      </c>
      <c r="Q99">
        <f t="shared" si="24"/>
        <v>296</v>
      </c>
      <c r="R99">
        <f t="shared" si="25"/>
        <v>293</v>
      </c>
      <c r="S99">
        <f t="shared" si="26"/>
        <v>296</v>
      </c>
      <c r="T99">
        <f t="shared" si="27"/>
        <v>297</v>
      </c>
      <c r="U99">
        <f t="shared" si="28"/>
        <v>296</v>
      </c>
      <c r="V99">
        <f t="shared" si="29"/>
        <v>294</v>
      </c>
    </row>
    <row r="100" spans="1:2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30"/>
        <v>294</v>
      </c>
      <c r="N100">
        <f t="shared" si="21"/>
        <v>297</v>
      </c>
      <c r="O100">
        <f t="shared" si="22"/>
        <v>293</v>
      </c>
      <c r="P100">
        <f t="shared" si="23"/>
        <v>293</v>
      </c>
      <c r="Q100">
        <f t="shared" si="24"/>
        <v>297</v>
      </c>
      <c r="R100">
        <f t="shared" si="25"/>
        <v>296</v>
      </c>
      <c r="S100">
        <f t="shared" si="26"/>
        <v>297</v>
      </c>
      <c r="T100">
        <f t="shared" si="27"/>
        <v>295</v>
      </c>
      <c r="U100">
        <f t="shared" si="28"/>
        <v>294</v>
      </c>
      <c r="V100">
        <f t="shared" si="29"/>
        <v>297</v>
      </c>
    </row>
    <row r="101" spans="1:2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30"/>
        <v>295</v>
      </c>
      <c r="N101">
        <f t="shared" si="21"/>
        <v>295</v>
      </c>
      <c r="O101">
        <f t="shared" si="22"/>
        <v>296</v>
      </c>
      <c r="P101">
        <f t="shared" si="23"/>
        <v>293</v>
      </c>
      <c r="Q101">
        <f t="shared" si="24"/>
        <v>294</v>
      </c>
      <c r="R101">
        <f t="shared" si="25"/>
        <v>294</v>
      </c>
      <c r="S101">
        <f t="shared" si="26"/>
        <v>294</v>
      </c>
      <c r="T101">
        <f t="shared" si="27"/>
        <v>297</v>
      </c>
      <c r="U101">
        <f t="shared" si="28"/>
        <v>297</v>
      </c>
      <c r="V101">
        <f t="shared" si="29"/>
        <v>296</v>
      </c>
    </row>
    <row r="102" spans="1:2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30"/>
        <v>293</v>
      </c>
      <c r="N102">
        <f t="shared" si="21"/>
        <v>294</v>
      </c>
      <c r="O102">
        <f t="shared" si="22"/>
        <v>295</v>
      </c>
      <c r="P102">
        <f t="shared" si="23"/>
        <v>293</v>
      </c>
      <c r="Q102">
        <f t="shared" si="24"/>
        <v>296</v>
      </c>
      <c r="R102">
        <f t="shared" si="25"/>
        <v>296</v>
      </c>
      <c r="S102">
        <f t="shared" si="26"/>
        <v>296</v>
      </c>
      <c r="T102">
        <f t="shared" si="27"/>
        <v>294</v>
      </c>
      <c r="U102">
        <f t="shared" si="28"/>
        <v>297</v>
      </c>
      <c r="V102">
        <f t="shared" si="29"/>
        <v>294</v>
      </c>
    </row>
    <row r="103" spans="1:2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30"/>
        <v>293</v>
      </c>
      <c r="N103">
        <f t="shared" si="21"/>
        <v>293</v>
      </c>
      <c r="O103">
        <f t="shared" si="22"/>
        <v>296</v>
      </c>
      <c r="P103">
        <f t="shared" si="23"/>
        <v>295</v>
      </c>
      <c r="Q103">
        <f t="shared" si="24"/>
        <v>296</v>
      </c>
      <c r="R103">
        <f t="shared" si="25"/>
        <v>298</v>
      </c>
      <c r="S103">
        <f t="shared" si="26"/>
        <v>294</v>
      </c>
      <c r="T103">
        <f t="shared" si="27"/>
        <v>293</v>
      </c>
      <c r="U103">
        <f t="shared" si="28"/>
        <v>296</v>
      </c>
      <c r="V103">
        <f t="shared" si="29"/>
        <v>293</v>
      </c>
    </row>
    <row r="104" spans="1:2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30"/>
        <v>297</v>
      </c>
      <c r="N104">
        <f t="shared" si="21"/>
        <v>293</v>
      </c>
      <c r="O104">
        <f t="shared" si="22"/>
        <v>296</v>
      </c>
      <c r="P104">
        <f t="shared" si="23"/>
        <v>294</v>
      </c>
      <c r="Q104">
        <f t="shared" si="24"/>
        <v>295</v>
      </c>
      <c r="R104">
        <f t="shared" si="25"/>
        <v>294</v>
      </c>
      <c r="S104">
        <f t="shared" si="26"/>
        <v>294</v>
      </c>
      <c r="T104">
        <f t="shared" si="27"/>
        <v>298</v>
      </c>
      <c r="U104">
        <f t="shared" si="28"/>
        <v>295</v>
      </c>
      <c r="V104">
        <f t="shared" si="29"/>
        <v>293</v>
      </c>
    </row>
    <row r="105" spans="1:2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30"/>
        <v>296</v>
      </c>
      <c r="N105">
        <f t="shared" si="21"/>
        <v>295</v>
      </c>
      <c r="O105">
        <f t="shared" si="22"/>
        <v>298</v>
      </c>
      <c r="P105">
        <f t="shared" si="23"/>
        <v>295</v>
      </c>
      <c r="Q105">
        <f t="shared" si="24"/>
        <v>293</v>
      </c>
      <c r="R105">
        <f t="shared" si="25"/>
        <v>296</v>
      </c>
      <c r="S105">
        <f t="shared" si="26"/>
        <v>294</v>
      </c>
      <c r="T105">
        <f t="shared" si="27"/>
        <v>293</v>
      </c>
      <c r="U105">
        <f t="shared" si="28"/>
        <v>297</v>
      </c>
      <c r="V105">
        <f t="shared" si="29"/>
        <v>293</v>
      </c>
    </row>
    <row r="106" spans="1:2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30"/>
        <v>296</v>
      </c>
      <c r="N106">
        <f t="shared" si="21"/>
        <v>293</v>
      </c>
      <c r="O106">
        <f t="shared" si="22"/>
        <v>293</v>
      </c>
      <c r="P106">
        <f t="shared" si="23"/>
        <v>293</v>
      </c>
      <c r="Q106">
        <f t="shared" si="24"/>
        <v>293</v>
      </c>
      <c r="R106">
        <f t="shared" si="25"/>
        <v>294</v>
      </c>
      <c r="S106">
        <f t="shared" si="26"/>
        <v>297</v>
      </c>
      <c r="T106">
        <f t="shared" si="27"/>
        <v>294</v>
      </c>
      <c r="U106">
        <f t="shared" si="28"/>
        <v>296</v>
      </c>
      <c r="V106">
        <f t="shared" si="29"/>
        <v>295</v>
      </c>
    </row>
    <row r="107" spans="1:2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30"/>
        <v>294</v>
      </c>
      <c r="N107">
        <f t="shared" si="21"/>
        <v>295</v>
      </c>
      <c r="O107">
        <f t="shared" si="22"/>
        <v>294</v>
      </c>
      <c r="P107">
        <f t="shared" si="23"/>
        <v>293</v>
      </c>
      <c r="Q107">
        <f t="shared" si="24"/>
        <v>297</v>
      </c>
      <c r="R107">
        <f t="shared" si="25"/>
        <v>295</v>
      </c>
      <c r="S107">
        <f t="shared" si="26"/>
        <v>297</v>
      </c>
      <c r="T107">
        <f t="shared" si="27"/>
        <v>294</v>
      </c>
      <c r="U107">
        <f t="shared" si="28"/>
        <v>296</v>
      </c>
      <c r="V107">
        <f t="shared" si="29"/>
        <v>295</v>
      </c>
    </row>
    <row r="108" spans="1:2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30"/>
        <v>296</v>
      </c>
      <c r="N108">
        <f t="shared" si="21"/>
        <v>295</v>
      </c>
      <c r="O108">
        <f t="shared" si="22"/>
        <v>297</v>
      </c>
      <c r="P108">
        <f t="shared" si="23"/>
        <v>296</v>
      </c>
      <c r="Q108">
        <f t="shared" si="24"/>
        <v>293</v>
      </c>
      <c r="R108">
        <f t="shared" si="25"/>
        <v>295</v>
      </c>
      <c r="S108">
        <f t="shared" si="26"/>
        <v>293</v>
      </c>
      <c r="T108">
        <f t="shared" si="27"/>
        <v>295</v>
      </c>
      <c r="U108">
        <f t="shared" si="28"/>
        <v>297</v>
      </c>
      <c r="V108">
        <f t="shared" si="29"/>
        <v>296</v>
      </c>
    </row>
    <row r="109" spans="1:2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30"/>
        <v>294</v>
      </c>
      <c r="N109">
        <f t="shared" si="21"/>
        <v>294</v>
      </c>
      <c r="O109">
        <f t="shared" si="22"/>
        <v>295</v>
      </c>
      <c r="P109">
        <f t="shared" si="23"/>
        <v>295</v>
      </c>
      <c r="Q109">
        <f t="shared" si="24"/>
        <v>293</v>
      </c>
      <c r="R109">
        <f t="shared" si="25"/>
        <v>296</v>
      </c>
      <c r="S109">
        <f t="shared" si="26"/>
        <v>296</v>
      </c>
      <c r="T109">
        <f t="shared" si="27"/>
        <v>293</v>
      </c>
      <c r="U109">
        <f t="shared" si="28"/>
        <v>294</v>
      </c>
      <c r="V109">
        <f t="shared" si="29"/>
        <v>297</v>
      </c>
    </row>
    <row r="110" spans="1:2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30"/>
        <v>293</v>
      </c>
      <c r="N110">
        <f t="shared" si="21"/>
        <v>297</v>
      </c>
      <c r="O110">
        <f t="shared" si="22"/>
        <v>297</v>
      </c>
      <c r="P110">
        <f t="shared" si="23"/>
        <v>293</v>
      </c>
      <c r="Q110">
        <f t="shared" si="24"/>
        <v>294</v>
      </c>
      <c r="R110">
        <f t="shared" si="25"/>
        <v>295</v>
      </c>
      <c r="S110">
        <f t="shared" si="26"/>
        <v>296</v>
      </c>
      <c r="T110">
        <f t="shared" si="27"/>
        <v>296</v>
      </c>
      <c r="U110">
        <f t="shared" si="28"/>
        <v>296</v>
      </c>
      <c r="V110">
        <f t="shared" si="29"/>
        <v>294</v>
      </c>
    </row>
    <row r="111" spans="1:2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30"/>
        <v>297</v>
      </c>
      <c r="N111">
        <f t="shared" si="21"/>
        <v>297</v>
      </c>
      <c r="O111">
        <f t="shared" si="22"/>
        <v>297</v>
      </c>
      <c r="P111">
        <f t="shared" si="23"/>
        <v>293</v>
      </c>
      <c r="Q111">
        <f t="shared" si="24"/>
        <v>296</v>
      </c>
      <c r="R111">
        <f t="shared" si="25"/>
        <v>296</v>
      </c>
      <c r="S111">
        <f t="shared" si="26"/>
        <v>298</v>
      </c>
      <c r="T111">
        <f t="shared" si="27"/>
        <v>297</v>
      </c>
      <c r="U111">
        <f t="shared" si="28"/>
        <v>297</v>
      </c>
      <c r="V111">
        <f t="shared" si="29"/>
        <v>295</v>
      </c>
    </row>
    <row r="112" spans="1:2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30"/>
        <v>293</v>
      </c>
      <c r="N112">
        <f t="shared" si="21"/>
        <v>294</v>
      </c>
      <c r="O112">
        <f t="shared" si="22"/>
        <v>296</v>
      </c>
      <c r="P112">
        <f t="shared" si="23"/>
        <v>296</v>
      </c>
      <c r="Q112">
        <f t="shared" si="24"/>
        <v>295</v>
      </c>
      <c r="R112">
        <f t="shared" si="25"/>
        <v>296</v>
      </c>
      <c r="S112">
        <f t="shared" si="26"/>
        <v>294</v>
      </c>
      <c r="T112">
        <f t="shared" si="27"/>
        <v>295</v>
      </c>
      <c r="U112">
        <f t="shared" si="28"/>
        <v>296</v>
      </c>
      <c r="V112">
        <f t="shared" si="29"/>
        <v>295</v>
      </c>
    </row>
    <row r="113" spans="1:2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30"/>
        <v>298</v>
      </c>
      <c r="N113">
        <f t="shared" si="21"/>
        <v>296</v>
      </c>
      <c r="O113">
        <f t="shared" si="22"/>
        <v>298</v>
      </c>
      <c r="P113">
        <f t="shared" si="23"/>
        <v>294</v>
      </c>
      <c r="Q113">
        <f t="shared" si="24"/>
        <v>296</v>
      </c>
      <c r="R113">
        <f t="shared" si="25"/>
        <v>296</v>
      </c>
      <c r="S113">
        <f t="shared" si="26"/>
        <v>295</v>
      </c>
      <c r="T113">
        <f t="shared" si="27"/>
        <v>295</v>
      </c>
      <c r="U113">
        <f t="shared" si="28"/>
        <v>295</v>
      </c>
      <c r="V113">
        <f t="shared" si="29"/>
        <v>295</v>
      </c>
    </row>
    <row r="114" spans="1:2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30"/>
        <v>297</v>
      </c>
      <c r="N114">
        <f t="shared" si="21"/>
        <v>295</v>
      </c>
      <c r="O114">
        <f t="shared" si="22"/>
        <v>297</v>
      </c>
      <c r="P114">
        <f t="shared" si="23"/>
        <v>296</v>
      </c>
      <c r="Q114">
        <f t="shared" si="24"/>
        <v>297</v>
      </c>
      <c r="R114">
        <f t="shared" si="25"/>
        <v>297</v>
      </c>
      <c r="S114">
        <f t="shared" si="26"/>
        <v>295</v>
      </c>
      <c r="T114">
        <f t="shared" si="27"/>
        <v>294</v>
      </c>
      <c r="U114">
        <f t="shared" si="28"/>
        <v>293</v>
      </c>
      <c r="V114">
        <f t="shared" si="29"/>
        <v>297</v>
      </c>
    </row>
    <row r="115" spans="1:2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30"/>
        <v>294</v>
      </c>
      <c r="N115">
        <f t="shared" si="21"/>
        <v>295</v>
      </c>
      <c r="O115">
        <f t="shared" si="22"/>
        <v>294</v>
      </c>
      <c r="P115">
        <f t="shared" si="23"/>
        <v>297</v>
      </c>
      <c r="Q115">
        <f t="shared" si="24"/>
        <v>295</v>
      </c>
      <c r="R115">
        <f t="shared" si="25"/>
        <v>297</v>
      </c>
      <c r="S115">
        <f t="shared" si="26"/>
        <v>295</v>
      </c>
      <c r="T115">
        <f t="shared" si="27"/>
        <v>293</v>
      </c>
      <c r="U115">
        <f t="shared" si="28"/>
        <v>293</v>
      </c>
      <c r="V115">
        <f t="shared" si="29"/>
        <v>295</v>
      </c>
    </row>
    <row r="116" spans="1:2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30"/>
        <v>296</v>
      </c>
      <c r="N116">
        <f t="shared" si="21"/>
        <v>297</v>
      </c>
      <c r="O116">
        <f t="shared" si="22"/>
        <v>297</v>
      </c>
      <c r="P116">
        <f t="shared" si="23"/>
        <v>296</v>
      </c>
      <c r="Q116">
        <f t="shared" si="24"/>
        <v>297</v>
      </c>
      <c r="R116">
        <f t="shared" si="25"/>
        <v>296</v>
      </c>
      <c r="S116">
        <f t="shared" si="26"/>
        <v>296</v>
      </c>
      <c r="T116">
        <f t="shared" si="27"/>
        <v>294</v>
      </c>
      <c r="U116">
        <f t="shared" si="28"/>
        <v>294</v>
      </c>
      <c r="V116">
        <f t="shared" si="29"/>
        <v>295</v>
      </c>
    </row>
    <row r="117" spans="1:2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30"/>
        <v>295</v>
      </c>
      <c r="N117">
        <f t="shared" si="21"/>
        <v>297</v>
      </c>
      <c r="O117">
        <f t="shared" si="22"/>
        <v>295</v>
      </c>
      <c r="P117">
        <f t="shared" si="23"/>
        <v>297</v>
      </c>
      <c r="Q117">
        <f t="shared" si="24"/>
        <v>296</v>
      </c>
      <c r="R117">
        <f t="shared" si="25"/>
        <v>297</v>
      </c>
      <c r="S117">
        <f t="shared" si="26"/>
        <v>296</v>
      </c>
      <c r="T117">
        <f t="shared" si="27"/>
        <v>294</v>
      </c>
      <c r="U117">
        <f t="shared" si="28"/>
        <v>294</v>
      </c>
      <c r="V117">
        <f t="shared" si="29"/>
        <v>294</v>
      </c>
    </row>
    <row r="118" spans="1:2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30"/>
        <v>294</v>
      </c>
      <c r="N118">
        <f t="shared" si="21"/>
        <v>293</v>
      </c>
      <c r="O118">
        <f t="shared" si="22"/>
        <v>295</v>
      </c>
      <c r="P118">
        <f t="shared" si="23"/>
        <v>296</v>
      </c>
      <c r="Q118">
        <f t="shared" si="24"/>
        <v>294</v>
      </c>
      <c r="R118">
        <f t="shared" si="25"/>
        <v>296</v>
      </c>
      <c r="S118">
        <f t="shared" si="26"/>
        <v>297</v>
      </c>
      <c r="T118">
        <f t="shared" si="27"/>
        <v>295</v>
      </c>
      <c r="U118">
        <f t="shared" si="28"/>
        <v>294</v>
      </c>
      <c r="V118">
        <f t="shared" si="29"/>
        <v>293</v>
      </c>
    </row>
    <row r="119" spans="1:2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30"/>
        <v>297</v>
      </c>
      <c r="N119">
        <f t="shared" si="21"/>
        <v>294</v>
      </c>
      <c r="O119">
        <f t="shared" si="22"/>
        <v>293</v>
      </c>
      <c r="P119">
        <f t="shared" si="23"/>
        <v>294</v>
      </c>
      <c r="Q119">
        <f t="shared" si="24"/>
        <v>296</v>
      </c>
      <c r="R119">
        <f t="shared" si="25"/>
        <v>294</v>
      </c>
      <c r="S119">
        <f t="shared" si="26"/>
        <v>294</v>
      </c>
      <c r="T119">
        <f t="shared" si="27"/>
        <v>295</v>
      </c>
      <c r="U119">
        <f t="shared" si="28"/>
        <v>297</v>
      </c>
      <c r="V119">
        <f t="shared" si="29"/>
        <v>295</v>
      </c>
    </row>
    <row r="120" spans="1:2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30"/>
        <v>293</v>
      </c>
      <c r="N120">
        <f t="shared" si="21"/>
        <v>293</v>
      </c>
      <c r="O120">
        <f t="shared" si="22"/>
        <v>297</v>
      </c>
      <c r="P120">
        <f t="shared" si="23"/>
        <v>294</v>
      </c>
      <c r="Q120">
        <f t="shared" si="24"/>
        <v>293</v>
      </c>
      <c r="R120">
        <f t="shared" si="25"/>
        <v>296</v>
      </c>
      <c r="S120">
        <f t="shared" si="26"/>
        <v>297</v>
      </c>
      <c r="T120">
        <f t="shared" si="27"/>
        <v>293</v>
      </c>
      <c r="U120">
        <f t="shared" si="28"/>
        <v>293</v>
      </c>
      <c r="V120">
        <f t="shared" si="29"/>
        <v>296</v>
      </c>
    </row>
    <row r="121" spans="1:2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30"/>
        <v>297</v>
      </c>
      <c r="N121">
        <f t="shared" si="21"/>
        <v>293</v>
      </c>
      <c r="O121">
        <f t="shared" si="22"/>
        <v>296</v>
      </c>
      <c r="P121">
        <f t="shared" si="23"/>
        <v>294</v>
      </c>
      <c r="Q121">
        <f t="shared" si="24"/>
        <v>295</v>
      </c>
      <c r="R121">
        <f t="shared" si="25"/>
        <v>296</v>
      </c>
      <c r="S121">
        <f t="shared" si="26"/>
        <v>297</v>
      </c>
      <c r="T121">
        <f t="shared" si="27"/>
        <v>295</v>
      </c>
      <c r="U121">
        <f t="shared" si="28"/>
        <v>296</v>
      </c>
      <c r="V121">
        <f t="shared" si="29"/>
        <v>296</v>
      </c>
    </row>
    <row r="122" spans="1:2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30"/>
        <v>296</v>
      </c>
      <c r="N122">
        <f t="shared" si="21"/>
        <v>294</v>
      </c>
      <c r="O122">
        <f t="shared" si="22"/>
        <v>295</v>
      </c>
      <c r="P122">
        <f t="shared" si="23"/>
        <v>293</v>
      </c>
      <c r="Q122">
        <f t="shared" si="24"/>
        <v>294</v>
      </c>
      <c r="R122">
        <f t="shared" si="25"/>
        <v>295</v>
      </c>
      <c r="S122">
        <f t="shared" si="26"/>
        <v>297</v>
      </c>
      <c r="T122">
        <f t="shared" si="27"/>
        <v>297</v>
      </c>
      <c r="U122">
        <f t="shared" si="28"/>
        <v>297</v>
      </c>
      <c r="V122">
        <f t="shared" si="29"/>
        <v>294</v>
      </c>
    </row>
    <row r="123" spans="1:2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30"/>
        <v>296</v>
      </c>
      <c r="N123">
        <f t="shared" si="21"/>
        <v>295</v>
      </c>
      <c r="O123">
        <f t="shared" si="22"/>
        <v>295</v>
      </c>
      <c r="P123">
        <f t="shared" si="23"/>
        <v>296</v>
      </c>
      <c r="Q123">
        <f t="shared" si="24"/>
        <v>297</v>
      </c>
      <c r="R123">
        <f t="shared" si="25"/>
        <v>296</v>
      </c>
      <c r="S123">
        <f t="shared" si="26"/>
        <v>293</v>
      </c>
      <c r="T123">
        <f t="shared" si="27"/>
        <v>293</v>
      </c>
      <c r="U123">
        <f t="shared" si="28"/>
        <v>297</v>
      </c>
      <c r="V123">
        <f t="shared" si="29"/>
        <v>297</v>
      </c>
    </row>
    <row r="124" spans="1:2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30"/>
        <v>295</v>
      </c>
      <c r="N124">
        <f t="shared" si="21"/>
        <v>294</v>
      </c>
      <c r="O124">
        <f t="shared" si="22"/>
        <v>295</v>
      </c>
      <c r="P124">
        <f t="shared" si="23"/>
        <v>297</v>
      </c>
      <c r="Q124">
        <f t="shared" si="24"/>
        <v>295</v>
      </c>
      <c r="R124">
        <f t="shared" si="25"/>
        <v>294</v>
      </c>
      <c r="S124">
        <f t="shared" si="26"/>
        <v>293</v>
      </c>
      <c r="T124">
        <f t="shared" si="27"/>
        <v>296</v>
      </c>
      <c r="U124">
        <f t="shared" si="28"/>
        <v>296</v>
      </c>
      <c r="V124">
        <f t="shared" si="29"/>
        <v>297</v>
      </c>
    </row>
    <row r="125" spans="1:2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30"/>
        <v>294</v>
      </c>
      <c r="N125">
        <f t="shared" si="21"/>
        <v>295</v>
      </c>
      <c r="O125">
        <f t="shared" si="22"/>
        <v>295</v>
      </c>
      <c r="P125">
        <f t="shared" si="23"/>
        <v>295</v>
      </c>
      <c r="Q125">
        <f t="shared" si="24"/>
        <v>295</v>
      </c>
      <c r="R125">
        <f t="shared" si="25"/>
        <v>296</v>
      </c>
      <c r="S125">
        <f t="shared" si="26"/>
        <v>295</v>
      </c>
      <c r="T125">
        <f t="shared" si="27"/>
        <v>293</v>
      </c>
      <c r="U125">
        <f t="shared" si="28"/>
        <v>295</v>
      </c>
      <c r="V125">
        <f t="shared" si="29"/>
        <v>295</v>
      </c>
    </row>
    <row r="126" spans="1:2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30"/>
        <v>295</v>
      </c>
      <c r="N126">
        <f t="shared" si="21"/>
        <v>296</v>
      </c>
      <c r="O126">
        <f t="shared" si="22"/>
        <v>293</v>
      </c>
      <c r="P126">
        <f t="shared" si="23"/>
        <v>295</v>
      </c>
      <c r="Q126">
        <f t="shared" si="24"/>
        <v>297</v>
      </c>
      <c r="R126">
        <f t="shared" si="25"/>
        <v>295</v>
      </c>
      <c r="S126">
        <f t="shared" si="26"/>
        <v>294</v>
      </c>
      <c r="T126">
        <f t="shared" si="27"/>
        <v>297</v>
      </c>
      <c r="U126">
        <f t="shared" si="28"/>
        <v>294</v>
      </c>
      <c r="V126">
        <f t="shared" si="29"/>
        <v>293</v>
      </c>
    </row>
    <row r="127" spans="1:2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30"/>
        <v>295</v>
      </c>
      <c r="N127">
        <f t="shared" si="21"/>
        <v>293</v>
      </c>
      <c r="O127">
        <f t="shared" si="22"/>
        <v>297</v>
      </c>
      <c r="P127">
        <f t="shared" si="23"/>
        <v>297</v>
      </c>
      <c r="Q127">
        <f t="shared" si="24"/>
        <v>295</v>
      </c>
      <c r="R127">
        <f t="shared" si="25"/>
        <v>297</v>
      </c>
      <c r="S127">
        <f t="shared" si="26"/>
        <v>293</v>
      </c>
      <c r="T127">
        <f t="shared" si="27"/>
        <v>297</v>
      </c>
      <c r="U127">
        <f t="shared" si="28"/>
        <v>294</v>
      </c>
      <c r="V127">
        <f t="shared" si="29"/>
        <v>297</v>
      </c>
    </row>
    <row r="128" spans="1:2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30"/>
        <v>297</v>
      </c>
      <c r="N128">
        <f t="shared" si="21"/>
        <v>294</v>
      </c>
      <c r="O128">
        <f t="shared" si="22"/>
        <v>297</v>
      </c>
      <c r="P128">
        <f t="shared" si="23"/>
        <v>295</v>
      </c>
      <c r="Q128">
        <f t="shared" si="24"/>
        <v>294</v>
      </c>
      <c r="R128">
        <f t="shared" si="25"/>
        <v>293</v>
      </c>
      <c r="S128">
        <f t="shared" si="26"/>
        <v>296</v>
      </c>
      <c r="T128">
        <f t="shared" si="27"/>
        <v>295</v>
      </c>
      <c r="U128">
        <f t="shared" si="28"/>
        <v>295</v>
      </c>
      <c r="V128">
        <f t="shared" si="29"/>
        <v>295</v>
      </c>
    </row>
    <row r="129" spans="1:2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30"/>
        <v>295</v>
      </c>
      <c r="N129">
        <f t="shared" si="21"/>
        <v>293</v>
      </c>
      <c r="O129">
        <f t="shared" si="22"/>
        <v>297</v>
      </c>
      <c r="P129">
        <f t="shared" si="23"/>
        <v>297</v>
      </c>
      <c r="Q129">
        <f t="shared" si="24"/>
        <v>296</v>
      </c>
      <c r="R129">
        <f t="shared" si="25"/>
        <v>296</v>
      </c>
      <c r="S129">
        <f t="shared" si="26"/>
        <v>293</v>
      </c>
      <c r="T129">
        <f t="shared" si="27"/>
        <v>295</v>
      </c>
      <c r="U129">
        <f t="shared" si="28"/>
        <v>294</v>
      </c>
      <c r="V129">
        <f t="shared" si="29"/>
        <v>296</v>
      </c>
    </row>
    <row r="130" spans="1:2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ref="M130:M161" si="31">ROUNDDOWN(273.15+C130,0)</f>
        <v>294</v>
      </c>
      <c r="N130">
        <f t="shared" si="21"/>
        <v>293</v>
      </c>
      <c r="O130">
        <f t="shared" si="22"/>
        <v>296</v>
      </c>
      <c r="P130">
        <f t="shared" si="23"/>
        <v>295</v>
      </c>
      <c r="Q130">
        <f t="shared" si="24"/>
        <v>293</v>
      </c>
      <c r="R130">
        <f t="shared" si="25"/>
        <v>295</v>
      </c>
      <c r="S130">
        <f t="shared" si="26"/>
        <v>295</v>
      </c>
      <c r="T130">
        <f t="shared" si="27"/>
        <v>294</v>
      </c>
      <c r="U130">
        <f t="shared" si="28"/>
        <v>296</v>
      </c>
      <c r="V130">
        <f t="shared" si="29"/>
        <v>293</v>
      </c>
    </row>
    <row r="131" spans="1:2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si="31"/>
        <v>294</v>
      </c>
      <c r="N131">
        <f t="shared" ref="N131:N194" si="32">ROUNDDOWN(273.15+D131,0)</f>
        <v>295</v>
      </c>
      <c r="O131">
        <f t="shared" ref="O131:O194" si="33">ROUNDDOWN(273.15+E131,0)</f>
        <v>293</v>
      </c>
      <c r="P131">
        <f t="shared" ref="P131:P194" si="34">ROUNDDOWN(273.15+F131,0)</f>
        <v>297</v>
      </c>
      <c r="Q131">
        <f t="shared" ref="Q131:Q194" si="35">ROUNDDOWN(273.15+G131,0)</f>
        <v>297</v>
      </c>
      <c r="R131">
        <f t="shared" ref="R131:R194" si="36">ROUNDDOWN(273.15+H131,0)</f>
        <v>298</v>
      </c>
      <c r="S131">
        <f t="shared" ref="S131:S194" si="37">ROUNDDOWN(273.15+I131,0)</f>
        <v>295</v>
      </c>
      <c r="T131">
        <f t="shared" ref="T131:T194" si="38">ROUNDDOWN(273.15+J131,0)</f>
        <v>297</v>
      </c>
      <c r="U131">
        <f t="shared" ref="U131:U194" si="39">ROUNDDOWN(273.15+K131,0)</f>
        <v>294</v>
      </c>
      <c r="V131">
        <f t="shared" ref="V131:V194" si="40">ROUNDDOWN(273.15+L131,0)</f>
        <v>293</v>
      </c>
    </row>
    <row r="132" spans="1:2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31"/>
        <v>296</v>
      </c>
      <c r="N132">
        <f t="shared" si="32"/>
        <v>294</v>
      </c>
      <c r="O132">
        <f t="shared" si="33"/>
        <v>295</v>
      </c>
      <c r="P132">
        <f t="shared" si="34"/>
        <v>295</v>
      </c>
      <c r="Q132">
        <f t="shared" si="35"/>
        <v>294</v>
      </c>
      <c r="R132">
        <f t="shared" si="36"/>
        <v>297</v>
      </c>
      <c r="S132">
        <f t="shared" si="37"/>
        <v>297</v>
      </c>
      <c r="T132">
        <f t="shared" si="38"/>
        <v>293</v>
      </c>
      <c r="U132">
        <f t="shared" si="39"/>
        <v>296</v>
      </c>
      <c r="V132">
        <f t="shared" si="40"/>
        <v>296</v>
      </c>
    </row>
    <row r="133" spans="1:2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31"/>
        <v>293</v>
      </c>
      <c r="N133">
        <f t="shared" si="32"/>
        <v>296</v>
      </c>
      <c r="O133">
        <f t="shared" si="33"/>
        <v>297</v>
      </c>
      <c r="P133">
        <f t="shared" si="34"/>
        <v>293</v>
      </c>
      <c r="Q133">
        <f t="shared" si="35"/>
        <v>295</v>
      </c>
      <c r="R133">
        <f t="shared" si="36"/>
        <v>297</v>
      </c>
      <c r="S133">
        <f t="shared" si="37"/>
        <v>294</v>
      </c>
      <c r="T133">
        <f t="shared" si="38"/>
        <v>298</v>
      </c>
      <c r="U133">
        <f t="shared" si="39"/>
        <v>293</v>
      </c>
      <c r="V133">
        <f t="shared" si="40"/>
        <v>297</v>
      </c>
    </row>
    <row r="134" spans="1:2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31"/>
        <v>296</v>
      </c>
      <c r="N134">
        <f t="shared" si="32"/>
        <v>294</v>
      </c>
      <c r="O134">
        <f t="shared" si="33"/>
        <v>293</v>
      </c>
      <c r="P134">
        <f t="shared" si="34"/>
        <v>293</v>
      </c>
      <c r="Q134">
        <f t="shared" si="35"/>
        <v>294</v>
      </c>
      <c r="R134">
        <f t="shared" si="36"/>
        <v>296</v>
      </c>
      <c r="S134">
        <f t="shared" si="37"/>
        <v>295</v>
      </c>
      <c r="T134">
        <f t="shared" si="38"/>
        <v>296</v>
      </c>
      <c r="U134">
        <f t="shared" si="39"/>
        <v>297</v>
      </c>
      <c r="V134">
        <f t="shared" si="40"/>
        <v>294</v>
      </c>
    </row>
    <row r="135" spans="1:2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31"/>
        <v>295</v>
      </c>
      <c r="N135">
        <f t="shared" si="32"/>
        <v>295</v>
      </c>
      <c r="O135">
        <f t="shared" si="33"/>
        <v>296</v>
      </c>
      <c r="P135">
        <f t="shared" si="34"/>
        <v>294</v>
      </c>
      <c r="Q135">
        <f t="shared" si="35"/>
        <v>296</v>
      </c>
      <c r="R135">
        <f t="shared" si="36"/>
        <v>296</v>
      </c>
      <c r="S135">
        <f t="shared" si="37"/>
        <v>297</v>
      </c>
      <c r="T135">
        <f t="shared" si="38"/>
        <v>294</v>
      </c>
      <c r="U135">
        <f t="shared" si="39"/>
        <v>298</v>
      </c>
      <c r="V135">
        <f t="shared" si="40"/>
        <v>293</v>
      </c>
    </row>
    <row r="136" spans="1:2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31"/>
        <v>295</v>
      </c>
      <c r="N136">
        <f t="shared" si="32"/>
        <v>293</v>
      </c>
      <c r="O136">
        <f t="shared" si="33"/>
        <v>295</v>
      </c>
      <c r="P136">
        <f t="shared" si="34"/>
        <v>294</v>
      </c>
      <c r="Q136">
        <f t="shared" si="35"/>
        <v>295</v>
      </c>
      <c r="R136">
        <f t="shared" si="36"/>
        <v>295</v>
      </c>
      <c r="S136">
        <f t="shared" si="37"/>
        <v>293</v>
      </c>
      <c r="T136">
        <f t="shared" si="38"/>
        <v>294</v>
      </c>
      <c r="U136">
        <f t="shared" si="39"/>
        <v>295</v>
      </c>
      <c r="V136">
        <f t="shared" si="40"/>
        <v>293</v>
      </c>
    </row>
    <row r="137" spans="1:2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31"/>
        <v>293</v>
      </c>
      <c r="N137">
        <f t="shared" si="32"/>
        <v>294</v>
      </c>
      <c r="O137">
        <f t="shared" si="33"/>
        <v>296</v>
      </c>
      <c r="P137">
        <f t="shared" si="34"/>
        <v>296</v>
      </c>
      <c r="Q137">
        <f t="shared" si="35"/>
        <v>295</v>
      </c>
      <c r="R137">
        <f t="shared" si="36"/>
        <v>293</v>
      </c>
      <c r="S137">
        <f t="shared" si="37"/>
        <v>297</v>
      </c>
      <c r="T137">
        <f t="shared" si="38"/>
        <v>296</v>
      </c>
      <c r="U137">
        <f t="shared" si="39"/>
        <v>294</v>
      </c>
      <c r="V137">
        <f t="shared" si="40"/>
        <v>296</v>
      </c>
    </row>
    <row r="138" spans="1:2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31"/>
        <v>294</v>
      </c>
      <c r="N138">
        <f t="shared" si="32"/>
        <v>296</v>
      </c>
      <c r="O138">
        <f t="shared" si="33"/>
        <v>296</v>
      </c>
      <c r="P138">
        <f t="shared" si="34"/>
        <v>294</v>
      </c>
      <c r="Q138">
        <f t="shared" si="35"/>
        <v>295</v>
      </c>
      <c r="R138">
        <f t="shared" si="36"/>
        <v>296</v>
      </c>
      <c r="S138">
        <f t="shared" si="37"/>
        <v>296</v>
      </c>
      <c r="T138">
        <f t="shared" si="38"/>
        <v>296</v>
      </c>
      <c r="U138">
        <f t="shared" si="39"/>
        <v>296</v>
      </c>
      <c r="V138">
        <f t="shared" si="40"/>
        <v>295</v>
      </c>
    </row>
    <row r="139" spans="1:2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31"/>
        <v>293</v>
      </c>
      <c r="N139">
        <f t="shared" si="32"/>
        <v>295</v>
      </c>
      <c r="O139">
        <f t="shared" si="33"/>
        <v>296</v>
      </c>
      <c r="P139">
        <f t="shared" si="34"/>
        <v>293</v>
      </c>
      <c r="Q139">
        <f t="shared" si="35"/>
        <v>296</v>
      </c>
      <c r="R139">
        <f t="shared" si="36"/>
        <v>294</v>
      </c>
      <c r="S139">
        <f t="shared" si="37"/>
        <v>297</v>
      </c>
      <c r="T139">
        <f t="shared" si="38"/>
        <v>293</v>
      </c>
      <c r="U139">
        <f t="shared" si="39"/>
        <v>295</v>
      </c>
      <c r="V139">
        <f t="shared" si="40"/>
        <v>294</v>
      </c>
    </row>
    <row r="140" spans="1:2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31"/>
        <v>294</v>
      </c>
      <c r="N140">
        <f t="shared" si="32"/>
        <v>296</v>
      </c>
      <c r="O140">
        <f t="shared" si="33"/>
        <v>294</v>
      </c>
      <c r="P140">
        <f t="shared" si="34"/>
        <v>296</v>
      </c>
      <c r="Q140">
        <f t="shared" si="35"/>
        <v>296</v>
      </c>
      <c r="R140">
        <f t="shared" si="36"/>
        <v>297</v>
      </c>
      <c r="S140">
        <f t="shared" si="37"/>
        <v>296</v>
      </c>
      <c r="T140">
        <f t="shared" si="38"/>
        <v>293</v>
      </c>
      <c r="U140">
        <f t="shared" si="39"/>
        <v>293</v>
      </c>
      <c r="V140">
        <f t="shared" si="40"/>
        <v>293</v>
      </c>
    </row>
    <row r="141" spans="1:2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31"/>
        <v>294</v>
      </c>
      <c r="N141">
        <f t="shared" si="32"/>
        <v>293</v>
      </c>
      <c r="O141">
        <f t="shared" si="33"/>
        <v>296</v>
      </c>
      <c r="P141">
        <f t="shared" si="34"/>
        <v>294</v>
      </c>
      <c r="Q141">
        <f t="shared" si="35"/>
        <v>296</v>
      </c>
      <c r="R141">
        <f t="shared" si="36"/>
        <v>293</v>
      </c>
      <c r="S141">
        <f t="shared" si="37"/>
        <v>297</v>
      </c>
      <c r="T141">
        <f t="shared" si="38"/>
        <v>294</v>
      </c>
      <c r="U141">
        <f t="shared" si="39"/>
        <v>294</v>
      </c>
      <c r="V141">
        <f t="shared" si="40"/>
        <v>295</v>
      </c>
    </row>
    <row r="142" spans="1:2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31"/>
        <v>289</v>
      </c>
      <c r="N142">
        <f t="shared" si="32"/>
        <v>288</v>
      </c>
      <c r="O142">
        <f t="shared" si="33"/>
        <v>283</v>
      </c>
      <c r="P142">
        <f t="shared" si="34"/>
        <v>287</v>
      </c>
      <c r="Q142">
        <f t="shared" si="35"/>
        <v>292</v>
      </c>
      <c r="R142">
        <f t="shared" si="36"/>
        <v>283</v>
      </c>
      <c r="S142">
        <f t="shared" si="37"/>
        <v>283</v>
      </c>
      <c r="T142">
        <f t="shared" si="38"/>
        <v>288</v>
      </c>
      <c r="U142">
        <f t="shared" si="39"/>
        <v>285</v>
      </c>
      <c r="V142">
        <f t="shared" si="40"/>
        <v>287</v>
      </c>
    </row>
    <row r="143" spans="1:2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31"/>
        <v>289</v>
      </c>
      <c r="N143">
        <f t="shared" si="32"/>
        <v>285</v>
      </c>
      <c r="O143">
        <f t="shared" si="33"/>
        <v>289</v>
      </c>
      <c r="P143">
        <f t="shared" si="34"/>
        <v>288</v>
      </c>
      <c r="Q143">
        <f t="shared" si="35"/>
        <v>290</v>
      </c>
      <c r="R143">
        <f t="shared" si="36"/>
        <v>289</v>
      </c>
      <c r="S143">
        <f t="shared" si="37"/>
        <v>284</v>
      </c>
      <c r="T143">
        <f t="shared" si="38"/>
        <v>290</v>
      </c>
      <c r="U143">
        <f t="shared" si="39"/>
        <v>287</v>
      </c>
      <c r="V143">
        <f t="shared" si="40"/>
        <v>288</v>
      </c>
    </row>
    <row r="144" spans="1:2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31"/>
        <v>287</v>
      </c>
      <c r="N144">
        <f t="shared" si="32"/>
        <v>288</v>
      </c>
      <c r="O144">
        <f t="shared" si="33"/>
        <v>286</v>
      </c>
      <c r="P144">
        <f t="shared" si="34"/>
        <v>288</v>
      </c>
      <c r="Q144">
        <f t="shared" si="35"/>
        <v>289</v>
      </c>
      <c r="R144">
        <f t="shared" si="36"/>
        <v>287</v>
      </c>
      <c r="S144">
        <f t="shared" si="37"/>
        <v>293</v>
      </c>
      <c r="T144">
        <f t="shared" si="38"/>
        <v>287</v>
      </c>
      <c r="U144">
        <f t="shared" si="39"/>
        <v>285</v>
      </c>
      <c r="V144">
        <f t="shared" si="40"/>
        <v>284</v>
      </c>
    </row>
    <row r="145" spans="1:2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31"/>
        <v>283</v>
      </c>
      <c r="N145">
        <f t="shared" si="32"/>
        <v>291</v>
      </c>
      <c r="O145">
        <f t="shared" si="33"/>
        <v>288</v>
      </c>
      <c r="P145">
        <f t="shared" si="34"/>
        <v>287</v>
      </c>
      <c r="Q145">
        <f t="shared" si="35"/>
        <v>284</v>
      </c>
      <c r="R145">
        <f t="shared" si="36"/>
        <v>289</v>
      </c>
      <c r="S145">
        <f t="shared" si="37"/>
        <v>293</v>
      </c>
      <c r="T145">
        <f t="shared" si="38"/>
        <v>290</v>
      </c>
      <c r="U145">
        <f t="shared" si="39"/>
        <v>289</v>
      </c>
      <c r="V145">
        <f t="shared" si="40"/>
        <v>290</v>
      </c>
    </row>
    <row r="146" spans="1:2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31"/>
        <v>290</v>
      </c>
      <c r="N146">
        <f t="shared" si="32"/>
        <v>287</v>
      </c>
      <c r="O146">
        <f t="shared" si="33"/>
        <v>285</v>
      </c>
      <c r="P146">
        <f t="shared" si="34"/>
        <v>291</v>
      </c>
      <c r="Q146">
        <f t="shared" si="35"/>
        <v>288</v>
      </c>
      <c r="R146">
        <f t="shared" si="36"/>
        <v>284</v>
      </c>
      <c r="S146">
        <f t="shared" si="37"/>
        <v>289</v>
      </c>
      <c r="T146">
        <f t="shared" si="38"/>
        <v>291</v>
      </c>
      <c r="U146">
        <f t="shared" si="39"/>
        <v>287</v>
      </c>
      <c r="V146">
        <f t="shared" si="40"/>
        <v>292</v>
      </c>
    </row>
    <row r="147" spans="1:2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31"/>
        <v>286</v>
      </c>
      <c r="N147">
        <f t="shared" si="32"/>
        <v>284</v>
      </c>
      <c r="O147">
        <f t="shared" si="33"/>
        <v>284</v>
      </c>
      <c r="P147">
        <f t="shared" si="34"/>
        <v>292</v>
      </c>
      <c r="Q147">
        <f t="shared" si="35"/>
        <v>289</v>
      </c>
      <c r="R147">
        <f t="shared" si="36"/>
        <v>286</v>
      </c>
      <c r="S147">
        <f t="shared" si="37"/>
        <v>290</v>
      </c>
      <c r="T147">
        <f t="shared" si="38"/>
        <v>286</v>
      </c>
      <c r="U147">
        <f t="shared" si="39"/>
        <v>287</v>
      </c>
      <c r="V147">
        <f t="shared" si="40"/>
        <v>289</v>
      </c>
    </row>
    <row r="148" spans="1:2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31"/>
        <v>285</v>
      </c>
      <c r="N148">
        <f t="shared" si="32"/>
        <v>291</v>
      </c>
      <c r="O148">
        <f t="shared" si="33"/>
        <v>292</v>
      </c>
      <c r="P148">
        <f t="shared" si="34"/>
        <v>291</v>
      </c>
      <c r="Q148">
        <f t="shared" si="35"/>
        <v>291</v>
      </c>
      <c r="R148">
        <f t="shared" si="36"/>
        <v>292</v>
      </c>
      <c r="S148">
        <f t="shared" si="37"/>
        <v>285</v>
      </c>
      <c r="T148">
        <f t="shared" si="38"/>
        <v>293</v>
      </c>
      <c r="U148">
        <f t="shared" si="39"/>
        <v>283</v>
      </c>
      <c r="V148">
        <f t="shared" si="40"/>
        <v>293</v>
      </c>
    </row>
    <row r="149" spans="1:2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31"/>
        <v>287</v>
      </c>
      <c r="N149">
        <f t="shared" si="32"/>
        <v>291</v>
      </c>
      <c r="O149">
        <f t="shared" si="33"/>
        <v>287</v>
      </c>
      <c r="P149">
        <f t="shared" si="34"/>
        <v>286</v>
      </c>
      <c r="Q149">
        <f t="shared" si="35"/>
        <v>284</v>
      </c>
      <c r="R149">
        <f t="shared" si="36"/>
        <v>290</v>
      </c>
      <c r="S149">
        <f t="shared" si="37"/>
        <v>289</v>
      </c>
      <c r="T149">
        <f t="shared" si="38"/>
        <v>286</v>
      </c>
      <c r="U149">
        <f t="shared" si="39"/>
        <v>288</v>
      </c>
      <c r="V149">
        <f t="shared" si="40"/>
        <v>283</v>
      </c>
    </row>
    <row r="150" spans="1:2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31"/>
        <v>287</v>
      </c>
      <c r="N150">
        <f t="shared" si="32"/>
        <v>283</v>
      </c>
      <c r="O150">
        <f t="shared" si="33"/>
        <v>292</v>
      </c>
      <c r="P150">
        <f t="shared" si="34"/>
        <v>284</v>
      </c>
      <c r="Q150">
        <f t="shared" si="35"/>
        <v>285</v>
      </c>
      <c r="R150">
        <f t="shared" si="36"/>
        <v>284</v>
      </c>
      <c r="S150">
        <f t="shared" si="37"/>
        <v>289</v>
      </c>
      <c r="T150">
        <f t="shared" si="38"/>
        <v>288</v>
      </c>
      <c r="U150">
        <f t="shared" si="39"/>
        <v>289</v>
      </c>
      <c r="V150">
        <f t="shared" si="40"/>
        <v>290</v>
      </c>
    </row>
    <row r="151" spans="1:2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31"/>
        <v>292</v>
      </c>
      <c r="N151">
        <f t="shared" si="32"/>
        <v>292</v>
      </c>
      <c r="O151">
        <f t="shared" si="33"/>
        <v>290</v>
      </c>
      <c r="P151">
        <f t="shared" si="34"/>
        <v>285</v>
      </c>
      <c r="Q151">
        <f t="shared" si="35"/>
        <v>291</v>
      </c>
      <c r="R151">
        <f t="shared" si="36"/>
        <v>291</v>
      </c>
      <c r="S151">
        <f t="shared" si="37"/>
        <v>290</v>
      </c>
      <c r="T151">
        <f t="shared" si="38"/>
        <v>286</v>
      </c>
      <c r="U151">
        <f t="shared" si="39"/>
        <v>289</v>
      </c>
      <c r="V151">
        <f t="shared" si="40"/>
        <v>290</v>
      </c>
    </row>
    <row r="152" spans="1:2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31"/>
        <v>289</v>
      </c>
      <c r="N152">
        <f t="shared" si="32"/>
        <v>291</v>
      </c>
      <c r="O152">
        <f t="shared" si="33"/>
        <v>285</v>
      </c>
      <c r="P152">
        <f t="shared" si="34"/>
        <v>288</v>
      </c>
      <c r="Q152">
        <f t="shared" si="35"/>
        <v>285</v>
      </c>
      <c r="R152">
        <f t="shared" si="36"/>
        <v>291</v>
      </c>
      <c r="S152">
        <f t="shared" si="37"/>
        <v>283</v>
      </c>
      <c r="T152">
        <f t="shared" si="38"/>
        <v>292</v>
      </c>
      <c r="U152">
        <f t="shared" si="39"/>
        <v>285</v>
      </c>
      <c r="V152">
        <f t="shared" si="40"/>
        <v>289</v>
      </c>
    </row>
    <row r="153" spans="1:2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31"/>
        <v>291</v>
      </c>
      <c r="N153">
        <f t="shared" si="32"/>
        <v>292</v>
      </c>
      <c r="O153">
        <f t="shared" si="33"/>
        <v>288</v>
      </c>
      <c r="P153">
        <f t="shared" si="34"/>
        <v>291</v>
      </c>
      <c r="Q153">
        <f t="shared" si="35"/>
        <v>291</v>
      </c>
      <c r="R153">
        <f t="shared" si="36"/>
        <v>287</v>
      </c>
      <c r="S153">
        <f t="shared" si="37"/>
        <v>289</v>
      </c>
      <c r="T153">
        <f t="shared" si="38"/>
        <v>291</v>
      </c>
      <c r="U153">
        <f t="shared" si="39"/>
        <v>285</v>
      </c>
      <c r="V153">
        <f t="shared" si="40"/>
        <v>291</v>
      </c>
    </row>
    <row r="154" spans="1:2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31"/>
        <v>286</v>
      </c>
      <c r="N154">
        <f t="shared" si="32"/>
        <v>285</v>
      </c>
      <c r="O154">
        <f t="shared" si="33"/>
        <v>289</v>
      </c>
      <c r="P154">
        <f t="shared" si="34"/>
        <v>292</v>
      </c>
      <c r="Q154">
        <f t="shared" si="35"/>
        <v>288</v>
      </c>
      <c r="R154">
        <f t="shared" si="36"/>
        <v>290</v>
      </c>
      <c r="S154">
        <f t="shared" si="37"/>
        <v>284</v>
      </c>
      <c r="T154">
        <f t="shared" si="38"/>
        <v>292</v>
      </c>
      <c r="U154">
        <f t="shared" si="39"/>
        <v>286</v>
      </c>
      <c r="V154">
        <f t="shared" si="40"/>
        <v>288</v>
      </c>
    </row>
    <row r="155" spans="1:2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31"/>
        <v>283</v>
      </c>
      <c r="N155">
        <f t="shared" si="32"/>
        <v>288</v>
      </c>
      <c r="O155">
        <f t="shared" si="33"/>
        <v>290</v>
      </c>
      <c r="P155">
        <f t="shared" si="34"/>
        <v>290</v>
      </c>
      <c r="Q155">
        <f t="shared" si="35"/>
        <v>285</v>
      </c>
      <c r="R155">
        <f t="shared" si="36"/>
        <v>288</v>
      </c>
      <c r="S155">
        <f t="shared" si="37"/>
        <v>285</v>
      </c>
      <c r="T155">
        <f t="shared" si="38"/>
        <v>286</v>
      </c>
      <c r="U155">
        <f t="shared" si="39"/>
        <v>290</v>
      </c>
      <c r="V155">
        <f t="shared" si="40"/>
        <v>288</v>
      </c>
    </row>
    <row r="156" spans="1:2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31"/>
        <v>291</v>
      </c>
      <c r="N156">
        <f t="shared" si="32"/>
        <v>283</v>
      </c>
      <c r="O156">
        <f t="shared" si="33"/>
        <v>288</v>
      </c>
      <c r="P156">
        <f t="shared" si="34"/>
        <v>287</v>
      </c>
      <c r="Q156">
        <f t="shared" si="35"/>
        <v>288</v>
      </c>
      <c r="R156">
        <f t="shared" si="36"/>
        <v>291</v>
      </c>
      <c r="S156">
        <f t="shared" si="37"/>
        <v>286</v>
      </c>
      <c r="T156">
        <f t="shared" si="38"/>
        <v>290</v>
      </c>
      <c r="U156">
        <f t="shared" si="39"/>
        <v>285</v>
      </c>
      <c r="V156">
        <f t="shared" si="40"/>
        <v>288</v>
      </c>
    </row>
    <row r="157" spans="1:2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31"/>
        <v>284</v>
      </c>
      <c r="N157">
        <f t="shared" si="32"/>
        <v>292</v>
      </c>
      <c r="O157">
        <f t="shared" si="33"/>
        <v>291</v>
      </c>
      <c r="P157">
        <f t="shared" si="34"/>
        <v>285</v>
      </c>
      <c r="Q157">
        <f t="shared" si="35"/>
        <v>284</v>
      </c>
      <c r="R157">
        <f t="shared" si="36"/>
        <v>285</v>
      </c>
      <c r="S157">
        <f t="shared" si="37"/>
        <v>292</v>
      </c>
      <c r="T157">
        <f t="shared" si="38"/>
        <v>292</v>
      </c>
      <c r="U157">
        <f t="shared" si="39"/>
        <v>288</v>
      </c>
      <c r="V157">
        <f t="shared" si="40"/>
        <v>285</v>
      </c>
    </row>
    <row r="158" spans="1:2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31"/>
        <v>289</v>
      </c>
      <c r="N158">
        <f t="shared" si="32"/>
        <v>291</v>
      </c>
      <c r="O158">
        <f t="shared" si="33"/>
        <v>288</v>
      </c>
      <c r="P158">
        <f t="shared" si="34"/>
        <v>284</v>
      </c>
      <c r="Q158">
        <f t="shared" si="35"/>
        <v>290</v>
      </c>
      <c r="R158">
        <f t="shared" si="36"/>
        <v>289</v>
      </c>
      <c r="S158">
        <f t="shared" si="37"/>
        <v>285</v>
      </c>
      <c r="T158">
        <f t="shared" si="38"/>
        <v>286</v>
      </c>
      <c r="U158">
        <f t="shared" si="39"/>
        <v>283</v>
      </c>
      <c r="V158">
        <f t="shared" si="40"/>
        <v>292</v>
      </c>
    </row>
    <row r="159" spans="1:2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31"/>
        <v>287</v>
      </c>
      <c r="N159">
        <f t="shared" si="32"/>
        <v>283</v>
      </c>
      <c r="O159">
        <f t="shared" si="33"/>
        <v>289</v>
      </c>
      <c r="P159">
        <f t="shared" si="34"/>
        <v>283</v>
      </c>
      <c r="Q159">
        <f t="shared" si="35"/>
        <v>284</v>
      </c>
      <c r="R159">
        <f t="shared" si="36"/>
        <v>292</v>
      </c>
      <c r="S159">
        <f t="shared" si="37"/>
        <v>288</v>
      </c>
      <c r="T159">
        <f t="shared" si="38"/>
        <v>285</v>
      </c>
      <c r="U159">
        <f t="shared" si="39"/>
        <v>292</v>
      </c>
      <c r="V159">
        <f t="shared" si="40"/>
        <v>283</v>
      </c>
    </row>
    <row r="160" spans="1:2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31"/>
        <v>292</v>
      </c>
      <c r="N160">
        <f t="shared" si="32"/>
        <v>288</v>
      </c>
      <c r="O160">
        <f t="shared" si="33"/>
        <v>283</v>
      </c>
      <c r="P160">
        <f t="shared" si="34"/>
        <v>287</v>
      </c>
      <c r="Q160">
        <f t="shared" si="35"/>
        <v>290</v>
      </c>
      <c r="R160">
        <f t="shared" si="36"/>
        <v>289</v>
      </c>
      <c r="S160">
        <f t="shared" si="37"/>
        <v>292</v>
      </c>
      <c r="T160">
        <f t="shared" si="38"/>
        <v>289</v>
      </c>
      <c r="U160">
        <f t="shared" si="39"/>
        <v>284</v>
      </c>
      <c r="V160">
        <f t="shared" si="40"/>
        <v>284</v>
      </c>
    </row>
    <row r="161" spans="1:2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31"/>
        <v>287</v>
      </c>
      <c r="N161">
        <f t="shared" si="32"/>
        <v>288</v>
      </c>
      <c r="O161">
        <f t="shared" si="33"/>
        <v>283</v>
      </c>
      <c r="P161">
        <f t="shared" si="34"/>
        <v>292</v>
      </c>
      <c r="Q161">
        <f t="shared" si="35"/>
        <v>284</v>
      </c>
      <c r="R161">
        <f t="shared" si="36"/>
        <v>290</v>
      </c>
      <c r="S161">
        <f t="shared" si="37"/>
        <v>287</v>
      </c>
      <c r="T161">
        <f t="shared" si="38"/>
        <v>284</v>
      </c>
      <c r="U161">
        <f t="shared" si="39"/>
        <v>288</v>
      </c>
      <c r="V161">
        <f t="shared" si="40"/>
        <v>284</v>
      </c>
    </row>
    <row r="162" spans="1:2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ref="M162:M193" si="41">ROUNDDOWN(273.15+C162,0)</f>
        <v>287</v>
      </c>
      <c r="N162">
        <f t="shared" si="32"/>
        <v>285</v>
      </c>
      <c r="O162">
        <f t="shared" si="33"/>
        <v>289</v>
      </c>
      <c r="P162">
        <f t="shared" si="34"/>
        <v>289</v>
      </c>
      <c r="Q162">
        <f t="shared" si="35"/>
        <v>283</v>
      </c>
      <c r="R162">
        <f t="shared" si="36"/>
        <v>283</v>
      </c>
      <c r="S162">
        <f t="shared" si="37"/>
        <v>286</v>
      </c>
      <c r="T162">
        <f t="shared" si="38"/>
        <v>293</v>
      </c>
      <c r="U162">
        <f t="shared" si="39"/>
        <v>293</v>
      </c>
      <c r="V162">
        <f t="shared" si="40"/>
        <v>289</v>
      </c>
    </row>
    <row r="163" spans="1:2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41"/>
        <v>288</v>
      </c>
      <c r="N163">
        <f t="shared" si="32"/>
        <v>291</v>
      </c>
      <c r="O163">
        <f t="shared" si="33"/>
        <v>286</v>
      </c>
      <c r="P163">
        <f t="shared" si="34"/>
        <v>283</v>
      </c>
      <c r="Q163">
        <f t="shared" si="35"/>
        <v>293</v>
      </c>
      <c r="R163">
        <f t="shared" si="36"/>
        <v>288</v>
      </c>
      <c r="S163">
        <f t="shared" si="37"/>
        <v>287</v>
      </c>
      <c r="T163">
        <f t="shared" si="38"/>
        <v>287</v>
      </c>
      <c r="U163">
        <f t="shared" si="39"/>
        <v>292</v>
      </c>
      <c r="V163">
        <f t="shared" si="40"/>
        <v>290</v>
      </c>
    </row>
    <row r="164" spans="1:2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41"/>
        <v>287</v>
      </c>
      <c r="N164">
        <f t="shared" si="32"/>
        <v>293</v>
      </c>
      <c r="O164">
        <f t="shared" si="33"/>
        <v>288</v>
      </c>
      <c r="P164">
        <f t="shared" si="34"/>
        <v>284</v>
      </c>
      <c r="Q164">
        <f t="shared" si="35"/>
        <v>286</v>
      </c>
      <c r="R164">
        <f t="shared" si="36"/>
        <v>286</v>
      </c>
      <c r="S164">
        <f t="shared" si="37"/>
        <v>286</v>
      </c>
      <c r="T164">
        <f t="shared" si="38"/>
        <v>291</v>
      </c>
      <c r="U164">
        <f t="shared" si="39"/>
        <v>283</v>
      </c>
      <c r="V164">
        <f t="shared" si="40"/>
        <v>287</v>
      </c>
    </row>
    <row r="165" spans="1:2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41"/>
        <v>290</v>
      </c>
      <c r="N165">
        <f t="shared" si="32"/>
        <v>283</v>
      </c>
      <c r="O165">
        <f t="shared" si="33"/>
        <v>288</v>
      </c>
      <c r="P165">
        <f t="shared" si="34"/>
        <v>290</v>
      </c>
      <c r="Q165">
        <f t="shared" si="35"/>
        <v>285</v>
      </c>
      <c r="R165">
        <f t="shared" si="36"/>
        <v>292</v>
      </c>
      <c r="S165">
        <f t="shared" si="37"/>
        <v>285</v>
      </c>
      <c r="T165">
        <f t="shared" si="38"/>
        <v>291</v>
      </c>
      <c r="U165">
        <f t="shared" si="39"/>
        <v>287</v>
      </c>
      <c r="V165">
        <f t="shared" si="40"/>
        <v>286</v>
      </c>
    </row>
    <row r="166" spans="1:2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41"/>
        <v>290</v>
      </c>
      <c r="N166">
        <f t="shared" si="32"/>
        <v>285</v>
      </c>
      <c r="O166">
        <f t="shared" si="33"/>
        <v>292</v>
      </c>
      <c r="P166">
        <f t="shared" si="34"/>
        <v>288</v>
      </c>
      <c r="Q166">
        <f t="shared" si="35"/>
        <v>293</v>
      </c>
      <c r="R166">
        <f t="shared" si="36"/>
        <v>289</v>
      </c>
      <c r="S166">
        <f t="shared" si="37"/>
        <v>284</v>
      </c>
      <c r="T166">
        <f t="shared" si="38"/>
        <v>289</v>
      </c>
      <c r="U166">
        <f t="shared" si="39"/>
        <v>291</v>
      </c>
      <c r="V166">
        <f t="shared" si="40"/>
        <v>291</v>
      </c>
    </row>
    <row r="167" spans="1:2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41"/>
        <v>284</v>
      </c>
      <c r="N167">
        <f t="shared" si="32"/>
        <v>287</v>
      </c>
      <c r="O167">
        <f t="shared" si="33"/>
        <v>284</v>
      </c>
      <c r="P167">
        <f t="shared" si="34"/>
        <v>290</v>
      </c>
      <c r="Q167">
        <f t="shared" si="35"/>
        <v>285</v>
      </c>
      <c r="R167">
        <f t="shared" si="36"/>
        <v>289</v>
      </c>
      <c r="S167">
        <f t="shared" si="37"/>
        <v>284</v>
      </c>
      <c r="T167">
        <f t="shared" si="38"/>
        <v>286</v>
      </c>
      <c r="U167">
        <f t="shared" si="39"/>
        <v>287</v>
      </c>
      <c r="V167">
        <f t="shared" si="40"/>
        <v>285</v>
      </c>
    </row>
    <row r="168" spans="1:2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41"/>
        <v>284</v>
      </c>
      <c r="N168">
        <f t="shared" si="32"/>
        <v>289</v>
      </c>
      <c r="O168">
        <f t="shared" si="33"/>
        <v>287</v>
      </c>
      <c r="P168">
        <f t="shared" si="34"/>
        <v>284</v>
      </c>
      <c r="Q168">
        <f t="shared" si="35"/>
        <v>291</v>
      </c>
      <c r="R168">
        <f t="shared" si="36"/>
        <v>287</v>
      </c>
      <c r="S168">
        <f t="shared" si="37"/>
        <v>290</v>
      </c>
      <c r="T168">
        <f t="shared" si="38"/>
        <v>286</v>
      </c>
      <c r="U168">
        <f t="shared" si="39"/>
        <v>283</v>
      </c>
      <c r="V168">
        <f t="shared" si="40"/>
        <v>290</v>
      </c>
    </row>
    <row r="169" spans="1:2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41"/>
        <v>286</v>
      </c>
      <c r="N169">
        <f t="shared" si="32"/>
        <v>288</v>
      </c>
      <c r="O169">
        <f t="shared" si="33"/>
        <v>291</v>
      </c>
      <c r="P169">
        <f t="shared" si="34"/>
        <v>290</v>
      </c>
      <c r="Q169">
        <f t="shared" si="35"/>
        <v>291</v>
      </c>
      <c r="R169">
        <f t="shared" si="36"/>
        <v>287</v>
      </c>
      <c r="S169">
        <f t="shared" si="37"/>
        <v>292</v>
      </c>
      <c r="T169">
        <f t="shared" si="38"/>
        <v>286</v>
      </c>
      <c r="U169">
        <f t="shared" si="39"/>
        <v>284</v>
      </c>
      <c r="V169">
        <f t="shared" si="40"/>
        <v>291</v>
      </c>
    </row>
    <row r="170" spans="1:2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41"/>
        <v>286</v>
      </c>
      <c r="N170">
        <f t="shared" si="32"/>
        <v>285</v>
      </c>
      <c r="O170">
        <f t="shared" si="33"/>
        <v>292</v>
      </c>
      <c r="P170">
        <f t="shared" si="34"/>
        <v>283</v>
      </c>
      <c r="Q170">
        <f t="shared" si="35"/>
        <v>290</v>
      </c>
      <c r="R170">
        <f t="shared" si="36"/>
        <v>289</v>
      </c>
      <c r="S170">
        <f t="shared" si="37"/>
        <v>284</v>
      </c>
      <c r="T170">
        <f t="shared" si="38"/>
        <v>291</v>
      </c>
      <c r="U170">
        <f t="shared" si="39"/>
        <v>287</v>
      </c>
      <c r="V170">
        <f t="shared" si="40"/>
        <v>292</v>
      </c>
    </row>
    <row r="171" spans="1:2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41"/>
        <v>285</v>
      </c>
      <c r="N171">
        <f t="shared" si="32"/>
        <v>286</v>
      </c>
      <c r="O171">
        <f t="shared" si="33"/>
        <v>288</v>
      </c>
      <c r="P171">
        <f t="shared" si="34"/>
        <v>285</v>
      </c>
      <c r="Q171">
        <f t="shared" si="35"/>
        <v>286</v>
      </c>
      <c r="R171">
        <f t="shared" si="36"/>
        <v>286</v>
      </c>
      <c r="S171">
        <f t="shared" si="37"/>
        <v>285</v>
      </c>
      <c r="T171">
        <f t="shared" si="38"/>
        <v>291</v>
      </c>
      <c r="U171">
        <f t="shared" si="39"/>
        <v>291</v>
      </c>
      <c r="V171">
        <f t="shared" si="40"/>
        <v>287</v>
      </c>
    </row>
    <row r="172" spans="1:2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41"/>
        <v>283</v>
      </c>
      <c r="N172">
        <f t="shared" si="32"/>
        <v>288</v>
      </c>
      <c r="O172">
        <f t="shared" si="33"/>
        <v>290</v>
      </c>
      <c r="P172">
        <f t="shared" si="34"/>
        <v>292</v>
      </c>
      <c r="Q172">
        <f t="shared" si="35"/>
        <v>283</v>
      </c>
      <c r="R172">
        <f t="shared" si="36"/>
        <v>287</v>
      </c>
      <c r="S172">
        <f t="shared" si="37"/>
        <v>286</v>
      </c>
      <c r="T172">
        <f t="shared" si="38"/>
        <v>284</v>
      </c>
      <c r="U172">
        <f t="shared" si="39"/>
        <v>285</v>
      </c>
      <c r="V172">
        <f t="shared" si="40"/>
        <v>286</v>
      </c>
    </row>
    <row r="173" spans="1:2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41"/>
        <v>285</v>
      </c>
      <c r="N173">
        <f t="shared" si="32"/>
        <v>286</v>
      </c>
      <c r="O173">
        <f t="shared" si="33"/>
        <v>292</v>
      </c>
      <c r="P173">
        <f t="shared" si="34"/>
        <v>284</v>
      </c>
      <c r="Q173">
        <f t="shared" si="35"/>
        <v>292</v>
      </c>
      <c r="R173">
        <f t="shared" si="36"/>
        <v>288</v>
      </c>
      <c r="S173">
        <f t="shared" si="37"/>
        <v>290</v>
      </c>
      <c r="T173">
        <f t="shared" si="38"/>
        <v>291</v>
      </c>
      <c r="U173">
        <f t="shared" si="39"/>
        <v>284</v>
      </c>
      <c r="V173">
        <f t="shared" si="40"/>
        <v>284</v>
      </c>
    </row>
    <row r="174" spans="1:2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41"/>
        <v>284</v>
      </c>
      <c r="N174">
        <f t="shared" si="32"/>
        <v>291</v>
      </c>
      <c r="O174">
        <f t="shared" si="33"/>
        <v>286</v>
      </c>
      <c r="P174">
        <f t="shared" si="34"/>
        <v>291</v>
      </c>
      <c r="Q174">
        <f t="shared" si="35"/>
        <v>284</v>
      </c>
      <c r="R174">
        <f t="shared" si="36"/>
        <v>286</v>
      </c>
      <c r="S174">
        <f t="shared" si="37"/>
        <v>289</v>
      </c>
      <c r="T174">
        <f t="shared" si="38"/>
        <v>284</v>
      </c>
      <c r="U174">
        <f t="shared" si="39"/>
        <v>286</v>
      </c>
      <c r="V174">
        <f t="shared" si="40"/>
        <v>289</v>
      </c>
    </row>
    <row r="175" spans="1:2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41"/>
        <v>286</v>
      </c>
      <c r="N175">
        <f t="shared" si="32"/>
        <v>284</v>
      </c>
      <c r="O175">
        <f t="shared" si="33"/>
        <v>286</v>
      </c>
      <c r="P175">
        <f t="shared" si="34"/>
        <v>290</v>
      </c>
      <c r="Q175">
        <f t="shared" si="35"/>
        <v>289</v>
      </c>
      <c r="R175">
        <f t="shared" si="36"/>
        <v>291</v>
      </c>
      <c r="S175">
        <f t="shared" si="37"/>
        <v>285</v>
      </c>
      <c r="T175">
        <f t="shared" si="38"/>
        <v>293</v>
      </c>
      <c r="U175">
        <f t="shared" si="39"/>
        <v>286</v>
      </c>
      <c r="V175">
        <f t="shared" si="40"/>
        <v>291</v>
      </c>
    </row>
    <row r="176" spans="1:2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41"/>
        <v>285</v>
      </c>
      <c r="N176">
        <f t="shared" si="32"/>
        <v>286</v>
      </c>
      <c r="O176">
        <f t="shared" si="33"/>
        <v>289</v>
      </c>
      <c r="P176">
        <f t="shared" si="34"/>
        <v>290</v>
      </c>
      <c r="Q176">
        <f t="shared" si="35"/>
        <v>286</v>
      </c>
      <c r="R176">
        <f t="shared" si="36"/>
        <v>291</v>
      </c>
      <c r="S176">
        <f t="shared" si="37"/>
        <v>286</v>
      </c>
      <c r="T176">
        <f t="shared" si="38"/>
        <v>285</v>
      </c>
      <c r="U176">
        <f t="shared" si="39"/>
        <v>288</v>
      </c>
      <c r="V176">
        <f t="shared" si="40"/>
        <v>292</v>
      </c>
    </row>
    <row r="177" spans="1:2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41"/>
        <v>289</v>
      </c>
      <c r="N177">
        <f t="shared" si="32"/>
        <v>285</v>
      </c>
      <c r="O177">
        <f t="shared" si="33"/>
        <v>283</v>
      </c>
      <c r="P177">
        <f t="shared" si="34"/>
        <v>285</v>
      </c>
      <c r="Q177">
        <f t="shared" si="35"/>
        <v>291</v>
      </c>
      <c r="R177">
        <f t="shared" si="36"/>
        <v>286</v>
      </c>
      <c r="S177">
        <f t="shared" si="37"/>
        <v>292</v>
      </c>
      <c r="T177">
        <f t="shared" si="38"/>
        <v>292</v>
      </c>
      <c r="U177">
        <f t="shared" si="39"/>
        <v>284</v>
      </c>
      <c r="V177">
        <f t="shared" si="40"/>
        <v>286</v>
      </c>
    </row>
    <row r="178" spans="1:2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41"/>
        <v>290</v>
      </c>
      <c r="N178">
        <f t="shared" si="32"/>
        <v>285</v>
      </c>
      <c r="O178">
        <f t="shared" si="33"/>
        <v>284</v>
      </c>
      <c r="P178">
        <f t="shared" si="34"/>
        <v>284</v>
      </c>
      <c r="Q178">
        <f t="shared" si="35"/>
        <v>289</v>
      </c>
      <c r="R178">
        <f t="shared" si="36"/>
        <v>284</v>
      </c>
      <c r="S178">
        <f t="shared" si="37"/>
        <v>283</v>
      </c>
      <c r="T178">
        <f t="shared" si="38"/>
        <v>289</v>
      </c>
      <c r="U178">
        <f t="shared" si="39"/>
        <v>288</v>
      </c>
      <c r="V178">
        <f t="shared" si="40"/>
        <v>290</v>
      </c>
    </row>
    <row r="179" spans="1:2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41"/>
        <v>292</v>
      </c>
      <c r="N179">
        <f t="shared" si="32"/>
        <v>288</v>
      </c>
      <c r="O179">
        <f t="shared" si="33"/>
        <v>289</v>
      </c>
      <c r="P179">
        <f t="shared" si="34"/>
        <v>291</v>
      </c>
      <c r="Q179">
        <f t="shared" si="35"/>
        <v>283</v>
      </c>
      <c r="R179">
        <f t="shared" si="36"/>
        <v>291</v>
      </c>
      <c r="S179">
        <f t="shared" si="37"/>
        <v>284</v>
      </c>
      <c r="T179">
        <f t="shared" si="38"/>
        <v>291</v>
      </c>
      <c r="U179">
        <f t="shared" si="39"/>
        <v>283</v>
      </c>
      <c r="V179">
        <f t="shared" si="40"/>
        <v>287</v>
      </c>
    </row>
    <row r="180" spans="1:2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41"/>
        <v>287</v>
      </c>
      <c r="N180">
        <f t="shared" si="32"/>
        <v>292</v>
      </c>
      <c r="O180">
        <f t="shared" si="33"/>
        <v>293</v>
      </c>
      <c r="P180">
        <f t="shared" si="34"/>
        <v>285</v>
      </c>
      <c r="Q180">
        <f t="shared" si="35"/>
        <v>285</v>
      </c>
      <c r="R180">
        <f t="shared" si="36"/>
        <v>283</v>
      </c>
      <c r="S180">
        <f t="shared" si="37"/>
        <v>287</v>
      </c>
      <c r="T180">
        <f t="shared" si="38"/>
        <v>284</v>
      </c>
      <c r="U180">
        <f t="shared" si="39"/>
        <v>283</v>
      </c>
      <c r="V180">
        <f t="shared" si="40"/>
        <v>292</v>
      </c>
    </row>
    <row r="181" spans="1:2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41"/>
        <v>285</v>
      </c>
      <c r="N181">
        <f t="shared" si="32"/>
        <v>287</v>
      </c>
      <c r="O181">
        <f t="shared" si="33"/>
        <v>284</v>
      </c>
      <c r="P181">
        <f t="shared" si="34"/>
        <v>285</v>
      </c>
      <c r="Q181">
        <f t="shared" si="35"/>
        <v>287</v>
      </c>
      <c r="R181">
        <f t="shared" si="36"/>
        <v>286</v>
      </c>
      <c r="S181">
        <f t="shared" si="37"/>
        <v>291</v>
      </c>
      <c r="T181">
        <f t="shared" si="38"/>
        <v>288</v>
      </c>
      <c r="U181">
        <f t="shared" si="39"/>
        <v>286</v>
      </c>
      <c r="V181">
        <f t="shared" si="40"/>
        <v>292</v>
      </c>
    </row>
    <row r="182" spans="1:2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41"/>
        <v>283</v>
      </c>
      <c r="N182">
        <f t="shared" si="32"/>
        <v>287</v>
      </c>
      <c r="O182">
        <f t="shared" si="33"/>
        <v>286</v>
      </c>
      <c r="P182">
        <f t="shared" si="34"/>
        <v>286</v>
      </c>
      <c r="Q182">
        <f t="shared" si="35"/>
        <v>292</v>
      </c>
      <c r="R182">
        <f t="shared" si="36"/>
        <v>290</v>
      </c>
      <c r="S182">
        <f t="shared" si="37"/>
        <v>286</v>
      </c>
      <c r="T182">
        <f t="shared" si="38"/>
        <v>291</v>
      </c>
      <c r="U182">
        <f t="shared" si="39"/>
        <v>292</v>
      </c>
      <c r="V182">
        <f t="shared" si="40"/>
        <v>290</v>
      </c>
    </row>
    <row r="183" spans="1:2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41"/>
        <v>283</v>
      </c>
      <c r="N183">
        <f t="shared" si="32"/>
        <v>287</v>
      </c>
      <c r="O183">
        <f t="shared" si="33"/>
        <v>285</v>
      </c>
      <c r="P183">
        <f t="shared" si="34"/>
        <v>290</v>
      </c>
      <c r="Q183">
        <f t="shared" si="35"/>
        <v>291</v>
      </c>
      <c r="R183">
        <f t="shared" si="36"/>
        <v>292</v>
      </c>
      <c r="S183">
        <f t="shared" si="37"/>
        <v>290</v>
      </c>
      <c r="T183">
        <f t="shared" si="38"/>
        <v>287</v>
      </c>
      <c r="U183">
        <f t="shared" si="39"/>
        <v>289</v>
      </c>
      <c r="V183">
        <f t="shared" si="40"/>
        <v>288</v>
      </c>
    </row>
    <row r="184" spans="1:2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41"/>
        <v>287</v>
      </c>
      <c r="N184">
        <f t="shared" si="32"/>
        <v>285</v>
      </c>
      <c r="O184">
        <f t="shared" si="33"/>
        <v>291</v>
      </c>
      <c r="P184">
        <f t="shared" si="34"/>
        <v>284</v>
      </c>
      <c r="Q184">
        <f t="shared" si="35"/>
        <v>286</v>
      </c>
      <c r="R184">
        <f t="shared" si="36"/>
        <v>291</v>
      </c>
      <c r="S184">
        <f t="shared" si="37"/>
        <v>284</v>
      </c>
      <c r="T184">
        <f t="shared" si="38"/>
        <v>285</v>
      </c>
      <c r="U184">
        <f t="shared" si="39"/>
        <v>287</v>
      </c>
      <c r="V184">
        <f t="shared" si="40"/>
        <v>285</v>
      </c>
    </row>
    <row r="185" spans="1:2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41"/>
        <v>288</v>
      </c>
      <c r="N185">
        <f t="shared" si="32"/>
        <v>283</v>
      </c>
      <c r="O185">
        <f t="shared" si="33"/>
        <v>291</v>
      </c>
      <c r="P185">
        <f t="shared" si="34"/>
        <v>291</v>
      </c>
      <c r="Q185">
        <f t="shared" si="35"/>
        <v>288</v>
      </c>
      <c r="R185">
        <f t="shared" si="36"/>
        <v>285</v>
      </c>
      <c r="S185">
        <f t="shared" si="37"/>
        <v>286</v>
      </c>
      <c r="T185">
        <f t="shared" si="38"/>
        <v>284</v>
      </c>
      <c r="U185">
        <f t="shared" si="39"/>
        <v>291</v>
      </c>
      <c r="V185">
        <f t="shared" si="40"/>
        <v>283</v>
      </c>
    </row>
    <row r="186" spans="1:2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41"/>
        <v>289</v>
      </c>
      <c r="N186">
        <f t="shared" si="32"/>
        <v>286</v>
      </c>
      <c r="O186">
        <f t="shared" si="33"/>
        <v>283</v>
      </c>
      <c r="P186">
        <f t="shared" si="34"/>
        <v>288</v>
      </c>
      <c r="Q186">
        <f t="shared" si="35"/>
        <v>287</v>
      </c>
      <c r="R186">
        <f t="shared" si="36"/>
        <v>290</v>
      </c>
      <c r="S186">
        <f t="shared" si="37"/>
        <v>288</v>
      </c>
      <c r="T186">
        <f t="shared" si="38"/>
        <v>283</v>
      </c>
      <c r="U186">
        <f t="shared" si="39"/>
        <v>286</v>
      </c>
      <c r="V186">
        <f t="shared" si="40"/>
        <v>292</v>
      </c>
    </row>
    <row r="187" spans="1:2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41"/>
        <v>283</v>
      </c>
      <c r="N187">
        <f t="shared" si="32"/>
        <v>289</v>
      </c>
      <c r="O187">
        <f t="shared" si="33"/>
        <v>289</v>
      </c>
      <c r="P187">
        <f t="shared" si="34"/>
        <v>286</v>
      </c>
      <c r="Q187">
        <f t="shared" si="35"/>
        <v>291</v>
      </c>
      <c r="R187">
        <f t="shared" si="36"/>
        <v>287</v>
      </c>
      <c r="S187">
        <f t="shared" si="37"/>
        <v>286</v>
      </c>
      <c r="T187">
        <f t="shared" si="38"/>
        <v>283</v>
      </c>
      <c r="U187">
        <f t="shared" si="39"/>
        <v>283</v>
      </c>
      <c r="V187">
        <f t="shared" si="40"/>
        <v>283</v>
      </c>
    </row>
    <row r="188" spans="1:2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41"/>
        <v>283</v>
      </c>
      <c r="N188">
        <f t="shared" si="32"/>
        <v>288</v>
      </c>
      <c r="O188">
        <f t="shared" si="33"/>
        <v>283</v>
      </c>
      <c r="P188">
        <f t="shared" si="34"/>
        <v>291</v>
      </c>
      <c r="Q188">
        <f t="shared" si="35"/>
        <v>284</v>
      </c>
      <c r="R188">
        <f t="shared" si="36"/>
        <v>284</v>
      </c>
      <c r="S188">
        <f t="shared" si="37"/>
        <v>291</v>
      </c>
      <c r="T188">
        <f t="shared" si="38"/>
        <v>291</v>
      </c>
      <c r="U188">
        <f t="shared" si="39"/>
        <v>285</v>
      </c>
      <c r="V188">
        <f t="shared" si="40"/>
        <v>284</v>
      </c>
    </row>
    <row r="189" spans="1:2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41"/>
        <v>290</v>
      </c>
      <c r="N189">
        <f t="shared" si="32"/>
        <v>288</v>
      </c>
      <c r="O189">
        <f t="shared" si="33"/>
        <v>289</v>
      </c>
      <c r="P189">
        <f t="shared" si="34"/>
        <v>286</v>
      </c>
      <c r="Q189">
        <f t="shared" si="35"/>
        <v>292</v>
      </c>
      <c r="R189">
        <f t="shared" si="36"/>
        <v>292</v>
      </c>
      <c r="S189">
        <f t="shared" si="37"/>
        <v>284</v>
      </c>
      <c r="T189">
        <f t="shared" si="38"/>
        <v>283</v>
      </c>
      <c r="U189">
        <f t="shared" si="39"/>
        <v>290</v>
      </c>
      <c r="V189">
        <f t="shared" si="40"/>
        <v>290</v>
      </c>
    </row>
    <row r="190" spans="1:2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41"/>
        <v>288</v>
      </c>
      <c r="N190">
        <f t="shared" si="32"/>
        <v>286</v>
      </c>
      <c r="O190">
        <f t="shared" si="33"/>
        <v>285</v>
      </c>
      <c r="P190">
        <f t="shared" si="34"/>
        <v>288</v>
      </c>
      <c r="Q190">
        <f t="shared" si="35"/>
        <v>284</v>
      </c>
      <c r="R190">
        <f t="shared" si="36"/>
        <v>287</v>
      </c>
      <c r="S190">
        <f t="shared" si="37"/>
        <v>291</v>
      </c>
      <c r="T190">
        <f t="shared" si="38"/>
        <v>292</v>
      </c>
      <c r="U190">
        <f t="shared" si="39"/>
        <v>284</v>
      </c>
      <c r="V190">
        <f t="shared" si="40"/>
        <v>289</v>
      </c>
    </row>
    <row r="191" spans="1:2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41"/>
        <v>283</v>
      </c>
      <c r="N191">
        <f t="shared" si="32"/>
        <v>291</v>
      </c>
      <c r="O191">
        <f t="shared" si="33"/>
        <v>291</v>
      </c>
      <c r="P191">
        <f t="shared" si="34"/>
        <v>289</v>
      </c>
      <c r="Q191">
        <f t="shared" si="35"/>
        <v>292</v>
      </c>
      <c r="R191">
        <f t="shared" si="36"/>
        <v>291</v>
      </c>
      <c r="S191">
        <f t="shared" si="37"/>
        <v>288</v>
      </c>
      <c r="T191">
        <f t="shared" si="38"/>
        <v>289</v>
      </c>
      <c r="U191">
        <f t="shared" si="39"/>
        <v>284</v>
      </c>
      <c r="V191">
        <f t="shared" si="40"/>
        <v>283</v>
      </c>
    </row>
    <row r="192" spans="1:2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41"/>
        <v>288</v>
      </c>
      <c r="N192">
        <f t="shared" si="32"/>
        <v>287</v>
      </c>
      <c r="O192">
        <f t="shared" si="33"/>
        <v>291</v>
      </c>
      <c r="P192">
        <f t="shared" si="34"/>
        <v>291</v>
      </c>
      <c r="Q192">
        <f t="shared" si="35"/>
        <v>288</v>
      </c>
      <c r="R192">
        <f t="shared" si="36"/>
        <v>292</v>
      </c>
      <c r="S192">
        <f t="shared" si="37"/>
        <v>291</v>
      </c>
      <c r="T192">
        <f t="shared" si="38"/>
        <v>285</v>
      </c>
      <c r="U192">
        <f t="shared" si="39"/>
        <v>292</v>
      </c>
      <c r="V192">
        <f t="shared" si="40"/>
        <v>291</v>
      </c>
    </row>
    <row r="193" spans="1:2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41"/>
        <v>272</v>
      </c>
      <c r="N193">
        <f t="shared" si="32"/>
        <v>281</v>
      </c>
      <c r="O193">
        <f t="shared" si="33"/>
        <v>280</v>
      </c>
      <c r="P193">
        <f t="shared" si="34"/>
        <v>271</v>
      </c>
      <c r="Q193">
        <f t="shared" si="35"/>
        <v>271</v>
      </c>
      <c r="R193">
        <f t="shared" si="36"/>
        <v>281</v>
      </c>
      <c r="S193">
        <f t="shared" si="37"/>
        <v>268</v>
      </c>
      <c r="T193">
        <f t="shared" si="38"/>
        <v>271</v>
      </c>
      <c r="U193">
        <f t="shared" si="39"/>
        <v>271</v>
      </c>
      <c r="V193">
        <f t="shared" si="40"/>
        <v>272</v>
      </c>
    </row>
    <row r="194" spans="1:2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ref="M194:M201" si="42">ROUNDDOWN(273.15+C194,0)</f>
        <v>272</v>
      </c>
      <c r="N194">
        <f t="shared" si="32"/>
        <v>269</v>
      </c>
      <c r="O194">
        <f t="shared" si="33"/>
        <v>269</v>
      </c>
      <c r="P194">
        <f t="shared" si="34"/>
        <v>281</v>
      </c>
      <c r="Q194">
        <f t="shared" si="35"/>
        <v>271</v>
      </c>
      <c r="R194">
        <f t="shared" si="36"/>
        <v>267</v>
      </c>
      <c r="S194">
        <f t="shared" si="37"/>
        <v>279</v>
      </c>
      <c r="T194">
        <f t="shared" si="38"/>
        <v>267</v>
      </c>
      <c r="U194">
        <f t="shared" si="39"/>
        <v>271</v>
      </c>
      <c r="V194">
        <f t="shared" si="40"/>
        <v>268</v>
      </c>
    </row>
    <row r="195" spans="1:2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si="42"/>
        <v>268</v>
      </c>
      <c r="N195">
        <f t="shared" ref="N195:N201" si="43">ROUNDDOWN(273.15+D195,0)</f>
        <v>280</v>
      </c>
      <c r="O195">
        <f t="shared" ref="O195:O201" si="44">ROUNDDOWN(273.15+E195,0)</f>
        <v>267</v>
      </c>
      <c r="P195">
        <f t="shared" ref="P195:P201" si="45">ROUNDDOWN(273.15+F195,0)</f>
        <v>281</v>
      </c>
      <c r="Q195">
        <f t="shared" ref="Q195:Q201" si="46">ROUNDDOWN(273.15+G195,0)</f>
        <v>271</v>
      </c>
      <c r="R195">
        <f t="shared" ref="R195:R201" si="47">ROUNDDOWN(273.15+H195,0)</f>
        <v>275</v>
      </c>
      <c r="S195">
        <f t="shared" ref="S195:S201" si="48">ROUNDDOWN(273.15+I195,0)</f>
        <v>278</v>
      </c>
      <c r="T195">
        <f t="shared" ref="T195:T201" si="49">ROUNDDOWN(273.15+J195,0)</f>
        <v>280</v>
      </c>
      <c r="U195">
        <f t="shared" ref="U195:U201" si="50">ROUNDDOWN(273.15+K195,0)</f>
        <v>273</v>
      </c>
      <c r="V195">
        <f t="shared" ref="V195:V201" si="51">ROUNDDOWN(273.15+L195,0)</f>
        <v>271</v>
      </c>
    </row>
    <row r="196" spans="1:2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42"/>
        <v>278</v>
      </c>
      <c r="N196">
        <f t="shared" si="43"/>
        <v>268</v>
      </c>
      <c r="O196">
        <f t="shared" si="44"/>
        <v>268</v>
      </c>
      <c r="P196">
        <f t="shared" si="45"/>
        <v>273</v>
      </c>
      <c r="Q196">
        <f t="shared" si="46"/>
        <v>279</v>
      </c>
      <c r="R196">
        <f t="shared" si="47"/>
        <v>278</v>
      </c>
      <c r="S196">
        <f t="shared" si="48"/>
        <v>266</v>
      </c>
      <c r="T196">
        <f t="shared" si="49"/>
        <v>273</v>
      </c>
      <c r="U196">
        <f t="shared" si="50"/>
        <v>266</v>
      </c>
      <c r="V196">
        <f t="shared" si="51"/>
        <v>277</v>
      </c>
    </row>
    <row r="197" spans="1:2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42"/>
        <v>276</v>
      </c>
      <c r="N197">
        <f t="shared" si="43"/>
        <v>276</v>
      </c>
      <c r="O197">
        <f t="shared" si="44"/>
        <v>271</v>
      </c>
      <c r="P197">
        <f t="shared" si="45"/>
        <v>267</v>
      </c>
      <c r="Q197">
        <f t="shared" si="46"/>
        <v>272</v>
      </c>
      <c r="R197">
        <f t="shared" si="47"/>
        <v>266</v>
      </c>
      <c r="S197">
        <f t="shared" si="48"/>
        <v>280</v>
      </c>
      <c r="T197">
        <f t="shared" si="49"/>
        <v>269</v>
      </c>
      <c r="U197">
        <f t="shared" si="50"/>
        <v>266</v>
      </c>
      <c r="V197">
        <f t="shared" si="51"/>
        <v>267</v>
      </c>
    </row>
    <row r="198" spans="1:2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42"/>
        <v>271</v>
      </c>
      <c r="N198">
        <f t="shared" si="43"/>
        <v>265</v>
      </c>
      <c r="O198">
        <f t="shared" si="44"/>
        <v>276</v>
      </c>
      <c r="P198">
        <f t="shared" si="45"/>
        <v>278</v>
      </c>
      <c r="Q198">
        <f t="shared" si="46"/>
        <v>266</v>
      </c>
      <c r="R198">
        <f t="shared" si="47"/>
        <v>281</v>
      </c>
      <c r="S198">
        <f t="shared" si="48"/>
        <v>281</v>
      </c>
      <c r="T198">
        <f t="shared" si="49"/>
        <v>273</v>
      </c>
      <c r="U198">
        <f t="shared" si="50"/>
        <v>276</v>
      </c>
      <c r="V198">
        <f t="shared" si="51"/>
        <v>273</v>
      </c>
    </row>
    <row r="199" spans="1:2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42"/>
        <v>265</v>
      </c>
      <c r="N199">
        <f t="shared" si="43"/>
        <v>268</v>
      </c>
      <c r="O199">
        <f t="shared" si="44"/>
        <v>280</v>
      </c>
      <c r="P199">
        <f t="shared" si="45"/>
        <v>272</v>
      </c>
      <c r="Q199">
        <f t="shared" si="46"/>
        <v>269</v>
      </c>
      <c r="R199">
        <f t="shared" si="47"/>
        <v>271</v>
      </c>
      <c r="S199">
        <f t="shared" si="48"/>
        <v>276</v>
      </c>
      <c r="T199">
        <f t="shared" si="49"/>
        <v>266</v>
      </c>
      <c r="U199">
        <f t="shared" si="50"/>
        <v>281</v>
      </c>
      <c r="V199">
        <f t="shared" si="51"/>
        <v>281</v>
      </c>
    </row>
    <row r="200" spans="1:2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42"/>
        <v>270</v>
      </c>
      <c r="N200">
        <f t="shared" si="43"/>
        <v>278</v>
      </c>
      <c r="O200">
        <f t="shared" si="44"/>
        <v>275</v>
      </c>
      <c r="P200">
        <f t="shared" si="45"/>
        <v>267</v>
      </c>
      <c r="Q200">
        <f t="shared" si="46"/>
        <v>274</v>
      </c>
      <c r="R200">
        <f t="shared" si="47"/>
        <v>269</v>
      </c>
      <c r="S200">
        <f t="shared" si="48"/>
        <v>276</v>
      </c>
      <c r="T200">
        <f t="shared" si="49"/>
        <v>265</v>
      </c>
      <c r="U200">
        <f t="shared" si="50"/>
        <v>275</v>
      </c>
      <c r="V200">
        <f t="shared" si="51"/>
        <v>272</v>
      </c>
    </row>
    <row r="201" spans="1:2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42"/>
        <v>266</v>
      </c>
      <c r="N201">
        <f t="shared" si="43"/>
        <v>279</v>
      </c>
      <c r="O201">
        <f t="shared" si="44"/>
        <v>267</v>
      </c>
      <c r="P201">
        <f t="shared" si="45"/>
        <v>278</v>
      </c>
      <c r="Q201">
        <f t="shared" si="46"/>
        <v>269</v>
      </c>
      <c r="R201">
        <f t="shared" si="47"/>
        <v>268</v>
      </c>
      <c r="S201">
        <f t="shared" si="48"/>
        <v>272</v>
      </c>
      <c r="T201">
        <f t="shared" si="49"/>
        <v>276</v>
      </c>
      <c r="U201">
        <f t="shared" si="50"/>
        <v>266</v>
      </c>
      <c r="V201">
        <f t="shared" si="51"/>
        <v>279</v>
      </c>
    </row>
    <row r="202" spans="1:22" x14ac:dyDescent="0.25">
      <c r="A202" s="1"/>
      <c r="B202" s="2"/>
      <c r="M202" s="5">
        <f>MODE(M2:M201)</f>
        <v>287</v>
      </c>
      <c r="N202" s="5">
        <f t="shared" ref="N202:V202" si="52">MODE(N2:N201)</f>
        <v>288</v>
      </c>
      <c r="O202" s="5">
        <f t="shared" si="52"/>
        <v>283</v>
      </c>
      <c r="P202" s="5">
        <f t="shared" si="52"/>
        <v>284</v>
      </c>
      <c r="Q202" s="5">
        <f t="shared" si="52"/>
        <v>284</v>
      </c>
      <c r="R202" s="5">
        <f t="shared" si="52"/>
        <v>287</v>
      </c>
      <c r="S202" s="5">
        <f t="shared" si="52"/>
        <v>286</v>
      </c>
      <c r="T202" s="5">
        <f t="shared" si="52"/>
        <v>288</v>
      </c>
      <c r="U202" s="5">
        <f t="shared" si="52"/>
        <v>285</v>
      </c>
      <c r="V202" s="5">
        <f t="shared" si="52"/>
        <v>286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88A3-DA20-4EC2-8D92-FE28B024D56E}">
  <dimension ref="A3:B16"/>
  <sheetViews>
    <sheetView workbookViewId="0">
      <selection activeCell="J30" sqref="J30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6" t="s">
        <v>23</v>
      </c>
      <c r="B3" t="s">
        <v>37</v>
      </c>
    </row>
    <row r="4" spans="1:2" x14ac:dyDescent="0.25">
      <c r="A4" s="7" t="s">
        <v>25</v>
      </c>
      <c r="B4" s="3">
        <v>0.90857142857142859</v>
      </c>
    </row>
    <row r="5" spans="1:2" x14ac:dyDescent="0.25">
      <c r="A5" s="7" t="s">
        <v>26</v>
      </c>
      <c r="B5" s="3">
        <v>0.1573333333333333</v>
      </c>
    </row>
    <row r="6" spans="1:2" x14ac:dyDescent="0.25">
      <c r="A6" s="7" t="s">
        <v>27</v>
      </c>
      <c r="B6" s="3">
        <v>2.2973684210526319</v>
      </c>
    </row>
    <row r="7" spans="1:2" x14ac:dyDescent="0.25">
      <c r="A7" s="7" t="s">
        <v>28</v>
      </c>
      <c r="B7" s="3">
        <v>12.842307692307694</v>
      </c>
    </row>
    <row r="8" spans="1:2" x14ac:dyDescent="0.25">
      <c r="A8" s="7" t="s">
        <v>29</v>
      </c>
      <c r="B8" s="3">
        <v>13.564210526315788</v>
      </c>
    </row>
    <row r="9" spans="1:2" x14ac:dyDescent="0.25">
      <c r="A9" s="7" t="s">
        <v>30</v>
      </c>
      <c r="B9" s="3">
        <v>14.542499999999997</v>
      </c>
    </row>
    <row r="10" spans="1:2" x14ac:dyDescent="0.25">
      <c r="A10" s="7" t="s">
        <v>31</v>
      </c>
      <c r="B10" s="3">
        <v>22.222631578947368</v>
      </c>
    </row>
    <row r="11" spans="1:2" x14ac:dyDescent="0.25">
      <c r="A11" s="7" t="s">
        <v>32</v>
      </c>
      <c r="B11" s="3">
        <v>22.228750000000002</v>
      </c>
    </row>
    <row r="12" spans="1:2" x14ac:dyDescent="0.25">
      <c r="A12" s="7" t="s">
        <v>33</v>
      </c>
      <c r="B12" s="3">
        <v>16.025333333333332</v>
      </c>
    </row>
    <row r="13" spans="1:2" x14ac:dyDescent="0.25">
      <c r="A13" s="7" t="s">
        <v>34</v>
      </c>
      <c r="B13" s="3">
        <v>15.032105263157895</v>
      </c>
    </row>
    <row r="14" spans="1:2" x14ac:dyDescent="0.25">
      <c r="A14" s="7" t="s">
        <v>35</v>
      </c>
      <c r="B14" s="3">
        <v>15.53529411764706</v>
      </c>
    </row>
    <row r="15" spans="1:2" x14ac:dyDescent="0.25">
      <c r="A15" s="7" t="s">
        <v>36</v>
      </c>
      <c r="B15" s="3">
        <v>0.64777777777777756</v>
      </c>
    </row>
    <row r="16" spans="1:2" x14ac:dyDescent="0.25">
      <c r="A16" s="7" t="s">
        <v>24</v>
      </c>
      <c r="B16" s="3">
        <v>12.888500000000001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B086-C1C0-475D-B10B-8E3801421FAF}">
  <dimension ref="A1:O201"/>
  <sheetViews>
    <sheetView workbookViewId="0">
      <selection activeCell="O15" sqref="O15"/>
    </sheetView>
  </sheetViews>
  <sheetFormatPr defaultRowHeight="15" x14ac:dyDescent="0.25"/>
  <cols>
    <col min="1" max="1" width="10.7109375" bestFit="1" customWidth="1"/>
    <col min="2" max="2" width="10.140625" bestFit="1" customWidth="1"/>
    <col min="3" max="11" width="10.42578125" bestFit="1" customWidth="1"/>
    <col min="12" max="12" width="11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5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N3" t="s">
        <v>38</v>
      </c>
      <c r="O3">
        <f>COUNTIFS(C2:L201,"&gt;-10",C2:L201,"&lt;=15")</f>
        <v>1150</v>
      </c>
    </row>
    <row r="4" spans="1:15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N4" t="s">
        <v>39</v>
      </c>
      <c r="O4">
        <f>COUNTIFS(C2:L201,"&gt;15",C2:L201,"&lt;20")</f>
        <v>419</v>
      </c>
    </row>
    <row r="5" spans="1:15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5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5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5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5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5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5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5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5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5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5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5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10B1-4482-487F-98A8-6553DD3C7C2A}">
  <dimension ref="A1:Q201"/>
  <sheetViews>
    <sheetView tabSelected="1" topLeftCell="A85" workbookViewId="0">
      <selection activeCell="L103" sqref="L103"/>
    </sheetView>
  </sheetViews>
  <sheetFormatPr defaultRowHeight="15" x14ac:dyDescent="0.25"/>
  <cols>
    <col min="1" max="1" width="10.7109375" bestFit="1" customWidth="1"/>
    <col min="2" max="5" width="10.42578125" bestFit="1" customWidth="1"/>
    <col min="7" max="7" width="10.7109375" bestFit="1" customWidth="1"/>
    <col min="13" max="13" width="10.7109375" style="8" bestFit="1" customWidth="1"/>
    <col min="14" max="17" width="9.140625" style="8"/>
  </cols>
  <sheetData>
    <row r="1" spans="1:17" x14ac:dyDescent="0.25">
      <c r="A1" t="s">
        <v>0</v>
      </c>
      <c r="B1" t="s">
        <v>2</v>
      </c>
      <c r="C1" t="s">
        <v>3</v>
      </c>
      <c r="D1" t="s">
        <v>9</v>
      </c>
      <c r="E1" t="s">
        <v>10</v>
      </c>
      <c r="G1" t="s">
        <v>0</v>
      </c>
      <c r="H1" t="s">
        <v>2</v>
      </c>
      <c r="I1" t="s">
        <v>3</v>
      </c>
      <c r="J1" t="s">
        <v>9</v>
      </c>
      <c r="K1" t="s">
        <v>10</v>
      </c>
      <c r="M1" s="8" t="s">
        <v>0</v>
      </c>
      <c r="N1" s="8" t="s">
        <v>2</v>
      </c>
      <c r="O1" s="8" t="s">
        <v>3</v>
      </c>
      <c r="P1" s="8" t="s">
        <v>9</v>
      </c>
      <c r="Q1" s="8" t="s">
        <v>10</v>
      </c>
    </row>
    <row r="2" spans="1:17" x14ac:dyDescent="0.25">
      <c r="A2" s="1">
        <v>42374</v>
      </c>
      <c r="B2">
        <v>0.61</v>
      </c>
      <c r="C2">
        <v>-4.9800000000000004</v>
      </c>
      <c r="D2">
        <v>-1.6</v>
      </c>
      <c r="E2">
        <v>1.71</v>
      </c>
      <c r="G2" s="1">
        <f>DATE(2017,MONTH(A2),DAY(A2))</f>
        <v>42740</v>
      </c>
      <c r="H2">
        <f>IF(AND(DAY($G2)&gt;=5,DAY($G2)&lt;=10),B2-1.2,B2)</f>
        <v>-0.59</v>
      </c>
      <c r="I2">
        <f>IF(AND(DAY($G2)&gt;=5,DAY($G2)&lt;=10),C2-1.2,C2)</f>
        <v>-6.1800000000000006</v>
      </c>
      <c r="J2">
        <f>IF(OR(MONTH(G2)=7,MONTH(G2)=8),ROUNDDOWN(D2*1.07,2),D2)</f>
        <v>-1.6</v>
      </c>
      <c r="K2">
        <f>IF(AND(DAY($G2)&gt;=5,DAY($G2)&lt;=10),E2-1.2,E2)</f>
        <v>0.51</v>
      </c>
      <c r="M2" s="9">
        <v>42740</v>
      </c>
      <c r="N2" s="8">
        <f>IF(MONTH($M2)=5,H2+0.9,H2)</f>
        <v>-0.59</v>
      </c>
      <c r="O2" s="8">
        <f>IF(MONTH($M2)=5,I2+0.9,I2)</f>
        <v>-6.1800000000000006</v>
      </c>
      <c r="P2" s="8">
        <f t="shared" ref="P2:Q2" si="0">IF(MONTH($M2)=5,J2+0.9,J2)</f>
        <v>-1.6</v>
      </c>
      <c r="Q2" s="8">
        <f t="shared" si="0"/>
        <v>0.51</v>
      </c>
    </row>
    <row r="3" spans="1:17" x14ac:dyDescent="0.25">
      <c r="A3" s="1">
        <v>42377</v>
      </c>
      <c r="B3">
        <v>-4.5</v>
      </c>
      <c r="C3">
        <v>2.56</v>
      </c>
      <c r="D3">
        <v>3.31</v>
      </c>
      <c r="E3">
        <v>-5.4</v>
      </c>
      <c r="G3" s="1">
        <f t="shared" ref="G3:G66" si="1">DATE(2017,MONTH(A3),DAY(A3))</f>
        <v>42743</v>
      </c>
      <c r="H3">
        <f t="shared" ref="H3:H66" si="2">IF(AND(DAY($G3)&gt;=5,DAY($G3)&lt;=10),B3-1.2,B3)</f>
        <v>-5.7</v>
      </c>
      <c r="I3">
        <f t="shared" ref="I3:I66" si="3">IF(AND(DAY($G3)&gt;=5,DAY($G3)&lt;=10),C3-1.2,C3)</f>
        <v>1.36</v>
      </c>
      <c r="J3">
        <f t="shared" ref="J3:J66" si="4">IF(OR(MONTH(G3)=7,MONTH(G3)=8),ROUNDDOWN(D3*1.07,2),D3)</f>
        <v>3.31</v>
      </c>
      <c r="K3">
        <f t="shared" ref="K3:K66" si="5">IF(AND(DAY($G3)&gt;=5,DAY($G3)&lt;=10),E3-1.2,E3)</f>
        <v>-6.6000000000000005</v>
      </c>
      <c r="M3" s="9">
        <v>42743</v>
      </c>
      <c r="N3" s="8">
        <f t="shared" ref="N3:N66" si="6">IF(MONTH($M3)=5,H3+0.9,H3)</f>
        <v>-5.7</v>
      </c>
      <c r="O3" s="8">
        <f t="shared" ref="O3:O66" si="7">IF(MONTH($M3)=5,I3+0.9,I3)</f>
        <v>1.36</v>
      </c>
      <c r="P3" s="8">
        <f t="shared" ref="P3:P66" si="8">IF(MONTH($M3)=5,J3+0.9,J3)</f>
        <v>3.31</v>
      </c>
      <c r="Q3" s="8">
        <f t="shared" ref="Q3:Q66" si="9">IF(MONTH($M3)=5,K3+0.9,K3)</f>
        <v>-6.6000000000000005</v>
      </c>
    </row>
    <row r="4" spans="1:17" x14ac:dyDescent="0.25">
      <c r="A4" s="1">
        <v>42387</v>
      </c>
      <c r="B4">
        <v>2.59</v>
      </c>
      <c r="C4">
        <v>-7.29</v>
      </c>
      <c r="D4">
        <v>-4.7699999999999996</v>
      </c>
      <c r="E4">
        <v>-3.88</v>
      </c>
      <c r="G4" s="1">
        <f t="shared" si="1"/>
        <v>42753</v>
      </c>
      <c r="H4">
        <f t="shared" si="2"/>
        <v>2.59</v>
      </c>
      <c r="I4">
        <f t="shared" si="3"/>
        <v>-7.29</v>
      </c>
      <c r="J4">
        <f t="shared" si="4"/>
        <v>-4.7699999999999996</v>
      </c>
      <c r="K4">
        <f t="shared" si="5"/>
        <v>-3.88</v>
      </c>
      <c r="M4" s="9">
        <v>42753</v>
      </c>
      <c r="N4" s="8">
        <f t="shared" si="6"/>
        <v>2.59</v>
      </c>
      <c r="O4" s="8">
        <f t="shared" si="7"/>
        <v>-7.29</v>
      </c>
      <c r="P4" s="8">
        <f t="shared" si="8"/>
        <v>-4.7699999999999996</v>
      </c>
      <c r="Q4" s="8">
        <f t="shared" si="9"/>
        <v>-3.88</v>
      </c>
    </row>
    <row r="5" spans="1:17" x14ac:dyDescent="0.25">
      <c r="A5" s="1">
        <v>42389</v>
      </c>
      <c r="B5">
        <v>7.76</v>
      </c>
      <c r="C5">
        <v>-7.18</v>
      </c>
      <c r="D5">
        <v>-2.84</v>
      </c>
      <c r="E5">
        <v>-1.31</v>
      </c>
      <c r="G5" s="1">
        <f t="shared" si="1"/>
        <v>42755</v>
      </c>
      <c r="H5">
        <f t="shared" si="2"/>
        <v>7.76</v>
      </c>
      <c r="I5">
        <f t="shared" si="3"/>
        <v>-7.18</v>
      </c>
      <c r="J5">
        <f t="shared" si="4"/>
        <v>-2.84</v>
      </c>
      <c r="K5">
        <f t="shared" si="5"/>
        <v>-1.31</v>
      </c>
      <c r="M5" s="9">
        <v>42755</v>
      </c>
      <c r="N5" s="8">
        <f t="shared" si="6"/>
        <v>7.76</v>
      </c>
      <c r="O5" s="8">
        <f t="shared" si="7"/>
        <v>-7.18</v>
      </c>
      <c r="P5" s="8">
        <f t="shared" si="8"/>
        <v>-2.84</v>
      </c>
      <c r="Q5" s="8">
        <f t="shared" si="9"/>
        <v>-1.31</v>
      </c>
    </row>
    <row r="6" spans="1:17" x14ac:dyDescent="0.25">
      <c r="A6" s="1">
        <v>42390</v>
      </c>
      <c r="B6">
        <v>7.12</v>
      </c>
      <c r="C6">
        <v>5.13</v>
      </c>
      <c r="D6">
        <v>0.87</v>
      </c>
      <c r="E6">
        <v>-5.21</v>
      </c>
      <c r="G6" s="1">
        <f t="shared" si="1"/>
        <v>42756</v>
      </c>
      <c r="H6">
        <f t="shared" si="2"/>
        <v>7.12</v>
      </c>
      <c r="I6">
        <f t="shared" si="3"/>
        <v>5.13</v>
      </c>
      <c r="J6">
        <f t="shared" si="4"/>
        <v>0.87</v>
      </c>
      <c r="K6">
        <f t="shared" si="5"/>
        <v>-5.21</v>
      </c>
      <c r="M6" s="9">
        <v>42756</v>
      </c>
      <c r="N6" s="8">
        <f t="shared" si="6"/>
        <v>7.12</v>
      </c>
      <c r="O6" s="8">
        <f t="shared" si="7"/>
        <v>5.13</v>
      </c>
      <c r="P6" s="8">
        <f t="shared" si="8"/>
        <v>0.87</v>
      </c>
      <c r="Q6" s="8">
        <f t="shared" si="9"/>
        <v>-5.21</v>
      </c>
    </row>
    <row r="7" spans="1:17" x14ac:dyDescent="0.25">
      <c r="A7" s="1">
        <v>42391</v>
      </c>
      <c r="B7">
        <v>4.1100000000000003</v>
      </c>
      <c r="C7">
        <v>0.85</v>
      </c>
      <c r="D7">
        <v>1.5</v>
      </c>
      <c r="E7">
        <v>-3.41</v>
      </c>
      <c r="G7" s="1">
        <f t="shared" si="1"/>
        <v>42757</v>
      </c>
      <c r="H7">
        <f t="shared" si="2"/>
        <v>4.1100000000000003</v>
      </c>
      <c r="I7">
        <f t="shared" si="3"/>
        <v>0.85</v>
      </c>
      <c r="J7">
        <f t="shared" si="4"/>
        <v>1.5</v>
      </c>
      <c r="K7">
        <f t="shared" si="5"/>
        <v>-3.41</v>
      </c>
      <c r="M7" s="9">
        <v>42757</v>
      </c>
      <c r="N7" s="8">
        <f t="shared" si="6"/>
        <v>4.1100000000000003</v>
      </c>
      <c r="O7" s="8">
        <f t="shared" si="7"/>
        <v>0.85</v>
      </c>
      <c r="P7" s="8">
        <f t="shared" si="8"/>
        <v>1.5</v>
      </c>
      <c r="Q7" s="8">
        <f t="shared" si="9"/>
        <v>-3.41</v>
      </c>
    </row>
    <row r="8" spans="1:17" x14ac:dyDescent="0.25">
      <c r="A8" s="1">
        <v>42399</v>
      </c>
      <c r="B8">
        <v>-5.38</v>
      </c>
      <c r="C8">
        <v>5.93</v>
      </c>
      <c r="D8">
        <v>-6.59</v>
      </c>
      <c r="E8">
        <v>-7.28</v>
      </c>
      <c r="G8" s="1">
        <f t="shared" si="1"/>
        <v>42765</v>
      </c>
      <c r="H8">
        <f t="shared" si="2"/>
        <v>-5.38</v>
      </c>
      <c r="I8">
        <f t="shared" si="3"/>
        <v>5.93</v>
      </c>
      <c r="J8">
        <f t="shared" si="4"/>
        <v>-6.59</v>
      </c>
      <c r="K8">
        <f t="shared" si="5"/>
        <v>-7.28</v>
      </c>
      <c r="M8" s="9">
        <v>42765</v>
      </c>
      <c r="N8" s="8">
        <f t="shared" si="6"/>
        <v>-5.38</v>
      </c>
      <c r="O8" s="8">
        <f t="shared" si="7"/>
        <v>5.93</v>
      </c>
      <c r="P8" s="8">
        <f t="shared" si="8"/>
        <v>-6.59</v>
      </c>
      <c r="Q8" s="8">
        <f t="shared" si="9"/>
        <v>-7.28</v>
      </c>
    </row>
    <row r="9" spans="1:17" x14ac:dyDescent="0.25">
      <c r="A9" s="1">
        <v>42405</v>
      </c>
      <c r="B9">
        <v>3.21</v>
      </c>
      <c r="C9">
        <v>-7.03</v>
      </c>
      <c r="D9">
        <v>7.78</v>
      </c>
      <c r="E9">
        <v>2.48</v>
      </c>
      <c r="G9" s="1">
        <f t="shared" si="1"/>
        <v>42771</v>
      </c>
      <c r="H9">
        <f t="shared" si="2"/>
        <v>2.0099999999999998</v>
      </c>
      <c r="I9">
        <f t="shared" si="3"/>
        <v>-8.23</v>
      </c>
      <c r="J9">
        <f t="shared" si="4"/>
        <v>7.78</v>
      </c>
      <c r="K9">
        <f t="shared" si="5"/>
        <v>1.28</v>
      </c>
      <c r="M9" s="9">
        <v>42771</v>
      </c>
      <c r="N9" s="8">
        <f t="shared" si="6"/>
        <v>2.0099999999999998</v>
      </c>
      <c r="O9" s="8">
        <f t="shared" si="7"/>
        <v>-8.23</v>
      </c>
      <c r="P9" s="8">
        <f t="shared" si="8"/>
        <v>7.78</v>
      </c>
      <c r="Q9" s="8">
        <f t="shared" si="9"/>
        <v>1.28</v>
      </c>
    </row>
    <row r="10" spans="1:17" x14ac:dyDescent="0.25">
      <c r="A10" s="1">
        <v>42406</v>
      </c>
      <c r="B10">
        <v>1.94</v>
      </c>
      <c r="C10">
        <v>1.72</v>
      </c>
      <c r="D10">
        <v>-7.12</v>
      </c>
      <c r="E10">
        <v>2.12</v>
      </c>
      <c r="G10" s="1">
        <f t="shared" si="1"/>
        <v>42772</v>
      </c>
      <c r="H10">
        <f t="shared" si="2"/>
        <v>0.74</v>
      </c>
      <c r="I10">
        <f t="shared" si="3"/>
        <v>0.52</v>
      </c>
      <c r="J10">
        <f t="shared" si="4"/>
        <v>-7.12</v>
      </c>
      <c r="K10">
        <f t="shared" si="5"/>
        <v>0.92000000000000015</v>
      </c>
      <c r="M10" s="9">
        <v>42772</v>
      </c>
      <c r="N10" s="8">
        <f t="shared" si="6"/>
        <v>0.74</v>
      </c>
      <c r="O10" s="8">
        <f t="shared" si="7"/>
        <v>0.52</v>
      </c>
      <c r="P10" s="8">
        <f t="shared" si="8"/>
        <v>-7.12</v>
      </c>
      <c r="Q10" s="8">
        <f t="shared" si="9"/>
        <v>0.92000000000000015</v>
      </c>
    </row>
    <row r="11" spans="1:17" x14ac:dyDescent="0.25">
      <c r="A11" s="1">
        <v>42406</v>
      </c>
      <c r="B11">
        <v>8.81</v>
      </c>
      <c r="C11">
        <v>-1.66</v>
      </c>
      <c r="D11">
        <v>8.32</v>
      </c>
      <c r="E11">
        <v>-6.62</v>
      </c>
      <c r="G11" s="1">
        <f t="shared" si="1"/>
        <v>42772</v>
      </c>
      <c r="H11">
        <f t="shared" si="2"/>
        <v>7.61</v>
      </c>
      <c r="I11">
        <f t="shared" si="3"/>
        <v>-2.86</v>
      </c>
      <c r="J11">
        <f t="shared" si="4"/>
        <v>8.32</v>
      </c>
      <c r="K11">
        <f t="shared" si="5"/>
        <v>-7.82</v>
      </c>
      <c r="M11" s="9">
        <v>42772</v>
      </c>
      <c r="N11" s="8">
        <f t="shared" si="6"/>
        <v>7.61</v>
      </c>
      <c r="O11" s="8">
        <f t="shared" si="7"/>
        <v>-2.86</v>
      </c>
      <c r="P11" s="8">
        <f t="shared" si="8"/>
        <v>8.32</v>
      </c>
      <c r="Q11" s="8">
        <f t="shared" si="9"/>
        <v>-7.82</v>
      </c>
    </row>
    <row r="12" spans="1:17" x14ac:dyDescent="0.25">
      <c r="A12" s="1">
        <v>42409</v>
      </c>
      <c r="B12">
        <v>4</v>
      </c>
      <c r="C12">
        <v>-6.72</v>
      </c>
      <c r="D12">
        <v>2.88</v>
      </c>
      <c r="E12">
        <v>2.58</v>
      </c>
      <c r="G12" s="1">
        <f t="shared" si="1"/>
        <v>42775</v>
      </c>
      <c r="H12">
        <f t="shared" si="2"/>
        <v>2.8</v>
      </c>
      <c r="I12">
        <f t="shared" si="3"/>
        <v>-7.92</v>
      </c>
      <c r="J12">
        <f t="shared" si="4"/>
        <v>2.88</v>
      </c>
      <c r="K12">
        <f t="shared" si="5"/>
        <v>1.3800000000000001</v>
      </c>
      <c r="M12" s="9">
        <v>42775</v>
      </c>
      <c r="N12" s="8">
        <f t="shared" si="6"/>
        <v>2.8</v>
      </c>
      <c r="O12" s="8">
        <f t="shared" si="7"/>
        <v>-7.92</v>
      </c>
      <c r="P12" s="8">
        <f t="shared" si="8"/>
        <v>2.88</v>
      </c>
      <c r="Q12" s="8">
        <f t="shared" si="9"/>
        <v>1.3800000000000001</v>
      </c>
    </row>
    <row r="13" spans="1:17" x14ac:dyDescent="0.25">
      <c r="A13" s="1">
        <v>42410</v>
      </c>
      <c r="B13">
        <v>-4.59</v>
      </c>
      <c r="C13">
        <v>5.74</v>
      </c>
      <c r="D13">
        <v>-6.54</v>
      </c>
      <c r="E13">
        <v>-2.4300000000000002</v>
      </c>
      <c r="G13" s="1">
        <f t="shared" si="1"/>
        <v>42776</v>
      </c>
      <c r="H13">
        <f t="shared" si="2"/>
        <v>-5.79</v>
      </c>
      <c r="I13">
        <f t="shared" si="3"/>
        <v>4.54</v>
      </c>
      <c r="J13">
        <f t="shared" si="4"/>
        <v>-6.54</v>
      </c>
      <c r="K13">
        <f t="shared" si="5"/>
        <v>-3.63</v>
      </c>
      <c r="M13" s="9">
        <v>42776</v>
      </c>
      <c r="N13" s="8">
        <f t="shared" si="6"/>
        <v>-5.79</v>
      </c>
      <c r="O13" s="8">
        <f t="shared" si="7"/>
        <v>4.54</v>
      </c>
      <c r="P13" s="8">
        <f t="shared" si="8"/>
        <v>-6.54</v>
      </c>
      <c r="Q13" s="8">
        <f t="shared" si="9"/>
        <v>-3.63</v>
      </c>
    </row>
    <row r="14" spans="1:17" x14ac:dyDescent="0.25">
      <c r="A14" s="1">
        <v>42410</v>
      </c>
      <c r="B14">
        <v>-5.82</v>
      </c>
      <c r="C14">
        <v>5.44</v>
      </c>
      <c r="D14">
        <v>4.29</v>
      </c>
      <c r="E14">
        <v>-7.29</v>
      </c>
      <c r="G14" s="1">
        <f t="shared" si="1"/>
        <v>42776</v>
      </c>
      <c r="H14">
        <f t="shared" si="2"/>
        <v>-7.0200000000000005</v>
      </c>
      <c r="I14">
        <f t="shared" si="3"/>
        <v>4.24</v>
      </c>
      <c r="J14">
        <f t="shared" si="4"/>
        <v>4.29</v>
      </c>
      <c r="K14">
        <f t="shared" si="5"/>
        <v>-8.49</v>
      </c>
      <c r="M14" s="9">
        <v>42776</v>
      </c>
      <c r="N14" s="8">
        <f t="shared" si="6"/>
        <v>-7.0200000000000005</v>
      </c>
      <c r="O14" s="8">
        <f t="shared" si="7"/>
        <v>4.24</v>
      </c>
      <c r="P14" s="8">
        <f t="shared" si="8"/>
        <v>4.29</v>
      </c>
      <c r="Q14" s="8">
        <f t="shared" si="9"/>
        <v>-8.49</v>
      </c>
    </row>
    <row r="15" spans="1:17" x14ac:dyDescent="0.25">
      <c r="A15" s="1">
        <v>42413</v>
      </c>
      <c r="B15">
        <v>8.26</v>
      </c>
      <c r="C15">
        <v>8.5</v>
      </c>
      <c r="D15">
        <v>5.46</v>
      </c>
      <c r="E15">
        <v>-4.66</v>
      </c>
      <c r="G15" s="1">
        <f t="shared" si="1"/>
        <v>42779</v>
      </c>
      <c r="H15">
        <f t="shared" si="2"/>
        <v>8.26</v>
      </c>
      <c r="I15">
        <f t="shared" si="3"/>
        <v>8.5</v>
      </c>
      <c r="J15">
        <f t="shared" si="4"/>
        <v>5.46</v>
      </c>
      <c r="K15">
        <f t="shared" si="5"/>
        <v>-4.66</v>
      </c>
      <c r="M15" s="9">
        <v>42779</v>
      </c>
      <c r="N15" s="8">
        <f t="shared" si="6"/>
        <v>8.26</v>
      </c>
      <c r="O15" s="8">
        <f t="shared" si="7"/>
        <v>8.5</v>
      </c>
      <c r="P15" s="8">
        <f t="shared" si="8"/>
        <v>5.46</v>
      </c>
      <c r="Q15" s="8">
        <f t="shared" si="9"/>
        <v>-4.66</v>
      </c>
    </row>
    <row r="16" spans="1:17" x14ac:dyDescent="0.25">
      <c r="A16" s="1">
        <v>42415</v>
      </c>
      <c r="B16">
        <v>7.43</v>
      </c>
      <c r="C16">
        <v>7.88</v>
      </c>
      <c r="D16">
        <v>-4.8499999999999996</v>
      </c>
      <c r="E16">
        <v>-4.21</v>
      </c>
      <c r="G16" s="1">
        <f t="shared" si="1"/>
        <v>42781</v>
      </c>
      <c r="H16">
        <f t="shared" si="2"/>
        <v>7.43</v>
      </c>
      <c r="I16">
        <f t="shared" si="3"/>
        <v>7.88</v>
      </c>
      <c r="J16">
        <f t="shared" si="4"/>
        <v>-4.8499999999999996</v>
      </c>
      <c r="K16">
        <f t="shared" si="5"/>
        <v>-4.21</v>
      </c>
      <c r="M16" s="9">
        <v>42781</v>
      </c>
      <c r="N16" s="8">
        <f t="shared" si="6"/>
        <v>7.43</v>
      </c>
      <c r="O16" s="8">
        <f t="shared" si="7"/>
        <v>7.88</v>
      </c>
      <c r="P16" s="8">
        <f t="shared" si="8"/>
        <v>-4.8499999999999996</v>
      </c>
      <c r="Q16" s="8">
        <f t="shared" si="9"/>
        <v>-4.21</v>
      </c>
    </row>
    <row r="17" spans="1:17" x14ac:dyDescent="0.25">
      <c r="A17" s="1">
        <v>42415</v>
      </c>
      <c r="B17">
        <v>-7.37</v>
      </c>
      <c r="C17">
        <v>2.31</v>
      </c>
      <c r="D17">
        <v>-4.58</v>
      </c>
      <c r="E17">
        <v>-6.18</v>
      </c>
      <c r="G17" s="1">
        <f t="shared" si="1"/>
        <v>42781</v>
      </c>
      <c r="H17">
        <f t="shared" si="2"/>
        <v>-7.37</v>
      </c>
      <c r="I17">
        <f t="shared" si="3"/>
        <v>2.31</v>
      </c>
      <c r="J17">
        <f t="shared" si="4"/>
        <v>-4.58</v>
      </c>
      <c r="K17">
        <f t="shared" si="5"/>
        <v>-6.18</v>
      </c>
      <c r="M17" s="9">
        <v>42781</v>
      </c>
      <c r="N17" s="8">
        <f t="shared" si="6"/>
        <v>-7.37</v>
      </c>
      <c r="O17" s="8">
        <f t="shared" si="7"/>
        <v>2.31</v>
      </c>
      <c r="P17" s="8">
        <f t="shared" si="8"/>
        <v>-4.58</v>
      </c>
      <c r="Q17" s="8">
        <f t="shared" si="9"/>
        <v>-6.18</v>
      </c>
    </row>
    <row r="18" spans="1:17" x14ac:dyDescent="0.25">
      <c r="A18" s="1">
        <v>42418</v>
      </c>
      <c r="B18">
        <v>7.78</v>
      </c>
      <c r="C18">
        <v>1.59</v>
      </c>
      <c r="D18">
        <v>-6.56</v>
      </c>
      <c r="E18">
        <v>-6.35</v>
      </c>
      <c r="G18" s="1">
        <f t="shared" si="1"/>
        <v>42784</v>
      </c>
      <c r="H18">
        <f t="shared" si="2"/>
        <v>7.78</v>
      </c>
      <c r="I18">
        <f t="shared" si="3"/>
        <v>1.59</v>
      </c>
      <c r="J18">
        <f t="shared" si="4"/>
        <v>-6.56</v>
      </c>
      <c r="K18">
        <f t="shared" si="5"/>
        <v>-6.35</v>
      </c>
      <c r="M18" s="9">
        <v>42784</v>
      </c>
      <c r="N18" s="8">
        <f t="shared" si="6"/>
        <v>7.78</v>
      </c>
      <c r="O18" s="8">
        <f t="shared" si="7"/>
        <v>1.59</v>
      </c>
      <c r="P18" s="8">
        <f t="shared" si="8"/>
        <v>-6.56</v>
      </c>
      <c r="Q18" s="8">
        <f t="shared" si="9"/>
        <v>-6.35</v>
      </c>
    </row>
    <row r="19" spans="1:17" x14ac:dyDescent="0.25">
      <c r="A19" s="1">
        <v>42418</v>
      </c>
      <c r="B19">
        <v>-5.59</v>
      </c>
      <c r="C19">
        <v>1.44</v>
      </c>
      <c r="D19">
        <v>0.74</v>
      </c>
      <c r="E19">
        <v>1.7</v>
      </c>
      <c r="G19" s="1">
        <f t="shared" si="1"/>
        <v>42784</v>
      </c>
      <c r="H19">
        <f t="shared" si="2"/>
        <v>-5.59</v>
      </c>
      <c r="I19">
        <f t="shared" si="3"/>
        <v>1.44</v>
      </c>
      <c r="J19">
        <f t="shared" si="4"/>
        <v>0.74</v>
      </c>
      <c r="K19">
        <f t="shared" si="5"/>
        <v>1.7</v>
      </c>
      <c r="M19" s="9">
        <v>42784</v>
      </c>
      <c r="N19" s="8">
        <f t="shared" si="6"/>
        <v>-5.59</v>
      </c>
      <c r="O19" s="8">
        <f t="shared" si="7"/>
        <v>1.44</v>
      </c>
      <c r="P19" s="8">
        <f t="shared" si="8"/>
        <v>0.74</v>
      </c>
      <c r="Q19" s="8">
        <f t="shared" si="9"/>
        <v>1.7</v>
      </c>
    </row>
    <row r="20" spans="1:17" x14ac:dyDescent="0.25">
      <c r="A20" s="1">
        <v>42418</v>
      </c>
      <c r="B20">
        <v>-5.61</v>
      </c>
      <c r="C20">
        <v>-2.42</v>
      </c>
      <c r="D20">
        <v>2.27</v>
      </c>
      <c r="E20">
        <v>1.38</v>
      </c>
      <c r="G20" s="1">
        <f t="shared" si="1"/>
        <v>42784</v>
      </c>
      <c r="H20">
        <f t="shared" si="2"/>
        <v>-5.61</v>
      </c>
      <c r="I20">
        <f t="shared" si="3"/>
        <v>-2.42</v>
      </c>
      <c r="J20">
        <f t="shared" si="4"/>
        <v>2.27</v>
      </c>
      <c r="K20">
        <f t="shared" si="5"/>
        <v>1.38</v>
      </c>
      <c r="M20" s="9">
        <v>42784</v>
      </c>
      <c r="N20" s="8">
        <f t="shared" si="6"/>
        <v>-5.61</v>
      </c>
      <c r="O20" s="8">
        <f t="shared" si="7"/>
        <v>-2.42</v>
      </c>
      <c r="P20" s="8">
        <f t="shared" si="8"/>
        <v>2.27</v>
      </c>
      <c r="Q20" s="8">
        <f t="shared" si="9"/>
        <v>1.38</v>
      </c>
    </row>
    <row r="21" spans="1:17" x14ac:dyDescent="0.25">
      <c r="A21" s="1">
        <v>42420</v>
      </c>
      <c r="B21">
        <v>8.91</v>
      </c>
      <c r="C21">
        <v>-0.83</v>
      </c>
      <c r="D21">
        <v>2.9</v>
      </c>
      <c r="E21">
        <v>-2.0099999999999998</v>
      </c>
      <c r="G21" s="1">
        <f t="shared" si="1"/>
        <v>42786</v>
      </c>
      <c r="H21">
        <f t="shared" si="2"/>
        <v>8.91</v>
      </c>
      <c r="I21">
        <f t="shared" si="3"/>
        <v>-0.83</v>
      </c>
      <c r="J21">
        <f t="shared" si="4"/>
        <v>2.9</v>
      </c>
      <c r="K21">
        <f t="shared" si="5"/>
        <v>-2.0099999999999998</v>
      </c>
      <c r="M21" s="9">
        <v>42786</v>
      </c>
      <c r="N21" s="8">
        <f t="shared" si="6"/>
        <v>8.91</v>
      </c>
      <c r="O21" s="8">
        <f t="shared" si="7"/>
        <v>-0.83</v>
      </c>
      <c r="P21" s="8">
        <f t="shared" si="8"/>
        <v>2.9</v>
      </c>
      <c r="Q21" s="8">
        <f t="shared" si="9"/>
        <v>-2.0099999999999998</v>
      </c>
    </row>
    <row r="22" spans="1:17" x14ac:dyDescent="0.25">
      <c r="A22" s="1">
        <v>42421</v>
      </c>
      <c r="B22">
        <v>6.18</v>
      </c>
      <c r="C22">
        <v>6.14</v>
      </c>
      <c r="D22">
        <v>4.6399999999999997</v>
      </c>
      <c r="E22">
        <v>-2.96</v>
      </c>
      <c r="G22" s="1">
        <f t="shared" si="1"/>
        <v>42787</v>
      </c>
      <c r="H22">
        <f t="shared" si="2"/>
        <v>6.18</v>
      </c>
      <c r="I22">
        <f t="shared" si="3"/>
        <v>6.14</v>
      </c>
      <c r="J22">
        <f t="shared" si="4"/>
        <v>4.6399999999999997</v>
      </c>
      <c r="K22">
        <f t="shared" si="5"/>
        <v>-2.96</v>
      </c>
      <c r="M22" s="9">
        <v>42787</v>
      </c>
      <c r="N22" s="8">
        <f t="shared" si="6"/>
        <v>6.18</v>
      </c>
      <c r="O22" s="8">
        <f t="shared" si="7"/>
        <v>6.14</v>
      </c>
      <c r="P22" s="8">
        <f t="shared" si="8"/>
        <v>4.6399999999999997</v>
      </c>
      <c r="Q22" s="8">
        <f t="shared" si="9"/>
        <v>-2.96</v>
      </c>
    </row>
    <row r="23" spans="1:17" x14ac:dyDescent="0.25">
      <c r="A23" s="1">
        <v>42424</v>
      </c>
      <c r="B23">
        <v>-3.2</v>
      </c>
      <c r="C23">
        <v>-4.18</v>
      </c>
      <c r="D23">
        <v>-3.65</v>
      </c>
      <c r="E23">
        <v>-4.0999999999999996</v>
      </c>
      <c r="G23" s="1">
        <f t="shared" si="1"/>
        <v>42790</v>
      </c>
      <c r="H23">
        <f t="shared" si="2"/>
        <v>-3.2</v>
      </c>
      <c r="I23">
        <f t="shared" si="3"/>
        <v>-4.18</v>
      </c>
      <c r="J23">
        <f t="shared" si="4"/>
        <v>-3.65</v>
      </c>
      <c r="K23">
        <f t="shared" si="5"/>
        <v>-4.0999999999999996</v>
      </c>
      <c r="M23" s="9">
        <v>42790</v>
      </c>
      <c r="N23" s="8">
        <f t="shared" si="6"/>
        <v>-3.2</v>
      </c>
      <c r="O23" s="8">
        <f t="shared" si="7"/>
        <v>-4.18</v>
      </c>
      <c r="P23" s="8">
        <f t="shared" si="8"/>
        <v>-3.65</v>
      </c>
      <c r="Q23" s="8">
        <f t="shared" si="9"/>
        <v>-4.0999999999999996</v>
      </c>
    </row>
    <row r="24" spans="1:17" x14ac:dyDescent="0.25">
      <c r="A24" s="1">
        <v>42430</v>
      </c>
      <c r="B24">
        <v>6.8</v>
      </c>
      <c r="C24">
        <v>-2.64</v>
      </c>
      <c r="D24">
        <v>7.18</v>
      </c>
      <c r="E24">
        <v>7.33</v>
      </c>
      <c r="G24" s="1">
        <f t="shared" si="1"/>
        <v>42795</v>
      </c>
      <c r="H24">
        <f t="shared" si="2"/>
        <v>6.8</v>
      </c>
      <c r="I24">
        <f t="shared" si="3"/>
        <v>-2.64</v>
      </c>
      <c r="J24">
        <f t="shared" si="4"/>
        <v>7.18</v>
      </c>
      <c r="K24">
        <f t="shared" si="5"/>
        <v>7.33</v>
      </c>
      <c r="M24" s="9">
        <v>42795</v>
      </c>
      <c r="N24" s="8">
        <f t="shared" si="6"/>
        <v>6.8</v>
      </c>
      <c r="O24" s="8">
        <f t="shared" si="7"/>
        <v>-2.64</v>
      </c>
      <c r="P24" s="8">
        <f t="shared" si="8"/>
        <v>7.18</v>
      </c>
      <c r="Q24" s="8">
        <f t="shared" si="9"/>
        <v>7.33</v>
      </c>
    </row>
    <row r="25" spans="1:17" x14ac:dyDescent="0.25">
      <c r="A25" s="1">
        <v>42431</v>
      </c>
      <c r="B25">
        <v>-3.15</v>
      </c>
      <c r="C25">
        <v>-1.58</v>
      </c>
      <c r="D25">
        <v>-2.67</v>
      </c>
      <c r="E25">
        <v>6.36</v>
      </c>
      <c r="G25" s="1">
        <f t="shared" si="1"/>
        <v>42796</v>
      </c>
      <c r="H25">
        <f t="shared" si="2"/>
        <v>-3.15</v>
      </c>
      <c r="I25">
        <f t="shared" si="3"/>
        <v>-1.58</v>
      </c>
      <c r="J25">
        <f t="shared" si="4"/>
        <v>-2.67</v>
      </c>
      <c r="K25">
        <f t="shared" si="5"/>
        <v>6.36</v>
      </c>
      <c r="M25" s="9">
        <v>42796</v>
      </c>
      <c r="N25" s="8">
        <f t="shared" si="6"/>
        <v>-3.15</v>
      </c>
      <c r="O25" s="8">
        <f t="shared" si="7"/>
        <v>-1.58</v>
      </c>
      <c r="P25" s="8">
        <f t="shared" si="8"/>
        <v>-2.67</v>
      </c>
      <c r="Q25" s="8">
        <f t="shared" si="9"/>
        <v>6.36</v>
      </c>
    </row>
    <row r="26" spans="1:17" x14ac:dyDescent="0.25">
      <c r="A26" s="1">
        <v>42433</v>
      </c>
      <c r="B26">
        <v>-4.3899999999999997</v>
      </c>
      <c r="C26">
        <v>-3.86</v>
      </c>
      <c r="D26">
        <v>-2.7</v>
      </c>
      <c r="E26">
        <v>5.24</v>
      </c>
      <c r="G26" s="1">
        <f t="shared" si="1"/>
        <v>42798</v>
      </c>
      <c r="H26">
        <f t="shared" si="2"/>
        <v>-4.3899999999999997</v>
      </c>
      <c r="I26">
        <f t="shared" si="3"/>
        <v>-3.86</v>
      </c>
      <c r="J26">
        <f t="shared" si="4"/>
        <v>-2.7</v>
      </c>
      <c r="K26">
        <f t="shared" si="5"/>
        <v>5.24</v>
      </c>
      <c r="M26" s="9">
        <v>42798</v>
      </c>
      <c r="N26" s="8">
        <f t="shared" si="6"/>
        <v>-4.3899999999999997</v>
      </c>
      <c r="O26" s="8">
        <f t="shared" si="7"/>
        <v>-3.86</v>
      </c>
      <c r="P26" s="8">
        <f t="shared" si="8"/>
        <v>-2.7</v>
      </c>
      <c r="Q26" s="8">
        <f t="shared" si="9"/>
        <v>5.24</v>
      </c>
    </row>
    <row r="27" spans="1:17" x14ac:dyDescent="0.25">
      <c r="A27" s="1">
        <v>42435</v>
      </c>
      <c r="B27">
        <v>1.07</v>
      </c>
      <c r="C27">
        <v>4.49</v>
      </c>
      <c r="D27">
        <v>-0.82</v>
      </c>
      <c r="E27">
        <v>1.63</v>
      </c>
      <c r="G27" s="1">
        <f t="shared" si="1"/>
        <v>42800</v>
      </c>
      <c r="H27">
        <f t="shared" si="2"/>
        <v>-0.12999999999999989</v>
      </c>
      <c r="I27">
        <f t="shared" si="3"/>
        <v>3.29</v>
      </c>
      <c r="J27">
        <f t="shared" si="4"/>
        <v>-0.82</v>
      </c>
      <c r="K27">
        <f t="shared" si="5"/>
        <v>0.42999999999999994</v>
      </c>
      <c r="M27" s="9">
        <v>42800</v>
      </c>
      <c r="N27" s="8">
        <f t="shared" si="6"/>
        <v>-0.12999999999999989</v>
      </c>
      <c r="O27" s="8">
        <f t="shared" si="7"/>
        <v>3.29</v>
      </c>
      <c r="P27" s="8">
        <f t="shared" si="8"/>
        <v>-0.82</v>
      </c>
      <c r="Q27" s="8">
        <f t="shared" si="9"/>
        <v>0.42999999999999994</v>
      </c>
    </row>
    <row r="28" spans="1:17" x14ac:dyDescent="0.25">
      <c r="A28" s="1">
        <v>42436</v>
      </c>
      <c r="B28">
        <v>-4.32</v>
      </c>
      <c r="C28">
        <v>-4.3</v>
      </c>
      <c r="D28">
        <v>1.75</v>
      </c>
      <c r="E28">
        <v>2.57</v>
      </c>
      <c r="G28" s="1">
        <f t="shared" si="1"/>
        <v>42801</v>
      </c>
      <c r="H28">
        <f t="shared" si="2"/>
        <v>-5.5200000000000005</v>
      </c>
      <c r="I28">
        <f t="shared" si="3"/>
        <v>-5.5</v>
      </c>
      <c r="J28">
        <f t="shared" si="4"/>
        <v>1.75</v>
      </c>
      <c r="K28">
        <f t="shared" si="5"/>
        <v>1.3699999999999999</v>
      </c>
      <c r="M28" s="9">
        <v>42801</v>
      </c>
      <c r="N28" s="8">
        <f t="shared" si="6"/>
        <v>-5.5200000000000005</v>
      </c>
      <c r="O28" s="8">
        <f t="shared" si="7"/>
        <v>-5.5</v>
      </c>
      <c r="P28" s="8">
        <f t="shared" si="8"/>
        <v>1.75</v>
      </c>
      <c r="Q28" s="8">
        <f t="shared" si="9"/>
        <v>1.3699999999999999</v>
      </c>
    </row>
    <row r="29" spans="1:17" x14ac:dyDescent="0.25">
      <c r="A29" s="1">
        <v>42439</v>
      </c>
      <c r="B29">
        <v>8.94</v>
      </c>
      <c r="C29">
        <v>-7.98</v>
      </c>
      <c r="D29">
        <v>-3.33</v>
      </c>
      <c r="E29">
        <v>3.39</v>
      </c>
      <c r="G29" s="1">
        <f t="shared" si="1"/>
        <v>42804</v>
      </c>
      <c r="H29">
        <f t="shared" si="2"/>
        <v>7.7399999999999993</v>
      </c>
      <c r="I29">
        <f t="shared" si="3"/>
        <v>-9.18</v>
      </c>
      <c r="J29">
        <f t="shared" si="4"/>
        <v>-3.33</v>
      </c>
      <c r="K29">
        <f t="shared" si="5"/>
        <v>2.1900000000000004</v>
      </c>
      <c r="M29" s="9">
        <v>42804</v>
      </c>
      <c r="N29" s="8">
        <f t="shared" si="6"/>
        <v>7.7399999999999993</v>
      </c>
      <c r="O29" s="8">
        <f t="shared" si="7"/>
        <v>-9.18</v>
      </c>
      <c r="P29" s="8">
        <f t="shared" si="8"/>
        <v>-3.33</v>
      </c>
      <c r="Q29" s="8">
        <f t="shared" si="9"/>
        <v>2.1900000000000004</v>
      </c>
    </row>
    <row r="30" spans="1:17" x14ac:dyDescent="0.25">
      <c r="A30" s="1">
        <v>42441</v>
      </c>
      <c r="B30">
        <v>-2.84</v>
      </c>
      <c r="C30">
        <v>-3.79</v>
      </c>
      <c r="D30">
        <v>-5.8</v>
      </c>
      <c r="E30">
        <v>-7.56</v>
      </c>
      <c r="G30" s="1">
        <f t="shared" si="1"/>
        <v>42806</v>
      </c>
      <c r="H30">
        <f t="shared" si="2"/>
        <v>-2.84</v>
      </c>
      <c r="I30">
        <f t="shared" si="3"/>
        <v>-3.79</v>
      </c>
      <c r="J30">
        <f t="shared" si="4"/>
        <v>-5.8</v>
      </c>
      <c r="K30">
        <f t="shared" si="5"/>
        <v>-7.56</v>
      </c>
      <c r="M30" s="9">
        <v>42806</v>
      </c>
      <c r="N30" s="8">
        <f t="shared" si="6"/>
        <v>-2.84</v>
      </c>
      <c r="O30" s="8">
        <f t="shared" si="7"/>
        <v>-3.79</v>
      </c>
      <c r="P30" s="8">
        <f t="shared" si="8"/>
        <v>-5.8</v>
      </c>
      <c r="Q30" s="8">
        <f t="shared" si="9"/>
        <v>-7.56</v>
      </c>
    </row>
    <row r="31" spans="1:17" x14ac:dyDescent="0.25">
      <c r="A31" s="1">
        <v>42444</v>
      </c>
      <c r="B31">
        <v>-2.0099999999999998</v>
      </c>
      <c r="C31">
        <v>0.62</v>
      </c>
      <c r="D31">
        <v>7.96</v>
      </c>
      <c r="E31">
        <v>4.51</v>
      </c>
      <c r="G31" s="1">
        <f t="shared" si="1"/>
        <v>42809</v>
      </c>
      <c r="H31">
        <f t="shared" si="2"/>
        <v>-2.0099999999999998</v>
      </c>
      <c r="I31">
        <f t="shared" si="3"/>
        <v>0.62</v>
      </c>
      <c r="J31">
        <f t="shared" si="4"/>
        <v>7.96</v>
      </c>
      <c r="K31">
        <f t="shared" si="5"/>
        <v>4.51</v>
      </c>
      <c r="M31" s="9">
        <v>42809</v>
      </c>
      <c r="N31" s="8">
        <f t="shared" si="6"/>
        <v>-2.0099999999999998</v>
      </c>
      <c r="O31" s="8">
        <f t="shared" si="7"/>
        <v>0.62</v>
      </c>
      <c r="P31" s="8">
        <f t="shared" si="8"/>
        <v>7.96</v>
      </c>
      <c r="Q31" s="8">
        <f t="shared" si="9"/>
        <v>4.51</v>
      </c>
    </row>
    <row r="32" spans="1:17" x14ac:dyDescent="0.25">
      <c r="A32" s="1">
        <v>42447</v>
      </c>
      <c r="B32">
        <v>1.44</v>
      </c>
      <c r="C32">
        <v>-7.21</v>
      </c>
      <c r="D32">
        <v>-6.89</v>
      </c>
      <c r="E32">
        <v>-3.19</v>
      </c>
      <c r="G32" s="1">
        <f t="shared" si="1"/>
        <v>42812</v>
      </c>
      <c r="H32">
        <f t="shared" si="2"/>
        <v>1.44</v>
      </c>
      <c r="I32">
        <f t="shared" si="3"/>
        <v>-7.21</v>
      </c>
      <c r="J32">
        <f t="shared" si="4"/>
        <v>-6.89</v>
      </c>
      <c r="K32">
        <f t="shared" si="5"/>
        <v>-3.19</v>
      </c>
      <c r="M32" s="9">
        <v>42812</v>
      </c>
      <c r="N32" s="8">
        <f t="shared" si="6"/>
        <v>1.44</v>
      </c>
      <c r="O32" s="8">
        <f t="shared" si="7"/>
        <v>-7.21</v>
      </c>
      <c r="P32" s="8">
        <f t="shared" si="8"/>
        <v>-6.89</v>
      </c>
      <c r="Q32" s="8">
        <f t="shared" si="9"/>
        <v>-3.19</v>
      </c>
    </row>
    <row r="33" spans="1:17" x14ac:dyDescent="0.25">
      <c r="A33" s="1">
        <v>42450</v>
      </c>
      <c r="B33">
        <v>0.98</v>
      </c>
      <c r="C33">
        <v>7.64</v>
      </c>
      <c r="D33">
        <v>5.65</v>
      </c>
      <c r="E33">
        <v>5.0999999999999996</v>
      </c>
      <c r="G33" s="1">
        <f t="shared" si="1"/>
        <v>42815</v>
      </c>
      <c r="H33">
        <f t="shared" si="2"/>
        <v>0.98</v>
      </c>
      <c r="I33">
        <f t="shared" si="3"/>
        <v>7.64</v>
      </c>
      <c r="J33">
        <f t="shared" si="4"/>
        <v>5.65</v>
      </c>
      <c r="K33">
        <f t="shared" si="5"/>
        <v>5.0999999999999996</v>
      </c>
      <c r="M33" s="9">
        <v>42815</v>
      </c>
      <c r="N33" s="8">
        <f t="shared" si="6"/>
        <v>0.98</v>
      </c>
      <c r="O33" s="8">
        <f t="shared" si="7"/>
        <v>7.64</v>
      </c>
      <c r="P33" s="8">
        <f t="shared" si="8"/>
        <v>5.65</v>
      </c>
      <c r="Q33" s="8">
        <f t="shared" si="9"/>
        <v>5.0999999999999996</v>
      </c>
    </row>
    <row r="34" spans="1:17" x14ac:dyDescent="0.25">
      <c r="A34" s="1">
        <v>42451</v>
      </c>
      <c r="B34">
        <v>5.83</v>
      </c>
      <c r="C34">
        <v>7.18</v>
      </c>
      <c r="D34">
        <v>-4.8</v>
      </c>
      <c r="E34">
        <v>2.92</v>
      </c>
      <c r="G34" s="1">
        <f t="shared" si="1"/>
        <v>42816</v>
      </c>
      <c r="H34">
        <f t="shared" si="2"/>
        <v>5.83</v>
      </c>
      <c r="I34">
        <f t="shared" si="3"/>
        <v>7.18</v>
      </c>
      <c r="J34">
        <f t="shared" si="4"/>
        <v>-4.8</v>
      </c>
      <c r="K34">
        <f t="shared" si="5"/>
        <v>2.92</v>
      </c>
      <c r="M34" s="9">
        <v>42816</v>
      </c>
      <c r="N34" s="8">
        <f t="shared" si="6"/>
        <v>5.83</v>
      </c>
      <c r="O34" s="8">
        <f t="shared" si="7"/>
        <v>7.18</v>
      </c>
      <c r="P34" s="8">
        <f t="shared" si="8"/>
        <v>-4.8</v>
      </c>
      <c r="Q34" s="8">
        <f t="shared" si="9"/>
        <v>2.92</v>
      </c>
    </row>
    <row r="35" spans="1:17" x14ac:dyDescent="0.25">
      <c r="A35" s="1">
        <v>42452</v>
      </c>
      <c r="B35">
        <v>-5.39</v>
      </c>
      <c r="C35">
        <v>-7.41</v>
      </c>
      <c r="D35">
        <v>-2.19</v>
      </c>
      <c r="E35">
        <v>4.6100000000000003</v>
      </c>
      <c r="G35" s="1">
        <f t="shared" si="1"/>
        <v>42817</v>
      </c>
      <c r="H35">
        <f t="shared" si="2"/>
        <v>-5.39</v>
      </c>
      <c r="I35">
        <f t="shared" si="3"/>
        <v>-7.41</v>
      </c>
      <c r="J35">
        <f t="shared" si="4"/>
        <v>-2.19</v>
      </c>
      <c r="K35">
        <f t="shared" si="5"/>
        <v>4.6100000000000003</v>
      </c>
      <c r="M35" s="9">
        <v>42817</v>
      </c>
      <c r="N35" s="8">
        <f t="shared" si="6"/>
        <v>-5.39</v>
      </c>
      <c r="O35" s="8">
        <f t="shared" si="7"/>
        <v>-7.41</v>
      </c>
      <c r="P35" s="8">
        <f t="shared" si="8"/>
        <v>-2.19</v>
      </c>
      <c r="Q35" s="8">
        <f t="shared" si="9"/>
        <v>4.6100000000000003</v>
      </c>
    </row>
    <row r="36" spans="1:17" x14ac:dyDescent="0.25">
      <c r="A36" s="1">
        <v>42452</v>
      </c>
      <c r="B36">
        <v>7.98</v>
      </c>
      <c r="C36">
        <v>4.6100000000000003</v>
      </c>
      <c r="D36">
        <v>3.23</v>
      </c>
      <c r="E36">
        <v>-7.13</v>
      </c>
      <c r="G36" s="1">
        <f t="shared" si="1"/>
        <v>42817</v>
      </c>
      <c r="H36">
        <f t="shared" si="2"/>
        <v>7.98</v>
      </c>
      <c r="I36">
        <f t="shared" si="3"/>
        <v>4.6100000000000003</v>
      </c>
      <c r="J36">
        <f t="shared" si="4"/>
        <v>3.23</v>
      </c>
      <c r="K36">
        <f t="shared" si="5"/>
        <v>-7.13</v>
      </c>
      <c r="M36" s="9">
        <v>42817</v>
      </c>
      <c r="N36" s="8">
        <f t="shared" si="6"/>
        <v>7.98</v>
      </c>
      <c r="O36" s="8">
        <f t="shared" si="7"/>
        <v>4.6100000000000003</v>
      </c>
      <c r="P36" s="8">
        <f t="shared" si="8"/>
        <v>3.23</v>
      </c>
      <c r="Q36" s="8">
        <f t="shared" si="9"/>
        <v>-7.13</v>
      </c>
    </row>
    <row r="37" spans="1:17" x14ac:dyDescent="0.25">
      <c r="A37" s="1">
        <v>42454</v>
      </c>
      <c r="B37">
        <v>2.92</v>
      </c>
      <c r="C37">
        <v>0.43</v>
      </c>
      <c r="D37">
        <v>6.34</v>
      </c>
      <c r="E37">
        <v>-5.17</v>
      </c>
      <c r="G37" s="1">
        <f t="shared" si="1"/>
        <v>42819</v>
      </c>
      <c r="H37">
        <f t="shared" si="2"/>
        <v>2.92</v>
      </c>
      <c r="I37">
        <f t="shared" si="3"/>
        <v>0.43</v>
      </c>
      <c r="J37">
        <f t="shared" si="4"/>
        <v>6.34</v>
      </c>
      <c r="K37">
        <f t="shared" si="5"/>
        <v>-5.17</v>
      </c>
      <c r="M37" s="9">
        <v>42819</v>
      </c>
      <c r="N37" s="8">
        <f t="shared" si="6"/>
        <v>2.92</v>
      </c>
      <c r="O37" s="8">
        <f t="shared" si="7"/>
        <v>0.43</v>
      </c>
      <c r="P37" s="8">
        <f t="shared" si="8"/>
        <v>6.34</v>
      </c>
      <c r="Q37" s="8">
        <f t="shared" si="9"/>
        <v>-5.17</v>
      </c>
    </row>
    <row r="38" spans="1:17" x14ac:dyDescent="0.25">
      <c r="A38" s="1">
        <v>42455</v>
      </c>
      <c r="B38">
        <v>5.68</v>
      </c>
      <c r="C38">
        <v>-5.18</v>
      </c>
      <c r="D38">
        <v>-6.24</v>
      </c>
      <c r="E38">
        <v>-5.52</v>
      </c>
      <c r="G38" s="1">
        <f t="shared" si="1"/>
        <v>42820</v>
      </c>
      <c r="H38">
        <f t="shared" si="2"/>
        <v>5.68</v>
      </c>
      <c r="I38">
        <f t="shared" si="3"/>
        <v>-5.18</v>
      </c>
      <c r="J38">
        <f t="shared" si="4"/>
        <v>-6.24</v>
      </c>
      <c r="K38">
        <f t="shared" si="5"/>
        <v>-5.52</v>
      </c>
      <c r="M38" s="9">
        <v>42820</v>
      </c>
      <c r="N38" s="8">
        <f t="shared" si="6"/>
        <v>5.68</v>
      </c>
      <c r="O38" s="8">
        <f t="shared" si="7"/>
        <v>-5.18</v>
      </c>
      <c r="P38" s="8">
        <f t="shared" si="8"/>
        <v>-6.24</v>
      </c>
      <c r="Q38" s="8">
        <f t="shared" si="9"/>
        <v>-5.52</v>
      </c>
    </row>
    <row r="39" spans="1:17" x14ac:dyDescent="0.25">
      <c r="A39" s="1">
        <v>42455</v>
      </c>
      <c r="B39">
        <v>-3.88</v>
      </c>
      <c r="C39">
        <v>-5.21</v>
      </c>
      <c r="D39">
        <v>6.75</v>
      </c>
      <c r="E39">
        <v>-0.73</v>
      </c>
      <c r="G39" s="1">
        <f t="shared" si="1"/>
        <v>42820</v>
      </c>
      <c r="H39">
        <f t="shared" si="2"/>
        <v>-3.88</v>
      </c>
      <c r="I39">
        <f t="shared" si="3"/>
        <v>-5.21</v>
      </c>
      <c r="J39">
        <f t="shared" si="4"/>
        <v>6.75</v>
      </c>
      <c r="K39">
        <f t="shared" si="5"/>
        <v>-0.73</v>
      </c>
      <c r="M39" s="9">
        <v>42820</v>
      </c>
      <c r="N39" s="8">
        <f t="shared" si="6"/>
        <v>-3.88</v>
      </c>
      <c r="O39" s="8">
        <f t="shared" si="7"/>
        <v>-5.21</v>
      </c>
      <c r="P39" s="8">
        <f t="shared" si="8"/>
        <v>6.75</v>
      </c>
      <c r="Q39" s="8">
        <f t="shared" si="9"/>
        <v>-0.73</v>
      </c>
    </row>
    <row r="40" spans="1:17" x14ac:dyDescent="0.25">
      <c r="A40" s="1">
        <v>42456</v>
      </c>
      <c r="B40">
        <v>-4.4800000000000004</v>
      </c>
      <c r="C40">
        <v>-2.0499999999999998</v>
      </c>
      <c r="D40">
        <v>-2.2599999999999998</v>
      </c>
      <c r="E40">
        <v>0.23</v>
      </c>
      <c r="G40" s="1">
        <f t="shared" si="1"/>
        <v>42821</v>
      </c>
      <c r="H40">
        <f t="shared" si="2"/>
        <v>-4.4800000000000004</v>
      </c>
      <c r="I40">
        <f t="shared" si="3"/>
        <v>-2.0499999999999998</v>
      </c>
      <c r="J40">
        <f t="shared" si="4"/>
        <v>-2.2599999999999998</v>
      </c>
      <c r="K40">
        <f t="shared" si="5"/>
        <v>0.23</v>
      </c>
      <c r="M40" s="9">
        <v>42821</v>
      </c>
      <c r="N40" s="8">
        <f t="shared" si="6"/>
        <v>-4.4800000000000004</v>
      </c>
      <c r="O40" s="8">
        <f t="shared" si="7"/>
        <v>-2.0499999999999998</v>
      </c>
      <c r="P40" s="8">
        <f t="shared" si="8"/>
        <v>-2.2599999999999998</v>
      </c>
      <c r="Q40" s="8">
        <f t="shared" si="9"/>
        <v>0.23</v>
      </c>
    </row>
    <row r="41" spans="1:17" x14ac:dyDescent="0.25">
      <c r="A41" s="1">
        <v>42457</v>
      </c>
      <c r="B41">
        <v>-3.04</v>
      </c>
      <c r="C41">
        <v>-1.24</v>
      </c>
      <c r="D41">
        <v>5.8</v>
      </c>
      <c r="E41">
        <v>-7.14</v>
      </c>
      <c r="G41" s="1">
        <f t="shared" si="1"/>
        <v>42822</v>
      </c>
      <c r="H41">
        <f t="shared" si="2"/>
        <v>-3.04</v>
      </c>
      <c r="I41">
        <f t="shared" si="3"/>
        <v>-1.24</v>
      </c>
      <c r="J41">
        <f t="shared" si="4"/>
        <v>5.8</v>
      </c>
      <c r="K41">
        <f t="shared" si="5"/>
        <v>-7.14</v>
      </c>
      <c r="M41" s="9">
        <v>42822</v>
      </c>
      <c r="N41" s="8">
        <f t="shared" si="6"/>
        <v>-3.04</v>
      </c>
      <c r="O41" s="8">
        <f t="shared" si="7"/>
        <v>-1.24</v>
      </c>
      <c r="P41" s="8">
        <f t="shared" si="8"/>
        <v>5.8</v>
      </c>
      <c r="Q41" s="8">
        <f t="shared" si="9"/>
        <v>-7.14</v>
      </c>
    </row>
    <row r="42" spans="1:17" x14ac:dyDescent="0.25">
      <c r="A42" s="1">
        <v>42458</v>
      </c>
      <c r="B42">
        <v>-2.12</v>
      </c>
      <c r="C42">
        <v>-6.19</v>
      </c>
      <c r="D42">
        <v>-5.75</v>
      </c>
      <c r="E42">
        <v>3.63</v>
      </c>
      <c r="G42" s="1">
        <f t="shared" si="1"/>
        <v>42823</v>
      </c>
      <c r="H42">
        <f t="shared" si="2"/>
        <v>-2.12</v>
      </c>
      <c r="I42">
        <f t="shared" si="3"/>
        <v>-6.19</v>
      </c>
      <c r="J42">
        <f t="shared" si="4"/>
        <v>-5.75</v>
      </c>
      <c r="K42">
        <f t="shared" si="5"/>
        <v>3.63</v>
      </c>
      <c r="M42" s="9">
        <v>42823</v>
      </c>
      <c r="N42" s="8">
        <f t="shared" si="6"/>
        <v>-2.12</v>
      </c>
      <c r="O42" s="8">
        <f t="shared" si="7"/>
        <v>-6.19</v>
      </c>
      <c r="P42" s="8">
        <f t="shared" si="8"/>
        <v>-5.75</v>
      </c>
      <c r="Q42" s="8">
        <f t="shared" si="9"/>
        <v>3.63</v>
      </c>
    </row>
    <row r="43" spans="1:17" x14ac:dyDescent="0.25">
      <c r="A43" s="1">
        <v>42468</v>
      </c>
      <c r="B43">
        <v>10.07</v>
      </c>
      <c r="C43">
        <v>12.84</v>
      </c>
      <c r="D43">
        <v>13.07</v>
      </c>
      <c r="E43">
        <v>14.39</v>
      </c>
      <c r="G43" s="1">
        <f t="shared" si="1"/>
        <v>42833</v>
      </c>
      <c r="H43">
        <f t="shared" si="2"/>
        <v>8.870000000000001</v>
      </c>
      <c r="I43">
        <f t="shared" si="3"/>
        <v>11.64</v>
      </c>
      <c r="J43">
        <f t="shared" si="4"/>
        <v>13.07</v>
      </c>
      <c r="K43">
        <f t="shared" si="5"/>
        <v>13.190000000000001</v>
      </c>
      <c r="M43" s="9">
        <v>42833</v>
      </c>
      <c r="N43" s="8">
        <f t="shared" si="6"/>
        <v>8.870000000000001</v>
      </c>
      <c r="O43" s="8">
        <f t="shared" si="7"/>
        <v>11.64</v>
      </c>
      <c r="P43" s="8">
        <f t="shared" si="8"/>
        <v>13.07</v>
      </c>
      <c r="Q43" s="8">
        <f t="shared" si="9"/>
        <v>13.190000000000001</v>
      </c>
    </row>
    <row r="44" spans="1:17" x14ac:dyDescent="0.25">
      <c r="A44" s="1">
        <v>42470</v>
      </c>
      <c r="B44">
        <v>14.14</v>
      </c>
      <c r="C44">
        <v>15.33</v>
      </c>
      <c r="D44">
        <v>11.66</v>
      </c>
      <c r="E44">
        <v>13</v>
      </c>
      <c r="G44" s="1">
        <f t="shared" si="1"/>
        <v>42835</v>
      </c>
      <c r="H44">
        <f t="shared" si="2"/>
        <v>12.940000000000001</v>
      </c>
      <c r="I44">
        <f t="shared" si="3"/>
        <v>14.13</v>
      </c>
      <c r="J44">
        <f t="shared" si="4"/>
        <v>11.66</v>
      </c>
      <c r="K44">
        <f t="shared" si="5"/>
        <v>11.8</v>
      </c>
      <c r="M44" s="9">
        <v>42835</v>
      </c>
      <c r="N44" s="8">
        <f t="shared" si="6"/>
        <v>12.940000000000001</v>
      </c>
      <c r="O44" s="8">
        <f t="shared" si="7"/>
        <v>14.13</v>
      </c>
      <c r="P44" s="8">
        <f t="shared" si="8"/>
        <v>11.66</v>
      </c>
      <c r="Q44" s="8">
        <f t="shared" si="9"/>
        <v>11.8</v>
      </c>
    </row>
    <row r="45" spans="1:17" x14ac:dyDescent="0.25">
      <c r="A45" s="1">
        <v>42472</v>
      </c>
      <c r="B45">
        <v>11.6</v>
      </c>
      <c r="C45">
        <v>13.95</v>
      </c>
      <c r="D45">
        <v>15.38</v>
      </c>
      <c r="E45">
        <v>15.98</v>
      </c>
      <c r="G45" s="1">
        <f t="shared" si="1"/>
        <v>42837</v>
      </c>
      <c r="H45">
        <f t="shared" si="2"/>
        <v>11.6</v>
      </c>
      <c r="I45">
        <f t="shared" si="3"/>
        <v>13.95</v>
      </c>
      <c r="J45">
        <f t="shared" si="4"/>
        <v>15.38</v>
      </c>
      <c r="K45">
        <f t="shared" si="5"/>
        <v>15.98</v>
      </c>
      <c r="M45" s="9">
        <v>42837</v>
      </c>
      <c r="N45" s="8">
        <f t="shared" si="6"/>
        <v>11.6</v>
      </c>
      <c r="O45" s="8">
        <f t="shared" si="7"/>
        <v>13.95</v>
      </c>
      <c r="P45" s="8">
        <f t="shared" si="8"/>
        <v>15.38</v>
      </c>
      <c r="Q45" s="8">
        <f t="shared" si="9"/>
        <v>15.98</v>
      </c>
    </row>
    <row r="46" spans="1:17" x14ac:dyDescent="0.25">
      <c r="A46" s="1">
        <v>42475</v>
      </c>
      <c r="B46">
        <v>14.13</v>
      </c>
      <c r="C46">
        <v>13.61</v>
      </c>
      <c r="D46">
        <v>12.05</v>
      </c>
      <c r="E46">
        <v>11.87</v>
      </c>
      <c r="G46" s="1">
        <f t="shared" si="1"/>
        <v>42840</v>
      </c>
      <c r="H46">
        <f t="shared" si="2"/>
        <v>14.13</v>
      </c>
      <c r="I46">
        <f t="shared" si="3"/>
        <v>13.61</v>
      </c>
      <c r="J46">
        <f t="shared" si="4"/>
        <v>12.05</v>
      </c>
      <c r="K46">
        <f t="shared" si="5"/>
        <v>11.87</v>
      </c>
      <c r="M46" s="9">
        <v>42840</v>
      </c>
      <c r="N46" s="8">
        <f t="shared" si="6"/>
        <v>14.13</v>
      </c>
      <c r="O46" s="8">
        <f t="shared" si="7"/>
        <v>13.61</v>
      </c>
      <c r="P46" s="8">
        <f t="shared" si="8"/>
        <v>12.05</v>
      </c>
      <c r="Q46" s="8">
        <f t="shared" si="9"/>
        <v>11.87</v>
      </c>
    </row>
    <row r="47" spans="1:17" x14ac:dyDescent="0.25">
      <c r="A47" s="1">
        <v>42478</v>
      </c>
      <c r="B47">
        <v>10.88</v>
      </c>
      <c r="C47">
        <v>12.02</v>
      </c>
      <c r="D47">
        <v>13.91</v>
      </c>
      <c r="E47">
        <v>13.86</v>
      </c>
      <c r="G47" s="1">
        <f t="shared" si="1"/>
        <v>42843</v>
      </c>
      <c r="H47">
        <f t="shared" si="2"/>
        <v>10.88</v>
      </c>
      <c r="I47">
        <f t="shared" si="3"/>
        <v>12.02</v>
      </c>
      <c r="J47">
        <f t="shared" si="4"/>
        <v>13.91</v>
      </c>
      <c r="K47">
        <f t="shared" si="5"/>
        <v>13.86</v>
      </c>
      <c r="M47" s="9">
        <v>42843</v>
      </c>
      <c r="N47" s="8">
        <f t="shared" si="6"/>
        <v>10.88</v>
      </c>
      <c r="O47" s="8">
        <f t="shared" si="7"/>
        <v>12.02</v>
      </c>
      <c r="P47" s="8">
        <f t="shared" si="8"/>
        <v>13.91</v>
      </c>
      <c r="Q47" s="8">
        <f t="shared" si="9"/>
        <v>13.86</v>
      </c>
    </row>
    <row r="48" spans="1:17" x14ac:dyDescent="0.25">
      <c r="A48" s="1">
        <v>42479</v>
      </c>
      <c r="B48">
        <v>15.28</v>
      </c>
      <c r="C48">
        <v>13.58</v>
      </c>
      <c r="D48">
        <v>14.58</v>
      </c>
      <c r="E48">
        <v>13.66</v>
      </c>
      <c r="G48" s="1">
        <f t="shared" si="1"/>
        <v>42844</v>
      </c>
      <c r="H48">
        <f t="shared" si="2"/>
        <v>15.28</v>
      </c>
      <c r="I48">
        <f t="shared" si="3"/>
        <v>13.58</v>
      </c>
      <c r="J48">
        <f t="shared" si="4"/>
        <v>14.58</v>
      </c>
      <c r="K48">
        <f t="shared" si="5"/>
        <v>13.66</v>
      </c>
      <c r="M48" s="9">
        <v>42844</v>
      </c>
      <c r="N48" s="8">
        <f t="shared" si="6"/>
        <v>15.28</v>
      </c>
      <c r="O48" s="8">
        <f t="shared" si="7"/>
        <v>13.58</v>
      </c>
      <c r="P48" s="8">
        <f t="shared" si="8"/>
        <v>14.58</v>
      </c>
      <c r="Q48" s="8">
        <f t="shared" si="9"/>
        <v>13.66</v>
      </c>
    </row>
    <row r="49" spans="1:17" x14ac:dyDescent="0.25">
      <c r="A49" s="1">
        <v>42480</v>
      </c>
      <c r="B49">
        <v>11.09</v>
      </c>
      <c r="C49">
        <v>15.36</v>
      </c>
      <c r="D49">
        <v>13.94</v>
      </c>
      <c r="E49">
        <v>15.76</v>
      </c>
      <c r="G49" s="1">
        <f t="shared" si="1"/>
        <v>42845</v>
      </c>
      <c r="H49">
        <f t="shared" si="2"/>
        <v>11.09</v>
      </c>
      <c r="I49">
        <f t="shared" si="3"/>
        <v>15.36</v>
      </c>
      <c r="J49">
        <f t="shared" si="4"/>
        <v>13.94</v>
      </c>
      <c r="K49">
        <f t="shared" si="5"/>
        <v>15.76</v>
      </c>
      <c r="M49" s="9">
        <v>42845</v>
      </c>
      <c r="N49" s="8">
        <f t="shared" si="6"/>
        <v>11.09</v>
      </c>
      <c r="O49" s="8">
        <f t="shared" si="7"/>
        <v>15.36</v>
      </c>
      <c r="P49" s="8">
        <f t="shared" si="8"/>
        <v>13.94</v>
      </c>
      <c r="Q49" s="8">
        <f t="shared" si="9"/>
        <v>15.76</v>
      </c>
    </row>
    <row r="50" spans="1:17" x14ac:dyDescent="0.25">
      <c r="A50" s="1">
        <v>42480</v>
      </c>
      <c r="B50">
        <v>10.38</v>
      </c>
      <c r="C50">
        <v>13.04</v>
      </c>
      <c r="D50">
        <v>13.52</v>
      </c>
      <c r="E50">
        <v>15.54</v>
      </c>
      <c r="G50" s="1">
        <f t="shared" si="1"/>
        <v>42845</v>
      </c>
      <c r="H50">
        <f t="shared" si="2"/>
        <v>10.38</v>
      </c>
      <c r="I50">
        <f t="shared" si="3"/>
        <v>13.04</v>
      </c>
      <c r="J50">
        <f t="shared" si="4"/>
        <v>13.52</v>
      </c>
      <c r="K50">
        <f t="shared" si="5"/>
        <v>15.54</v>
      </c>
      <c r="M50" s="9">
        <v>42845</v>
      </c>
      <c r="N50" s="8">
        <f t="shared" si="6"/>
        <v>10.38</v>
      </c>
      <c r="O50" s="8">
        <f t="shared" si="7"/>
        <v>13.04</v>
      </c>
      <c r="P50" s="8">
        <f t="shared" si="8"/>
        <v>13.52</v>
      </c>
      <c r="Q50" s="8">
        <f t="shared" si="9"/>
        <v>15.54</v>
      </c>
    </row>
    <row r="51" spans="1:17" x14ac:dyDescent="0.25">
      <c r="A51" s="1">
        <v>42484</v>
      </c>
      <c r="B51">
        <v>15.66</v>
      </c>
      <c r="C51">
        <v>10.97</v>
      </c>
      <c r="D51">
        <v>12.18</v>
      </c>
      <c r="E51">
        <v>12.63</v>
      </c>
      <c r="G51" s="1">
        <f t="shared" si="1"/>
        <v>42849</v>
      </c>
      <c r="H51">
        <f t="shared" si="2"/>
        <v>15.66</v>
      </c>
      <c r="I51">
        <f t="shared" si="3"/>
        <v>10.97</v>
      </c>
      <c r="J51">
        <f t="shared" si="4"/>
        <v>12.18</v>
      </c>
      <c r="K51">
        <f t="shared" si="5"/>
        <v>12.63</v>
      </c>
      <c r="M51" s="9">
        <v>42849</v>
      </c>
      <c r="N51" s="8">
        <f t="shared" si="6"/>
        <v>15.66</v>
      </c>
      <c r="O51" s="8">
        <f t="shared" si="7"/>
        <v>10.97</v>
      </c>
      <c r="P51" s="8">
        <f t="shared" si="8"/>
        <v>12.18</v>
      </c>
      <c r="Q51" s="8">
        <f t="shared" si="9"/>
        <v>12.63</v>
      </c>
    </row>
    <row r="52" spans="1:17" x14ac:dyDescent="0.25">
      <c r="A52" s="1">
        <v>42485</v>
      </c>
      <c r="B52">
        <v>11.94</v>
      </c>
      <c r="C52">
        <v>13.57</v>
      </c>
      <c r="D52">
        <v>15.81</v>
      </c>
      <c r="E52">
        <v>14</v>
      </c>
      <c r="G52" s="1">
        <f t="shared" si="1"/>
        <v>42850</v>
      </c>
      <c r="H52">
        <f t="shared" si="2"/>
        <v>11.94</v>
      </c>
      <c r="I52">
        <f t="shared" si="3"/>
        <v>13.57</v>
      </c>
      <c r="J52">
        <f t="shared" si="4"/>
        <v>15.81</v>
      </c>
      <c r="K52">
        <f t="shared" si="5"/>
        <v>14</v>
      </c>
      <c r="M52" s="9">
        <v>42850</v>
      </c>
      <c r="N52" s="8">
        <f t="shared" si="6"/>
        <v>11.94</v>
      </c>
      <c r="O52" s="8">
        <f t="shared" si="7"/>
        <v>13.57</v>
      </c>
      <c r="P52" s="8">
        <f t="shared" si="8"/>
        <v>15.81</v>
      </c>
      <c r="Q52" s="8">
        <f t="shared" si="9"/>
        <v>14</v>
      </c>
    </row>
    <row r="53" spans="1:17" x14ac:dyDescent="0.25">
      <c r="A53" s="1">
        <v>42485</v>
      </c>
      <c r="B53">
        <v>14.53</v>
      </c>
      <c r="C53">
        <v>13.21</v>
      </c>
      <c r="D53">
        <v>12.75</v>
      </c>
      <c r="E53">
        <v>10.43</v>
      </c>
      <c r="G53" s="1">
        <f t="shared" si="1"/>
        <v>42850</v>
      </c>
      <c r="H53">
        <f t="shared" si="2"/>
        <v>14.53</v>
      </c>
      <c r="I53">
        <f t="shared" si="3"/>
        <v>13.21</v>
      </c>
      <c r="J53">
        <f t="shared" si="4"/>
        <v>12.75</v>
      </c>
      <c r="K53">
        <f t="shared" si="5"/>
        <v>10.43</v>
      </c>
      <c r="M53" s="9">
        <v>42850</v>
      </c>
      <c r="N53" s="8">
        <f t="shared" si="6"/>
        <v>14.53</v>
      </c>
      <c r="O53" s="8">
        <f t="shared" si="7"/>
        <v>13.21</v>
      </c>
      <c r="P53" s="8">
        <f t="shared" si="8"/>
        <v>12.75</v>
      </c>
      <c r="Q53" s="8">
        <f t="shared" si="9"/>
        <v>10.43</v>
      </c>
    </row>
    <row r="54" spans="1:17" x14ac:dyDescent="0.25">
      <c r="A54" s="1">
        <v>42487</v>
      </c>
      <c r="B54">
        <v>10.98</v>
      </c>
      <c r="C54">
        <v>10.53</v>
      </c>
      <c r="D54">
        <v>12.45</v>
      </c>
      <c r="E54">
        <v>12.96</v>
      </c>
      <c r="G54" s="1">
        <f t="shared" si="1"/>
        <v>42852</v>
      </c>
      <c r="H54">
        <f t="shared" si="2"/>
        <v>10.98</v>
      </c>
      <c r="I54">
        <f t="shared" si="3"/>
        <v>10.53</v>
      </c>
      <c r="J54">
        <f t="shared" si="4"/>
        <v>12.45</v>
      </c>
      <c r="K54">
        <f t="shared" si="5"/>
        <v>12.96</v>
      </c>
      <c r="M54" s="9">
        <v>42852</v>
      </c>
      <c r="N54" s="8">
        <f t="shared" si="6"/>
        <v>10.98</v>
      </c>
      <c r="O54" s="8">
        <f t="shared" si="7"/>
        <v>10.53</v>
      </c>
      <c r="P54" s="8">
        <f t="shared" si="8"/>
        <v>12.45</v>
      </c>
      <c r="Q54" s="8">
        <f t="shared" si="9"/>
        <v>12.96</v>
      </c>
    </row>
    <row r="55" spans="1:17" x14ac:dyDescent="0.25">
      <c r="A55" s="1">
        <v>42489</v>
      </c>
      <c r="B55">
        <v>12.88</v>
      </c>
      <c r="C55">
        <v>11.25</v>
      </c>
      <c r="D55">
        <v>15.32</v>
      </c>
      <c r="E55">
        <v>12.4</v>
      </c>
      <c r="G55" s="1">
        <f t="shared" si="1"/>
        <v>42854</v>
      </c>
      <c r="H55">
        <f t="shared" si="2"/>
        <v>12.88</v>
      </c>
      <c r="I55">
        <f t="shared" si="3"/>
        <v>11.25</v>
      </c>
      <c r="J55">
        <f t="shared" si="4"/>
        <v>15.32</v>
      </c>
      <c r="K55">
        <f t="shared" si="5"/>
        <v>12.4</v>
      </c>
      <c r="M55" s="9">
        <v>42854</v>
      </c>
      <c r="N55" s="8">
        <f t="shared" si="6"/>
        <v>12.88</v>
      </c>
      <c r="O55" s="8">
        <f t="shared" si="7"/>
        <v>11.25</v>
      </c>
      <c r="P55" s="8">
        <f t="shared" si="8"/>
        <v>15.32</v>
      </c>
      <c r="Q55" s="8">
        <f t="shared" si="9"/>
        <v>12.4</v>
      </c>
    </row>
    <row r="56" spans="1:17" x14ac:dyDescent="0.25">
      <c r="A56" s="1">
        <v>42492</v>
      </c>
      <c r="B56">
        <v>11.74</v>
      </c>
      <c r="C56">
        <v>12.79</v>
      </c>
      <c r="D56">
        <v>12.58</v>
      </c>
      <c r="E56">
        <v>13.63</v>
      </c>
      <c r="G56" s="1">
        <f t="shared" si="1"/>
        <v>42857</v>
      </c>
      <c r="H56">
        <f t="shared" si="2"/>
        <v>11.74</v>
      </c>
      <c r="I56">
        <f t="shared" si="3"/>
        <v>12.79</v>
      </c>
      <c r="J56">
        <f t="shared" si="4"/>
        <v>12.58</v>
      </c>
      <c r="K56">
        <f t="shared" si="5"/>
        <v>13.63</v>
      </c>
      <c r="M56" s="9">
        <v>42857</v>
      </c>
      <c r="N56" s="8">
        <f t="shared" si="6"/>
        <v>12.64</v>
      </c>
      <c r="O56" s="8">
        <f t="shared" si="7"/>
        <v>13.69</v>
      </c>
      <c r="P56" s="8">
        <f t="shared" si="8"/>
        <v>13.48</v>
      </c>
      <c r="Q56" s="8">
        <f t="shared" si="9"/>
        <v>14.530000000000001</v>
      </c>
    </row>
    <row r="57" spans="1:17" x14ac:dyDescent="0.25">
      <c r="A57" s="1">
        <v>42493</v>
      </c>
      <c r="B57">
        <v>13.25</v>
      </c>
      <c r="C57">
        <v>14.97</v>
      </c>
      <c r="D57">
        <v>10.88</v>
      </c>
      <c r="E57">
        <v>12.95</v>
      </c>
      <c r="G57" s="1">
        <f t="shared" si="1"/>
        <v>42858</v>
      </c>
      <c r="H57">
        <f t="shared" si="2"/>
        <v>13.25</v>
      </c>
      <c r="I57">
        <f t="shared" si="3"/>
        <v>14.97</v>
      </c>
      <c r="J57">
        <f t="shared" si="4"/>
        <v>10.88</v>
      </c>
      <c r="K57">
        <f t="shared" si="5"/>
        <v>12.95</v>
      </c>
      <c r="M57" s="9">
        <v>42858</v>
      </c>
      <c r="N57" s="8">
        <f t="shared" si="6"/>
        <v>14.15</v>
      </c>
      <c r="O57" s="8">
        <f t="shared" si="7"/>
        <v>15.870000000000001</v>
      </c>
      <c r="P57" s="8">
        <f t="shared" si="8"/>
        <v>11.780000000000001</v>
      </c>
      <c r="Q57" s="8">
        <f t="shared" si="9"/>
        <v>13.85</v>
      </c>
    </row>
    <row r="58" spans="1:17" x14ac:dyDescent="0.25">
      <c r="A58" s="1">
        <v>42495</v>
      </c>
      <c r="B58">
        <v>10.66</v>
      </c>
      <c r="C58">
        <v>10.59</v>
      </c>
      <c r="D58">
        <v>14.52</v>
      </c>
      <c r="E58">
        <v>11.65</v>
      </c>
      <c r="G58" s="1">
        <f t="shared" si="1"/>
        <v>42860</v>
      </c>
      <c r="H58">
        <f t="shared" si="2"/>
        <v>9.4600000000000009</v>
      </c>
      <c r="I58">
        <f t="shared" si="3"/>
        <v>9.39</v>
      </c>
      <c r="J58">
        <f t="shared" si="4"/>
        <v>14.52</v>
      </c>
      <c r="K58">
        <f t="shared" si="5"/>
        <v>10.450000000000001</v>
      </c>
      <c r="M58" s="9">
        <v>42860</v>
      </c>
      <c r="N58" s="8">
        <f t="shared" si="6"/>
        <v>10.360000000000001</v>
      </c>
      <c r="O58" s="8">
        <f t="shared" si="7"/>
        <v>10.290000000000001</v>
      </c>
      <c r="P58" s="8">
        <f t="shared" si="8"/>
        <v>15.42</v>
      </c>
      <c r="Q58" s="8">
        <f t="shared" si="9"/>
        <v>11.350000000000001</v>
      </c>
    </row>
    <row r="59" spans="1:17" x14ac:dyDescent="0.25">
      <c r="A59" s="1">
        <v>42495</v>
      </c>
      <c r="B59">
        <v>12.4</v>
      </c>
      <c r="C59">
        <v>11.85</v>
      </c>
      <c r="D59">
        <v>11.35</v>
      </c>
      <c r="E59">
        <v>13.64</v>
      </c>
      <c r="G59" s="1">
        <f t="shared" si="1"/>
        <v>42860</v>
      </c>
      <c r="H59">
        <f t="shared" si="2"/>
        <v>11.200000000000001</v>
      </c>
      <c r="I59">
        <f t="shared" si="3"/>
        <v>10.65</v>
      </c>
      <c r="J59">
        <f t="shared" si="4"/>
        <v>11.35</v>
      </c>
      <c r="K59">
        <f t="shared" si="5"/>
        <v>12.440000000000001</v>
      </c>
      <c r="M59" s="9">
        <v>42860</v>
      </c>
      <c r="N59" s="8">
        <f t="shared" si="6"/>
        <v>12.100000000000001</v>
      </c>
      <c r="O59" s="8">
        <f t="shared" si="7"/>
        <v>11.55</v>
      </c>
      <c r="P59" s="8">
        <f t="shared" si="8"/>
        <v>12.25</v>
      </c>
      <c r="Q59" s="8">
        <f t="shared" si="9"/>
        <v>13.340000000000002</v>
      </c>
    </row>
    <row r="60" spans="1:17" x14ac:dyDescent="0.25">
      <c r="A60" s="1">
        <v>42495</v>
      </c>
      <c r="B60">
        <v>14.22</v>
      </c>
      <c r="C60">
        <v>11.25</v>
      </c>
      <c r="D60">
        <v>15.35</v>
      </c>
      <c r="E60">
        <v>12.14</v>
      </c>
      <c r="G60" s="1">
        <f t="shared" si="1"/>
        <v>42860</v>
      </c>
      <c r="H60">
        <f t="shared" si="2"/>
        <v>13.020000000000001</v>
      </c>
      <c r="I60">
        <f t="shared" si="3"/>
        <v>10.050000000000001</v>
      </c>
      <c r="J60">
        <f t="shared" si="4"/>
        <v>15.35</v>
      </c>
      <c r="K60">
        <f t="shared" si="5"/>
        <v>10.940000000000001</v>
      </c>
      <c r="M60" s="9">
        <v>42860</v>
      </c>
      <c r="N60" s="8">
        <f t="shared" si="6"/>
        <v>13.920000000000002</v>
      </c>
      <c r="O60" s="8">
        <f t="shared" si="7"/>
        <v>10.950000000000001</v>
      </c>
      <c r="P60" s="8">
        <f t="shared" si="8"/>
        <v>16.25</v>
      </c>
      <c r="Q60" s="8">
        <f t="shared" si="9"/>
        <v>11.840000000000002</v>
      </c>
    </row>
    <row r="61" spans="1:17" x14ac:dyDescent="0.25">
      <c r="A61" s="1">
        <v>42496</v>
      </c>
      <c r="B61">
        <v>14.83</v>
      </c>
      <c r="C61">
        <v>10.01</v>
      </c>
      <c r="D61">
        <v>15.81</v>
      </c>
      <c r="E61">
        <v>11.2</v>
      </c>
      <c r="G61" s="1">
        <f t="shared" si="1"/>
        <v>42861</v>
      </c>
      <c r="H61">
        <f t="shared" si="2"/>
        <v>13.63</v>
      </c>
      <c r="I61">
        <f t="shared" si="3"/>
        <v>8.81</v>
      </c>
      <c r="J61">
        <f t="shared" si="4"/>
        <v>15.81</v>
      </c>
      <c r="K61">
        <f t="shared" si="5"/>
        <v>10</v>
      </c>
      <c r="M61" s="9">
        <v>42861</v>
      </c>
      <c r="N61" s="8">
        <f t="shared" si="6"/>
        <v>14.530000000000001</v>
      </c>
      <c r="O61" s="8">
        <f t="shared" si="7"/>
        <v>9.7100000000000009</v>
      </c>
      <c r="P61" s="8">
        <f t="shared" si="8"/>
        <v>16.71</v>
      </c>
      <c r="Q61" s="8">
        <f t="shared" si="9"/>
        <v>10.9</v>
      </c>
    </row>
    <row r="62" spans="1:17" x14ac:dyDescent="0.25">
      <c r="A62" s="1">
        <v>42498</v>
      </c>
      <c r="B62">
        <v>13.62</v>
      </c>
      <c r="C62">
        <v>13.57</v>
      </c>
      <c r="D62">
        <v>11.12</v>
      </c>
      <c r="E62">
        <v>10.81</v>
      </c>
      <c r="G62" s="1">
        <f t="shared" si="1"/>
        <v>42863</v>
      </c>
      <c r="H62">
        <f t="shared" si="2"/>
        <v>12.42</v>
      </c>
      <c r="I62">
        <f t="shared" si="3"/>
        <v>12.370000000000001</v>
      </c>
      <c r="J62">
        <f t="shared" si="4"/>
        <v>11.12</v>
      </c>
      <c r="K62">
        <f t="shared" si="5"/>
        <v>9.6100000000000012</v>
      </c>
      <c r="M62" s="9">
        <v>42863</v>
      </c>
      <c r="N62" s="8">
        <f t="shared" si="6"/>
        <v>13.32</v>
      </c>
      <c r="O62" s="8">
        <f t="shared" si="7"/>
        <v>13.270000000000001</v>
      </c>
      <c r="P62" s="8">
        <f t="shared" si="8"/>
        <v>12.02</v>
      </c>
      <c r="Q62" s="8">
        <f t="shared" si="9"/>
        <v>10.510000000000002</v>
      </c>
    </row>
    <row r="63" spans="1:17" x14ac:dyDescent="0.25">
      <c r="A63" s="1">
        <v>42498</v>
      </c>
      <c r="B63">
        <v>12.25</v>
      </c>
      <c r="C63">
        <v>14.89</v>
      </c>
      <c r="D63">
        <v>13.91</v>
      </c>
      <c r="E63">
        <v>15.56</v>
      </c>
      <c r="G63" s="1">
        <f t="shared" si="1"/>
        <v>42863</v>
      </c>
      <c r="H63">
        <f t="shared" si="2"/>
        <v>11.05</v>
      </c>
      <c r="I63">
        <f t="shared" si="3"/>
        <v>13.690000000000001</v>
      </c>
      <c r="J63">
        <f t="shared" si="4"/>
        <v>13.91</v>
      </c>
      <c r="K63">
        <f t="shared" si="5"/>
        <v>14.360000000000001</v>
      </c>
      <c r="M63" s="9">
        <v>42863</v>
      </c>
      <c r="N63" s="8">
        <f t="shared" si="6"/>
        <v>11.950000000000001</v>
      </c>
      <c r="O63" s="8">
        <f t="shared" si="7"/>
        <v>14.590000000000002</v>
      </c>
      <c r="P63" s="8">
        <f t="shared" si="8"/>
        <v>14.81</v>
      </c>
      <c r="Q63" s="8">
        <f t="shared" si="9"/>
        <v>15.260000000000002</v>
      </c>
    </row>
    <row r="64" spans="1:17" x14ac:dyDescent="0.25">
      <c r="A64" s="1">
        <v>42499</v>
      </c>
      <c r="B64">
        <v>15.82</v>
      </c>
      <c r="C64">
        <v>14.33</v>
      </c>
      <c r="D64">
        <v>15.73</v>
      </c>
      <c r="E64">
        <v>15.44</v>
      </c>
      <c r="G64" s="1">
        <f t="shared" si="1"/>
        <v>42864</v>
      </c>
      <c r="H64">
        <f t="shared" si="2"/>
        <v>14.620000000000001</v>
      </c>
      <c r="I64">
        <f t="shared" si="3"/>
        <v>13.13</v>
      </c>
      <c r="J64">
        <f t="shared" si="4"/>
        <v>15.73</v>
      </c>
      <c r="K64">
        <f t="shared" si="5"/>
        <v>14.24</v>
      </c>
      <c r="M64" s="9">
        <v>42864</v>
      </c>
      <c r="N64" s="8">
        <f t="shared" si="6"/>
        <v>15.520000000000001</v>
      </c>
      <c r="O64" s="8">
        <f t="shared" si="7"/>
        <v>14.030000000000001</v>
      </c>
      <c r="P64" s="8">
        <f t="shared" si="8"/>
        <v>16.63</v>
      </c>
      <c r="Q64" s="8">
        <f t="shared" si="9"/>
        <v>15.14</v>
      </c>
    </row>
    <row r="65" spans="1:17" x14ac:dyDescent="0.25">
      <c r="A65" s="1">
        <v>42500</v>
      </c>
      <c r="B65">
        <v>12.47</v>
      </c>
      <c r="C65">
        <v>14.01</v>
      </c>
      <c r="D65">
        <v>14.59</v>
      </c>
      <c r="E65">
        <v>10.58</v>
      </c>
      <c r="G65" s="1">
        <f t="shared" si="1"/>
        <v>42865</v>
      </c>
      <c r="H65">
        <f t="shared" si="2"/>
        <v>11.270000000000001</v>
      </c>
      <c r="I65">
        <f t="shared" si="3"/>
        <v>12.81</v>
      </c>
      <c r="J65">
        <f t="shared" si="4"/>
        <v>14.59</v>
      </c>
      <c r="K65">
        <f t="shared" si="5"/>
        <v>9.3800000000000008</v>
      </c>
      <c r="M65" s="9">
        <v>42865</v>
      </c>
      <c r="N65" s="8">
        <f t="shared" si="6"/>
        <v>12.170000000000002</v>
      </c>
      <c r="O65" s="8">
        <f t="shared" si="7"/>
        <v>13.71</v>
      </c>
      <c r="P65" s="8">
        <f t="shared" si="8"/>
        <v>15.49</v>
      </c>
      <c r="Q65" s="8">
        <f t="shared" si="9"/>
        <v>10.280000000000001</v>
      </c>
    </row>
    <row r="66" spans="1:17" x14ac:dyDescent="0.25">
      <c r="A66" s="1">
        <v>42501</v>
      </c>
      <c r="B66">
        <v>15.8</v>
      </c>
      <c r="C66">
        <v>13.11</v>
      </c>
      <c r="D66">
        <v>15.02</v>
      </c>
      <c r="E66">
        <v>12.21</v>
      </c>
      <c r="G66" s="1">
        <f t="shared" si="1"/>
        <v>42866</v>
      </c>
      <c r="H66">
        <f t="shared" si="2"/>
        <v>15.8</v>
      </c>
      <c r="I66">
        <f t="shared" si="3"/>
        <v>13.11</v>
      </c>
      <c r="J66">
        <f t="shared" si="4"/>
        <v>15.02</v>
      </c>
      <c r="K66">
        <f t="shared" si="5"/>
        <v>12.21</v>
      </c>
      <c r="M66" s="9">
        <v>42866</v>
      </c>
      <c r="N66" s="8">
        <f t="shared" si="6"/>
        <v>16.7</v>
      </c>
      <c r="O66" s="8">
        <f t="shared" si="7"/>
        <v>14.01</v>
      </c>
      <c r="P66" s="8">
        <f t="shared" si="8"/>
        <v>15.92</v>
      </c>
      <c r="Q66" s="8">
        <f t="shared" si="9"/>
        <v>13.110000000000001</v>
      </c>
    </row>
    <row r="67" spans="1:17" x14ac:dyDescent="0.25">
      <c r="A67" s="1">
        <v>42502</v>
      </c>
      <c r="B67">
        <v>11.1</v>
      </c>
      <c r="C67">
        <v>10.71</v>
      </c>
      <c r="D67">
        <v>15.27</v>
      </c>
      <c r="E67">
        <v>13</v>
      </c>
      <c r="G67" s="1">
        <f t="shared" ref="G67:G130" si="10">DATE(2017,MONTH(A67),DAY(A67))</f>
        <v>42867</v>
      </c>
      <c r="H67">
        <f t="shared" ref="H67:H130" si="11">IF(AND(DAY($G67)&gt;=5,DAY($G67)&lt;=10),B67-1.2,B67)</f>
        <v>11.1</v>
      </c>
      <c r="I67">
        <f t="shared" ref="I67:I130" si="12">IF(AND(DAY($G67)&gt;=5,DAY($G67)&lt;=10),C67-1.2,C67)</f>
        <v>10.71</v>
      </c>
      <c r="J67">
        <f t="shared" ref="J67:J130" si="13">IF(OR(MONTH(G67)=7,MONTH(G67)=8),ROUNDDOWN(D67*1.07,2),D67)</f>
        <v>15.27</v>
      </c>
      <c r="K67">
        <f t="shared" ref="K67:K130" si="14">IF(AND(DAY($G67)&gt;=5,DAY($G67)&lt;=10),E67-1.2,E67)</f>
        <v>13</v>
      </c>
      <c r="M67" s="9">
        <v>42867</v>
      </c>
      <c r="N67" s="8">
        <f t="shared" ref="N67:N130" si="15">IF(MONTH($M67)=5,H67+0.9,H67)</f>
        <v>12</v>
      </c>
      <c r="O67" s="8">
        <f t="shared" ref="O67:O130" si="16">IF(MONTH($M67)=5,I67+0.9,I67)</f>
        <v>11.610000000000001</v>
      </c>
      <c r="P67" s="8">
        <f t="shared" ref="P67:P130" si="17">IF(MONTH($M67)=5,J67+0.9,J67)</f>
        <v>16.169999999999998</v>
      </c>
      <c r="Q67" s="8">
        <f t="shared" ref="Q67:Q130" si="18">IF(MONTH($M67)=5,K67+0.9,K67)</f>
        <v>13.9</v>
      </c>
    </row>
    <row r="68" spans="1:17" x14ac:dyDescent="0.25">
      <c r="A68" s="1">
        <v>42504</v>
      </c>
      <c r="B68">
        <v>11.68</v>
      </c>
      <c r="C68">
        <v>11.47</v>
      </c>
      <c r="D68">
        <v>15.31</v>
      </c>
      <c r="E68">
        <v>12.15</v>
      </c>
      <c r="G68" s="1">
        <f t="shared" si="10"/>
        <v>42869</v>
      </c>
      <c r="H68">
        <f t="shared" si="11"/>
        <v>11.68</v>
      </c>
      <c r="I68">
        <f t="shared" si="12"/>
        <v>11.47</v>
      </c>
      <c r="J68">
        <f t="shared" si="13"/>
        <v>15.31</v>
      </c>
      <c r="K68">
        <f t="shared" si="14"/>
        <v>12.15</v>
      </c>
      <c r="M68" s="9">
        <v>42869</v>
      </c>
      <c r="N68" s="8">
        <f t="shared" si="15"/>
        <v>12.58</v>
      </c>
      <c r="O68" s="8">
        <f t="shared" si="16"/>
        <v>12.370000000000001</v>
      </c>
      <c r="P68" s="8">
        <f t="shared" si="17"/>
        <v>16.21</v>
      </c>
      <c r="Q68" s="8">
        <f t="shared" si="18"/>
        <v>13.05</v>
      </c>
    </row>
    <row r="69" spans="1:17" x14ac:dyDescent="0.25">
      <c r="A69" s="1">
        <v>42505</v>
      </c>
      <c r="B69">
        <v>10.51</v>
      </c>
      <c r="C69">
        <v>14.98</v>
      </c>
      <c r="D69">
        <v>11.94</v>
      </c>
      <c r="E69">
        <v>15.32</v>
      </c>
      <c r="G69" s="1">
        <f t="shared" si="10"/>
        <v>42870</v>
      </c>
      <c r="H69">
        <f t="shared" si="11"/>
        <v>10.51</v>
      </c>
      <c r="I69">
        <f t="shared" si="12"/>
        <v>14.98</v>
      </c>
      <c r="J69">
        <f t="shared" si="13"/>
        <v>11.94</v>
      </c>
      <c r="K69">
        <f t="shared" si="14"/>
        <v>15.32</v>
      </c>
      <c r="M69" s="9">
        <v>42870</v>
      </c>
      <c r="N69" s="8">
        <f t="shared" si="15"/>
        <v>11.41</v>
      </c>
      <c r="O69" s="8">
        <f t="shared" si="16"/>
        <v>15.88</v>
      </c>
      <c r="P69" s="8">
        <f t="shared" si="17"/>
        <v>12.84</v>
      </c>
      <c r="Q69" s="8">
        <f t="shared" si="18"/>
        <v>16.22</v>
      </c>
    </row>
    <row r="70" spans="1:17" x14ac:dyDescent="0.25">
      <c r="A70" s="1">
        <v>42508</v>
      </c>
      <c r="B70">
        <v>15.87</v>
      </c>
      <c r="C70">
        <v>13.65</v>
      </c>
      <c r="D70">
        <v>12.26</v>
      </c>
      <c r="E70">
        <v>10.69</v>
      </c>
      <c r="G70" s="1">
        <f t="shared" si="10"/>
        <v>42873</v>
      </c>
      <c r="H70">
        <f t="shared" si="11"/>
        <v>15.87</v>
      </c>
      <c r="I70">
        <f t="shared" si="12"/>
        <v>13.65</v>
      </c>
      <c r="J70">
        <f t="shared" si="13"/>
        <v>12.26</v>
      </c>
      <c r="K70">
        <f t="shared" si="14"/>
        <v>10.69</v>
      </c>
      <c r="M70" s="9">
        <v>42873</v>
      </c>
      <c r="N70" s="8">
        <f t="shared" si="15"/>
        <v>16.77</v>
      </c>
      <c r="O70" s="8">
        <f t="shared" si="16"/>
        <v>14.55</v>
      </c>
      <c r="P70" s="8">
        <f t="shared" si="17"/>
        <v>13.16</v>
      </c>
      <c r="Q70" s="8">
        <f t="shared" si="18"/>
        <v>11.59</v>
      </c>
    </row>
    <row r="71" spans="1:17" x14ac:dyDescent="0.25">
      <c r="A71" s="1">
        <v>42511</v>
      </c>
      <c r="B71">
        <v>10.07</v>
      </c>
      <c r="C71">
        <v>14.53</v>
      </c>
      <c r="D71">
        <v>13.12</v>
      </c>
      <c r="E71">
        <v>14.65</v>
      </c>
      <c r="G71" s="1">
        <f t="shared" si="10"/>
        <v>42876</v>
      </c>
      <c r="H71">
        <f t="shared" si="11"/>
        <v>10.07</v>
      </c>
      <c r="I71">
        <f t="shared" si="12"/>
        <v>14.53</v>
      </c>
      <c r="J71">
        <f t="shared" si="13"/>
        <v>13.12</v>
      </c>
      <c r="K71">
        <f t="shared" si="14"/>
        <v>14.65</v>
      </c>
      <c r="M71" s="9">
        <v>42876</v>
      </c>
      <c r="N71" s="8">
        <f t="shared" si="15"/>
        <v>10.97</v>
      </c>
      <c r="O71" s="8">
        <f t="shared" si="16"/>
        <v>15.43</v>
      </c>
      <c r="P71" s="8">
        <f t="shared" si="17"/>
        <v>14.02</v>
      </c>
      <c r="Q71" s="8">
        <f t="shared" si="18"/>
        <v>15.55</v>
      </c>
    </row>
    <row r="72" spans="1:17" x14ac:dyDescent="0.25">
      <c r="A72" s="1">
        <v>42512</v>
      </c>
      <c r="B72">
        <v>13.92</v>
      </c>
      <c r="C72">
        <v>10.86</v>
      </c>
      <c r="D72">
        <v>12.83</v>
      </c>
      <c r="E72">
        <v>12.25</v>
      </c>
      <c r="G72" s="1">
        <f t="shared" si="10"/>
        <v>42877</v>
      </c>
      <c r="H72">
        <f t="shared" si="11"/>
        <v>13.92</v>
      </c>
      <c r="I72">
        <f t="shared" si="12"/>
        <v>10.86</v>
      </c>
      <c r="J72">
        <f t="shared" si="13"/>
        <v>12.83</v>
      </c>
      <c r="K72">
        <f t="shared" si="14"/>
        <v>12.25</v>
      </c>
      <c r="M72" s="9">
        <v>42877</v>
      </c>
      <c r="N72" s="8">
        <f t="shared" si="15"/>
        <v>14.82</v>
      </c>
      <c r="O72" s="8">
        <f t="shared" si="16"/>
        <v>11.76</v>
      </c>
      <c r="P72" s="8">
        <f t="shared" si="17"/>
        <v>13.73</v>
      </c>
      <c r="Q72" s="8">
        <f t="shared" si="18"/>
        <v>13.15</v>
      </c>
    </row>
    <row r="73" spans="1:17" x14ac:dyDescent="0.25">
      <c r="A73" s="1">
        <v>42517</v>
      </c>
      <c r="B73">
        <v>15.58</v>
      </c>
      <c r="C73">
        <v>13.33</v>
      </c>
      <c r="D73">
        <v>12.88</v>
      </c>
      <c r="E73">
        <v>11.93</v>
      </c>
      <c r="G73" s="1">
        <f t="shared" si="10"/>
        <v>42882</v>
      </c>
      <c r="H73">
        <f t="shared" si="11"/>
        <v>15.58</v>
      </c>
      <c r="I73">
        <f t="shared" si="12"/>
        <v>13.33</v>
      </c>
      <c r="J73">
        <f t="shared" si="13"/>
        <v>12.88</v>
      </c>
      <c r="K73">
        <f t="shared" si="14"/>
        <v>11.93</v>
      </c>
      <c r="M73" s="9">
        <v>42882</v>
      </c>
      <c r="N73" s="8">
        <f t="shared" si="15"/>
        <v>16.48</v>
      </c>
      <c r="O73" s="8">
        <f t="shared" si="16"/>
        <v>14.23</v>
      </c>
      <c r="P73" s="8">
        <f t="shared" si="17"/>
        <v>13.780000000000001</v>
      </c>
      <c r="Q73" s="8">
        <f t="shared" si="18"/>
        <v>12.83</v>
      </c>
    </row>
    <row r="74" spans="1:17" x14ac:dyDescent="0.25">
      <c r="A74" s="1">
        <v>42518</v>
      </c>
      <c r="B74">
        <v>14.66</v>
      </c>
      <c r="C74">
        <v>12.46</v>
      </c>
      <c r="D74">
        <v>15.32</v>
      </c>
      <c r="E74">
        <v>13.62</v>
      </c>
      <c r="G74" s="1">
        <f t="shared" si="10"/>
        <v>42883</v>
      </c>
      <c r="H74">
        <f t="shared" si="11"/>
        <v>14.66</v>
      </c>
      <c r="I74">
        <f t="shared" si="12"/>
        <v>12.46</v>
      </c>
      <c r="J74">
        <f t="shared" si="13"/>
        <v>15.32</v>
      </c>
      <c r="K74">
        <f t="shared" si="14"/>
        <v>13.62</v>
      </c>
      <c r="M74" s="9">
        <v>42883</v>
      </c>
      <c r="N74" s="8">
        <f t="shared" si="15"/>
        <v>15.56</v>
      </c>
      <c r="O74" s="8">
        <f t="shared" si="16"/>
        <v>13.360000000000001</v>
      </c>
      <c r="P74" s="8">
        <f t="shared" si="17"/>
        <v>16.22</v>
      </c>
      <c r="Q74" s="8">
        <f t="shared" si="18"/>
        <v>14.52</v>
      </c>
    </row>
    <row r="75" spans="1:17" x14ac:dyDescent="0.25">
      <c r="A75" s="1">
        <v>42523</v>
      </c>
      <c r="B75">
        <v>19.510000000000002</v>
      </c>
      <c r="C75">
        <v>12.69</v>
      </c>
      <c r="D75">
        <v>12.24</v>
      </c>
      <c r="E75">
        <v>13.03</v>
      </c>
      <c r="G75" s="1">
        <f t="shared" si="10"/>
        <v>42888</v>
      </c>
      <c r="H75">
        <f t="shared" si="11"/>
        <v>19.510000000000002</v>
      </c>
      <c r="I75">
        <f t="shared" si="12"/>
        <v>12.69</v>
      </c>
      <c r="J75">
        <f t="shared" si="13"/>
        <v>12.24</v>
      </c>
      <c r="K75">
        <f t="shared" si="14"/>
        <v>13.03</v>
      </c>
      <c r="M75" s="9">
        <v>42888</v>
      </c>
      <c r="N75" s="8">
        <f t="shared" si="15"/>
        <v>19.510000000000002</v>
      </c>
      <c r="O75" s="8">
        <f t="shared" si="16"/>
        <v>12.69</v>
      </c>
      <c r="P75" s="8">
        <f t="shared" si="17"/>
        <v>12.24</v>
      </c>
      <c r="Q75" s="8">
        <f t="shared" si="18"/>
        <v>13.03</v>
      </c>
    </row>
    <row r="76" spans="1:17" x14ac:dyDescent="0.25">
      <c r="A76" s="1">
        <v>42526</v>
      </c>
      <c r="B76">
        <v>10.039999999999999</v>
      </c>
      <c r="C76">
        <v>10.19</v>
      </c>
      <c r="D76">
        <v>11.85</v>
      </c>
      <c r="E76">
        <v>12.32</v>
      </c>
      <c r="G76" s="1">
        <f t="shared" si="10"/>
        <v>42891</v>
      </c>
      <c r="H76">
        <f t="shared" si="11"/>
        <v>8.84</v>
      </c>
      <c r="I76">
        <f t="shared" si="12"/>
        <v>8.99</v>
      </c>
      <c r="J76">
        <f t="shared" si="13"/>
        <v>11.85</v>
      </c>
      <c r="K76">
        <f t="shared" si="14"/>
        <v>11.120000000000001</v>
      </c>
      <c r="M76" s="9">
        <v>42891</v>
      </c>
      <c r="N76" s="8">
        <f t="shared" si="15"/>
        <v>8.84</v>
      </c>
      <c r="O76" s="8">
        <f t="shared" si="16"/>
        <v>8.99</v>
      </c>
      <c r="P76" s="8">
        <f t="shared" si="17"/>
        <v>11.85</v>
      </c>
      <c r="Q76" s="8">
        <f t="shared" si="18"/>
        <v>11.120000000000001</v>
      </c>
    </row>
    <row r="77" spans="1:17" x14ac:dyDescent="0.25">
      <c r="A77" s="1">
        <v>42529</v>
      </c>
      <c r="B77">
        <v>11.12</v>
      </c>
      <c r="C77">
        <v>15.77</v>
      </c>
      <c r="D77">
        <v>17.149999999999999</v>
      </c>
      <c r="E77">
        <v>19.41</v>
      </c>
      <c r="G77" s="1">
        <f t="shared" si="10"/>
        <v>42894</v>
      </c>
      <c r="H77">
        <f t="shared" si="11"/>
        <v>9.92</v>
      </c>
      <c r="I77">
        <f t="shared" si="12"/>
        <v>14.57</v>
      </c>
      <c r="J77">
        <f t="shared" si="13"/>
        <v>17.149999999999999</v>
      </c>
      <c r="K77">
        <f t="shared" si="14"/>
        <v>18.21</v>
      </c>
      <c r="M77" s="9">
        <v>42894</v>
      </c>
      <c r="N77" s="8">
        <f t="shared" si="15"/>
        <v>9.92</v>
      </c>
      <c r="O77" s="8">
        <f t="shared" si="16"/>
        <v>14.57</v>
      </c>
      <c r="P77" s="8">
        <f t="shared" si="17"/>
        <v>17.149999999999999</v>
      </c>
      <c r="Q77" s="8">
        <f t="shared" si="18"/>
        <v>18.21</v>
      </c>
    </row>
    <row r="78" spans="1:17" x14ac:dyDescent="0.25">
      <c r="A78" s="1">
        <v>42530</v>
      </c>
      <c r="B78">
        <v>14.55</v>
      </c>
      <c r="C78">
        <v>15.16</v>
      </c>
      <c r="D78">
        <v>18.78</v>
      </c>
      <c r="E78">
        <v>15.52</v>
      </c>
      <c r="G78" s="1">
        <f t="shared" si="10"/>
        <v>42895</v>
      </c>
      <c r="H78">
        <f t="shared" si="11"/>
        <v>13.350000000000001</v>
      </c>
      <c r="I78">
        <f t="shared" si="12"/>
        <v>13.96</v>
      </c>
      <c r="J78">
        <f t="shared" si="13"/>
        <v>18.78</v>
      </c>
      <c r="K78">
        <f t="shared" si="14"/>
        <v>14.32</v>
      </c>
      <c r="M78" s="9">
        <v>42895</v>
      </c>
      <c r="N78" s="8">
        <f t="shared" si="15"/>
        <v>13.350000000000001</v>
      </c>
      <c r="O78" s="8">
        <f t="shared" si="16"/>
        <v>13.96</v>
      </c>
      <c r="P78" s="8">
        <f t="shared" si="17"/>
        <v>18.78</v>
      </c>
      <c r="Q78" s="8">
        <f t="shared" si="18"/>
        <v>14.32</v>
      </c>
    </row>
    <row r="79" spans="1:17" x14ac:dyDescent="0.25">
      <c r="A79" s="1">
        <v>42532</v>
      </c>
      <c r="B79">
        <v>17.7</v>
      </c>
      <c r="C79">
        <v>15.76</v>
      </c>
      <c r="D79">
        <v>14.12</v>
      </c>
      <c r="E79">
        <v>15.27</v>
      </c>
      <c r="G79" s="1">
        <f t="shared" si="10"/>
        <v>42897</v>
      </c>
      <c r="H79">
        <f t="shared" si="11"/>
        <v>17.7</v>
      </c>
      <c r="I79">
        <f t="shared" si="12"/>
        <v>15.76</v>
      </c>
      <c r="J79">
        <f t="shared" si="13"/>
        <v>14.12</v>
      </c>
      <c r="K79">
        <f t="shared" si="14"/>
        <v>15.27</v>
      </c>
      <c r="M79" s="9">
        <v>42897</v>
      </c>
      <c r="N79" s="8">
        <f t="shared" si="15"/>
        <v>17.7</v>
      </c>
      <c r="O79" s="8">
        <f t="shared" si="16"/>
        <v>15.76</v>
      </c>
      <c r="P79" s="8">
        <f t="shared" si="17"/>
        <v>14.12</v>
      </c>
      <c r="Q79" s="8">
        <f t="shared" si="18"/>
        <v>15.27</v>
      </c>
    </row>
    <row r="80" spans="1:17" x14ac:dyDescent="0.25">
      <c r="A80" s="1">
        <v>42532</v>
      </c>
      <c r="B80">
        <v>13.13</v>
      </c>
      <c r="C80">
        <v>12.12</v>
      </c>
      <c r="D80">
        <v>14.87</v>
      </c>
      <c r="E80">
        <v>11.94</v>
      </c>
      <c r="G80" s="1">
        <f t="shared" si="10"/>
        <v>42897</v>
      </c>
      <c r="H80">
        <f t="shared" si="11"/>
        <v>13.13</v>
      </c>
      <c r="I80">
        <f t="shared" si="12"/>
        <v>12.12</v>
      </c>
      <c r="J80">
        <f t="shared" si="13"/>
        <v>14.87</v>
      </c>
      <c r="K80">
        <f t="shared" si="14"/>
        <v>11.94</v>
      </c>
      <c r="M80" s="9">
        <v>42897</v>
      </c>
      <c r="N80" s="8">
        <f t="shared" si="15"/>
        <v>13.13</v>
      </c>
      <c r="O80" s="8">
        <f t="shared" si="16"/>
        <v>12.12</v>
      </c>
      <c r="P80" s="8">
        <f t="shared" si="17"/>
        <v>14.87</v>
      </c>
      <c r="Q80" s="8">
        <f t="shared" si="18"/>
        <v>11.94</v>
      </c>
    </row>
    <row r="81" spans="1:17" x14ac:dyDescent="0.25">
      <c r="A81" s="1">
        <v>42534</v>
      </c>
      <c r="B81">
        <v>10.39</v>
      </c>
      <c r="C81">
        <v>13.61</v>
      </c>
      <c r="D81">
        <v>14.26</v>
      </c>
      <c r="E81">
        <v>10.45</v>
      </c>
      <c r="G81" s="1">
        <f t="shared" si="10"/>
        <v>42899</v>
      </c>
      <c r="H81">
        <f t="shared" si="11"/>
        <v>10.39</v>
      </c>
      <c r="I81">
        <f t="shared" si="12"/>
        <v>13.61</v>
      </c>
      <c r="J81">
        <f t="shared" si="13"/>
        <v>14.26</v>
      </c>
      <c r="K81">
        <f t="shared" si="14"/>
        <v>10.45</v>
      </c>
      <c r="M81" s="9">
        <v>42899</v>
      </c>
      <c r="N81" s="8">
        <f t="shared" si="15"/>
        <v>10.39</v>
      </c>
      <c r="O81" s="8">
        <f t="shared" si="16"/>
        <v>13.61</v>
      </c>
      <c r="P81" s="8">
        <f t="shared" si="17"/>
        <v>14.26</v>
      </c>
      <c r="Q81" s="8">
        <f t="shared" si="18"/>
        <v>10.45</v>
      </c>
    </row>
    <row r="82" spans="1:17" x14ac:dyDescent="0.25">
      <c r="A82" s="1">
        <v>42534</v>
      </c>
      <c r="B82">
        <v>13.07</v>
      </c>
      <c r="C82">
        <v>17.61</v>
      </c>
      <c r="D82">
        <v>18.54</v>
      </c>
      <c r="E82">
        <v>11.92</v>
      </c>
      <c r="G82" s="1">
        <f t="shared" si="10"/>
        <v>42899</v>
      </c>
      <c r="H82">
        <f t="shared" si="11"/>
        <v>13.07</v>
      </c>
      <c r="I82">
        <f t="shared" si="12"/>
        <v>17.61</v>
      </c>
      <c r="J82">
        <f t="shared" si="13"/>
        <v>18.54</v>
      </c>
      <c r="K82">
        <f t="shared" si="14"/>
        <v>11.92</v>
      </c>
      <c r="M82" s="9">
        <v>42899</v>
      </c>
      <c r="N82" s="8">
        <f t="shared" si="15"/>
        <v>13.07</v>
      </c>
      <c r="O82" s="8">
        <f t="shared" si="16"/>
        <v>17.61</v>
      </c>
      <c r="P82" s="8">
        <f t="shared" si="17"/>
        <v>18.54</v>
      </c>
      <c r="Q82" s="8">
        <f t="shared" si="18"/>
        <v>11.92</v>
      </c>
    </row>
    <row r="83" spans="1:17" x14ac:dyDescent="0.25">
      <c r="A83" s="1">
        <v>42536</v>
      </c>
      <c r="B83">
        <v>17.18</v>
      </c>
      <c r="C83">
        <v>18.510000000000002</v>
      </c>
      <c r="D83">
        <v>18.010000000000002</v>
      </c>
      <c r="E83">
        <v>14.9</v>
      </c>
      <c r="G83" s="1">
        <f t="shared" si="10"/>
        <v>42901</v>
      </c>
      <c r="H83">
        <f t="shared" si="11"/>
        <v>17.18</v>
      </c>
      <c r="I83">
        <f t="shared" si="12"/>
        <v>18.510000000000002</v>
      </c>
      <c r="J83">
        <f t="shared" si="13"/>
        <v>18.010000000000002</v>
      </c>
      <c r="K83">
        <f t="shared" si="14"/>
        <v>14.9</v>
      </c>
      <c r="M83" s="9">
        <v>42901</v>
      </c>
      <c r="N83" s="8">
        <f t="shared" si="15"/>
        <v>17.18</v>
      </c>
      <c r="O83" s="8">
        <f t="shared" si="16"/>
        <v>18.510000000000002</v>
      </c>
      <c r="P83" s="8">
        <f t="shared" si="17"/>
        <v>18.010000000000002</v>
      </c>
      <c r="Q83" s="8">
        <f t="shared" si="18"/>
        <v>14.9</v>
      </c>
    </row>
    <row r="84" spans="1:17" x14ac:dyDescent="0.25">
      <c r="A84" s="1">
        <v>42536</v>
      </c>
      <c r="B84">
        <v>11.02</v>
      </c>
      <c r="C84">
        <v>16.95</v>
      </c>
      <c r="D84">
        <v>13.26</v>
      </c>
      <c r="E84">
        <v>12.17</v>
      </c>
      <c r="G84" s="1">
        <f t="shared" si="10"/>
        <v>42901</v>
      </c>
      <c r="H84">
        <f t="shared" si="11"/>
        <v>11.02</v>
      </c>
      <c r="I84">
        <f t="shared" si="12"/>
        <v>16.95</v>
      </c>
      <c r="J84">
        <f t="shared" si="13"/>
        <v>13.26</v>
      </c>
      <c r="K84">
        <f t="shared" si="14"/>
        <v>12.17</v>
      </c>
      <c r="M84" s="9">
        <v>42901</v>
      </c>
      <c r="N84" s="8">
        <f t="shared" si="15"/>
        <v>11.02</v>
      </c>
      <c r="O84" s="8">
        <f t="shared" si="16"/>
        <v>16.95</v>
      </c>
      <c r="P84" s="8">
        <f t="shared" si="17"/>
        <v>13.26</v>
      </c>
      <c r="Q84" s="8">
        <f t="shared" si="18"/>
        <v>12.17</v>
      </c>
    </row>
    <row r="85" spans="1:17" x14ac:dyDescent="0.25">
      <c r="A85" s="1">
        <v>42537</v>
      </c>
      <c r="B85">
        <v>12.05</v>
      </c>
      <c r="C85">
        <v>13.7</v>
      </c>
      <c r="D85">
        <v>14.74</v>
      </c>
      <c r="E85">
        <v>15.42</v>
      </c>
      <c r="G85" s="1">
        <f t="shared" si="10"/>
        <v>42902</v>
      </c>
      <c r="H85">
        <f t="shared" si="11"/>
        <v>12.05</v>
      </c>
      <c r="I85">
        <f t="shared" si="12"/>
        <v>13.7</v>
      </c>
      <c r="J85">
        <f t="shared" si="13"/>
        <v>14.74</v>
      </c>
      <c r="K85">
        <f t="shared" si="14"/>
        <v>15.42</v>
      </c>
      <c r="M85" s="9">
        <v>42902</v>
      </c>
      <c r="N85" s="8">
        <f t="shared" si="15"/>
        <v>12.05</v>
      </c>
      <c r="O85" s="8">
        <f t="shared" si="16"/>
        <v>13.7</v>
      </c>
      <c r="P85" s="8">
        <f t="shared" si="17"/>
        <v>14.74</v>
      </c>
      <c r="Q85" s="8">
        <f t="shared" si="18"/>
        <v>15.42</v>
      </c>
    </row>
    <row r="86" spans="1:17" x14ac:dyDescent="0.25">
      <c r="A86" s="1">
        <v>42540</v>
      </c>
      <c r="B86">
        <v>13.82</v>
      </c>
      <c r="C86">
        <v>17.8</v>
      </c>
      <c r="D86">
        <v>17.32</v>
      </c>
      <c r="E86">
        <v>18.63</v>
      </c>
      <c r="G86" s="1">
        <f t="shared" si="10"/>
        <v>42905</v>
      </c>
      <c r="H86">
        <f t="shared" si="11"/>
        <v>13.82</v>
      </c>
      <c r="I86">
        <f t="shared" si="12"/>
        <v>17.8</v>
      </c>
      <c r="J86">
        <f t="shared" si="13"/>
        <v>17.32</v>
      </c>
      <c r="K86">
        <f t="shared" si="14"/>
        <v>18.63</v>
      </c>
      <c r="M86" s="9">
        <v>42905</v>
      </c>
      <c r="N86" s="8">
        <f t="shared" si="15"/>
        <v>13.82</v>
      </c>
      <c r="O86" s="8">
        <f t="shared" si="16"/>
        <v>17.8</v>
      </c>
      <c r="P86" s="8">
        <f t="shared" si="17"/>
        <v>17.32</v>
      </c>
      <c r="Q86" s="8">
        <f t="shared" si="18"/>
        <v>18.63</v>
      </c>
    </row>
    <row r="87" spans="1:17" x14ac:dyDescent="0.25">
      <c r="A87" s="1">
        <v>42540</v>
      </c>
      <c r="B87">
        <v>19.010000000000002</v>
      </c>
      <c r="C87">
        <v>13.1</v>
      </c>
      <c r="D87">
        <v>17.54</v>
      </c>
      <c r="E87">
        <v>11.08</v>
      </c>
      <c r="G87" s="1">
        <f t="shared" si="10"/>
        <v>42905</v>
      </c>
      <c r="H87">
        <f t="shared" si="11"/>
        <v>19.010000000000002</v>
      </c>
      <c r="I87">
        <f t="shared" si="12"/>
        <v>13.1</v>
      </c>
      <c r="J87">
        <f t="shared" si="13"/>
        <v>17.54</v>
      </c>
      <c r="K87">
        <f t="shared" si="14"/>
        <v>11.08</v>
      </c>
      <c r="M87" s="9">
        <v>42905</v>
      </c>
      <c r="N87" s="8">
        <f t="shared" si="15"/>
        <v>19.010000000000002</v>
      </c>
      <c r="O87" s="8">
        <f t="shared" si="16"/>
        <v>13.1</v>
      </c>
      <c r="P87" s="8">
        <f t="shared" si="17"/>
        <v>17.54</v>
      </c>
      <c r="Q87" s="8">
        <f t="shared" si="18"/>
        <v>11.08</v>
      </c>
    </row>
    <row r="88" spans="1:17" x14ac:dyDescent="0.25">
      <c r="A88" s="1">
        <v>42541</v>
      </c>
      <c r="B88">
        <v>17.27</v>
      </c>
      <c r="C88">
        <v>13.06</v>
      </c>
      <c r="D88">
        <v>14.88</v>
      </c>
      <c r="E88">
        <v>15.12</v>
      </c>
      <c r="G88" s="1">
        <f t="shared" si="10"/>
        <v>42906</v>
      </c>
      <c r="H88">
        <f t="shared" si="11"/>
        <v>17.27</v>
      </c>
      <c r="I88">
        <f t="shared" si="12"/>
        <v>13.06</v>
      </c>
      <c r="J88">
        <f t="shared" si="13"/>
        <v>14.88</v>
      </c>
      <c r="K88">
        <f t="shared" si="14"/>
        <v>15.12</v>
      </c>
      <c r="M88" s="9">
        <v>42906</v>
      </c>
      <c r="N88" s="8">
        <f t="shared" si="15"/>
        <v>17.27</v>
      </c>
      <c r="O88" s="8">
        <f t="shared" si="16"/>
        <v>13.06</v>
      </c>
      <c r="P88" s="8">
        <f t="shared" si="17"/>
        <v>14.88</v>
      </c>
      <c r="Q88" s="8">
        <f t="shared" si="18"/>
        <v>15.12</v>
      </c>
    </row>
    <row r="89" spans="1:17" x14ac:dyDescent="0.25">
      <c r="A89" s="1">
        <v>42542</v>
      </c>
      <c r="B89">
        <v>14.93</v>
      </c>
      <c r="C89">
        <v>18.36</v>
      </c>
      <c r="D89">
        <v>11.2</v>
      </c>
      <c r="E89">
        <v>10.56</v>
      </c>
      <c r="G89" s="1">
        <f t="shared" si="10"/>
        <v>42907</v>
      </c>
      <c r="H89">
        <f t="shared" si="11"/>
        <v>14.93</v>
      </c>
      <c r="I89">
        <f t="shared" si="12"/>
        <v>18.36</v>
      </c>
      <c r="J89">
        <f t="shared" si="13"/>
        <v>11.2</v>
      </c>
      <c r="K89">
        <f t="shared" si="14"/>
        <v>10.56</v>
      </c>
      <c r="M89" s="9">
        <v>42907</v>
      </c>
      <c r="N89" s="8">
        <f t="shared" si="15"/>
        <v>14.93</v>
      </c>
      <c r="O89" s="8">
        <f t="shared" si="16"/>
        <v>18.36</v>
      </c>
      <c r="P89" s="8">
        <f t="shared" si="17"/>
        <v>11.2</v>
      </c>
      <c r="Q89" s="8">
        <f t="shared" si="18"/>
        <v>10.56</v>
      </c>
    </row>
    <row r="90" spans="1:17" x14ac:dyDescent="0.25">
      <c r="A90" s="1">
        <v>42545</v>
      </c>
      <c r="B90">
        <v>15.51</v>
      </c>
      <c r="C90">
        <v>16.440000000000001</v>
      </c>
      <c r="D90">
        <v>17.8</v>
      </c>
      <c r="E90">
        <v>14.59</v>
      </c>
      <c r="G90" s="1">
        <f t="shared" si="10"/>
        <v>42910</v>
      </c>
      <c r="H90">
        <f t="shared" si="11"/>
        <v>15.51</v>
      </c>
      <c r="I90">
        <f t="shared" si="12"/>
        <v>16.440000000000001</v>
      </c>
      <c r="J90">
        <f t="shared" si="13"/>
        <v>17.8</v>
      </c>
      <c r="K90">
        <f t="shared" si="14"/>
        <v>14.59</v>
      </c>
      <c r="M90" s="9">
        <v>42910</v>
      </c>
      <c r="N90" s="8">
        <f t="shared" si="15"/>
        <v>15.51</v>
      </c>
      <c r="O90" s="8">
        <f t="shared" si="16"/>
        <v>16.440000000000001</v>
      </c>
      <c r="P90" s="8">
        <f t="shared" si="17"/>
        <v>17.8</v>
      </c>
      <c r="Q90" s="8">
        <f t="shared" si="18"/>
        <v>14.59</v>
      </c>
    </row>
    <row r="91" spans="1:17" x14ac:dyDescent="0.25">
      <c r="A91" s="1">
        <v>42545</v>
      </c>
      <c r="B91">
        <v>12.83</v>
      </c>
      <c r="C91">
        <v>14.61</v>
      </c>
      <c r="D91">
        <v>12.58</v>
      </c>
      <c r="E91">
        <v>12.47</v>
      </c>
      <c r="G91" s="1">
        <f t="shared" si="10"/>
        <v>42910</v>
      </c>
      <c r="H91">
        <f t="shared" si="11"/>
        <v>12.83</v>
      </c>
      <c r="I91">
        <f t="shared" si="12"/>
        <v>14.61</v>
      </c>
      <c r="J91">
        <f t="shared" si="13"/>
        <v>12.58</v>
      </c>
      <c r="K91">
        <f t="shared" si="14"/>
        <v>12.47</v>
      </c>
      <c r="M91" s="9">
        <v>42910</v>
      </c>
      <c r="N91" s="8">
        <f t="shared" si="15"/>
        <v>12.83</v>
      </c>
      <c r="O91" s="8">
        <f t="shared" si="16"/>
        <v>14.61</v>
      </c>
      <c r="P91" s="8">
        <f t="shared" si="17"/>
        <v>12.58</v>
      </c>
      <c r="Q91" s="8">
        <f t="shared" si="18"/>
        <v>12.47</v>
      </c>
    </row>
    <row r="92" spans="1:17" x14ac:dyDescent="0.25">
      <c r="A92" s="1">
        <v>42546</v>
      </c>
      <c r="B92">
        <v>16.3</v>
      </c>
      <c r="C92">
        <v>10.32</v>
      </c>
      <c r="D92">
        <v>10.66</v>
      </c>
      <c r="E92">
        <v>10.1</v>
      </c>
      <c r="G92" s="1">
        <f t="shared" si="10"/>
        <v>42911</v>
      </c>
      <c r="H92">
        <f t="shared" si="11"/>
        <v>16.3</v>
      </c>
      <c r="I92">
        <f t="shared" si="12"/>
        <v>10.32</v>
      </c>
      <c r="J92">
        <f t="shared" si="13"/>
        <v>10.66</v>
      </c>
      <c r="K92">
        <f t="shared" si="14"/>
        <v>10.1</v>
      </c>
      <c r="M92" s="9">
        <v>42911</v>
      </c>
      <c r="N92" s="8">
        <f t="shared" si="15"/>
        <v>16.3</v>
      </c>
      <c r="O92" s="8">
        <f t="shared" si="16"/>
        <v>10.32</v>
      </c>
      <c r="P92" s="8">
        <f t="shared" si="17"/>
        <v>10.66</v>
      </c>
      <c r="Q92" s="8">
        <f t="shared" si="18"/>
        <v>10.1</v>
      </c>
    </row>
    <row r="93" spans="1:17" x14ac:dyDescent="0.25">
      <c r="A93" s="1">
        <v>42547</v>
      </c>
      <c r="B93">
        <v>16.03</v>
      </c>
      <c r="C93">
        <v>12.49</v>
      </c>
      <c r="D93">
        <v>18.04</v>
      </c>
      <c r="E93">
        <v>14.52</v>
      </c>
      <c r="G93" s="1">
        <f t="shared" si="10"/>
        <v>42912</v>
      </c>
      <c r="H93">
        <f t="shared" si="11"/>
        <v>16.03</v>
      </c>
      <c r="I93">
        <f t="shared" si="12"/>
        <v>12.49</v>
      </c>
      <c r="J93">
        <f t="shared" si="13"/>
        <v>18.04</v>
      </c>
      <c r="K93">
        <f t="shared" si="14"/>
        <v>14.52</v>
      </c>
      <c r="M93" s="9">
        <v>42912</v>
      </c>
      <c r="N93" s="8">
        <f t="shared" si="15"/>
        <v>16.03</v>
      </c>
      <c r="O93" s="8">
        <f t="shared" si="16"/>
        <v>12.49</v>
      </c>
      <c r="P93" s="8">
        <f t="shared" si="17"/>
        <v>18.04</v>
      </c>
      <c r="Q93" s="8">
        <f t="shared" si="18"/>
        <v>14.52</v>
      </c>
    </row>
    <row r="94" spans="1:17" x14ac:dyDescent="0.25">
      <c r="A94" s="1">
        <v>42547</v>
      </c>
      <c r="B94">
        <v>19.47</v>
      </c>
      <c r="C94">
        <v>19.760000000000002</v>
      </c>
      <c r="D94">
        <v>15.06</v>
      </c>
      <c r="E94">
        <v>15.39</v>
      </c>
      <c r="G94" s="1">
        <f t="shared" si="10"/>
        <v>42912</v>
      </c>
      <c r="H94">
        <f t="shared" si="11"/>
        <v>19.47</v>
      </c>
      <c r="I94">
        <f t="shared" si="12"/>
        <v>19.760000000000002</v>
      </c>
      <c r="J94">
        <f t="shared" si="13"/>
        <v>15.06</v>
      </c>
      <c r="K94">
        <f t="shared" si="14"/>
        <v>15.39</v>
      </c>
      <c r="M94" s="9">
        <v>42912</v>
      </c>
      <c r="N94" s="8">
        <f t="shared" si="15"/>
        <v>19.47</v>
      </c>
      <c r="O94" s="8">
        <f t="shared" si="16"/>
        <v>19.760000000000002</v>
      </c>
      <c r="P94" s="8">
        <f t="shared" si="17"/>
        <v>15.06</v>
      </c>
      <c r="Q94" s="8">
        <f t="shared" si="18"/>
        <v>15.39</v>
      </c>
    </row>
    <row r="95" spans="1:17" x14ac:dyDescent="0.25">
      <c r="A95" s="1">
        <v>42547</v>
      </c>
      <c r="B95">
        <v>14.55</v>
      </c>
      <c r="C95">
        <v>11.62</v>
      </c>
      <c r="D95">
        <v>10.38</v>
      </c>
      <c r="E95">
        <v>18.149999999999999</v>
      </c>
      <c r="G95" s="1">
        <f t="shared" si="10"/>
        <v>42912</v>
      </c>
      <c r="H95">
        <f t="shared" si="11"/>
        <v>14.55</v>
      </c>
      <c r="I95">
        <f t="shared" si="12"/>
        <v>11.62</v>
      </c>
      <c r="J95">
        <f t="shared" si="13"/>
        <v>10.38</v>
      </c>
      <c r="K95">
        <f t="shared" si="14"/>
        <v>18.149999999999999</v>
      </c>
      <c r="M95" s="9">
        <v>42912</v>
      </c>
      <c r="N95" s="8">
        <f t="shared" si="15"/>
        <v>14.55</v>
      </c>
      <c r="O95" s="8">
        <f t="shared" si="16"/>
        <v>11.62</v>
      </c>
      <c r="P95" s="8">
        <f t="shared" si="17"/>
        <v>10.38</v>
      </c>
      <c r="Q95" s="8">
        <f t="shared" si="18"/>
        <v>18.149999999999999</v>
      </c>
    </row>
    <row r="96" spans="1:17" x14ac:dyDescent="0.25">
      <c r="A96" s="1">
        <v>42548</v>
      </c>
      <c r="B96">
        <v>11.26</v>
      </c>
      <c r="C96">
        <v>11.81</v>
      </c>
      <c r="D96">
        <v>11.68</v>
      </c>
      <c r="E96">
        <v>14.08</v>
      </c>
      <c r="G96" s="1">
        <f t="shared" si="10"/>
        <v>42913</v>
      </c>
      <c r="H96">
        <f t="shared" si="11"/>
        <v>11.26</v>
      </c>
      <c r="I96">
        <f t="shared" si="12"/>
        <v>11.81</v>
      </c>
      <c r="J96">
        <f t="shared" si="13"/>
        <v>11.68</v>
      </c>
      <c r="K96">
        <f t="shared" si="14"/>
        <v>14.08</v>
      </c>
      <c r="M96" s="9">
        <v>42913</v>
      </c>
      <c r="N96" s="8">
        <f t="shared" si="15"/>
        <v>11.26</v>
      </c>
      <c r="O96" s="8">
        <f t="shared" si="16"/>
        <v>11.81</v>
      </c>
      <c r="P96" s="8">
        <f t="shared" si="17"/>
        <v>11.68</v>
      </c>
      <c r="Q96" s="8">
        <f t="shared" si="18"/>
        <v>14.08</v>
      </c>
    </row>
    <row r="97" spans="1:17" x14ac:dyDescent="0.25">
      <c r="A97" s="1">
        <v>42549</v>
      </c>
      <c r="B97">
        <v>10.77</v>
      </c>
      <c r="C97">
        <v>10.91</v>
      </c>
      <c r="D97">
        <v>16.079999999999998</v>
      </c>
      <c r="E97">
        <v>12.3</v>
      </c>
      <c r="G97" s="1">
        <f t="shared" si="10"/>
        <v>42914</v>
      </c>
      <c r="H97">
        <f t="shared" si="11"/>
        <v>10.77</v>
      </c>
      <c r="I97">
        <f t="shared" si="12"/>
        <v>10.91</v>
      </c>
      <c r="J97">
        <f t="shared" si="13"/>
        <v>16.079999999999998</v>
      </c>
      <c r="K97">
        <f t="shared" si="14"/>
        <v>12.3</v>
      </c>
      <c r="M97" s="9">
        <v>42914</v>
      </c>
      <c r="N97" s="8">
        <f t="shared" si="15"/>
        <v>10.77</v>
      </c>
      <c r="O97" s="8">
        <f t="shared" si="16"/>
        <v>10.91</v>
      </c>
      <c r="P97" s="8">
        <f t="shared" si="17"/>
        <v>16.079999999999998</v>
      </c>
      <c r="Q97" s="8">
        <f t="shared" si="18"/>
        <v>12.3</v>
      </c>
    </row>
    <row r="98" spans="1:17" x14ac:dyDescent="0.25">
      <c r="A98" s="1">
        <v>42551</v>
      </c>
      <c r="B98">
        <v>15.43</v>
      </c>
      <c r="C98">
        <v>17.52</v>
      </c>
      <c r="D98">
        <v>10.31</v>
      </c>
      <c r="E98">
        <v>11.07</v>
      </c>
      <c r="G98" s="1">
        <f t="shared" si="10"/>
        <v>42916</v>
      </c>
      <c r="H98">
        <f t="shared" si="11"/>
        <v>15.43</v>
      </c>
      <c r="I98">
        <f t="shared" si="12"/>
        <v>17.52</v>
      </c>
      <c r="J98">
        <f t="shared" si="13"/>
        <v>10.31</v>
      </c>
      <c r="K98">
        <f t="shared" si="14"/>
        <v>11.07</v>
      </c>
      <c r="M98" s="9">
        <v>42916</v>
      </c>
      <c r="N98" s="8">
        <f t="shared" si="15"/>
        <v>15.43</v>
      </c>
      <c r="O98" s="8">
        <f t="shared" si="16"/>
        <v>17.52</v>
      </c>
      <c r="P98" s="8">
        <f t="shared" si="17"/>
        <v>10.31</v>
      </c>
      <c r="Q98" s="8">
        <f t="shared" si="18"/>
        <v>11.07</v>
      </c>
    </row>
    <row r="99" spans="1:17" x14ac:dyDescent="0.25">
      <c r="A99" s="1">
        <v>42553</v>
      </c>
      <c r="B99">
        <v>22.57</v>
      </c>
      <c r="C99">
        <v>24.93</v>
      </c>
      <c r="D99">
        <v>24.3</v>
      </c>
      <c r="E99">
        <v>22.91</v>
      </c>
      <c r="G99" s="1">
        <f t="shared" si="10"/>
        <v>42918</v>
      </c>
      <c r="H99">
        <f t="shared" si="11"/>
        <v>22.57</v>
      </c>
      <c r="I99">
        <f t="shared" si="12"/>
        <v>24.93</v>
      </c>
      <c r="J99">
        <f t="shared" si="13"/>
        <v>26</v>
      </c>
      <c r="K99">
        <f t="shared" si="14"/>
        <v>22.91</v>
      </c>
      <c r="M99" s="9">
        <v>42918</v>
      </c>
      <c r="N99" s="8">
        <f t="shared" si="15"/>
        <v>22.57</v>
      </c>
      <c r="O99" s="8">
        <f t="shared" si="16"/>
        <v>24.93</v>
      </c>
      <c r="P99" s="8">
        <f t="shared" si="17"/>
        <v>26</v>
      </c>
      <c r="Q99" s="8">
        <f t="shared" si="18"/>
        <v>22.91</v>
      </c>
    </row>
    <row r="100" spans="1:17" x14ac:dyDescent="0.25">
      <c r="A100" s="1">
        <v>42554</v>
      </c>
      <c r="B100">
        <v>21.12</v>
      </c>
      <c r="C100">
        <v>24.03</v>
      </c>
      <c r="D100">
        <v>22.83</v>
      </c>
      <c r="E100">
        <v>21.55</v>
      </c>
      <c r="G100" s="1">
        <f t="shared" si="10"/>
        <v>42919</v>
      </c>
      <c r="H100">
        <f t="shared" si="11"/>
        <v>21.12</v>
      </c>
      <c r="I100">
        <f t="shared" si="12"/>
        <v>24.03</v>
      </c>
      <c r="J100">
        <f t="shared" si="13"/>
        <v>24.42</v>
      </c>
      <c r="K100">
        <f t="shared" si="14"/>
        <v>21.55</v>
      </c>
      <c r="M100" s="9">
        <v>42919</v>
      </c>
      <c r="N100" s="8">
        <f t="shared" si="15"/>
        <v>21.12</v>
      </c>
      <c r="O100" s="8">
        <f t="shared" si="16"/>
        <v>24.03</v>
      </c>
      <c r="P100" s="8">
        <f t="shared" si="17"/>
        <v>24.42</v>
      </c>
      <c r="Q100" s="8">
        <f t="shared" si="18"/>
        <v>21.55</v>
      </c>
    </row>
    <row r="101" spans="1:17" x14ac:dyDescent="0.25">
      <c r="A101" s="1">
        <v>42556</v>
      </c>
      <c r="B101">
        <v>22.29</v>
      </c>
      <c r="C101">
        <v>22.16</v>
      </c>
      <c r="D101">
        <v>23.98</v>
      </c>
      <c r="E101">
        <v>24.01</v>
      </c>
      <c r="G101" s="1">
        <f t="shared" si="10"/>
        <v>42921</v>
      </c>
      <c r="H101">
        <f t="shared" si="11"/>
        <v>21.09</v>
      </c>
      <c r="I101">
        <f t="shared" si="12"/>
        <v>20.96</v>
      </c>
      <c r="J101">
        <f t="shared" si="13"/>
        <v>25.65</v>
      </c>
      <c r="K101">
        <f t="shared" si="14"/>
        <v>22.810000000000002</v>
      </c>
      <c r="M101" s="9">
        <v>42921</v>
      </c>
      <c r="N101" s="8">
        <f t="shared" si="15"/>
        <v>21.09</v>
      </c>
      <c r="O101" s="8">
        <f t="shared" si="16"/>
        <v>20.96</v>
      </c>
      <c r="P101" s="8">
        <f t="shared" si="17"/>
        <v>25.65</v>
      </c>
      <c r="Q101" s="8">
        <f t="shared" si="18"/>
        <v>22.810000000000002</v>
      </c>
    </row>
    <row r="102" spans="1:17" x14ac:dyDescent="0.25">
      <c r="A102" s="1">
        <v>42557</v>
      </c>
      <c r="B102">
        <v>20.5</v>
      </c>
      <c r="C102">
        <v>21.83</v>
      </c>
      <c r="D102">
        <v>20.9</v>
      </c>
      <c r="E102">
        <v>24.06</v>
      </c>
      <c r="G102" s="1">
        <f t="shared" si="10"/>
        <v>42922</v>
      </c>
      <c r="H102">
        <f t="shared" si="11"/>
        <v>19.3</v>
      </c>
      <c r="I102">
        <f t="shared" si="12"/>
        <v>20.63</v>
      </c>
      <c r="J102">
        <f t="shared" si="13"/>
        <v>22.36</v>
      </c>
      <c r="K102">
        <f t="shared" si="14"/>
        <v>22.86</v>
      </c>
      <c r="M102" s="9">
        <v>42922</v>
      </c>
      <c r="N102" s="8">
        <f t="shared" si="15"/>
        <v>19.3</v>
      </c>
      <c r="O102" s="8">
        <f t="shared" si="16"/>
        <v>20.63</v>
      </c>
      <c r="P102" s="8">
        <f t="shared" si="17"/>
        <v>22.36</v>
      </c>
      <c r="Q102" s="8">
        <f t="shared" si="18"/>
        <v>22.86</v>
      </c>
    </row>
    <row r="103" spans="1:17" x14ac:dyDescent="0.25">
      <c r="A103" s="1">
        <v>42557</v>
      </c>
      <c r="B103">
        <v>20.62</v>
      </c>
      <c r="C103">
        <v>20.23</v>
      </c>
      <c r="D103">
        <v>20.149999999999999</v>
      </c>
      <c r="E103">
        <v>23.52</v>
      </c>
      <c r="G103" s="1">
        <f t="shared" si="10"/>
        <v>42922</v>
      </c>
      <c r="H103">
        <f t="shared" si="11"/>
        <v>19.420000000000002</v>
      </c>
      <c r="I103">
        <f t="shared" si="12"/>
        <v>19.03</v>
      </c>
      <c r="J103">
        <f t="shared" si="13"/>
        <v>21.56</v>
      </c>
      <c r="K103">
        <f t="shared" si="14"/>
        <v>22.32</v>
      </c>
      <c r="M103" s="9">
        <v>42922</v>
      </c>
      <c r="N103" s="8">
        <f t="shared" si="15"/>
        <v>19.420000000000002</v>
      </c>
      <c r="O103" s="8">
        <f t="shared" si="16"/>
        <v>19.03</v>
      </c>
      <c r="P103" s="8">
        <f t="shared" si="17"/>
        <v>21.56</v>
      </c>
      <c r="Q103" s="8">
        <f t="shared" si="18"/>
        <v>22.32</v>
      </c>
    </row>
    <row r="104" spans="1:17" x14ac:dyDescent="0.25">
      <c r="A104" s="1">
        <v>42558</v>
      </c>
      <c r="B104">
        <v>24.62</v>
      </c>
      <c r="C104">
        <v>20.59</v>
      </c>
      <c r="D104">
        <v>24.93</v>
      </c>
      <c r="E104">
        <v>21.9</v>
      </c>
      <c r="G104" s="1">
        <f t="shared" si="10"/>
        <v>42923</v>
      </c>
      <c r="H104">
        <f t="shared" si="11"/>
        <v>23.42</v>
      </c>
      <c r="I104">
        <f t="shared" si="12"/>
        <v>19.39</v>
      </c>
      <c r="J104">
        <f t="shared" si="13"/>
        <v>26.67</v>
      </c>
      <c r="K104">
        <f t="shared" si="14"/>
        <v>20.7</v>
      </c>
      <c r="M104" s="9">
        <v>42923</v>
      </c>
      <c r="N104" s="8">
        <f t="shared" si="15"/>
        <v>23.42</v>
      </c>
      <c r="O104" s="8">
        <f t="shared" si="16"/>
        <v>19.39</v>
      </c>
      <c r="P104" s="8">
        <f t="shared" si="17"/>
        <v>26.67</v>
      </c>
      <c r="Q104" s="8">
        <f t="shared" si="18"/>
        <v>20.7</v>
      </c>
    </row>
    <row r="105" spans="1:17" x14ac:dyDescent="0.25">
      <c r="A105" s="1">
        <v>42558</v>
      </c>
      <c r="B105">
        <v>23.53</v>
      </c>
      <c r="C105">
        <v>22.47</v>
      </c>
      <c r="D105">
        <v>20.55</v>
      </c>
      <c r="E105">
        <v>24.08</v>
      </c>
      <c r="G105" s="1">
        <f t="shared" si="10"/>
        <v>42923</v>
      </c>
      <c r="H105">
        <f t="shared" si="11"/>
        <v>22.330000000000002</v>
      </c>
      <c r="I105">
        <f t="shared" si="12"/>
        <v>21.27</v>
      </c>
      <c r="J105">
        <f t="shared" si="13"/>
        <v>21.98</v>
      </c>
      <c r="K105">
        <f t="shared" si="14"/>
        <v>22.88</v>
      </c>
      <c r="M105" s="9">
        <v>42923</v>
      </c>
      <c r="N105" s="8">
        <f t="shared" si="15"/>
        <v>22.330000000000002</v>
      </c>
      <c r="O105" s="8">
        <f t="shared" si="16"/>
        <v>21.27</v>
      </c>
      <c r="P105" s="8">
        <f t="shared" si="17"/>
        <v>21.98</v>
      </c>
      <c r="Q105" s="8">
        <f t="shared" si="18"/>
        <v>22.88</v>
      </c>
    </row>
    <row r="106" spans="1:17" x14ac:dyDescent="0.25">
      <c r="A106" s="1">
        <v>42558</v>
      </c>
      <c r="B106">
        <v>23.8</v>
      </c>
      <c r="C106">
        <v>20.78</v>
      </c>
      <c r="D106">
        <v>21.14</v>
      </c>
      <c r="E106">
        <v>23.1</v>
      </c>
      <c r="G106" s="1">
        <f t="shared" si="10"/>
        <v>42923</v>
      </c>
      <c r="H106">
        <f t="shared" si="11"/>
        <v>22.6</v>
      </c>
      <c r="I106">
        <f t="shared" si="12"/>
        <v>19.580000000000002</v>
      </c>
      <c r="J106">
        <f t="shared" si="13"/>
        <v>22.61</v>
      </c>
      <c r="K106">
        <f t="shared" si="14"/>
        <v>21.900000000000002</v>
      </c>
      <c r="M106" s="9">
        <v>42923</v>
      </c>
      <c r="N106" s="8">
        <f t="shared" si="15"/>
        <v>22.6</v>
      </c>
      <c r="O106" s="8">
        <f t="shared" si="16"/>
        <v>19.580000000000002</v>
      </c>
      <c r="P106" s="8">
        <f t="shared" si="17"/>
        <v>22.61</v>
      </c>
      <c r="Q106" s="8">
        <f t="shared" si="18"/>
        <v>21.900000000000002</v>
      </c>
    </row>
    <row r="107" spans="1:17" x14ac:dyDescent="0.25">
      <c r="A107" s="1">
        <v>42558</v>
      </c>
      <c r="B107">
        <v>21.04</v>
      </c>
      <c r="C107">
        <v>22.45</v>
      </c>
      <c r="D107">
        <v>21.12</v>
      </c>
      <c r="E107">
        <v>23.35</v>
      </c>
      <c r="G107" s="1">
        <f t="shared" si="10"/>
        <v>42923</v>
      </c>
      <c r="H107">
        <f t="shared" si="11"/>
        <v>19.84</v>
      </c>
      <c r="I107">
        <f t="shared" si="12"/>
        <v>21.25</v>
      </c>
      <c r="J107">
        <f t="shared" si="13"/>
        <v>22.59</v>
      </c>
      <c r="K107">
        <f t="shared" si="14"/>
        <v>22.150000000000002</v>
      </c>
      <c r="M107" s="9">
        <v>42923</v>
      </c>
      <c r="N107" s="8">
        <f t="shared" si="15"/>
        <v>19.84</v>
      </c>
      <c r="O107" s="8">
        <f t="shared" si="16"/>
        <v>21.25</v>
      </c>
      <c r="P107" s="8">
        <f t="shared" si="17"/>
        <v>22.59</v>
      </c>
      <c r="Q107" s="8">
        <f t="shared" si="18"/>
        <v>22.150000000000002</v>
      </c>
    </row>
    <row r="108" spans="1:17" x14ac:dyDescent="0.25">
      <c r="A108" s="1">
        <v>42561</v>
      </c>
      <c r="B108">
        <v>23.49</v>
      </c>
      <c r="C108">
        <v>22.55</v>
      </c>
      <c r="D108">
        <v>22.27</v>
      </c>
      <c r="E108">
        <v>24.47</v>
      </c>
      <c r="G108" s="1">
        <f t="shared" si="10"/>
        <v>42926</v>
      </c>
      <c r="H108">
        <f t="shared" si="11"/>
        <v>22.29</v>
      </c>
      <c r="I108">
        <f t="shared" si="12"/>
        <v>21.35</v>
      </c>
      <c r="J108">
        <f t="shared" si="13"/>
        <v>23.82</v>
      </c>
      <c r="K108">
        <f t="shared" si="14"/>
        <v>23.27</v>
      </c>
      <c r="M108" s="9">
        <v>42926</v>
      </c>
      <c r="N108" s="8">
        <f t="shared" si="15"/>
        <v>22.29</v>
      </c>
      <c r="O108" s="8">
        <f t="shared" si="16"/>
        <v>21.35</v>
      </c>
      <c r="P108" s="8">
        <f t="shared" si="17"/>
        <v>23.82</v>
      </c>
      <c r="Q108" s="8">
        <f t="shared" si="18"/>
        <v>23.27</v>
      </c>
    </row>
    <row r="109" spans="1:17" x14ac:dyDescent="0.25">
      <c r="A109" s="1">
        <v>42565</v>
      </c>
      <c r="B109">
        <v>20.99</v>
      </c>
      <c r="C109">
        <v>21.37</v>
      </c>
      <c r="D109">
        <v>20.5</v>
      </c>
      <c r="E109">
        <v>21.65</v>
      </c>
      <c r="G109" s="1">
        <f t="shared" si="10"/>
        <v>42930</v>
      </c>
      <c r="H109">
        <f t="shared" si="11"/>
        <v>20.99</v>
      </c>
      <c r="I109">
        <f t="shared" si="12"/>
        <v>21.37</v>
      </c>
      <c r="J109">
        <f t="shared" si="13"/>
        <v>21.93</v>
      </c>
      <c r="K109">
        <f t="shared" si="14"/>
        <v>21.65</v>
      </c>
      <c r="M109" s="9">
        <v>42930</v>
      </c>
      <c r="N109" s="8">
        <f t="shared" si="15"/>
        <v>20.99</v>
      </c>
      <c r="O109" s="8">
        <f t="shared" si="16"/>
        <v>21.37</v>
      </c>
      <c r="P109" s="8">
        <f t="shared" si="17"/>
        <v>21.93</v>
      </c>
      <c r="Q109" s="8">
        <f t="shared" si="18"/>
        <v>21.65</v>
      </c>
    </row>
    <row r="110" spans="1:17" x14ac:dyDescent="0.25">
      <c r="A110" s="1">
        <v>42567</v>
      </c>
      <c r="B110">
        <v>20.18</v>
      </c>
      <c r="C110">
        <v>24.07</v>
      </c>
      <c r="D110">
        <v>23.6</v>
      </c>
      <c r="E110">
        <v>23.16</v>
      </c>
      <c r="G110" s="1">
        <f t="shared" si="10"/>
        <v>42932</v>
      </c>
      <c r="H110">
        <f t="shared" si="11"/>
        <v>20.18</v>
      </c>
      <c r="I110">
        <f t="shared" si="12"/>
        <v>24.07</v>
      </c>
      <c r="J110">
        <f t="shared" si="13"/>
        <v>25.25</v>
      </c>
      <c r="K110">
        <f t="shared" si="14"/>
        <v>23.16</v>
      </c>
      <c r="M110" s="9">
        <v>42932</v>
      </c>
      <c r="N110" s="8">
        <f t="shared" si="15"/>
        <v>20.18</v>
      </c>
      <c r="O110" s="8">
        <f t="shared" si="16"/>
        <v>24.07</v>
      </c>
      <c r="P110" s="8">
        <f t="shared" si="17"/>
        <v>25.25</v>
      </c>
      <c r="Q110" s="8">
        <f t="shared" si="18"/>
        <v>23.16</v>
      </c>
    </row>
    <row r="111" spans="1:17" x14ac:dyDescent="0.25">
      <c r="A111" s="1">
        <v>42568</v>
      </c>
      <c r="B111">
        <v>24.46</v>
      </c>
      <c r="C111">
        <v>23.9</v>
      </c>
      <c r="D111">
        <v>24.77</v>
      </c>
      <c r="E111">
        <v>24.75</v>
      </c>
      <c r="G111" s="1">
        <f t="shared" si="10"/>
        <v>42933</v>
      </c>
      <c r="H111">
        <f t="shared" si="11"/>
        <v>24.46</v>
      </c>
      <c r="I111">
        <f t="shared" si="12"/>
        <v>23.9</v>
      </c>
      <c r="J111">
        <f t="shared" si="13"/>
        <v>26.5</v>
      </c>
      <c r="K111">
        <f t="shared" si="14"/>
        <v>24.75</v>
      </c>
      <c r="M111" s="9">
        <v>42933</v>
      </c>
      <c r="N111" s="8">
        <f t="shared" si="15"/>
        <v>24.46</v>
      </c>
      <c r="O111" s="8">
        <f t="shared" si="16"/>
        <v>23.9</v>
      </c>
      <c r="P111" s="8">
        <f t="shared" si="17"/>
        <v>26.5</v>
      </c>
      <c r="Q111" s="8">
        <f t="shared" si="18"/>
        <v>24.75</v>
      </c>
    </row>
    <row r="112" spans="1:17" x14ac:dyDescent="0.25">
      <c r="A112" s="1">
        <v>42571</v>
      </c>
      <c r="B112">
        <v>20.62</v>
      </c>
      <c r="C112">
        <v>21.57</v>
      </c>
      <c r="D112">
        <v>21.9</v>
      </c>
      <c r="E112">
        <v>22.89</v>
      </c>
      <c r="G112" s="1">
        <f t="shared" si="10"/>
        <v>42936</v>
      </c>
      <c r="H112">
        <f t="shared" si="11"/>
        <v>20.62</v>
      </c>
      <c r="I112">
        <f t="shared" si="12"/>
        <v>21.57</v>
      </c>
      <c r="J112">
        <f t="shared" si="13"/>
        <v>23.43</v>
      </c>
      <c r="K112">
        <f t="shared" si="14"/>
        <v>22.89</v>
      </c>
      <c r="M112" s="9">
        <v>42936</v>
      </c>
      <c r="N112" s="8">
        <f t="shared" si="15"/>
        <v>20.62</v>
      </c>
      <c r="O112" s="8">
        <f t="shared" si="16"/>
        <v>21.57</v>
      </c>
      <c r="P112" s="8">
        <f t="shared" si="17"/>
        <v>23.43</v>
      </c>
      <c r="Q112" s="8">
        <f t="shared" si="18"/>
        <v>22.89</v>
      </c>
    </row>
    <row r="113" spans="1:17" x14ac:dyDescent="0.25">
      <c r="A113" s="1">
        <v>42571</v>
      </c>
      <c r="B113">
        <v>24.97</v>
      </c>
      <c r="C113">
        <v>23.55</v>
      </c>
      <c r="D113">
        <v>22.37</v>
      </c>
      <c r="E113">
        <v>22.57</v>
      </c>
      <c r="G113" s="1">
        <f t="shared" si="10"/>
        <v>42936</v>
      </c>
      <c r="H113">
        <f t="shared" si="11"/>
        <v>24.97</v>
      </c>
      <c r="I113">
        <f t="shared" si="12"/>
        <v>23.55</v>
      </c>
      <c r="J113">
        <f t="shared" si="13"/>
        <v>23.93</v>
      </c>
      <c r="K113">
        <f t="shared" si="14"/>
        <v>22.57</v>
      </c>
      <c r="M113" s="9">
        <v>42936</v>
      </c>
      <c r="N113" s="8">
        <f t="shared" si="15"/>
        <v>24.97</v>
      </c>
      <c r="O113" s="8">
        <f t="shared" si="16"/>
        <v>23.55</v>
      </c>
      <c r="P113" s="8">
        <f t="shared" si="17"/>
        <v>23.93</v>
      </c>
      <c r="Q113" s="8">
        <f t="shared" si="18"/>
        <v>22.57</v>
      </c>
    </row>
    <row r="114" spans="1:17" x14ac:dyDescent="0.25">
      <c r="A114" s="1">
        <v>42572</v>
      </c>
      <c r="B114">
        <v>24.04</v>
      </c>
      <c r="C114">
        <v>21.89</v>
      </c>
      <c r="D114">
        <v>21.37</v>
      </c>
      <c r="E114">
        <v>20.45</v>
      </c>
      <c r="G114" s="1">
        <f t="shared" si="10"/>
        <v>42937</v>
      </c>
      <c r="H114">
        <f t="shared" si="11"/>
        <v>24.04</v>
      </c>
      <c r="I114">
        <f t="shared" si="12"/>
        <v>21.89</v>
      </c>
      <c r="J114">
        <f t="shared" si="13"/>
        <v>22.86</v>
      </c>
      <c r="K114">
        <f t="shared" si="14"/>
        <v>20.45</v>
      </c>
      <c r="M114" s="9">
        <v>42937</v>
      </c>
      <c r="N114" s="8">
        <f t="shared" si="15"/>
        <v>24.04</v>
      </c>
      <c r="O114" s="8">
        <f t="shared" si="16"/>
        <v>21.89</v>
      </c>
      <c r="P114" s="8">
        <f t="shared" si="17"/>
        <v>22.86</v>
      </c>
      <c r="Q114" s="8">
        <f t="shared" si="18"/>
        <v>20.45</v>
      </c>
    </row>
    <row r="115" spans="1:17" x14ac:dyDescent="0.25">
      <c r="A115" s="1">
        <v>42573</v>
      </c>
      <c r="B115">
        <v>20.96</v>
      </c>
      <c r="C115">
        <v>22.03</v>
      </c>
      <c r="D115">
        <v>20.079999999999998</v>
      </c>
      <c r="E115">
        <v>20.18</v>
      </c>
      <c r="G115" s="1">
        <f t="shared" si="10"/>
        <v>42938</v>
      </c>
      <c r="H115">
        <f t="shared" si="11"/>
        <v>20.96</v>
      </c>
      <c r="I115">
        <f t="shared" si="12"/>
        <v>22.03</v>
      </c>
      <c r="J115">
        <f t="shared" si="13"/>
        <v>21.48</v>
      </c>
      <c r="K115">
        <f t="shared" si="14"/>
        <v>20.18</v>
      </c>
      <c r="M115" s="9">
        <v>42938</v>
      </c>
      <c r="N115" s="8">
        <f t="shared" si="15"/>
        <v>20.96</v>
      </c>
      <c r="O115" s="8">
        <f t="shared" si="16"/>
        <v>22.03</v>
      </c>
      <c r="P115" s="8">
        <f t="shared" si="17"/>
        <v>21.48</v>
      </c>
      <c r="Q115" s="8">
        <f t="shared" si="18"/>
        <v>20.18</v>
      </c>
    </row>
    <row r="116" spans="1:17" x14ac:dyDescent="0.25">
      <c r="A116" s="1">
        <v>42576</v>
      </c>
      <c r="B116">
        <v>23.01</v>
      </c>
      <c r="C116">
        <v>24.6</v>
      </c>
      <c r="D116">
        <v>21.6</v>
      </c>
      <c r="E116">
        <v>21.42</v>
      </c>
      <c r="G116" s="1">
        <f t="shared" si="10"/>
        <v>42941</v>
      </c>
      <c r="H116">
        <f t="shared" si="11"/>
        <v>23.01</v>
      </c>
      <c r="I116">
        <f t="shared" si="12"/>
        <v>24.6</v>
      </c>
      <c r="J116">
        <f t="shared" si="13"/>
        <v>23.11</v>
      </c>
      <c r="K116">
        <f t="shared" si="14"/>
        <v>21.42</v>
      </c>
      <c r="M116" s="9">
        <v>42941</v>
      </c>
      <c r="N116" s="8">
        <f t="shared" si="15"/>
        <v>23.01</v>
      </c>
      <c r="O116" s="8">
        <f t="shared" si="16"/>
        <v>24.6</v>
      </c>
      <c r="P116" s="8">
        <f t="shared" si="17"/>
        <v>23.11</v>
      </c>
      <c r="Q116" s="8">
        <f t="shared" si="18"/>
        <v>21.42</v>
      </c>
    </row>
    <row r="117" spans="1:17" x14ac:dyDescent="0.25">
      <c r="A117" s="1">
        <v>42581</v>
      </c>
      <c r="B117">
        <v>22.46</v>
      </c>
      <c r="C117">
        <v>24.11</v>
      </c>
      <c r="D117">
        <v>21.53</v>
      </c>
      <c r="E117">
        <v>21.19</v>
      </c>
      <c r="G117" s="1">
        <f t="shared" si="10"/>
        <v>42946</v>
      </c>
      <c r="H117">
        <f t="shared" si="11"/>
        <v>22.46</v>
      </c>
      <c r="I117">
        <f t="shared" si="12"/>
        <v>24.11</v>
      </c>
      <c r="J117">
        <f t="shared" si="13"/>
        <v>23.03</v>
      </c>
      <c r="K117">
        <f t="shared" si="14"/>
        <v>21.19</v>
      </c>
      <c r="M117" s="9">
        <v>42946</v>
      </c>
      <c r="N117" s="8">
        <f t="shared" si="15"/>
        <v>22.46</v>
      </c>
      <c r="O117" s="8">
        <f t="shared" si="16"/>
        <v>24.11</v>
      </c>
      <c r="P117" s="8">
        <f t="shared" si="17"/>
        <v>23.03</v>
      </c>
      <c r="Q117" s="8">
        <f t="shared" si="18"/>
        <v>21.19</v>
      </c>
    </row>
    <row r="118" spans="1:17" x14ac:dyDescent="0.25">
      <c r="A118" s="1">
        <v>42583</v>
      </c>
      <c r="B118">
        <v>21.46</v>
      </c>
      <c r="C118">
        <v>20.81</v>
      </c>
      <c r="D118">
        <v>21.89</v>
      </c>
      <c r="E118">
        <v>21.04</v>
      </c>
      <c r="G118" s="1">
        <f t="shared" si="10"/>
        <v>42948</v>
      </c>
      <c r="H118">
        <f t="shared" si="11"/>
        <v>21.46</v>
      </c>
      <c r="I118">
        <f t="shared" si="12"/>
        <v>20.81</v>
      </c>
      <c r="J118">
        <f t="shared" si="13"/>
        <v>23.42</v>
      </c>
      <c r="K118">
        <f t="shared" si="14"/>
        <v>21.04</v>
      </c>
      <c r="M118" s="9">
        <v>42948</v>
      </c>
      <c r="N118" s="8">
        <f t="shared" si="15"/>
        <v>21.46</v>
      </c>
      <c r="O118" s="8">
        <f t="shared" si="16"/>
        <v>20.81</v>
      </c>
      <c r="P118" s="8">
        <f t="shared" si="17"/>
        <v>23.42</v>
      </c>
      <c r="Q118" s="8">
        <f t="shared" si="18"/>
        <v>21.04</v>
      </c>
    </row>
    <row r="119" spans="1:17" x14ac:dyDescent="0.25">
      <c r="A119" s="1">
        <v>42585</v>
      </c>
      <c r="B119">
        <v>24.3</v>
      </c>
      <c r="C119">
        <v>21.17</v>
      </c>
      <c r="D119">
        <v>21.89</v>
      </c>
      <c r="E119">
        <v>23.96</v>
      </c>
      <c r="G119" s="1">
        <f t="shared" si="10"/>
        <v>42950</v>
      </c>
      <c r="H119">
        <f t="shared" si="11"/>
        <v>24.3</v>
      </c>
      <c r="I119">
        <f t="shared" si="12"/>
        <v>21.17</v>
      </c>
      <c r="J119">
        <f t="shared" si="13"/>
        <v>23.42</v>
      </c>
      <c r="K119">
        <f t="shared" si="14"/>
        <v>23.96</v>
      </c>
      <c r="M119" s="9">
        <v>42950</v>
      </c>
      <c r="N119" s="8">
        <f t="shared" si="15"/>
        <v>24.3</v>
      </c>
      <c r="O119" s="8">
        <f t="shared" si="16"/>
        <v>21.17</v>
      </c>
      <c r="P119" s="8">
        <f t="shared" si="17"/>
        <v>23.42</v>
      </c>
      <c r="Q119" s="8">
        <f t="shared" si="18"/>
        <v>23.96</v>
      </c>
    </row>
    <row r="120" spans="1:17" x14ac:dyDescent="0.25">
      <c r="A120" s="1">
        <v>42587</v>
      </c>
      <c r="B120">
        <v>20.79</v>
      </c>
      <c r="C120">
        <v>20.149999999999999</v>
      </c>
      <c r="D120">
        <v>20.18</v>
      </c>
      <c r="E120">
        <v>20.25</v>
      </c>
      <c r="G120" s="1">
        <f t="shared" si="10"/>
        <v>42952</v>
      </c>
      <c r="H120">
        <f t="shared" si="11"/>
        <v>19.59</v>
      </c>
      <c r="I120">
        <f t="shared" si="12"/>
        <v>18.95</v>
      </c>
      <c r="J120">
        <f t="shared" si="13"/>
        <v>21.59</v>
      </c>
      <c r="K120">
        <f t="shared" si="14"/>
        <v>19.05</v>
      </c>
      <c r="M120" s="9">
        <v>42952</v>
      </c>
      <c r="N120" s="8">
        <f t="shared" si="15"/>
        <v>19.59</v>
      </c>
      <c r="O120" s="8">
        <f t="shared" si="16"/>
        <v>18.95</v>
      </c>
      <c r="P120" s="8">
        <f t="shared" si="17"/>
        <v>21.59</v>
      </c>
      <c r="Q120" s="8">
        <f t="shared" si="18"/>
        <v>19.05</v>
      </c>
    </row>
    <row r="121" spans="1:17" x14ac:dyDescent="0.25">
      <c r="A121" s="1">
        <v>42588</v>
      </c>
      <c r="B121">
        <v>24.53</v>
      </c>
      <c r="C121">
        <v>20.23</v>
      </c>
      <c r="D121">
        <v>22.23</v>
      </c>
      <c r="E121">
        <v>23.64</v>
      </c>
      <c r="G121" s="1">
        <f t="shared" si="10"/>
        <v>42953</v>
      </c>
      <c r="H121">
        <f t="shared" si="11"/>
        <v>23.330000000000002</v>
      </c>
      <c r="I121">
        <f t="shared" si="12"/>
        <v>19.03</v>
      </c>
      <c r="J121">
        <f t="shared" si="13"/>
        <v>23.78</v>
      </c>
      <c r="K121">
        <f t="shared" si="14"/>
        <v>22.44</v>
      </c>
      <c r="M121" s="9">
        <v>42953</v>
      </c>
      <c r="N121" s="8">
        <f t="shared" si="15"/>
        <v>23.330000000000002</v>
      </c>
      <c r="O121" s="8">
        <f t="shared" si="16"/>
        <v>19.03</v>
      </c>
      <c r="P121" s="8">
        <f t="shared" si="17"/>
        <v>23.78</v>
      </c>
      <c r="Q121" s="8">
        <f t="shared" si="18"/>
        <v>22.44</v>
      </c>
    </row>
    <row r="122" spans="1:17" x14ac:dyDescent="0.25">
      <c r="A122" s="1">
        <v>42590</v>
      </c>
      <c r="B122">
        <v>22.93</v>
      </c>
      <c r="C122">
        <v>21.83</v>
      </c>
      <c r="D122">
        <v>24.21</v>
      </c>
      <c r="E122">
        <v>24.25</v>
      </c>
      <c r="G122" s="1">
        <f t="shared" si="10"/>
        <v>42955</v>
      </c>
      <c r="H122">
        <f t="shared" si="11"/>
        <v>21.73</v>
      </c>
      <c r="I122">
        <f t="shared" si="12"/>
        <v>20.63</v>
      </c>
      <c r="J122">
        <f t="shared" si="13"/>
        <v>25.9</v>
      </c>
      <c r="K122">
        <f t="shared" si="14"/>
        <v>23.05</v>
      </c>
      <c r="M122" s="9">
        <v>42955</v>
      </c>
      <c r="N122" s="8">
        <f t="shared" si="15"/>
        <v>21.73</v>
      </c>
      <c r="O122" s="8">
        <f t="shared" si="16"/>
        <v>20.63</v>
      </c>
      <c r="P122" s="8">
        <f t="shared" si="17"/>
        <v>25.9</v>
      </c>
      <c r="Q122" s="8">
        <f t="shared" si="18"/>
        <v>23.05</v>
      </c>
    </row>
    <row r="123" spans="1:17" x14ac:dyDescent="0.25">
      <c r="A123" s="1">
        <v>42591</v>
      </c>
      <c r="B123">
        <v>23.61</v>
      </c>
      <c r="C123">
        <v>22.31</v>
      </c>
      <c r="D123">
        <v>20.29</v>
      </c>
      <c r="E123">
        <v>24.84</v>
      </c>
      <c r="G123" s="1">
        <f t="shared" si="10"/>
        <v>42956</v>
      </c>
      <c r="H123">
        <f t="shared" si="11"/>
        <v>22.41</v>
      </c>
      <c r="I123">
        <f t="shared" si="12"/>
        <v>21.11</v>
      </c>
      <c r="J123">
        <f t="shared" si="13"/>
        <v>21.71</v>
      </c>
      <c r="K123">
        <f t="shared" si="14"/>
        <v>23.64</v>
      </c>
      <c r="M123" s="9">
        <v>42956</v>
      </c>
      <c r="N123" s="8">
        <f t="shared" si="15"/>
        <v>22.41</v>
      </c>
      <c r="O123" s="8">
        <f t="shared" si="16"/>
        <v>21.11</v>
      </c>
      <c r="P123" s="8">
        <f t="shared" si="17"/>
        <v>21.71</v>
      </c>
      <c r="Q123" s="8">
        <f t="shared" si="18"/>
        <v>23.64</v>
      </c>
    </row>
    <row r="124" spans="1:17" x14ac:dyDescent="0.25">
      <c r="A124" s="1">
        <v>42594</v>
      </c>
      <c r="B124">
        <v>21.99</v>
      </c>
      <c r="C124">
        <v>21.03</v>
      </c>
      <c r="D124">
        <v>23.44</v>
      </c>
      <c r="E124">
        <v>23.35</v>
      </c>
      <c r="G124" s="1">
        <f t="shared" si="10"/>
        <v>42959</v>
      </c>
      <c r="H124">
        <f t="shared" si="11"/>
        <v>21.99</v>
      </c>
      <c r="I124">
        <f t="shared" si="12"/>
        <v>21.03</v>
      </c>
      <c r="J124">
        <f t="shared" si="13"/>
        <v>25.08</v>
      </c>
      <c r="K124">
        <f t="shared" si="14"/>
        <v>23.35</v>
      </c>
      <c r="M124" s="9">
        <v>42959</v>
      </c>
      <c r="N124" s="8">
        <f t="shared" si="15"/>
        <v>21.99</v>
      </c>
      <c r="O124" s="8">
        <f t="shared" si="16"/>
        <v>21.03</v>
      </c>
      <c r="P124" s="8">
        <f t="shared" si="17"/>
        <v>25.08</v>
      </c>
      <c r="Q124" s="8">
        <f t="shared" si="18"/>
        <v>23.35</v>
      </c>
    </row>
    <row r="125" spans="1:17" x14ac:dyDescent="0.25">
      <c r="A125" s="1">
        <v>42594</v>
      </c>
      <c r="B125">
        <v>21.25</v>
      </c>
      <c r="C125">
        <v>22.63</v>
      </c>
      <c r="D125">
        <v>20.83</v>
      </c>
      <c r="E125">
        <v>22.24</v>
      </c>
      <c r="G125" s="1">
        <f t="shared" si="10"/>
        <v>42959</v>
      </c>
      <c r="H125">
        <f t="shared" si="11"/>
        <v>21.25</v>
      </c>
      <c r="I125">
        <f t="shared" si="12"/>
        <v>22.63</v>
      </c>
      <c r="J125">
        <f t="shared" si="13"/>
        <v>22.28</v>
      </c>
      <c r="K125">
        <f t="shared" si="14"/>
        <v>22.24</v>
      </c>
      <c r="M125" s="9">
        <v>42959</v>
      </c>
      <c r="N125" s="8">
        <f t="shared" si="15"/>
        <v>21.25</v>
      </c>
      <c r="O125" s="8">
        <f t="shared" si="16"/>
        <v>22.63</v>
      </c>
      <c r="P125" s="8">
        <f t="shared" si="17"/>
        <v>22.28</v>
      </c>
      <c r="Q125" s="8">
        <f t="shared" si="18"/>
        <v>22.24</v>
      </c>
    </row>
    <row r="126" spans="1:17" x14ac:dyDescent="0.25">
      <c r="A126" s="1">
        <v>42596</v>
      </c>
      <c r="B126">
        <v>22.19</v>
      </c>
      <c r="C126">
        <v>23.63</v>
      </c>
      <c r="D126">
        <v>24.52</v>
      </c>
      <c r="E126">
        <v>21.28</v>
      </c>
      <c r="G126" s="1">
        <f t="shared" si="10"/>
        <v>42961</v>
      </c>
      <c r="H126">
        <f t="shared" si="11"/>
        <v>22.19</v>
      </c>
      <c r="I126">
        <f t="shared" si="12"/>
        <v>23.63</v>
      </c>
      <c r="J126">
        <f t="shared" si="13"/>
        <v>26.23</v>
      </c>
      <c r="K126">
        <f t="shared" si="14"/>
        <v>21.28</v>
      </c>
      <c r="M126" s="9">
        <v>42961</v>
      </c>
      <c r="N126" s="8">
        <f t="shared" si="15"/>
        <v>22.19</v>
      </c>
      <c r="O126" s="8">
        <f t="shared" si="16"/>
        <v>23.63</v>
      </c>
      <c r="P126" s="8">
        <f t="shared" si="17"/>
        <v>26.23</v>
      </c>
      <c r="Q126" s="8">
        <f t="shared" si="18"/>
        <v>21.28</v>
      </c>
    </row>
    <row r="127" spans="1:17" x14ac:dyDescent="0.25">
      <c r="A127" s="1">
        <v>42599</v>
      </c>
      <c r="B127">
        <v>22.74</v>
      </c>
      <c r="C127">
        <v>20.72</v>
      </c>
      <c r="D127">
        <v>24.62</v>
      </c>
      <c r="E127">
        <v>20.96</v>
      </c>
      <c r="G127" s="1">
        <f t="shared" si="10"/>
        <v>42964</v>
      </c>
      <c r="H127">
        <f t="shared" si="11"/>
        <v>22.74</v>
      </c>
      <c r="I127">
        <f t="shared" si="12"/>
        <v>20.72</v>
      </c>
      <c r="J127">
        <f t="shared" si="13"/>
        <v>26.34</v>
      </c>
      <c r="K127">
        <f t="shared" si="14"/>
        <v>20.96</v>
      </c>
      <c r="M127" s="9">
        <v>42964</v>
      </c>
      <c r="N127" s="8">
        <f t="shared" si="15"/>
        <v>22.74</v>
      </c>
      <c r="O127" s="8">
        <f t="shared" si="16"/>
        <v>20.72</v>
      </c>
      <c r="P127" s="8">
        <f t="shared" si="17"/>
        <v>26.34</v>
      </c>
      <c r="Q127" s="8">
        <f t="shared" si="18"/>
        <v>20.96</v>
      </c>
    </row>
    <row r="128" spans="1:17" x14ac:dyDescent="0.25">
      <c r="A128" s="1">
        <v>42601</v>
      </c>
      <c r="B128">
        <v>24.25</v>
      </c>
      <c r="C128">
        <v>21.83</v>
      </c>
      <c r="D128">
        <v>22.17</v>
      </c>
      <c r="E128">
        <v>22.32</v>
      </c>
      <c r="G128" s="1">
        <f t="shared" si="10"/>
        <v>42966</v>
      </c>
      <c r="H128">
        <f t="shared" si="11"/>
        <v>24.25</v>
      </c>
      <c r="I128">
        <f t="shared" si="12"/>
        <v>21.83</v>
      </c>
      <c r="J128">
        <f t="shared" si="13"/>
        <v>23.72</v>
      </c>
      <c r="K128">
        <f t="shared" si="14"/>
        <v>22.32</v>
      </c>
      <c r="M128" s="9">
        <v>42966</v>
      </c>
      <c r="N128" s="8">
        <f t="shared" si="15"/>
        <v>24.25</v>
      </c>
      <c r="O128" s="8">
        <f t="shared" si="16"/>
        <v>21.83</v>
      </c>
      <c r="P128" s="8">
        <f t="shared" si="17"/>
        <v>23.72</v>
      </c>
      <c r="Q128" s="8">
        <f t="shared" si="18"/>
        <v>22.32</v>
      </c>
    </row>
    <row r="129" spans="1:17" x14ac:dyDescent="0.25">
      <c r="A129" s="1">
        <v>42601</v>
      </c>
      <c r="B129">
        <v>22.33</v>
      </c>
      <c r="C129">
        <v>20</v>
      </c>
      <c r="D129">
        <v>22.05</v>
      </c>
      <c r="E129">
        <v>21.31</v>
      </c>
      <c r="G129" s="1">
        <f t="shared" si="10"/>
        <v>42966</v>
      </c>
      <c r="H129">
        <f t="shared" si="11"/>
        <v>22.33</v>
      </c>
      <c r="I129">
        <f t="shared" si="12"/>
        <v>20</v>
      </c>
      <c r="J129">
        <f t="shared" si="13"/>
        <v>23.59</v>
      </c>
      <c r="K129">
        <f t="shared" si="14"/>
        <v>21.31</v>
      </c>
      <c r="M129" s="9">
        <v>42966</v>
      </c>
      <c r="N129" s="8">
        <f t="shared" si="15"/>
        <v>22.33</v>
      </c>
      <c r="O129" s="8">
        <f t="shared" si="16"/>
        <v>20</v>
      </c>
      <c r="P129" s="8">
        <f t="shared" si="17"/>
        <v>23.59</v>
      </c>
      <c r="Q129" s="8">
        <f t="shared" si="18"/>
        <v>21.31</v>
      </c>
    </row>
    <row r="130" spans="1:17" x14ac:dyDescent="0.25">
      <c r="A130" s="1">
        <v>42601</v>
      </c>
      <c r="B130">
        <v>20.89</v>
      </c>
      <c r="C130">
        <v>20.28</v>
      </c>
      <c r="D130">
        <v>21.6</v>
      </c>
      <c r="E130">
        <v>23</v>
      </c>
      <c r="G130" s="1">
        <f t="shared" si="10"/>
        <v>42966</v>
      </c>
      <c r="H130">
        <f t="shared" si="11"/>
        <v>20.89</v>
      </c>
      <c r="I130">
        <f t="shared" si="12"/>
        <v>20.28</v>
      </c>
      <c r="J130">
        <f t="shared" si="13"/>
        <v>23.11</v>
      </c>
      <c r="K130">
        <f t="shared" si="14"/>
        <v>23</v>
      </c>
      <c r="M130" s="9">
        <v>42966</v>
      </c>
      <c r="N130" s="8">
        <f t="shared" si="15"/>
        <v>20.89</v>
      </c>
      <c r="O130" s="8">
        <f t="shared" si="16"/>
        <v>20.28</v>
      </c>
      <c r="P130" s="8">
        <f t="shared" si="17"/>
        <v>23.11</v>
      </c>
      <c r="Q130" s="8">
        <f t="shared" si="18"/>
        <v>23</v>
      </c>
    </row>
    <row r="131" spans="1:17" x14ac:dyDescent="0.25">
      <c r="A131" s="1">
        <v>42603</v>
      </c>
      <c r="B131">
        <v>21.25</v>
      </c>
      <c r="C131">
        <v>22.01</v>
      </c>
      <c r="D131">
        <v>24.32</v>
      </c>
      <c r="E131">
        <v>20.89</v>
      </c>
      <c r="G131" s="1">
        <f t="shared" ref="G131:G194" si="19">DATE(2017,MONTH(A131),DAY(A131))</f>
        <v>42968</v>
      </c>
      <c r="H131">
        <f t="shared" ref="H131:H194" si="20">IF(AND(DAY($G131)&gt;=5,DAY($G131)&lt;=10),B131-1.2,B131)</f>
        <v>21.25</v>
      </c>
      <c r="I131">
        <f t="shared" ref="I131:I194" si="21">IF(AND(DAY($G131)&gt;=5,DAY($G131)&lt;=10),C131-1.2,C131)</f>
        <v>22.01</v>
      </c>
      <c r="J131">
        <f t="shared" ref="J131:J194" si="22">IF(OR(MONTH(G131)=7,MONTH(G131)=8),ROUNDDOWN(D131*1.07,2),D131)</f>
        <v>26.02</v>
      </c>
      <c r="K131">
        <f t="shared" ref="K131:K194" si="23">IF(AND(DAY($G131)&gt;=5,DAY($G131)&lt;=10),E131-1.2,E131)</f>
        <v>20.89</v>
      </c>
      <c r="M131" s="9">
        <v>42968</v>
      </c>
      <c r="N131" s="8">
        <f t="shared" ref="N131:N194" si="24">IF(MONTH($M131)=5,H131+0.9,H131)</f>
        <v>21.25</v>
      </c>
      <c r="O131" s="8">
        <f t="shared" ref="O131:O194" si="25">IF(MONTH($M131)=5,I131+0.9,I131)</f>
        <v>22.01</v>
      </c>
      <c r="P131" s="8">
        <f t="shared" ref="P131:P194" si="26">IF(MONTH($M131)=5,J131+0.9,J131)</f>
        <v>26.02</v>
      </c>
      <c r="Q131" s="8">
        <f t="shared" ref="Q131:Q194" si="27">IF(MONTH($M131)=5,K131+0.9,K131)</f>
        <v>20.89</v>
      </c>
    </row>
    <row r="132" spans="1:17" x14ac:dyDescent="0.25">
      <c r="A132" s="1">
        <v>42603</v>
      </c>
      <c r="B132">
        <v>23.52</v>
      </c>
      <c r="C132">
        <v>21.62</v>
      </c>
      <c r="D132">
        <v>20.53</v>
      </c>
      <c r="E132">
        <v>23.51</v>
      </c>
      <c r="G132" s="1">
        <f t="shared" si="19"/>
        <v>42968</v>
      </c>
      <c r="H132">
        <f t="shared" si="20"/>
        <v>23.52</v>
      </c>
      <c r="I132">
        <f t="shared" si="21"/>
        <v>21.62</v>
      </c>
      <c r="J132">
        <f t="shared" si="22"/>
        <v>21.96</v>
      </c>
      <c r="K132">
        <f t="shared" si="23"/>
        <v>23.51</v>
      </c>
      <c r="M132" s="9">
        <v>42968</v>
      </c>
      <c r="N132" s="8">
        <f t="shared" si="24"/>
        <v>23.52</v>
      </c>
      <c r="O132" s="8">
        <f t="shared" si="25"/>
        <v>21.62</v>
      </c>
      <c r="P132" s="8">
        <f t="shared" si="26"/>
        <v>21.96</v>
      </c>
      <c r="Q132" s="8">
        <f t="shared" si="27"/>
        <v>23.51</v>
      </c>
    </row>
    <row r="133" spans="1:17" x14ac:dyDescent="0.25">
      <c r="A133" s="1">
        <v>42605</v>
      </c>
      <c r="B133">
        <v>20.11</v>
      </c>
      <c r="C133">
        <v>23.11</v>
      </c>
      <c r="D133">
        <v>24.89</v>
      </c>
      <c r="E133">
        <v>20.12</v>
      </c>
      <c r="G133" s="1">
        <f t="shared" si="19"/>
        <v>42970</v>
      </c>
      <c r="H133">
        <f t="shared" si="20"/>
        <v>20.11</v>
      </c>
      <c r="I133">
        <f t="shared" si="21"/>
        <v>23.11</v>
      </c>
      <c r="J133">
        <f t="shared" si="22"/>
        <v>26.63</v>
      </c>
      <c r="K133">
        <f t="shared" si="23"/>
        <v>20.12</v>
      </c>
      <c r="M133" s="9">
        <v>42970</v>
      </c>
      <c r="N133" s="8">
        <f t="shared" si="24"/>
        <v>20.11</v>
      </c>
      <c r="O133" s="8">
        <f t="shared" si="25"/>
        <v>23.11</v>
      </c>
      <c r="P133" s="8">
        <f t="shared" si="26"/>
        <v>26.63</v>
      </c>
      <c r="Q133" s="8">
        <f t="shared" si="27"/>
        <v>20.12</v>
      </c>
    </row>
    <row r="134" spans="1:17" x14ac:dyDescent="0.25">
      <c r="A134" s="1">
        <v>42606</v>
      </c>
      <c r="B134">
        <v>22.99</v>
      </c>
      <c r="C134">
        <v>21.77</v>
      </c>
      <c r="D134">
        <v>23.02</v>
      </c>
      <c r="E134">
        <v>24.59</v>
      </c>
      <c r="G134" s="1">
        <f t="shared" si="19"/>
        <v>42971</v>
      </c>
      <c r="H134">
        <f t="shared" si="20"/>
        <v>22.99</v>
      </c>
      <c r="I134">
        <f t="shared" si="21"/>
        <v>21.77</v>
      </c>
      <c r="J134">
        <f t="shared" si="22"/>
        <v>24.63</v>
      </c>
      <c r="K134">
        <f t="shared" si="23"/>
        <v>24.59</v>
      </c>
      <c r="M134" s="9">
        <v>42971</v>
      </c>
      <c r="N134" s="8">
        <f t="shared" si="24"/>
        <v>22.99</v>
      </c>
      <c r="O134" s="8">
        <f t="shared" si="25"/>
        <v>21.77</v>
      </c>
      <c r="P134" s="8">
        <f t="shared" si="26"/>
        <v>24.63</v>
      </c>
      <c r="Q134" s="8">
        <f t="shared" si="27"/>
        <v>24.59</v>
      </c>
    </row>
    <row r="135" spans="1:17" x14ac:dyDescent="0.25">
      <c r="A135" s="1">
        <v>42606</v>
      </c>
      <c r="B135">
        <v>22.09</v>
      </c>
      <c r="C135">
        <v>22.11</v>
      </c>
      <c r="D135">
        <v>21.65</v>
      </c>
      <c r="E135">
        <v>24.9</v>
      </c>
      <c r="G135" s="1">
        <f t="shared" si="19"/>
        <v>42971</v>
      </c>
      <c r="H135">
        <f t="shared" si="20"/>
        <v>22.09</v>
      </c>
      <c r="I135">
        <f t="shared" si="21"/>
        <v>22.11</v>
      </c>
      <c r="J135">
        <f t="shared" si="22"/>
        <v>23.16</v>
      </c>
      <c r="K135">
        <f t="shared" si="23"/>
        <v>24.9</v>
      </c>
      <c r="M135" s="9">
        <v>42971</v>
      </c>
      <c r="N135" s="8">
        <f t="shared" si="24"/>
        <v>22.09</v>
      </c>
      <c r="O135" s="8">
        <f t="shared" si="25"/>
        <v>22.11</v>
      </c>
      <c r="P135" s="8">
        <f t="shared" si="26"/>
        <v>23.16</v>
      </c>
      <c r="Q135" s="8">
        <f t="shared" si="27"/>
        <v>24.9</v>
      </c>
    </row>
    <row r="136" spans="1:17" x14ac:dyDescent="0.25">
      <c r="A136" s="1">
        <v>42607</v>
      </c>
      <c r="B136">
        <v>22.15</v>
      </c>
      <c r="C136">
        <v>20.68</v>
      </c>
      <c r="D136">
        <v>21.08</v>
      </c>
      <c r="E136">
        <v>22.52</v>
      </c>
      <c r="G136" s="1">
        <f t="shared" si="19"/>
        <v>42972</v>
      </c>
      <c r="H136">
        <f t="shared" si="20"/>
        <v>22.15</v>
      </c>
      <c r="I136">
        <f t="shared" si="21"/>
        <v>20.68</v>
      </c>
      <c r="J136">
        <f t="shared" si="22"/>
        <v>22.55</v>
      </c>
      <c r="K136">
        <f t="shared" si="23"/>
        <v>22.52</v>
      </c>
      <c r="M136" s="9">
        <v>42972</v>
      </c>
      <c r="N136" s="8">
        <f t="shared" si="24"/>
        <v>22.15</v>
      </c>
      <c r="O136" s="8">
        <f t="shared" si="25"/>
        <v>20.68</v>
      </c>
      <c r="P136" s="8">
        <f t="shared" si="26"/>
        <v>22.55</v>
      </c>
      <c r="Q136" s="8">
        <f t="shared" si="27"/>
        <v>22.52</v>
      </c>
    </row>
    <row r="137" spans="1:17" x14ac:dyDescent="0.25">
      <c r="A137" s="1">
        <v>42609</v>
      </c>
      <c r="B137">
        <v>20.149999999999999</v>
      </c>
      <c r="C137">
        <v>21.69</v>
      </c>
      <c r="D137">
        <v>23.15</v>
      </c>
      <c r="E137">
        <v>21.8</v>
      </c>
      <c r="G137" s="1">
        <f t="shared" si="19"/>
        <v>42974</v>
      </c>
      <c r="H137">
        <f t="shared" si="20"/>
        <v>20.149999999999999</v>
      </c>
      <c r="I137">
        <f t="shared" si="21"/>
        <v>21.69</v>
      </c>
      <c r="J137">
        <f t="shared" si="22"/>
        <v>24.77</v>
      </c>
      <c r="K137">
        <f t="shared" si="23"/>
        <v>21.8</v>
      </c>
      <c r="M137" s="9">
        <v>42974</v>
      </c>
      <c r="N137" s="8">
        <f t="shared" si="24"/>
        <v>20.149999999999999</v>
      </c>
      <c r="O137" s="8">
        <f t="shared" si="25"/>
        <v>21.69</v>
      </c>
      <c r="P137" s="8">
        <f t="shared" si="26"/>
        <v>24.77</v>
      </c>
      <c r="Q137" s="8">
        <f t="shared" si="27"/>
        <v>21.8</v>
      </c>
    </row>
    <row r="138" spans="1:17" x14ac:dyDescent="0.25">
      <c r="A138" s="1">
        <v>42609</v>
      </c>
      <c r="B138">
        <v>21.66</v>
      </c>
      <c r="C138">
        <v>23.29</v>
      </c>
      <c r="D138">
        <v>23.45</v>
      </c>
      <c r="E138">
        <v>23.36</v>
      </c>
      <c r="G138" s="1">
        <f t="shared" si="19"/>
        <v>42974</v>
      </c>
      <c r="H138">
        <f t="shared" si="20"/>
        <v>21.66</v>
      </c>
      <c r="I138">
        <f t="shared" si="21"/>
        <v>23.29</v>
      </c>
      <c r="J138">
        <f t="shared" si="22"/>
        <v>25.09</v>
      </c>
      <c r="K138">
        <f t="shared" si="23"/>
        <v>23.36</v>
      </c>
      <c r="M138" s="9">
        <v>42974</v>
      </c>
      <c r="N138" s="8">
        <f t="shared" si="24"/>
        <v>21.66</v>
      </c>
      <c r="O138" s="8">
        <f t="shared" si="25"/>
        <v>23.29</v>
      </c>
      <c r="P138" s="8">
        <f t="shared" si="26"/>
        <v>25.09</v>
      </c>
      <c r="Q138" s="8">
        <f t="shared" si="27"/>
        <v>23.36</v>
      </c>
    </row>
    <row r="139" spans="1:17" x14ac:dyDescent="0.25">
      <c r="A139" s="1">
        <v>42610</v>
      </c>
      <c r="B139">
        <v>20.57</v>
      </c>
      <c r="C139">
        <v>21.99</v>
      </c>
      <c r="D139">
        <v>20.53</v>
      </c>
      <c r="E139">
        <v>22.69</v>
      </c>
      <c r="G139" s="1">
        <f t="shared" si="19"/>
        <v>42975</v>
      </c>
      <c r="H139">
        <f t="shared" si="20"/>
        <v>20.57</v>
      </c>
      <c r="I139">
        <f t="shared" si="21"/>
        <v>21.99</v>
      </c>
      <c r="J139">
        <f t="shared" si="22"/>
        <v>21.96</v>
      </c>
      <c r="K139">
        <f t="shared" si="23"/>
        <v>22.69</v>
      </c>
      <c r="M139" s="9">
        <v>42975</v>
      </c>
      <c r="N139" s="8">
        <f t="shared" si="24"/>
        <v>20.57</v>
      </c>
      <c r="O139" s="8">
        <f t="shared" si="25"/>
        <v>21.99</v>
      </c>
      <c r="P139" s="8">
        <f t="shared" si="26"/>
        <v>21.96</v>
      </c>
      <c r="Q139" s="8">
        <f t="shared" si="27"/>
        <v>22.69</v>
      </c>
    </row>
    <row r="140" spans="1:17" x14ac:dyDescent="0.25">
      <c r="A140" s="1">
        <v>42611</v>
      </c>
      <c r="B140">
        <v>21.59</v>
      </c>
      <c r="C140">
        <v>23.58</v>
      </c>
      <c r="D140">
        <v>20.41</v>
      </c>
      <c r="E140">
        <v>20.39</v>
      </c>
      <c r="G140" s="1">
        <f t="shared" si="19"/>
        <v>42976</v>
      </c>
      <c r="H140">
        <f t="shared" si="20"/>
        <v>21.59</v>
      </c>
      <c r="I140">
        <f t="shared" si="21"/>
        <v>23.58</v>
      </c>
      <c r="J140">
        <f t="shared" si="22"/>
        <v>21.83</v>
      </c>
      <c r="K140">
        <f t="shared" si="23"/>
        <v>20.39</v>
      </c>
      <c r="M140" s="9">
        <v>42976</v>
      </c>
      <c r="N140" s="8">
        <f t="shared" si="24"/>
        <v>21.59</v>
      </c>
      <c r="O140" s="8">
        <f t="shared" si="25"/>
        <v>23.58</v>
      </c>
      <c r="P140" s="8">
        <f t="shared" si="26"/>
        <v>21.83</v>
      </c>
      <c r="Q140" s="8">
        <f t="shared" si="27"/>
        <v>20.39</v>
      </c>
    </row>
    <row r="141" spans="1:17" x14ac:dyDescent="0.25">
      <c r="A141" s="1">
        <v>42611</v>
      </c>
      <c r="B141">
        <v>20.93</v>
      </c>
      <c r="C141">
        <v>20.239999999999998</v>
      </c>
      <c r="D141">
        <v>20.95</v>
      </c>
      <c r="E141">
        <v>21.69</v>
      </c>
      <c r="G141" s="1">
        <f t="shared" si="19"/>
        <v>42976</v>
      </c>
      <c r="H141">
        <f t="shared" si="20"/>
        <v>20.93</v>
      </c>
      <c r="I141">
        <f t="shared" si="21"/>
        <v>20.239999999999998</v>
      </c>
      <c r="J141">
        <f t="shared" si="22"/>
        <v>22.41</v>
      </c>
      <c r="K141">
        <f t="shared" si="23"/>
        <v>21.69</v>
      </c>
      <c r="M141" s="9">
        <v>42976</v>
      </c>
      <c r="N141" s="8">
        <f t="shared" si="24"/>
        <v>20.93</v>
      </c>
      <c r="O141" s="8">
        <f t="shared" si="25"/>
        <v>20.239999999999998</v>
      </c>
      <c r="P141" s="8">
        <f t="shared" si="26"/>
        <v>22.41</v>
      </c>
      <c r="Q141" s="8">
        <f t="shared" si="27"/>
        <v>21.69</v>
      </c>
    </row>
    <row r="142" spans="1:17" x14ac:dyDescent="0.25">
      <c r="A142" s="1">
        <v>42616</v>
      </c>
      <c r="B142">
        <v>16.41</v>
      </c>
      <c r="C142">
        <v>15.29</v>
      </c>
      <c r="D142">
        <v>15.18</v>
      </c>
      <c r="E142">
        <v>12.67</v>
      </c>
      <c r="G142" s="1">
        <f t="shared" si="19"/>
        <v>42981</v>
      </c>
      <c r="H142">
        <f t="shared" si="20"/>
        <v>16.41</v>
      </c>
      <c r="I142">
        <f t="shared" si="21"/>
        <v>15.29</v>
      </c>
      <c r="J142">
        <f t="shared" si="22"/>
        <v>15.18</v>
      </c>
      <c r="K142">
        <f t="shared" si="23"/>
        <v>12.67</v>
      </c>
      <c r="M142" s="9">
        <v>42981</v>
      </c>
      <c r="N142" s="8">
        <f t="shared" si="24"/>
        <v>16.41</v>
      </c>
      <c r="O142" s="8">
        <f t="shared" si="25"/>
        <v>15.29</v>
      </c>
      <c r="P142" s="8">
        <f t="shared" si="26"/>
        <v>15.18</v>
      </c>
      <c r="Q142" s="8">
        <f t="shared" si="27"/>
        <v>12.67</v>
      </c>
    </row>
    <row r="143" spans="1:17" x14ac:dyDescent="0.25">
      <c r="A143" s="1">
        <v>42616</v>
      </c>
      <c r="B143">
        <v>16.52</v>
      </c>
      <c r="C143">
        <v>12.24</v>
      </c>
      <c r="D143">
        <v>17.579999999999998</v>
      </c>
      <c r="E143">
        <v>14.73</v>
      </c>
      <c r="G143" s="1">
        <f t="shared" si="19"/>
        <v>42981</v>
      </c>
      <c r="H143">
        <f t="shared" si="20"/>
        <v>16.52</v>
      </c>
      <c r="I143">
        <f t="shared" si="21"/>
        <v>12.24</v>
      </c>
      <c r="J143">
        <f t="shared" si="22"/>
        <v>17.579999999999998</v>
      </c>
      <c r="K143">
        <f t="shared" si="23"/>
        <v>14.73</v>
      </c>
      <c r="M143" s="9">
        <v>42981</v>
      </c>
      <c r="N143" s="8">
        <f t="shared" si="24"/>
        <v>16.52</v>
      </c>
      <c r="O143" s="8">
        <f t="shared" si="25"/>
        <v>12.24</v>
      </c>
      <c r="P143" s="8">
        <f t="shared" si="26"/>
        <v>17.579999999999998</v>
      </c>
      <c r="Q143" s="8">
        <f t="shared" si="27"/>
        <v>14.73</v>
      </c>
    </row>
    <row r="144" spans="1:17" x14ac:dyDescent="0.25">
      <c r="A144" s="1">
        <v>42617</v>
      </c>
      <c r="B144">
        <v>13.93</v>
      </c>
      <c r="C144">
        <v>15.26</v>
      </c>
      <c r="D144">
        <v>14.27</v>
      </c>
      <c r="E144">
        <v>12.07</v>
      </c>
      <c r="G144" s="1">
        <f t="shared" si="19"/>
        <v>42982</v>
      </c>
      <c r="H144">
        <f t="shared" si="20"/>
        <v>13.93</v>
      </c>
      <c r="I144">
        <f t="shared" si="21"/>
        <v>15.26</v>
      </c>
      <c r="J144">
        <f t="shared" si="22"/>
        <v>14.27</v>
      </c>
      <c r="K144">
        <f t="shared" si="23"/>
        <v>12.07</v>
      </c>
      <c r="M144" s="9">
        <v>42982</v>
      </c>
      <c r="N144" s="8">
        <f t="shared" si="24"/>
        <v>13.93</v>
      </c>
      <c r="O144" s="8">
        <f t="shared" si="25"/>
        <v>15.26</v>
      </c>
      <c r="P144" s="8">
        <f t="shared" si="26"/>
        <v>14.27</v>
      </c>
      <c r="Q144" s="8">
        <f t="shared" si="27"/>
        <v>12.07</v>
      </c>
    </row>
    <row r="145" spans="1:17" x14ac:dyDescent="0.25">
      <c r="A145" s="1">
        <v>42619</v>
      </c>
      <c r="B145">
        <v>10.24</v>
      </c>
      <c r="C145">
        <v>18.010000000000002</v>
      </c>
      <c r="D145">
        <v>17.36</v>
      </c>
      <c r="E145">
        <v>16.77</v>
      </c>
      <c r="G145" s="1">
        <f t="shared" si="19"/>
        <v>42984</v>
      </c>
      <c r="H145">
        <f t="shared" si="20"/>
        <v>9.0400000000000009</v>
      </c>
      <c r="I145">
        <f t="shared" si="21"/>
        <v>16.810000000000002</v>
      </c>
      <c r="J145">
        <f t="shared" si="22"/>
        <v>17.36</v>
      </c>
      <c r="K145">
        <f t="shared" si="23"/>
        <v>15.57</v>
      </c>
      <c r="M145" s="9">
        <v>42984</v>
      </c>
      <c r="N145" s="8">
        <f t="shared" si="24"/>
        <v>9.0400000000000009</v>
      </c>
      <c r="O145" s="8">
        <f t="shared" si="25"/>
        <v>16.810000000000002</v>
      </c>
      <c r="P145" s="8">
        <f t="shared" si="26"/>
        <v>17.36</v>
      </c>
      <c r="Q145" s="8">
        <f t="shared" si="27"/>
        <v>15.57</v>
      </c>
    </row>
    <row r="146" spans="1:17" x14ac:dyDescent="0.25">
      <c r="A146" s="1">
        <v>42619</v>
      </c>
      <c r="B146">
        <v>17.559999999999999</v>
      </c>
      <c r="C146">
        <v>14.82</v>
      </c>
      <c r="D146">
        <v>18.66</v>
      </c>
      <c r="E146">
        <v>14.11</v>
      </c>
      <c r="G146" s="1">
        <f t="shared" si="19"/>
        <v>42984</v>
      </c>
      <c r="H146">
        <f t="shared" si="20"/>
        <v>16.36</v>
      </c>
      <c r="I146">
        <f t="shared" si="21"/>
        <v>13.620000000000001</v>
      </c>
      <c r="J146">
        <f t="shared" si="22"/>
        <v>18.66</v>
      </c>
      <c r="K146">
        <f t="shared" si="23"/>
        <v>12.91</v>
      </c>
      <c r="M146" s="9">
        <v>42984</v>
      </c>
      <c r="N146" s="8">
        <f t="shared" si="24"/>
        <v>16.36</v>
      </c>
      <c r="O146" s="8">
        <f t="shared" si="25"/>
        <v>13.620000000000001</v>
      </c>
      <c r="P146" s="8">
        <f t="shared" si="26"/>
        <v>18.66</v>
      </c>
      <c r="Q146" s="8">
        <f t="shared" si="27"/>
        <v>12.91</v>
      </c>
    </row>
    <row r="147" spans="1:17" x14ac:dyDescent="0.25">
      <c r="A147" s="1">
        <v>42626</v>
      </c>
      <c r="B147">
        <v>13.59</v>
      </c>
      <c r="C147">
        <v>11.82</v>
      </c>
      <c r="D147">
        <v>13.05</v>
      </c>
      <c r="E147">
        <v>13.95</v>
      </c>
      <c r="G147" s="1">
        <f t="shared" si="19"/>
        <v>42991</v>
      </c>
      <c r="H147">
        <f t="shared" si="20"/>
        <v>13.59</v>
      </c>
      <c r="I147">
        <f t="shared" si="21"/>
        <v>11.82</v>
      </c>
      <c r="J147">
        <f t="shared" si="22"/>
        <v>13.05</v>
      </c>
      <c r="K147">
        <f t="shared" si="23"/>
        <v>13.95</v>
      </c>
      <c r="M147" s="9">
        <v>42991</v>
      </c>
      <c r="N147" s="8">
        <f t="shared" si="24"/>
        <v>13.59</v>
      </c>
      <c r="O147" s="8">
        <f t="shared" si="25"/>
        <v>11.82</v>
      </c>
      <c r="P147" s="8">
        <f t="shared" si="26"/>
        <v>13.05</v>
      </c>
      <c r="Q147" s="8">
        <f t="shared" si="27"/>
        <v>13.95</v>
      </c>
    </row>
    <row r="148" spans="1:17" x14ac:dyDescent="0.25">
      <c r="A148" s="1">
        <v>42627</v>
      </c>
      <c r="B148">
        <v>12.35</v>
      </c>
      <c r="C148">
        <v>18.39</v>
      </c>
      <c r="D148">
        <v>19.899999999999999</v>
      </c>
      <c r="E148">
        <v>10.16</v>
      </c>
      <c r="G148" s="1">
        <f t="shared" si="19"/>
        <v>42992</v>
      </c>
      <c r="H148">
        <f t="shared" si="20"/>
        <v>12.35</v>
      </c>
      <c r="I148">
        <f t="shared" si="21"/>
        <v>18.39</v>
      </c>
      <c r="J148">
        <f t="shared" si="22"/>
        <v>19.899999999999999</v>
      </c>
      <c r="K148">
        <f t="shared" si="23"/>
        <v>10.16</v>
      </c>
      <c r="M148" s="9">
        <v>42992</v>
      </c>
      <c r="N148" s="8">
        <f t="shared" si="24"/>
        <v>12.35</v>
      </c>
      <c r="O148" s="8">
        <f t="shared" si="25"/>
        <v>18.39</v>
      </c>
      <c r="P148" s="8">
        <f t="shared" si="26"/>
        <v>19.899999999999999</v>
      </c>
      <c r="Q148" s="8">
        <f t="shared" si="27"/>
        <v>10.16</v>
      </c>
    </row>
    <row r="149" spans="1:17" x14ac:dyDescent="0.25">
      <c r="A149" s="1">
        <v>42628</v>
      </c>
      <c r="B149">
        <v>14.18</v>
      </c>
      <c r="C149">
        <v>18.43</v>
      </c>
      <c r="D149">
        <v>13.4</v>
      </c>
      <c r="E149">
        <v>15.05</v>
      </c>
      <c r="G149" s="1">
        <f t="shared" si="19"/>
        <v>42993</v>
      </c>
      <c r="H149">
        <f t="shared" si="20"/>
        <v>14.18</v>
      </c>
      <c r="I149">
        <f t="shared" si="21"/>
        <v>18.43</v>
      </c>
      <c r="J149">
        <f t="shared" si="22"/>
        <v>13.4</v>
      </c>
      <c r="K149">
        <f t="shared" si="23"/>
        <v>15.05</v>
      </c>
      <c r="M149" s="9">
        <v>42993</v>
      </c>
      <c r="N149" s="8">
        <f t="shared" si="24"/>
        <v>14.18</v>
      </c>
      <c r="O149" s="8">
        <f t="shared" si="25"/>
        <v>18.43</v>
      </c>
      <c r="P149" s="8">
        <f t="shared" si="26"/>
        <v>13.4</v>
      </c>
      <c r="Q149" s="8">
        <f t="shared" si="27"/>
        <v>15.05</v>
      </c>
    </row>
    <row r="150" spans="1:17" x14ac:dyDescent="0.25">
      <c r="A150" s="1">
        <v>42631</v>
      </c>
      <c r="B150">
        <v>14.63</v>
      </c>
      <c r="C150">
        <v>10.26</v>
      </c>
      <c r="D150">
        <v>15.2</v>
      </c>
      <c r="E150">
        <v>16.13</v>
      </c>
      <c r="G150" s="1">
        <f t="shared" si="19"/>
        <v>42996</v>
      </c>
      <c r="H150">
        <f t="shared" si="20"/>
        <v>14.63</v>
      </c>
      <c r="I150">
        <f t="shared" si="21"/>
        <v>10.26</v>
      </c>
      <c r="J150">
        <f t="shared" si="22"/>
        <v>15.2</v>
      </c>
      <c r="K150">
        <f t="shared" si="23"/>
        <v>16.13</v>
      </c>
      <c r="M150" s="9">
        <v>42996</v>
      </c>
      <c r="N150" s="8">
        <f t="shared" si="24"/>
        <v>14.63</v>
      </c>
      <c r="O150" s="8">
        <f t="shared" si="25"/>
        <v>10.26</v>
      </c>
      <c r="P150" s="8">
        <f t="shared" si="26"/>
        <v>15.2</v>
      </c>
      <c r="Q150" s="8">
        <f t="shared" si="27"/>
        <v>16.13</v>
      </c>
    </row>
    <row r="151" spans="1:17" x14ac:dyDescent="0.25">
      <c r="A151" s="1">
        <v>42634</v>
      </c>
      <c r="B151">
        <v>19.21</v>
      </c>
      <c r="C151">
        <v>19.71</v>
      </c>
      <c r="D151">
        <v>13.23</v>
      </c>
      <c r="E151">
        <v>16.34</v>
      </c>
      <c r="G151" s="1">
        <f t="shared" si="19"/>
        <v>42999</v>
      </c>
      <c r="H151">
        <f t="shared" si="20"/>
        <v>19.21</v>
      </c>
      <c r="I151">
        <f t="shared" si="21"/>
        <v>19.71</v>
      </c>
      <c r="J151">
        <f t="shared" si="22"/>
        <v>13.23</v>
      </c>
      <c r="K151">
        <f t="shared" si="23"/>
        <v>16.34</v>
      </c>
      <c r="M151" s="9">
        <v>42999</v>
      </c>
      <c r="N151" s="8">
        <f t="shared" si="24"/>
        <v>19.21</v>
      </c>
      <c r="O151" s="8">
        <f t="shared" si="25"/>
        <v>19.71</v>
      </c>
      <c r="P151" s="8">
        <f t="shared" si="26"/>
        <v>13.23</v>
      </c>
      <c r="Q151" s="8">
        <f t="shared" si="27"/>
        <v>16.34</v>
      </c>
    </row>
    <row r="152" spans="1:17" x14ac:dyDescent="0.25">
      <c r="A152" s="1">
        <v>42635</v>
      </c>
      <c r="B152">
        <v>15.89</v>
      </c>
      <c r="C152">
        <v>17.95</v>
      </c>
      <c r="D152">
        <v>19.399999999999999</v>
      </c>
      <c r="E152">
        <v>12.84</v>
      </c>
      <c r="G152" s="1">
        <f t="shared" si="19"/>
        <v>43000</v>
      </c>
      <c r="H152">
        <f t="shared" si="20"/>
        <v>15.89</v>
      </c>
      <c r="I152">
        <f t="shared" si="21"/>
        <v>17.95</v>
      </c>
      <c r="J152">
        <f t="shared" si="22"/>
        <v>19.399999999999999</v>
      </c>
      <c r="K152">
        <f t="shared" si="23"/>
        <v>12.84</v>
      </c>
      <c r="M152" s="9">
        <v>43000</v>
      </c>
      <c r="N152" s="8">
        <f t="shared" si="24"/>
        <v>15.89</v>
      </c>
      <c r="O152" s="8">
        <f t="shared" si="25"/>
        <v>17.95</v>
      </c>
      <c r="P152" s="8">
        <f t="shared" si="26"/>
        <v>19.399999999999999</v>
      </c>
      <c r="Q152" s="8">
        <f t="shared" si="27"/>
        <v>12.84</v>
      </c>
    </row>
    <row r="153" spans="1:17" x14ac:dyDescent="0.25">
      <c r="A153" s="1">
        <v>42635</v>
      </c>
      <c r="B153">
        <v>18.32</v>
      </c>
      <c r="C153">
        <v>19.73</v>
      </c>
      <c r="D153">
        <v>18.350000000000001</v>
      </c>
      <c r="E153">
        <v>12.69</v>
      </c>
      <c r="G153" s="1">
        <f t="shared" si="19"/>
        <v>43000</v>
      </c>
      <c r="H153">
        <f t="shared" si="20"/>
        <v>18.32</v>
      </c>
      <c r="I153">
        <f t="shared" si="21"/>
        <v>19.73</v>
      </c>
      <c r="J153">
        <f t="shared" si="22"/>
        <v>18.350000000000001</v>
      </c>
      <c r="K153">
        <f t="shared" si="23"/>
        <v>12.69</v>
      </c>
      <c r="M153" s="9">
        <v>43000</v>
      </c>
      <c r="N153" s="8">
        <f t="shared" si="24"/>
        <v>18.32</v>
      </c>
      <c r="O153" s="8">
        <f t="shared" si="25"/>
        <v>19.73</v>
      </c>
      <c r="P153" s="8">
        <f t="shared" si="26"/>
        <v>18.350000000000001</v>
      </c>
      <c r="Q153" s="8">
        <f t="shared" si="27"/>
        <v>12.69</v>
      </c>
    </row>
    <row r="154" spans="1:17" x14ac:dyDescent="0.25">
      <c r="A154" s="1">
        <v>42636</v>
      </c>
      <c r="B154">
        <v>13.6</v>
      </c>
      <c r="C154">
        <v>12.67</v>
      </c>
      <c r="D154">
        <v>19.489999999999998</v>
      </c>
      <c r="E154">
        <v>13.76</v>
      </c>
      <c r="G154" s="1">
        <f t="shared" si="19"/>
        <v>43001</v>
      </c>
      <c r="H154">
        <f t="shared" si="20"/>
        <v>13.6</v>
      </c>
      <c r="I154">
        <f t="shared" si="21"/>
        <v>12.67</v>
      </c>
      <c r="J154">
        <f t="shared" si="22"/>
        <v>19.489999999999998</v>
      </c>
      <c r="K154">
        <f t="shared" si="23"/>
        <v>13.76</v>
      </c>
      <c r="M154" s="9">
        <v>43001</v>
      </c>
      <c r="N154" s="8">
        <f t="shared" si="24"/>
        <v>13.6</v>
      </c>
      <c r="O154" s="8">
        <f t="shared" si="25"/>
        <v>12.67</v>
      </c>
      <c r="P154" s="8">
        <f t="shared" si="26"/>
        <v>19.489999999999998</v>
      </c>
      <c r="Q154" s="8">
        <f t="shared" si="27"/>
        <v>13.76</v>
      </c>
    </row>
    <row r="155" spans="1:17" x14ac:dyDescent="0.25">
      <c r="A155" s="1">
        <v>42639</v>
      </c>
      <c r="B155">
        <v>10.199999999999999</v>
      </c>
      <c r="C155">
        <v>14.87</v>
      </c>
      <c r="D155">
        <v>13.01</v>
      </c>
      <c r="E155">
        <v>17.21</v>
      </c>
      <c r="G155" s="1">
        <f t="shared" si="19"/>
        <v>43004</v>
      </c>
      <c r="H155">
        <f t="shared" si="20"/>
        <v>10.199999999999999</v>
      </c>
      <c r="I155">
        <f t="shared" si="21"/>
        <v>14.87</v>
      </c>
      <c r="J155">
        <f t="shared" si="22"/>
        <v>13.01</v>
      </c>
      <c r="K155">
        <f t="shared" si="23"/>
        <v>17.21</v>
      </c>
      <c r="M155" s="9">
        <v>43004</v>
      </c>
      <c r="N155" s="8">
        <f t="shared" si="24"/>
        <v>10.199999999999999</v>
      </c>
      <c r="O155" s="8">
        <f t="shared" si="25"/>
        <v>14.87</v>
      </c>
      <c r="P155" s="8">
        <f t="shared" si="26"/>
        <v>13.01</v>
      </c>
      <c r="Q155" s="8">
        <f t="shared" si="27"/>
        <v>17.21</v>
      </c>
    </row>
    <row r="156" spans="1:17" x14ac:dyDescent="0.25">
      <c r="A156" s="1">
        <v>42641</v>
      </c>
      <c r="B156">
        <v>18.23</v>
      </c>
      <c r="C156">
        <v>10.62</v>
      </c>
      <c r="D156">
        <v>17.5</v>
      </c>
      <c r="E156">
        <v>12.26</v>
      </c>
      <c r="G156" s="1">
        <f t="shared" si="19"/>
        <v>43006</v>
      </c>
      <c r="H156">
        <f t="shared" si="20"/>
        <v>18.23</v>
      </c>
      <c r="I156">
        <f t="shared" si="21"/>
        <v>10.62</v>
      </c>
      <c r="J156">
        <f t="shared" si="22"/>
        <v>17.5</v>
      </c>
      <c r="K156">
        <f t="shared" si="23"/>
        <v>12.26</v>
      </c>
      <c r="M156" s="9">
        <v>43006</v>
      </c>
      <c r="N156" s="8">
        <f t="shared" si="24"/>
        <v>18.23</v>
      </c>
      <c r="O156" s="8">
        <f t="shared" si="25"/>
        <v>10.62</v>
      </c>
      <c r="P156" s="8">
        <f t="shared" si="26"/>
        <v>17.5</v>
      </c>
      <c r="Q156" s="8">
        <f t="shared" si="27"/>
        <v>12.26</v>
      </c>
    </row>
    <row r="157" spans="1:17" x14ac:dyDescent="0.25">
      <c r="A157" s="1">
        <v>42645</v>
      </c>
      <c r="B157">
        <v>10.99</v>
      </c>
      <c r="C157">
        <v>19.11</v>
      </c>
      <c r="D157">
        <v>19.72</v>
      </c>
      <c r="E157">
        <v>15.04</v>
      </c>
      <c r="G157" s="1">
        <f t="shared" si="19"/>
        <v>43010</v>
      </c>
      <c r="H157">
        <f t="shared" si="20"/>
        <v>10.99</v>
      </c>
      <c r="I157">
        <f t="shared" si="21"/>
        <v>19.11</v>
      </c>
      <c r="J157">
        <f t="shared" si="22"/>
        <v>19.72</v>
      </c>
      <c r="K157">
        <f t="shared" si="23"/>
        <v>15.04</v>
      </c>
      <c r="M157" s="9">
        <v>43010</v>
      </c>
      <c r="N157" s="8">
        <f t="shared" si="24"/>
        <v>10.99</v>
      </c>
      <c r="O157" s="8">
        <f t="shared" si="25"/>
        <v>19.11</v>
      </c>
      <c r="P157" s="8">
        <f t="shared" si="26"/>
        <v>19.72</v>
      </c>
      <c r="Q157" s="8">
        <f t="shared" si="27"/>
        <v>15.04</v>
      </c>
    </row>
    <row r="158" spans="1:17" x14ac:dyDescent="0.25">
      <c r="A158" s="1">
        <v>42647</v>
      </c>
      <c r="B158">
        <v>16.5</v>
      </c>
      <c r="C158">
        <v>18.18</v>
      </c>
      <c r="D158">
        <v>13.64</v>
      </c>
      <c r="E158">
        <v>10.43</v>
      </c>
      <c r="G158" s="1">
        <f t="shared" si="19"/>
        <v>43012</v>
      </c>
      <c r="H158">
        <f t="shared" si="20"/>
        <v>16.5</v>
      </c>
      <c r="I158">
        <f t="shared" si="21"/>
        <v>18.18</v>
      </c>
      <c r="J158">
        <f t="shared" si="22"/>
        <v>13.64</v>
      </c>
      <c r="K158">
        <f t="shared" si="23"/>
        <v>10.43</v>
      </c>
      <c r="M158" s="9">
        <v>43012</v>
      </c>
      <c r="N158" s="8">
        <f t="shared" si="24"/>
        <v>16.5</v>
      </c>
      <c r="O158" s="8">
        <f t="shared" si="25"/>
        <v>18.18</v>
      </c>
      <c r="P158" s="8">
        <f t="shared" si="26"/>
        <v>13.64</v>
      </c>
      <c r="Q158" s="8">
        <f t="shared" si="27"/>
        <v>10.43</v>
      </c>
    </row>
    <row r="159" spans="1:17" x14ac:dyDescent="0.25">
      <c r="A159" s="1">
        <v>42647</v>
      </c>
      <c r="B159">
        <v>14.76</v>
      </c>
      <c r="C159">
        <v>10.74</v>
      </c>
      <c r="D159">
        <v>12.57</v>
      </c>
      <c r="E159">
        <v>19.2</v>
      </c>
      <c r="G159" s="1">
        <f t="shared" si="19"/>
        <v>43012</v>
      </c>
      <c r="H159">
        <f t="shared" si="20"/>
        <v>14.76</v>
      </c>
      <c r="I159">
        <f t="shared" si="21"/>
        <v>10.74</v>
      </c>
      <c r="J159">
        <f t="shared" si="22"/>
        <v>12.57</v>
      </c>
      <c r="K159">
        <f t="shared" si="23"/>
        <v>19.2</v>
      </c>
      <c r="M159" s="9">
        <v>43012</v>
      </c>
      <c r="N159" s="8">
        <f t="shared" si="24"/>
        <v>14.76</v>
      </c>
      <c r="O159" s="8">
        <f t="shared" si="25"/>
        <v>10.74</v>
      </c>
      <c r="P159" s="8">
        <f t="shared" si="26"/>
        <v>12.57</v>
      </c>
      <c r="Q159" s="8">
        <f t="shared" si="27"/>
        <v>19.2</v>
      </c>
    </row>
    <row r="160" spans="1:17" x14ac:dyDescent="0.25">
      <c r="A160" s="1">
        <v>42650</v>
      </c>
      <c r="B160">
        <v>19.149999999999999</v>
      </c>
      <c r="C160">
        <v>15.35</v>
      </c>
      <c r="D160">
        <v>15.96</v>
      </c>
      <c r="E160">
        <v>11.27</v>
      </c>
      <c r="G160" s="1">
        <f t="shared" si="19"/>
        <v>43015</v>
      </c>
      <c r="H160">
        <f t="shared" si="20"/>
        <v>17.95</v>
      </c>
      <c r="I160">
        <f t="shared" si="21"/>
        <v>14.15</v>
      </c>
      <c r="J160">
        <f t="shared" si="22"/>
        <v>15.96</v>
      </c>
      <c r="K160">
        <f t="shared" si="23"/>
        <v>10.07</v>
      </c>
      <c r="M160" s="9">
        <v>43015</v>
      </c>
      <c r="N160" s="8">
        <f t="shared" si="24"/>
        <v>17.95</v>
      </c>
      <c r="O160" s="8">
        <f t="shared" si="25"/>
        <v>14.15</v>
      </c>
      <c r="P160" s="8">
        <f t="shared" si="26"/>
        <v>15.96</v>
      </c>
      <c r="Q160" s="8">
        <f t="shared" si="27"/>
        <v>10.07</v>
      </c>
    </row>
    <row r="161" spans="1:17" x14ac:dyDescent="0.25">
      <c r="A161" s="1">
        <v>42653</v>
      </c>
      <c r="B161">
        <v>14.52</v>
      </c>
      <c r="C161">
        <v>15.36</v>
      </c>
      <c r="D161">
        <v>11.83</v>
      </c>
      <c r="E161">
        <v>15.26</v>
      </c>
      <c r="G161" s="1">
        <f t="shared" si="19"/>
        <v>43018</v>
      </c>
      <c r="H161">
        <f t="shared" si="20"/>
        <v>13.32</v>
      </c>
      <c r="I161">
        <f t="shared" si="21"/>
        <v>14.16</v>
      </c>
      <c r="J161">
        <f t="shared" si="22"/>
        <v>11.83</v>
      </c>
      <c r="K161">
        <f t="shared" si="23"/>
        <v>14.06</v>
      </c>
      <c r="M161" s="9">
        <v>43018</v>
      </c>
      <c r="N161" s="8">
        <f t="shared" si="24"/>
        <v>13.32</v>
      </c>
      <c r="O161" s="8">
        <f t="shared" si="25"/>
        <v>14.16</v>
      </c>
      <c r="P161" s="8">
        <f t="shared" si="26"/>
        <v>11.83</v>
      </c>
      <c r="Q161" s="8">
        <f t="shared" si="27"/>
        <v>14.06</v>
      </c>
    </row>
    <row r="162" spans="1:17" x14ac:dyDescent="0.25">
      <c r="A162" s="1">
        <v>42654</v>
      </c>
      <c r="B162">
        <v>14.04</v>
      </c>
      <c r="C162">
        <v>12.39</v>
      </c>
      <c r="D162">
        <v>19.96</v>
      </c>
      <c r="E162">
        <v>19.989999999999998</v>
      </c>
      <c r="G162" s="1">
        <f t="shared" si="19"/>
        <v>43019</v>
      </c>
      <c r="H162">
        <f t="shared" si="20"/>
        <v>14.04</v>
      </c>
      <c r="I162">
        <f t="shared" si="21"/>
        <v>12.39</v>
      </c>
      <c r="J162">
        <f t="shared" si="22"/>
        <v>19.96</v>
      </c>
      <c r="K162">
        <f t="shared" si="23"/>
        <v>19.989999999999998</v>
      </c>
      <c r="M162" s="9">
        <v>43019</v>
      </c>
      <c r="N162" s="8">
        <f t="shared" si="24"/>
        <v>14.04</v>
      </c>
      <c r="O162" s="8">
        <f t="shared" si="25"/>
        <v>12.39</v>
      </c>
      <c r="P162" s="8">
        <f t="shared" si="26"/>
        <v>19.96</v>
      </c>
      <c r="Q162" s="8">
        <f t="shared" si="27"/>
        <v>19.989999999999998</v>
      </c>
    </row>
    <row r="163" spans="1:17" x14ac:dyDescent="0.25">
      <c r="A163" s="1">
        <v>42654</v>
      </c>
      <c r="B163">
        <v>15.75</v>
      </c>
      <c r="C163">
        <v>18.39</v>
      </c>
      <c r="D163">
        <v>14.66</v>
      </c>
      <c r="E163">
        <v>19.100000000000001</v>
      </c>
      <c r="G163" s="1">
        <f t="shared" si="19"/>
        <v>43019</v>
      </c>
      <c r="H163">
        <f t="shared" si="20"/>
        <v>15.75</v>
      </c>
      <c r="I163">
        <f t="shared" si="21"/>
        <v>18.39</v>
      </c>
      <c r="J163">
        <f t="shared" si="22"/>
        <v>14.66</v>
      </c>
      <c r="K163">
        <f t="shared" si="23"/>
        <v>19.100000000000001</v>
      </c>
      <c r="M163" s="9">
        <v>43019</v>
      </c>
      <c r="N163" s="8">
        <f t="shared" si="24"/>
        <v>15.75</v>
      </c>
      <c r="O163" s="8">
        <f t="shared" si="25"/>
        <v>18.39</v>
      </c>
      <c r="P163" s="8">
        <f t="shared" si="26"/>
        <v>14.66</v>
      </c>
      <c r="Q163" s="8">
        <f t="shared" si="27"/>
        <v>19.100000000000001</v>
      </c>
    </row>
    <row r="164" spans="1:17" x14ac:dyDescent="0.25">
      <c r="A164" s="1">
        <v>42654</v>
      </c>
      <c r="B164">
        <v>14.16</v>
      </c>
      <c r="C164">
        <v>19.989999999999998</v>
      </c>
      <c r="D164">
        <v>18.84</v>
      </c>
      <c r="E164">
        <v>10.7</v>
      </c>
      <c r="G164" s="1">
        <f t="shared" si="19"/>
        <v>43019</v>
      </c>
      <c r="H164">
        <f t="shared" si="20"/>
        <v>14.16</v>
      </c>
      <c r="I164">
        <f t="shared" si="21"/>
        <v>19.989999999999998</v>
      </c>
      <c r="J164">
        <f t="shared" si="22"/>
        <v>18.84</v>
      </c>
      <c r="K164">
        <f t="shared" si="23"/>
        <v>10.7</v>
      </c>
      <c r="M164" s="9">
        <v>43019</v>
      </c>
      <c r="N164" s="8">
        <f t="shared" si="24"/>
        <v>14.16</v>
      </c>
      <c r="O164" s="8">
        <f t="shared" si="25"/>
        <v>19.989999999999998</v>
      </c>
      <c r="P164" s="8">
        <f t="shared" si="26"/>
        <v>18.84</v>
      </c>
      <c r="Q164" s="8">
        <f t="shared" si="27"/>
        <v>10.7</v>
      </c>
    </row>
    <row r="165" spans="1:17" x14ac:dyDescent="0.25">
      <c r="A165" s="1">
        <v>42655</v>
      </c>
      <c r="B165">
        <v>17.32</v>
      </c>
      <c r="C165">
        <v>10.029999999999999</v>
      </c>
      <c r="D165">
        <v>18.420000000000002</v>
      </c>
      <c r="E165">
        <v>14.05</v>
      </c>
      <c r="G165" s="1">
        <f t="shared" si="19"/>
        <v>43020</v>
      </c>
      <c r="H165">
        <f t="shared" si="20"/>
        <v>17.32</v>
      </c>
      <c r="I165">
        <f t="shared" si="21"/>
        <v>10.029999999999999</v>
      </c>
      <c r="J165">
        <f t="shared" si="22"/>
        <v>18.420000000000002</v>
      </c>
      <c r="K165">
        <f t="shared" si="23"/>
        <v>14.05</v>
      </c>
      <c r="M165" s="9">
        <v>43020</v>
      </c>
      <c r="N165" s="8">
        <f t="shared" si="24"/>
        <v>17.32</v>
      </c>
      <c r="O165" s="8">
        <f t="shared" si="25"/>
        <v>10.029999999999999</v>
      </c>
      <c r="P165" s="8">
        <f t="shared" si="26"/>
        <v>18.420000000000002</v>
      </c>
      <c r="Q165" s="8">
        <f t="shared" si="27"/>
        <v>14.05</v>
      </c>
    </row>
    <row r="166" spans="1:17" x14ac:dyDescent="0.25">
      <c r="A166" s="1">
        <v>42657</v>
      </c>
      <c r="B166">
        <v>17.7</v>
      </c>
      <c r="C166">
        <v>12.05</v>
      </c>
      <c r="D166">
        <v>16.41</v>
      </c>
      <c r="E166">
        <v>18.29</v>
      </c>
      <c r="G166" s="1">
        <f t="shared" si="19"/>
        <v>43022</v>
      </c>
      <c r="H166">
        <f t="shared" si="20"/>
        <v>17.7</v>
      </c>
      <c r="I166">
        <f t="shared" si="21"/>
        <v>12.05</v>
      </c>
      <c r="J166">
        <f t="shared" si="22"/>
        <v>16.41</v>
      </c>
      <c r="K166">
        <f t="shared" si="23"/>
        <v>18.29</v>
      </c>
      <c r="M166" s="9">
        <v>43022</v>
      </c>
      <c r="N166" s="8">
        <f t="shared" si="24"/>
        <v>17.7</v>
      </c>
      <c r="O166" s="8">
        <f t="shared" si="25"/>
        <v>12.05</v>
      </c>
      <c r="P166" s="8">
        <f t="shared" si="26"/>
        <v>16.41</v>
      </c>
      <c r="Q166" s="8">
        <f t="shared" si="27"/>
        <v>18.29</v>
      </c>
    </row>
    <row r="167" spans="1:17" x14ac:dyDescent="0.25">
      <c r="A167" s="1">
        <v>42660</v>
      </c>
      <c r="B167">
        <v>11.01</v>
      </c>
      <c r="C167">
        <v>14.84</v>
      </c>
      <c r="D167">
        <v>12.88</v>
      </c>
      <c r="E167">
        <v>14.01</v>
      </c>
      <c r="G167" s="1">
        <f t="shared" si="19"/>
        <v>43025</v>
      </c>
      <c r="H167">
        <f t="shared" si="20"/>
        <v>11.01</v>
      </c>
      <c r="I167">
        <f t="shared" si="21"/>
        <v>14.84</v>
      </c>
      <c r="J167">
        <f t="shared" si="22"/>
        <v>12.88</v>
      </c>
      <c r="K167">
        <f t="shared" si="23"/>
        <v>14.01</v>
      </c>
      <c r="M167" s="9">
        <v>43025</v>
      </c>
      <c r="N167" s="8">
        <f t="shared" si="24"/>
        <v>11.01</v>
      </c>
      <c r="O167" s="8">
        <f t="shared" si="25"/>
        <v>14.84</v>
      </c>
      <c r="P167" s="8">
        <f t="shared" si="26"/>
        <v>12.88</v>
      </c>
      <c r="Q167" s="8">
        <f t="shared" si="27"/>
        <v>14.01</v>
      </c>
    </row>
    <row r="168" spans="1:17" x14ac:dyDescent="0.25">
      <c r="A168" s="1">
        <v>42664</v>
      </c>
      <c r="B168">
        <v>11.11</v>
      </c>
      <c r="C168">
        <v>16.350000000000001</v>
      </c>
      <c r="D168">
        <v>13.25</v>
      </c>
      <c r="E168">
        <v>10.69</v>
      </c>
      <c r="G168" s="1">
        <f t="shared" si="19"/>
        <v>43029</v>
      </c>
      <c r="H168">
        <f t="shared" si="20"/>
        <v>11.11</v>
      </c>
      <c r="I168">
        <f t="shared" si="21"/>
        <v>16.350000000000001</v>
      </c>
      <c r="J168">
        <f t="shared" si="22"/>
        <v>13.25</v>
      </c>
      <c r="K168">
        <f t="shared" si="23"/>
        <v>10.69</v>
      </c>
      <c r="M168" s="9">
        <v>43029</v>
      </c>
      <c r="N168" s="8">
        <f t="shared" si="24"/>
        <v>11.11</v>
      </c>
      <c r="O168" s="8">
        <f t="shared" si="25"/>
        <v>16.350000000000001</v>
      </c>
      <c r="P168" s="8">
        <f t="shared" si="26"/>
        <v>13.25</v>
      </c>
      <c r="Q168" s="8">
        <f t="shared" si="27"/>
        <v>10.69</v>
      </c>
    </row>
    <row r="169" spans="1:17" x14ac:dyDescent="0.25">
      <c r="A169" s="1">
        <v>42666</v>
      </c>
      <c r="B169">
        <v>13.09</v>
      </c>
      <c r="C169">
        <v>15.83</v>
      </c>
      <c r="D169">
        <v>13.54</v>
      </c>
      <c r="E169">
        <v>11.35</v>
      </c>
      <c r="G169" s="1">
        <f t="shared" si="19"/>
        <v>43031</v>
      </c>
      <c r="H169">
        <f t="shared" si="20"/>
        <v>13.09</v>
      </c>
      <c r="I169">
        <f t="shared" si="21"/>
        <v>15.83</v>
      </c>
      <c r="J169">
        <f t="shared" si="22"/>
        <v>13.54</v>
      </c>
      <c r="K169">
        <f t="shared" si="23"/>
        <v>11.35</v>
      </c>
      <c r="M169" s="9">
        <v>43031</v>
      </c>
      <c r="N169" s="8">
        <f t="shared" si="24"/>
        <v>13.09</v>
      </c>
      <c r="O169" s="8">
        <f t="shared" si="25"/>
        <v>15.83</v>
      </c>
      <c r="P169" s="8">
        <f t="shared" si="26"/>
        <v>13.54</v>
      </c>
      <c r="Q169" s="8">
        <f t="shared" si="27"/>
        <v>11.35</v>
      </c>
    </row>
    <row r="170" spans="1:17" x14ac:dyDescent="0.25">
      <c r="A170" s="1">
        <v>42666</v>
      </c>
      <c r="B170">
        <v>13.13</v>
      </c>
      <c r="C170">
        <v>12.77</v>
      </c>
      <c r="D170">
        <v>18.670000000000002</v>
      </c>
      <c r="E170">
        <v>14.56</v>
      </c>
      <c r="G170" s="1">
        <f t="shared" si="19"/>
        <v>43031</v>
      </c>
      <c r="H170">
        <f t="shared" si="20"/>
        <v>13.13</v>
      </c>
      <c r="I170">
        <f t="shared" si="21"/>
        <v>12.77</v>
      </c>
      <c r="J170">
        <f t="shared" si="22"/>
        <v>18.670000000000002</v>
      </c>
      <c r="K170">
        <f t="shared" si="23"/>
        <v>14.56</v>
      </c>
      <c r="M170" s="9">
        <v>43031</v>
      </c>
      <c r="N170" s="8">
        <f t="shared" si="24"/>
        <v>13.13</v>
      </c>
      <c r="O170" s="8">
        <f t="shared" si="25"/>
        <v>12.77</v>
      </c>
      <c r="P170" s="8">
        <f t="shared" si="26"/>
        <v>18.670000000000002</v>
      </c>
      <c r="Q170" s="8">
        <f t="shared" si="27"/>
        <v>14.56</v>
      </c>
    </row>
    <row r="171" spans="1:17" x14ac:dyDescent="0.25">
      <c r="A171" s="1">
        <v>42667</v>
      </c>
      <c r="B171">
        <v>12.13</v>
      </c>
      <c r="C171">
        <v>13.07</v>
      </c>
      <c r="D171">
        <v>17.98</v>
      </c>
      <c r="E171">
        <v>18.2</v>
      </c>
      <c r="G171" s="1">
        <f t="shared" si="19"/>
        <v>43032</v>
      </c>
      <c r="H171">
        <f t="shared" si="20"/>
        <v>12.13</v>
      </c>
      <c r="I171">
        <f t="shared" si="21"/>
        <v>13.07</v>
      </c>
      <c r="J171">
        <f t="shared" si="22"/>
        <v>17.98</v>
      </c>
      <c r="K171">
        <f t="shared" si="23"/>
        <v>18.2</v>
      </c>
      <c r="M171" s="9">
        <v>43032</v>
      </c>
      <c r="N171" s="8">
        <f t="shared" si="24"/>
        <v>12.13</v>
      </c>
      <c r="O171" s="8">
        <f t="shared" si="25"/>
        <v>13.07</v>
      </c>
      <c r="P171" s="8">
        <f t="shared" si="26"/>
        <v>17.98</v>
      </c>
      <c r="Q171" s="8">
        <f t="shared" si="27"/>
        <v>18.2</v>
      </c>
    </row>
    <row r="172" spans="1:17" x14ac:dyDescent="0.25">
      <c r="A172" s="1">
        <v>42668</v>
      </c>
      <c r="B172">
        <v>10.53</v>
      </c>
      <c r="C172">
        <v>15.53</v>
      </c>
      <c r="D172">
        <v>11.75</v>
      </c>
      <c r="E172">
        <v>12.65</v>
      </c>
      <c r="G172" s="1">
        <f t="shared" si="19"/>
        <v>43033</v>
      </c>
      <c r="H172">
        <f t="shared" si="20"/>
        <v>10.53</v>
      </c>
      <c r="I172">
        <f t="shared" si="21"/>
        <v>15.53</v>
      </c>
      <c r="J172">
        <f t="shared" si="22"/>
        <v>11.75</v>
      </c>
      <c r="K172">
        <f t="shared" si="23"/>
        <v>12.65</v>
      </c>
      <c r="M172" s="9">
        <v>43033</v>
      </c>
      <c r="N172" s="8">
        <f t="shared" si="24"/>
        <v>10.53</v>
      </c>
      <c r="O172" s="8">
        <f t="shared" si="25"/>
        <v>15.53</v>
      </c>
      <c r="P172" s="8">
        <f t="shared" si="26"/>
        <v>11.75</v>
      </c>
      <c r="Q172" s="8">
        <f t="shared" si="27"/>
        <v>12.65</v>
      </c>
    </row>
    <row r="173" spans="1:17" x14ac:dyDescent="0.25">
      <c r="A173" s="1">
        <v>42668</v>
      </c>
      <c r="B173">
        <v>11.99</v>
      </c>
      <c r="C173">
        <v>13.44</v>
      </c>
      <c r="D173">
        <v>18.72</v>
      </c>
      <c r="E173">
        <v>11.62</v>
      </c>
      <c r="G173" s="1">
        <f t="shared" si="19"/>
        <v>43033</v>
      </c>
      <c r="H173">
        <f t="shared" si="20"/>
        <v>11.99</v>
      </c>
      <c r="I173">
        <f t="shared" si="21"/>
        <v>13.44</v>
      </c>
      <c r="J173">
        <f t="shared" si="22"/>
        <v>18.72</v>
      </c>
      <c r="K173">
        <f t="shared" si="23"/>
        <v>11.62</v>
      </c>
      <c r="M173" s="9">
        <v>43033</v>
      </c>
      <c r="N173" s="8">
        <f t="shared" si="24"/>
        <v>11.99</v>
      </c>
      <c r="O173" s="8">
        <f t="shared" si="25"/>
        <v>13.44</v>
      </c>
      <c r="P173" s="8">
        <f t="shared" si="26"/>
        <v>18.72</v>
      </c>
      <c r="Q173" s="8">
        <f t="shared" si="27"/>
        <v>11.62</v>
      </c>
    </row>
    <row r="174" spans="1:17" x14ac:dyDescent="0.25">
      <c r="A174" s="1">
        <v>42669</v>
      </c>
      <c r="B174">
        <v>11.42</v>
      </c>
      <c r="C174">
        <v>18.52</v>
      </c>
      <c r="D174">
        <v>10.94</v>
      </c>
      <c r="E174">
        <v>13.13</v>
      </c>
      <c r="G174" s="1">
        <f t="shared" si="19"/>
        <v>43034</v>
      </c>
      <c r="H174">
        <f t="shared" si="20"/>
        <v>11.42</v>
      </c>
      <c r="I174">
        <f t="shared" si="21"/>
        <v>18.52</v>
      </c>
      <c r="J174">
        <f t="shared" si="22"/>
        <v>10.94</v>
      </c>
      <c r="K174">
        <f t="shared" si="23"/>
        <v>13.13</v>
      </c>
      <c r="M174" s="9">
        <v>43034</v>
      </c>
      <c r="N174" s="8">
        <f t="shared" si="24"/>
        <v>11.42</v>
      </c>
      <c r="O174" s="8">
        <f t="shared" si="25"/>
        <v>18.52</v>
      </c>
      <c r="P174" s="8">
        <f t="shared" si="26"/>
        <v>10.94</v>
      </c>
      <c r="Q174" s="8">
        <f t="shared" si="27"/>
        <v>13.13</v>
      </c>
    </row>
    <row r="175" spans="1:17" x14ac:dyDescent="0.25">
      <c r="A175" s="1">
        <v>42669</v>
      </c>
      <c r="B175">
        <v>13.11</v>
      </c>
      <c r="C175">
        <v>11.09</v>
      </c>
      <c r="D175">
        <v>19.899999999999999</v>
      </c>
      <c r="E175">
        <v>13.54</v>
      </c>
      <c r="G175" s="1">
        <f t="shared" si="19"/>
        <v>43034</v>
      </c>
      <c r="H175">
        <f t="shared" si="20"/>
        <v>13.11</v>
      </c>
      <c r="I175">
        <f t="shared" si="21"/>
        <v>11.09</v>
      </c>
      <c r="J175">
        <f t="shared" si="22"/>
        <v>19.899999999999999</v>
      </c>
      <c r="K175">
        <f t="shared" si="23"/>
        <v>13.54</v>
      </c>
      <c r="M175" s="9">
        <v>43034</v>
      </c>
      <c r="N175" s="8">
        <f t="shared" si="24"/>
        <v>13.11</v>
      </c>
      <c r="O175" s="8">
        <f t="shared" si="25"/>
        <v>11.09</v>
      </c>
      <c r="P175" s="8">
        <f t="shared" si="26"/>
        <v>19.899999999999999</v>
      </c>
      <c r="Q175" s="8">
        <f t="shared" si="27"/>
        <v>13.54</v>
      </c>
    </row>
    <row r="176" spans="1:17" x14ac:dyDescent="0.25">
      <c r="A176" s="1">
        <v>42675</v>
      </c>
      <c r="B176">
        <v>12.14</v>
      </c>
      <c r="C176">
        <v>12.99</v>
      </c>
      <c r="D176">
        <v>12.8</v>
      </c>
      <c r="E176">
        <v>15.11</v>
      </c>
      <c r="G176" s="1">
        <f t="shared" si="19"/>
        <v>43040</v>
      </c>
      <c r="H176">
        <f t="shared" si="20"/>
        <v>12.14</v>
      </c>
      <c r="I176">
        <f t="shared" si="21"/>
        <v>12.99</v>
      </c>
      <c r="J176">
        <f t="shared" si="22"/>
        <v>12.8</v>
      </c>
      <c r="K176">
        <f t="shared" si="23"/>
        <v>15.11</v>
      </c>
      <c r="M176" s="9">
        <v>43040</v>
      </c>
      <c r="N176" s="8">
        <f t="shared" si="24"/>
        <v>12.14</v>
      </c>
      <c r="O176" s="8">
        <f t="shared" si="25"/>
        <v>12.99</v>
      </c>
      <c r="P176" s="8">
        <f t="shared" si="26"/>
        <v>12.8</v>
      </c>
      <c r="Q176" s="8">
        <f t="shared" si="27"/>
        <v>15.11</v>
      </c>
    </row>
    <row r="177" spans="1:17" x14ac:dyDescent="0.25">
      <c r="A177" s="1">
        <v>42675</v>
      </c>
      <c r="B177">
        <v>16.190000000000001</v>
      </c>
      <c r="C177">
        <v>12.36</v>
      </c>
      <c r="D177">
        <v>19.39</v>
      </c>
      <c r="E177">
        <v>11.01</v>
      </c>
      <c r="G177" s="1">
        <f t="shared" si="19"/>
        <v>43040</v>
      </c>
      <c r="H177">
        <f t="shared" si="20"/>
        <v>16.190000000000001</v>
      </c>
      <c r="I177">
        <f t="shared" si="21"/>
        <v>12.36</v>
      </c>
      <c r="J177">
        <f t="shared" si="22"/>
        <v>19.39</v>
      </c>
      <c r="K177">
        <f t="shared" si="23"/>
        <v>11.01</v>
      </c>
      <c r="M177" s="9">
        <v>43040</v>
      </c>
      <c r="N177" s="8">
        <f t="shared" si="24"/>
        <v>16.190000000000001</v>
      </c>
      <c r="O177" s="8">
        <f t="shared" si="25"/>
        <v>12.36</v>
      </c>
      <c r="P177" s="8">
        <f t="shared" si="26"/>
        <v>19.39</v>
      </c>
      <c r="Q177" s="8">
        <f t="shared" si="27"/>
        <v>11.01</v>
      </c>
    </row>
    <row r="178" spans="1:17" x14ac:dyDescent="0.25">
      <c r="A178" s="1">
        <v>42676</v>
      </c>
      <c r="B178">
        <v>17.34</v>
      </c>
      <c r="C178">
        <v>12.39</v>
      </c>
      <c r="D178">
        <v>16.149999999999999</v>
      </c>
      <c r="E178">
        <v>15.62</v>
      </c>
      <c r="G178" s="1">
        <f t="shared" si="19"/>
        <v>43041</v>
      </c>
      <c r="H178">
        <f t="shared" si="20"/>
        <v>17.34</v>
      </c>
      <c r="I178">
        <f t="shared" si="21"/>
        <v>12.39</v>
      </c>
      <c r="J178">
        <f t="shared" si="22"/>
        <v>16.149999999999999</v>
      </c>
      <c r="K178">
        <f t="shared" si="23"/>
        <v>15.62</v>
      </c>
      <c r="M178" s="9">
        <v>43041</v>
      </c>
      <c r="N178" s="8">
        <f t="shared" si="24"/>
        <v>17.34</v>
      </c>
      <c r="O178" s="8">
        <f t="shared" si="25"/>
        <v>12.39</v>
      </c>
      <c r="P178" s="8">
        <f t="shared" si="26"/>
        <v>16.149999999999999</v>
      </c>
      <c r="Q178" s="8">
        <f t="shared" si="27"/>
        <v>15.62</v>
      </c>
    </row>
    <row r="179" spans="1:17" x14ac:dyDescent="0.25">
      <c r="A179" s="1">
        <v>42679</v>
      </c>
      <c r="B179">
        <v>19.46</v>
      </c>
      <c r="C179">
        <v>14.85</v>
      </c>
      <c r="D179">
        <v>18.7</v>
      </c>
      <c r="E179">
        <v>10.35</v>
      </c>
      <c r="G179" s="1">
        <f t="shared" si="19"/>
        <v>43044</v>
      </c>
      <c r="H179">
        <f t="shared" si="20"/>
        <v>18.260000000000002</v>
      </c>
      <c r="I179">
        <f t="shared" si="21"/>
        <v>13.65</v>
      </c>
      <c r="J179">
        <f t="shared" si="22"/>
        <v>18.7</v>
      </c>
      <c r="K179">
        <f t="shared" si="23"/>
        <v>9.15</v>
      </c>
      <c r="M179" s="9">
        <v>43044</v>
      </c>
      <c r="N179" s="8">
        <f t="shared" si="24"/>
        <v>18.260000000000002</v>
      </c>
      <c r="O179" s="8">
        <f t="shared" si="25"/>
        <v>13.65</v>
      </c>
      <c r="P179" s="8">
        <f t="shared" si="26"/>
        <v>18.7</v>
      </c>
      <c r="Q179" s="8">
        <f t="shared" si="27"/>
        <v>9.15</v>
      </c>
    </row>
    <row r="180" spans="1:17" x14ac:dyDescent="0.25">
      <c r="A180" s="1">
        <v>42682</v>
      </c>
      <c r="B180">
        <v>14.42</v>
      </c>
      <c r="C180">
        <v>19.23</v>
      </c>
      <c r="D180">
        <v>11.65</v>
      </c>
      <c r="E180">
        <v>10.73</v>
      </c>
      <c r="G180" s="1">
        <f t="shared" si="19"/>
        <v>43047</v>
      </c>
      <c r="H180">
        <f t="shared" si="20"/>
        <v>13.22</v>
      </c>
      <c r="I180">
        <f t="shared" si="21"/>
        <v>18.03</v>
      </c>
      <c r="J180">
        <f t="shared" si="22"/>
        <v>11.65</v>
      </c>
      <c r="K180">
        <f t="shared" si="23"/>
        <v>9.5300000000000011</v>
      </c>
      <c r="M180" s="9">
        <v>43047</v>
      </c>
      <c r="N180" s="8">
        <f t="shared" si="24"/>
        <v>13.22</v>
      </c>
      <c r="O180" s="8">
        <f t="shared" si="25"/>
        <v>18.03</v>
      </c>
      <c r="P180" s="8">
        <f t="shared" si="26"/>
        <v>11.65</v>
      </c>
      <c r="Q180" s="8">
        <f t="shared" si="27"/>
        <v>9.5300000000000011</v>
      </c>
    </row>
    <row r="181" spans="1:17" x14ac:dyDescent="0.25">
      <c r="A181" s="1">
        <v>42685</v>
      </c>
      <c r="B181">
        <v>12.2</v>
      </c>
      <c r="C181">
        <v>14.35</v>
      </c>
      <c r="D181">
        <v>15.82</v>
      </c>
      <c r="E181">
        <v>13.79</v>
      </c>
      <c r="G181" s="1">
        <f t="shared" si="19"/>
        <v>43050</v>
      </c>
      <c r="H181">
        <f t="shared" si="20"/>
        <v>12.2</v>
      </c>
      <c r="I181">
        <f t="shared" si="21"/>
        <v>14.35</v>
      </c>
      <c r="J181">
        <f t="shared" si="22"/>
        <v>15.82</v>
      </c>
      <c r="K181">
        <f t="shared" si="23"/>
        <v>13.79</v>
      </c>
      <c r="M181" s="9">
        <v>43050</v>
      </c>
      <c r="N181" s="8">
        <f t="shared" si="24"/>
        <v>12.2</v>
      </c>
      <c r="O181" s="8">
        <f t="shared" si="25"/>
        <v>14.35</v>
      </c>
      <c r="P181" s="8">
        <f t="shared" si="26"/>
        <v>15.82</v>
      </c>
      <c r="Q181" s="8">
        <f t="shared" si="27"/>
        <v>13.79</v>
      </c>
    </row>
    <row r="182" spans="1:17" x14ac:dyDescent="0.25">
      <c r="A182" s="1">
        <v>42686</v>
      </c>
      <c r="B182">
        <v>10.3</v>
      </c>
      <c r="C182">
        <v>14.81</v>
      </c>
      <c r="D182">
        <v>17.96</v>
      </c>
      <c r="E182">
        <v>19.07</v>
      </c>
      <c r="G182" s="1">
        <f t="shared" si="19"/>
        <v>43051</v>
      </c>
      <c r="H182">
        <f t="shared" si="20"/>
        <v>10.3</v>
      </c>
      <c r="I182">
        <f t="shared" si="21"/>
        <v>14.81</v>
      </c>
      <c r="J182">
        <f t="shared" si="22"/>
        <v>17.96</v>
      </c>
      <c r="K182">
        <f t="shared" si="23"/>
        <v>19.07</v>
      </c>
      <c r="M182" s="9">
        <v>43051</v>
      </c>
      <c r="N182" s="8">
        <f t="shared" si="24"/>
        <v>10.3</v>
      </c>
      <c r="O182" s="8">
        <f t="shared" si="25"/>
        <v>14.81</v>
      </c>
      <c r="P182" s="8">
        <f t="shared" si="26"/>
        <v>17.96</v>
      </c>
      <c r="Q182" s="8">
        <f t="shared" si="27"/>
        <v>19.07</v>
      </c>
    </row>
    <row r="183" spans="1:17" x14ac:dyDescent="0.25">
      <c r="A183" s="1">
        <v>42687</v>
      </c>
      <c r="B183">
        <v>10.029999999999999</v>
      </c>
      <c r="C183">
        <v>14.28</v>
      </c>
      <c r="D183">
        <v>14.46</v>
      </c>
      <c r="E183">
        <v>16.48</v>
      </c>
      <c r="G183" s="1">
        <f t="shared" si="19"/>
        <v>43052</v>
      </c>
      <c r="H183">
        <f t="shared" si="20"/>
        <v>10.029999999999999</v>
      </c>
      <c r="I183">
        <f t="shared" si="21"/>
        <v>14.28</v>
      </c>
      <c r="J183">
        <f t="shared" si="22"/>
        <v>14.46</v>
      </c>
      <c r="K183">
        <f t="shared" si="23"/>
        <v>16.48</v>
      </c>
      <c r="M183" s="9">
        <v>43052</v>
      </c>
      <c r="N183" s="8">
        <f t="shared" si="24"/>
        <v>10.029999999999999</v>
      </c>
      <c r="O183" s="8">
        <f t="shared" si="25"/>
        <v>14.28</v>
      </c>
      <c r="P183" s="8">
        <f t="shared" si="26"/>
        <v>14.46</v>
      </c>
      <c r="Q183" s="8">
        <f t="shared" si="27"/>
        <v>16.48</v>
      </c>
    </row>
    <row r="184" spans="1:17" x14ac:dyDescent="0.25">
      <c r="A184" s="1">
        <v>42687</v>
      </c>
      <c r="B184">
        <v>14</v>
      </c>
      <c r="C184">
        <v>12.83</v>
      </c>
      <c r="D184">
        <v>12.81</v>
      </c>
      <c r="E184">
        <v>14.5</v>
      </c>
      <c r="G184" s="1">
        <f t="shared" si="19"/>
        <v>43052</v>
      </c>
      <c r="H184">
        <f t="shared" si="20"/>
        <v>14</v>
      </c>
      <c r="I184">
        <f t="shared" si="21"/>
        <v>12.83</v>
      </c>
      <c r="J184">
        <f t="shared" si="22"/>
        <v>12.81</v>
      </c>
      <c r="K184">
        <f t="shared" si="23"/>
        <v>14.5</v>
      </c>
      <c r="M184" s="9">
        <v>43052</v>
      </c>
      <c r="N184" s="8">
        <f t="shared" si="24"/>
        <v>14</v>
      </c>
      <c r="O184" s="8">
        <f t="shared" si="25"/>
        <v>12.83</v>
      </c>
      <c r="P184" s="8">
        <f t="shared" si="26"/>
        <v>12.81</v>
      </c>
      <c r="Q184" s="8">
        <f t="shared" si="27"/>
        <v>14.5</v>
      </c>
    </row>
    <row r="185" spans="1:17" x14ac:dyDescent="0.25">
      <c r="A185" s="1">
        <v>42691</v>
      </c>
      <c r="B185">
        <v>15.42</v>
      </c>
      <c r="C185">
        <v>10.37</v>
      </c>
      <c r="D185">
        <v>11.77</v>
      </c>
      <c r="E185">
        <v>18.57</v>
      </c>
      <c r="G185" s="1">
        <f t="shared" si="19"/>
        <v>43056</v>
      </c>
      <c r="H185">
        <f t="shared" si="20"/>
        <v>15.42</v>
      </c>
      <c r="I185">
        <f t="shared" si="21"/>
        <v>10.37</v>
      </c>
      <c r="J185">
        <f t="shared" si="22"/>
        <v>11.77</v>
      </c>
      <c r="K185">
        <f t="shared" si="23"/>
        <v>18.57</v>
      </c>
      <c r="M185" s="9">
        <v>43056</v>
      </c>
      <c r="N185" s="8">
        <f t="shared" si="24"/>
        <v>15.42</v>
      </c>
      <c r="O185" s="8">
        <f t="shared" si="25"/>
        <v>10.37</v>
      </c>
      <c r="P185" s="8">
        <f t="shared" si="26"/>
        <v>11.77</v>
      </c>
      <c r="Q185" s="8">
        <f t="shared" si="27"/>
        <v>18.57</v>
      </c>
    </row>
    <row r="186" spans="1:17" x14ac:dyDescent="0.25">
      <c r="A186" s="1">
        <v>42693</v>
      </c>
      <c r="B186">
        <v>15.98</v>
      </c>
      <c r="C186">
        <v>13.48</v>
      </c>
      <c r="D186">
        <v>10.44</v>
      </c>
      <c r="E186">
        <v>13.73</v>
      </c>
      <c r="G186" s="1">
        <f t="shared" si="19"/>
        <v>43058</v>
      </c>
      <c r="H186">
        <f t="shared" si="20"/>
        <v>15.98</v>
      </c>
      <c r="I186">
        <f t="shared" si="21"/>
        <v>13.48</v>
      </c>
      <c r="J186">
        <f t="shared" si="22"/>
        <v>10.44</v>
      </c>
      <c r="K186">
        <f t="shared" si="23"/>
        <v>13.73</v>
      </c>
      <c r="M186" s="9">
        <v>43058</v>
      </c>
      <c r="N186" s="8">
        <f t="shared" si="24"/>
        <v>15.98</v>
      </c>
      <c r="O186" s="8">
        <f t="shared" si="25"/>
        <v>13.48</v>
      </c>
      <c r="P186" s="8">
        <f t="shared" si="26"/>
        <v>10.44</v>
      </c>
      <c r="Q186" s="8">
        <f t="shared" si="27"/>
        <v>13.73</v>
      </c>
    </row>
    <row r="187" spans="1:17" x14ac:dyDescent="0.25">
      <c r="A187" s="1">
        <v>42695</v>
      </c>
      <c r="B187">
        <v>10.8</v>
      </c>
      <c r="C187">
        <v>16.079999999999998</v>
      </c>
      <c r="D187">
        <v>10.74</v>
      </c>
      <c r="E187">
        <v>10.5</v>
      </c>
      <c r="G187" s="1">
        <f t="shared" si="19"/>
        <v>43060</v>
      </c>
      <c r="H187">
        <f t="shared" si="20"/>
        <v>10.8</v>
      </c>
      <c r="I187">
        <f t="shared" si="21"/>
        <v>16.079999999999998</v>
      </c>
      <c r="J187">
        <f t="shared" si="22"/>
        <v>10.74</v>
      </c>
      <c r="K187">
        <f t="shared" si="23"/>
        <v>10.5</v>
      </c>
      <c r="M187" s="9">
        <v>43060</v>
      </c>
      <c r="N187" s="8">
        <f t="shared" si="24"/>
        <v>10.8</v>
      </c>
      <c r="O187" s="8">
        <f t="shared" si="25"/>
        <v>16.079999999999998</v>
      </c>
      <c r="P187" s="8">
        <f t="shared" si="26"/>
        <v>10.74</v>
      </c>
      <c r="Q187" s="8">
        <f t="shared" si="27"/>
        <v>10.5</v>
      </c>
    </row>
    <row r="188" spans="1:17" x14ac:dyDescent="0.25">
      <c r="A188" s="1">
        <v>42696</v>
      </c>
      <c r="B188">
        <v>10.61</v>
      </c>
      <c r="C188">
        <v>15.59</v>
      </c>
      <c r="D188">
        <v>18.72</v>
      </c>
      <c r="E188">
        <v>11.95</v>
      </c>
      <c r="G188" s="1">
        <f t="shared" si="19"/>
        <v>43061</v>
      </c>
      <c r="H188">
        <f t="shared" si="20"/>
        <v>10.61</v>
      </c>
      <c r="I188">
        <f t="shared" si="21"/>
        <v>15.59</v>
      </c>
      <c r="J188">
        <f t="shared" si="22"/>
        <v>18.72</v>
      </c>
      <c r="K188">
        <f t="shared" si="23"/>
        <v>11.95</v>
      </c>
      <c r="M188" s="9">
        <v>43061</v>
      </c>
      <c r="N188" s="8">
        <f t="shared" si="24"/>
        <v>10.61</v>
      </c>
      <c r="O188" s="8">
        <f t="shared" si="25"/>
        <v>15.59</v>
      </c>
      <c r="P188" s="8">
        <f t="shared" si="26"/>
        <v>18.72</v>
      </c>
      <c r="Q188" s="8">
        <f t="shared" si="27"/>
        <v>11.95</v>
      </c>
    </row>
    <row r="189" spans="1:17" x14ac:dyDescent="0.25">
      <c r="A189" s="1">
        <v>42698</v>
      </c>
      <c r="B189">
        <v>17.66</v>
      </c>
      <c r="C189">
        <v>15.83</v>
      </c>
      <c r="D189">
        <v>10.47</v>
      </c>
      <c r="E189">
        <v>17.46</v>
      </c>
      <c r="G189" s="1">
        <f t="shared" si="19"/>
        <v>43063</v>
      </c>
      <c r="H189">
        <f t="shared" si="20"/>
        <v>17.66</v>
      </c>
      <c r="I189">
        <f t="shared" si="21"/>
        <v>15.83</v>
      </c>
      <c r="J189">
        <f t="shared" si="22"/>
        <v>10.47</v>
      </c>
      <c r="K189">
        <f t="shared" si="23"/>
        <v>17.46</v>
      </c>
      <c r="M189" s="9">
        <v>43063</v>
      </c>
      <c r="N189" s="8">
        <f t="shared" si="24"/>
        <v>17.66</v>
      </c>
      <c r="O189" s="8">
        <f t="shared" si="25"/>
        <v>15.83</v>
      </c>
      <c r="P189" s="8">
        <f t="shared" si="26"/>
        <v>10.47</v>
      </c>
      <c r="Q189" s="8">
        <f t="shared" si="27"/>
        <v>17.46</v>
      </c>
    </row>
    <row r="190" spans="1:17" x14ac:dyDescent="0.25">
      <c r="A190" s="1">
        <v>42702</v>
      </c>
      <c r="B190">
        <v>15.3</v>
      </c>
      <c r="C190">
        <v>13.83</v>
      </c>
      <c r="D190">
        <v>18.95</v>
      </c>
      <c r="E190">
        <v>11.79</v>
      </c>
      <c r="G190" s="1">
        <f t="shared" si="19"/>
        <v>43067</v>
      </c>
      <c r="H190">
        <f t="shared" si="20"/>
        <v>15.3</v>
      </c>
      <c r="I190">
        <f t="shared" si="21"/>
        <v>13.83</v>
      </c>
      <c r="J190">
        <f t="shared" si="22"/>
        <v>18.95</v>
      </c>
      <c r="K190">
        <f t="shared" si="23"/>
        <v>11.79</v>
      </c>
      <c r="M190" s="9">
        <v>43067</v>
      </c>
      <c r="N190" s="8">
        <f t="shared" si="24"/>
        <v>15.3</v>
      </c>
      <c r="O190" s="8">
        <f t="shared" si="25"/>
        <v>13.83</v>
      </c>
      <c r="P190" s="8">
        <f t="shared" si="26"/>
        <v>18.95</v>
      </c>
      <c r="Q190" s="8">
        <f t="shared" si="27"/>
        <v>11.79</v>
      </c>
    </row>
    <row r="191" spans="1:17" x14ac:dyDescent="0.25">
      <c r="A191" s="1">
        <v>42703</v>
      </c>
      <c r="B191">
        <v>10.77</v>
      </c>
      <c r="C191">
        <v>18.07</v>
      </c>
      <c r="D191">
        <v>16.649999999999999</v>
      </c>
      <c r="E191">
        <v>11.24</v>
      </c>
      <c r="G191" s="1">
        <f t="shared" si="19"/>
        <v>43068</v>
      </c>
      <c r="H191">
        <f t="shared" si="20"/>
        <v>10.77</v>
      </c>
      <c r="I191">
        <f t="shared" si="21"/>
        <v>18.07</v>
      </c>
      <c r="J191">
        <f t="shared" si="22"/>
        <v>16.649999999999999</v>
      </c>
      <c r="K191">
        <f t="shared" si="23"/>
        <v>11.24</v>
      </c>
      <c r="M191" s="9">
        <v>43068</v>
      </c>
      <c r="N191" s="8">
        <f t="shared" si="24"/>
        <v>10.77</v>
      </c>
      <c r="O191" s="8">
        <f t="shared" si="25"/>
        <v>18.07</v>
      </c>
      <c r="P191" s="8">
        <f t="shared" si="26"/>
        <v>16.649999999999999</v>
      </c>
      <c r="Q191" s="8">
        <f t="shared" si="27"/>
        <v>11.24</v>
      </c>
    </row>
    <row r="192" spans="1:17" x14ac:dyDescent="0.25">
      <c r="A192" s="1">
        <v>42704</v>
      </c>
      <c r="B192">
        <v>15.81</v>
      </c>
      <c r="C192">
        <v>14.72</v>
      </c>
      <c r="D192">
        <v>12.26</v>
      </c>
      <c r="E192">
        <v>19.34</v>
      </c>
      <c r="G192" s="1">
        <f t="shared" si="19"/>
        <v>43069</v>
      </c>
      <c r="H192">
        <f t="shared" si="20"/>
        <v>15.81</v>
      </c>
      <c r="I192">
        <f t="shared" si="21"/>
        <v>14.72</v>
      </c>
      <c r="J192">
        <f t="shared" si="22"/>
        <v>12.26</v>
      </c>
      <c r="K192">
        <f t="shared" si="23"/>
        <v>19.34</v>
      </c>
      <c r="M192" s="9">
        <v>43069</v>
      </c>
      <c r="N192" s="8">
        <f t="shared" si="24"/>
        <v>15.81</v>
      </c>
      <c r="O192" s="8">
        <f t="shared" si="25"/>
        <v>14.72</v>
      </c>
      <c r="P192" s="8">
        <f t="shared" si="26"/>
        <v>12.26</v>
      </c>
      <c r="Q192" s="8">
        <f t="shared" si="27"/>
        <v>19.34</v>
      </c>
    </row>
    <row r="193" spans="1:17" x14ac:dyDescent="0.25">
      <c r="A193" s="1">
        <v>42713</v>
      </c>
      <c r="B193">
        <v>-1.03</v>
      </c>
      <c r="C193">
        <v>8.4</v>
      </c>
      <c r="D193">
        <v>-2.09</v>
      </c>
      <c r="E193">
        <v>-2.0299999999999998</v>
      </c>
      <c r="G193" s="1">
        <f t="shared" si="19"/>
        <v>43078</v>
      </c>
      <c r="H193">
        <f t="shared" si="20"/>
        <v>-2.23</v>
      </c>
      <c r="I193">
        <f t="shared" si="21"/>
        <v>7.2</v>
      </c>
      <c r="J193">
        <f t="shared" si="22"/>
        <v>-2.09</v>
      </c>
      <c r="K193">
        <f t="shared" si="23"/>
        <v>-3.2299999999999995</v>
      </c>
      <c r="M193" s="9">
        <v>43078</v>
      </c>
      <c r="N193" s="8">
        <f t="shared" si="24"/>
        <v>-2.23</v>
      </c>
      <c r="O193" s="8">
        <f t="shared" si="25"/>
        <v>7.2</v>
      </c>
      <c r="P193" s="8">
        <f t="shared" si="26"/>
        <v>-2.09</v>
      </c>
      <c r="Q193" s="8">
        <f t="shared" si="27"/>
        <v>-3.2299999999999995</v>
      </c>
    </row>
    <row r="194" spans="1:17" x14ac:dyDescent="0.25">
      <c r="A194" s="1">
        <v>42715</v>
      </c>
      <c r="B194">
        <v>-0.64</v>
      </c>
      <c r="C194">
        <v>-3.46</v>
      </c>
      <c r="D194">
        <v>-5.76</v>
      </c>
      <c r="E194">
        <v>-2.0499999999999998</v>
      </c>
      <c r="G194" s="1">
        <f t="shared" si="19"/>
        <v>43080</v>
      </c>
      <c r="H194">
        <f t="shared" si="20"/>
        <v>-0.64</v>
      </c>
      <c r="I194">
        <f t="shared" si="21"/>
        <v>-3.46</v>
      </c>
      <c r="J194">
        <f t="shared" si="22"/>
        <v>-5.76</v>
      </c>
      <c r="K194">
        <f t="shared" si="23"/>
        <v>-2.0499999999999998</v>
      </c>
      <c r="M194" s="9">
        <v>43080</v>
      </c>
      <c r="N194" s="8">
        <f t="shared" si="24"/>
        <v>-0.64</v>
      </c>
      <c r="O194" s="8">
        <f t="shared" si="25"/>
        <v>-3.46</v>
      </c>
      <c r="P194" s="8">
        <f t="shared" si="26"/>
        <v>-5.76</v>
      </c>
      <c r="Q194" s="8">
        <f t="shared" si="27"/>
        <v>-2.0499999999999998</v>
      </c>
    </row>
    <row r="195" spans="1:17" x14ac:dyDescent="0.25">
      <c r="A195" s="1">
        <v>42716</v>
      </c>
      <c r="B195">
        <v>-4.66</v>
      </c>
      <c r="C195">
        <v>7.8</v>
      </c>
      <c r="D195">
        <v>7.27</v>
      </c>
      <c r="E195">
        <v>0</v>
      </c>
      <c r="G195" s="1">
        <f t="shared" ref="G195:G201" si="28">DATE(2017,MONTH(A195),DAY(A195))</f>
        <v>43081</v>
      </c>
      <c r="H195">
        <f t="shared" ref="H195:H201" si="29">IF(AND(DAY($G195)&gt;=5,DAY($G195)&lt;=10),B195-1.2,B195)</f>
        <v>-4.66</v>
      </c>
      <c r="I195">
        <f t="shared" ref="I195:I201" si="30">IF(AND(DAY($G195)&gt;=5,DAY($G195)&lt;=10),C195-1.2,C195)</f>
        <v>7.8</v>
      </c>
      <c r="J195">
        <f t="shared" ref="J195:J201" si="31">IF(OR(MONTH(G195)=7,MONTH(G195)=8),ROUNDDOWN(D195*1.07,2),D195)</f>
        <v>7.27</v>
      </c>
      <c r="K195">
        <f t="shared" ref="K195:K201" si="32">IF(AND(DAY($G195)&gt;=5,DAY($G195)&lt;=10),E195-1.2,E195)</f>
        <v>0</v>
      </c>
      <c r="M195" s="9">
        <v>43081</v>
      </c>
      <c r="N195" s="8">
        <f t="shared" ref="N195:N201" si="33">IF(MONTH($M195)=5,H195+0.9,H195)</f>
        <v>-4.66</v>
      </c>
      <c r="O195" s="8">
        <f t="shared" ref="O195:O201" si="34">IF(MONTH($M195)=5,I195+0.9,I195)</f>
        <v>7.8</v>
      </c>
      <c r="P195" s="8">
        <f t="shared" ref="P195:P201" si="35">IF(MONTH($M195)=5,J195+0.9,J195)</f>
        <v>7.27</v>
      </c>
      <c r="Q195" s="8">
        <f t="shared" ref="Q195:Q201" si="36">IF(MONTH($M195)=5,K195+0.9,K195)</f>
        <v>0</v>
      </c>
    </row>
    <row r="196" spans="1:17" x14ac:dyDescent="0.25">
      <c r="A196" s="1">
        <v>42720</v>
      </c>
      <c r="B196">
        <v>5.58</v>
      </c>
      <c r="C196">
        <v>-4.47</v>
      </c>
      <c r="D196">
        <v>0.7</v>
      </c>
      <c r="E196">
        <v>-6.74</v>
      </c>
      <c r="G196" s="1">
        <f t="shared" si="28"/>
        <v>43085</v>
      </c>
      <c r="H196">
        <f t="shared" si="29"/>
        <v>5.58</v>
      </c>
      <c r="I196">
        <f t="shared" si="30"/>
        <v>-4.47</v>
      </c>
      <c r="J196">
        <f t="shared" si="31"/>
        <v>0.7</v>
      </c>
      <c r="K196">
        <f t="shared" si="32"/>
        <v>-6.74</v>
      </c>
      <c r="M196" s="9">
        <v>43085</v>
      </c>
      <c r="N196" s="8">
        <f t="shared" si="33"/>
        <v>5.58</v>
      </c>
      <c r="O196" s="8">
        <f t="shared" si="34"/>
        <v>-4.47</v>
      </c>
      <c r="P196" s="8">
        <f t="shared" si="35"/>
        <v>0.7</v>
      </c>
      <c r="Q196" s="8">
        <f t="shared" si="36"/>
        <v>-6.74</v>
      </c>
    </row>
    <row r="197" spans="1:17" x14ac:dyDescent="0.25">
      <c r="A197" s="1">
        <v>42722</v>
      </c>
      <c r="B197">
        <v>3.23</v>
      </c>
      <c r="C197">
        <v>3.29</v>
      </c>
      <c r="D197">
        <v>-3.33</v>
      </c>
      <c r="E197">
        <v>-7.14</v>
      </c>
      <c r="G197" s="1">
        <f t="shared" si="28"/>
        <v>43087</v>
      </c>
      <c r="H197">
        <f t="shared" si="29"/>
        <v>3.23</v>
      </c>
      <c r="I197">
        <f t="shared" si="30"/>
        <v>3.29</v>
      </c>
      <c r="J197">
        <f t="shared" si="31"/>
        <v>-3.33</v>
      </c>
      <c r="K197">
        <f t="shared" si="32"/>
        <v>-7.14</v>
      </c>
      <c r="M197" s="9">
        <v>43087</v>
      </c>
      <c r="N197" s="8">
        <f t="shared" si="33"/>
        <v>3.23</v>
      </c>
      <c r="O197" s="8">
        <f t="shared" si="34"/>
        <v>3.29</v>
      </c>
      <c r="P197" s="8">
        <f t="shared" si="35"/>
        <v>-3.33</v>
      </c>
      <c r="Q197" s="8">
        <f t="shared" si="36"/>
        <v>-7.14</v>
      </c>
    </row>
    <row r="198" spans="1:17" x14ac:dyDescent="0.25">
      <c r="A198" s="1">
        <v>42727</v>
      </c>
      <c r="B198">
        <v>-1.46</v>
      </c>
      <c r="C198">
        <v>-7.76</v>
      </c>
      <c r="D198">
        <v>0.16</v>
      </c>
      <c r="E198">
        <v>3.83</v>
      </c>
      <c r="G198" s="1">
        <f t="shared" si="28"/>
        <v>43092</v>
      </c>
      <c r="H198">
        <f t="shared" si="29"/>
        <v>-1.46</v>
      </c>
      <c r="I198">
        <f t="shared" si="30"/>
        <v>-7.76</v>
      </c>
      <c r="J198">
        <f t="shared" si="31"/>
        <v>0.16</v>
      </c>
      <c r="K198">
        <f t="shared" si="32"/>
        <v>3.83</v>
      </c>
      <c r="M198" s="9">
        <v>43092</v>
      </c>
      <c r="N198" s="8">
        <f t="shared" si="33"/>
        <v>-1.46</v>
      </c>
      <c r="O198" s="8">
        <f t="shared" si="34"/>
        <v>-7.76</v>
      </c>
      <c r="P198" s="8">
        <f t="shared" si="35"/>
        <v>0.16</v>
      </c>
      <c r="Q198" s="8">
        <f t="shared" si="36"/>
        <v>3.83</v>
      </c>
    </row>
    <row r="199" spans="1:17" x14ac:dyDescent="0.25">
      <c r="A199" s="1">
        <v>42728</v>
      </c>
      <c r="B199">
        <v>-7.3</v>
      </c>
      <c r="C199">
        <v>-4.8600000000000003</v>
      </c>
      <c r="D199">
        <v>-6.38</v>
      </c>
      <c r="E199">
        <v>8.1</v>
      </c>
      <c r="G199" s="1">
        <f t="shared" si="28"/>
        <v>43093</v>
      </c>
      <c r="H199">
        <f t="shared" si="29"/>
        <v>-7.3</v>
      </c>
      <c r="I199">
        <f t="shared" si="30"/>
        <v>-4.8600000000000003</v>
      </c>
      <c r="J199">
        <f t="shared" si="31"/>
        <v>-6.38</v>
      </c>
      <c r="K199">
        <f t="shared" si="32"/>
        <v>8.1</v>
      </c>
      <c r="M199" s="9">
        <v>43093</v>
      </c>
      <c r="N199" s="8">
        <f t="shared" si="33"/>
        <v>-7.3</v>
      </c>
      <c r="O199" s="8">
        <f t="shared" si="34"/>
        <v>-4.8600000000000003</v>
      </c>
      <c r="P199" s="8">
        <f t="shared" si="35"/>
        <v>-6.38</v>
      </c>
      <c r="Q199" s="8">
        <f t="shared" si="36"/>
        <v>8.1</v>
      </c>
    </row>
    <row r="200" spans="1:17" x14ac:dyDescent="0.25">
      <c r="A200" s="1">
        <v>42731</v>
      </c>
      <c r="B200">
        <v>-2.37</v>
      </c>
      <c r="C200">
        <v>4.95</v>
      </c>
      <c r="D200">
        <v>-7.17</v>
      </c>
      <c r="E200">
        <v>2.2599999999999998</v>
      </c>
      <c r="G200" s="1">
        <f t="shared" si="28"/>
        <v>43096</v>
      </c>
      <c r="H200">
        <f t="shared" si="29"/>
        <v>-2.37</v>
      </c>
      <c r="I200">
        <f t="shared" si="30"/>
        <v>4.95</v>
      </c>
      <c r="J200">
        <f t="shared" si="31"/>
        <v>-7.17</v>
      </c>
      <c r="K200">
        <f t="shared" si="32"/>
        <v>2.2599999999999998</v>
      </c>
      <c r="M200" s="9">
        <v>43096</v>
      </c>
      <c r="N200" s="8">
        <f t="shared" si="33"/>
        <v>-2.37</v>
      </c>
      <c r="O200" s="8">
        <f t="shared" si="34"/>
        <v>4.95</v>
      </c>
      <c r="P200" s="8">
        <f t="shared" si="35"/>
        <v>-7.17</v>
      </c>
      <c r="Q200" s="8">
        <f t="shared" si="36"/>
        <v>2.2599999999999998</v>
      </c>
    </row>
    <row r="201" spans="1:17" x14ac:dyDescent="0.25">
      <c r="A201" s="1">
        <v>42732</v>
      </c>
      <c r="B201">
        <v>-6.44</v>
      </c>
      <c r="C201">
        <v>6.45</v>
      </c>
      <c r="D201">
        <v>3.14</v>
      </c>
      <c r="E201">
        <v>-6.82</v>
      </c>
      <c r="G201" s="1">
        <f t="shared" si="28"/>
        <v>43097</v>
      </c>
      <c r="H201">
        <f t="shared" si="29"/>
        <v>-6.44</v>
      </c>
      <c r="I201">
        <f t="shared" si="30"/>
        <v>6.45</v>
      </c>
      <c r="J201">
        <f t="shared" si="31"/>
        <v>3.14</v>
      </c>
      <c r="K201">
        <f t="shared" si="32"/>
        <v>-6.82</v>
      </c>
      <c r="M201" s="9">
        <v>43097</v>
      </c>
      <c r="N201" s="8">
        <f t="shared" si="33"/>
        <v>-6.44</v>
      </c>
      <c r="O201" s="8">
        <f t="shared" si="34"/>
        <v>6.45</v>
      </c>
      <c r="P201" s="8">
        <f t="shared" si="35"/>
        <v>3.14</v>
      </c>
      <c r="Q201" s="8">
        <f t="shared" si="36"/>
        <v>-6.82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F 2 6 H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X b o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2 6 H V s + A p I C d A Q A A 7 A 4 A A B M A H A B G b 3 J t d W x h c y 9 T Z W N 0 a W 9 u M S 5 t I K I Y A C i g F A A A A A A A A A A A A A A A A A A A A A A A A A A A A O 2 S T U / C M B i A 7 y T 8 h 6 Z c R r I Q h q A o 2 c G g x h P R g B e Z h 7 K 9 Y m F t S d u J G + H i X / J k 4 o 3 w v 3 y T + U G M S z z L d m n f P t n 7 0 T 4 G Q s u V J M N 8 9 X r V S r V i H p i G i C y U 4 E y n x C c x 2 G q F 4 L d 9 1 Z u X a P u s 8 L B v H h t n K k w E S O t c 8 B g a f S U t B s a h / Z P g x o A 2 w Y z N k 0 l w l Y a Y U l x p N c M 6 J h D M J j r N F 0 Z a T a 9 L w g z 0 k k M Y f F R t 2 C d L 6 + 7 4 D G I u u A X t 0 x 5 1 S V / F i Z D G 9 1 o u O Z e h i r i c Y t D B 8 D p R F o Y 2 j c H / 3 j Y G S s J d 3 c 3 b r 9 E B m 2 6 f N y / L O S c K B 4 y W 6 f b N Z E q m A q O M Y 2 2 g O N u I T f B f 7 F d g o k t g E c 7 i f A 3 v k v E H O o 3 j Y c h i p o 1 v d b J b 6 B Y z S b x R R W y 6 + E 4 5 0 k y a e 6 V F P s g o X Y B x / t a W u 1 r R i F m G t 4 A p g e A e 1 i 5 Z 0 a m K M i 6 / z i 0 X + X m Y J T P J 5 9 4 n k I m Y g N 5 F r W J 0 U I z a x a h T j A 6 L 0 V E x 6 h a j 4 2 L k N X + w d b 1 a 4 f L 3 t 9 l V v k Y / p X d a d V q a X 5 q / h + Y f l O a X 5 u + l + e 3 S / N L 8 v T S / U 5 p f m v / P z X 8 H U E s B A i 0 A F A A C A A g A F 2 6 H V v u g f K u m A A A A 9 g A A A B I A A A A A A A A A A A A A A A A A A A A A A E N v b m Z p Z y 9 Q Y W N r Y W d l L n h t b F B L A Q I t A B Q A A g A I A B d u h 1 Y P y u m r p A A A A O k A A A A T A A A A A A A A A A A A A A A A A P I A A A B b Q 2 9 u d G V u d F 9 U e X B l c 1 0 u e G 1 s U E s B A i 0 A F A A C A A g A F 2 6 H V s + A p I C d A Q A A 7 A 4 A A B M A A A A A A A A A A A A A A A A A 4 w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k Q A A A A A A A D Y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t a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4 O j U 4 O j E 4 L j I y O T c z N T V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1 p Y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g 6 N T g 6 M T g u M j I 5 N z M 1 N V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g 6 N T g 6 M T g u M j I 5 N z M 1 N V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g 6 N T g 6 M T g u M j I 5 N z M 1 N V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g 6 N T g 6 M T g u M j I 5 N z M 1 N V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S h J u J l 6 M R q / C v N / 6 H C s 7 A A A A A A I A A A A A A B B m A A A A A Q A A I A A A A B t L Q N K b a j p r l S S i v K F I 2 c L / W P d Y J F V U P i j 3 W K t g F s 2 u A A A A A A 6 A A A A A A g A A I A A A A O m + 2 J j q E A + 5 S r y U 9 E + K 6 X F K t c s U z 1 R 3 9 q u 9 9 V L 8 Z h n k U A A A A N V v E j Z f z p 2 J V y 1 l m 0 w t l x Y 0 S C i r u + 4 y j l 8 U R o g 9 4 O L O 5 B e c 5 w x C b W m L p H 4 i T 0 G 2 e 4 X + q o K L h / w J 5 y S H A 7 2 Z B 6 g H H I o o l u L Q u 0 z X n 9 P S k X 0 2 Q A A A A F R u s a W N C Y S j V u n I S O H W 6 n 6 7 j d l s X U y Q B u l c n g j W P h t 5 + b k 6 x k w X Y y q / N n k l S z i j b L w 6 a Y b y 5 N r e n R v P + H 4 0 5 f I = < / D a t a M a s h u p > 
</file>

<file path=customXml/itemProps1.xml><?xml version="1.0" encoding="utf-8"?>
<ds:datastoreItem xmlns:ds="http://schemas.openxmlformats.org/officeDocument/2006/customXml" ds:itemID="{B36162F6-A6D5-4A1A-BB5B-746C727FE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pomiary</vt:lpstr>
      <vt:lpstr>5.1</vt:lpstr>
      <vt:lpstr>5.2</vt:lpstr>
      <vt:lpstr>5.3</vt:lpstr>
      <vt:lpstr>5.4</vt:lpstr>
      <vt:lpstr>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2023-04-07T12:12:40Z</dcterms:modified>
</cp:coreProperties>
</file>