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kub\PycharmProjects\matury\matura 2014 maj\"/>
    </mc:Choice>
  </mc:AlternateContent>
  <xr:revisionPtr revIDLastSave="0" documentId="13_ncr:1_{B0EB0A6A-73E4-43F0-B0E1-3A9C5CF90764}" xr6:coauthVersionLast="47" xr6:coauthVersionMax="47" xr10:uidLastSave="{00000000-0000-0000-0000-000000000000}"/>
  <bookViews>
    <workbookView xWindow="-120" yWindow="-120" windowWidth="29040" windowHeight="15720" tabRatio="599" activeTab="1" xr2:uid="{00000000-000D-0000-FFFF-FFFF00000000}"/>
  </bookViews>
  <sheets>
    <sheet name="Arkusz1" sheetId="1" r:id="rId1"/>
    <sheet name="4d" sheetId="2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2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2" i="1"/>
  <c r="Q4" i="1"/>
  <c r="C4" i="1"/>
  <c r="C3" i="1"/>
  <c r="G2" i="1"/>
  <c r="H8" i="1"/>
  <c r="I8" i="1" s="1"/>
  <c r="H15" i="1"/>
  <c r="I15" i="1" s="1"/>
  <c r="H22" i="1"/>
  <c r="I22" i="1" s="1"/>
  <c r="H29" i="1"/>
  <c r="I29" i="1" s="1"/>
  <c r="H36" i="1"/>
  <c r="I36" i="1" s="1"/>
  <c r="H43" i="1"/>
  <c r="I43" i="1" s="1"/>
  <c r="H50" i="1"/>
  <c r="I50" i="1" s="1"/>
  <c r="H57" i="1"/>
  <c r="I57" i="1" s="1"/>
  <c r="H64" i="1"/>
  <c r="I64" i="1" s="1"/>
  <c r="H71" i="1"/>
  <c r="I71" i="1" s="1"/>
  <c r="H78" i="1"/>
  <c r="I78" i="1" s="1"/>
  <c r="H85" i="1"/>
  <c r="I85" i="1" s="1"/>
  <c r="H92" i="1"/>
  <c r="H99" i="1"/>
  <c r="H106" i="1"/>
  <c r="H113" i="1"/>
  <c r="I113" i="1" s="1"/>
  <c r="H120" i="1"/>
  <c r="I120" i="1" s="1"/>
  <c r="H127" i="1"/>
  <c r="I127" i="1" s="1"/>
  <c r="H134" i="1"/>
  <c r="I134" i="1" s="1"/>
  <c r="H141" i="1"/>
  <c r="H148" i="1"/>
  <c r="I148" i="1" s="1"/>
  <c r="H155" i="1"/>
  <c r="I155" i="1" s="1"/>
  <c r="H162" i="1"/>
  <c r="I162" i="1" s="1"/>
  <c r="H169" i="1"/>
  <c r="I169" i="1" s="1"/>
  <c r="H176" i="1"/>
  <c r="I106" i="1"/>
  <c r="I141" i="1"/>
  <c r="I92" i="1"/>
  <c r="I99" i="1"/>
  <c r="I176" i="1"/>
  <c r="E3" i="1"/>
  <c r="L3" i="1" s="1"/>
  <c r="E4" i="1"/>
  <c r="L4" i="1" s="1"/>
  <c r="E5" i="1"/>
  <c r="L5" i="1" s="1"/>
  <c r="E6" i="1"/>
  <c r="L6" i="1" s="1"/>
  <c r="E7" i="1"/>
  <c r="L7" i="1" s="1"/>
  <c r="E8" i="1"/>
  <c r="L8" i="1" s="1"/>
  <c r="E9" i="1"/>
  <c r="L9" i="1" s="1"/>
  <c r="E10" i="1"/>
  <c r="L10" i="1" s="1"/>
  <c r="E11" i="1"/>
  <c r="L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L19" i="1" s="1"/>
  <c r="E20" i="1"/>
  <c r="L20" i="1" s="1"/>
  <c r="E21" i="1"/>
  <c r="L21" i="1" s="1"/>
  <c r="E22" i="1"/>
  <c r="L22" i="1" s="1"/>
  <c r="E23" i="1"/>
  <c r="L23" i="1" s="1"/>
  <c r="E24" i="1"/>
  <c r="L24" i="1" s="1"/>
  <c r="E25" i="1"/>
  <c r="L25" i="1" s="1"/>
  <c r="E26" i="1"/>
  <c r="L26" i="1" s="1"/>
  <c r="E27" i="1"/>
  <c r="L27" i="1" s="1"/>
  <c r="E28" i="1"/>
  <c r="L28" i="1" s="1"/>
  <c r="E29" i="1"/>
  <c r="L29" i="1" s="1"/>
  <c r="E30" i="1"/>
  <c r="L30" i="1" s="1"/>
  <c r="E32" i="1"/>
  <c r="L32" i="1" s="1"/>
  <c r="E33" i="1"/>
  <c r="L33" i="1" s="1"/>
  <c r="E34" i="1"/>
  <c r="L34" i="1" s="1"/>
  <c r="E35" i="1"/>
  <c r="L35" i="1" s="1"/>
  <c r="E36" i="1"/>
  <c r="L36" i="1" s="1"/>
  <c r="E37" i="1"/>
  <c r="L37" i="1" s="1"/>
  <c r="E38" i="1"/>
  <c r="L38" i="1" s="1"/>
  <c r="E39" i="1"/>
  <c r="L39" i="1" s="1"/>
  <c r="E40" i="1"/>
  <c r="L40" i="1" s="1"/>
  <c r="E41" i="1"/>
  <c r="L41" i="1" s="1"/>
  <c r="E42" i="1"/>
  <c r="L42" i="1" s="1"/>
  <c r="E43" i="1"/>
  <c r="L43" i="1" s="1"/>
  <c r="E44" i="1"/>
  <c r="L44" i="1" s="1"/>
  <c r="E45" i="1"/>
  <c r="L45" i="1" s="1"/>
  <c r="E46" i="1"/>
  <c r="L46" i="1" s="1"/>
  <c r="E47" i="1"/>
  <c r="L47" i="1" s="1"/>
  <c r="E48" i="1"/>
  <c r="L48" i="1" s="1"/>
  <c r="E49" i="1"/>
  <c r="L49" i="1" s="1"/>
  <c r="E50" i="1"/>
  <c r="L50" i="1" s="1"/>
  <c r="E51" i="1"/>
  <c r="L51" i="1" s="1"/>
  <c r="E52" i="1"/>
  <c r="L52" i="1" s="1"/>
  <c r="E53" i="1"/>
  <c r="L53" i="1" s="1"/>
  <c r="E54" i="1"/>
  <c r="L54" i="1" s="1"/>
  <c r="E55" i="1"/>
  <c r="L55" i="1" s="1"/>
  <c r="E56" i="1"/>
  <c r="L56" i="1" s="1"/>
  <c r="E57" i="1"/>
  <c r="L57" i="1" s="1"/>
  <c r="E58" i="1"/>
  <c r="L58" i="1" s="1"/>
  <c r="E59" i="1"/>
  <c r="L59" i="1" s="1"/>
  <c r="E60" i="1"/>
  <c r="L60" i="1" s="1"/>
  <c r="E62" i="1"/>
  <c r="L62" i="1" s="1"/>
  <c r="E63" i="1"/>
  <c r="L63" i="1" s="1"/>
  <c r="E64" i="1"/>
  <c r="L64" i="1" s="1"/>
  <c r="E65" i="1"/>
  <c r="L65" i="1" s="1"/>
  <c r="E66" i="1"/>
  <c r="L66" i="1" s="1"/>
  <c r="E67" i="1"/>
  <c r="L67" i="1" s="1"/>
  <c r="E68" i="1"/>
  <c r="L68" i="1" s="1"/>
  <c r="E69" i="1"/>
  <c r="L69" i="1" s="1"/>
  <c r="E70" i="1"/>
  <c r="L70" i="1" s="1"/>
  <c r="E71" i="1"/>
  <c r="L71" i="1" s="1"/>
  <c r="E72" i="1"/>
  <c r="L72" i="1" s="1"/>
  <c r="E73" i="1"/>
  <c r="L73" i="1" s="1"/>
  <c r="E74" i="1"/>
  <c r="L74" i="1" s="1"/>
  <c r="E75" i="1"/>
  <c r="L75" i="1" s="1"/>
  <c r="E76" i="1"/>
  <c r="L76" i="1" s="1"/>
  <c r="E77" i="1"/>
  <c r="L77" i="1" s="1"/>
  <c r="E78" i="1"/>
  <c r="L78" i="1" s="1"/>
  <c r="E79" i="1"/>
  <c r="L79" i="1" s="1"/>
  <c r="E80" i="1"/>
  <c r="L80" i="1" s="1"/>
  <c r="E81" i="1"/>
  <c r="L81" i="1" s="1"/>
  <c r="E82" i="1"/>
  <c r="L82" i="1" s="1"/>
  <c r="E83" i="1"/>
  <c r="L83" i="1" s="1"/>
  <c r="E84" i="1"/>
  <c r="L84" i="1" s="1"/>
  <c r="E85" i="1"/>
  <c r="L85" i="1" s="1"/>
  <c r="E86" i="1"/>
  <c r="L86" i="1" s="1"/>
  <c r="E87" i="1"/>
  <c r="L87" i="1" s="1"/>
  <c r="E88" i="1"/>
  <c r="L88" i="1" s="1"/>
  <c r="E89" i="1"/>
  <c r="L89" i="1" s="1"/>
  <c r="E90" i="1"/>
  <c r="L90" i="1" s="1"/>
  <c r="E92" i="1"/>
  <c r="L92" i="1" s="1"/>
  <c r="E93" i="1"/>
  <c r="L93" i="1" s="1"/>
  <c r="E94" i="1"/>
  <c r="L94" i="1" s="1"/>
  <c r="E95" i="1"/>
  <c r="L95" i="1" s="1"/>
  <c r="E96" i="1"/>
  <c r="L96" i="1" s="1"/>
  <c r="E97" i="1"/>
  <c r="L97" i="1" s="1"/>
  <c r="E98" i="1"/>
  <c r="L98" i="1" s="1"/>
  <c r="E99" i="1"/>
  <c r="L99" i="1" s="1"/>
  <c r="E100" i="1"/>
  <c r="L100" i="1" s="1"/>
  <c r="E101" i="1"/>
  <c r="L101" i="1" s="1"/>
  <c r="E102" i="1"/>
  <c r="L102" i="1" s="1"/>
  <c r="E103" i="1"/>
  <c r="L103" i="1" s="1"/>
  <c r="E104" i="1"/>
  <c r="L104" i="1" s="1"/>
  <c r="E105" i="1"/>
  <c r="L105" i="1" s="1"/>
  <c r="E106" i="1"/>
  <c r="L106" i="1" s="1"/>
  <c r="E107" i="1"/>
  <c r="L107" i="1" s="1"/>
  <c r="E108" i="1"/>
  <c r="L108" i="1" s="1"/>
  <c r="E109" i="1"/>
  <c r="L109" i="1" s="1"/>
  <c r="E110" i="1"/>
  <c r="L110" i="1" s="1"/>
  <c r="E111" i="1"/>
  <c r="L111" i="1" s="1"/>
  <c r="E112" i="1"/>
  <c r="L112" i="1" s="1"/>
  <c r="E113" i="1"/>
  <c r="L113" i="1" s="1"/>
  <c r="E114" i="1"/>
  <c r="L114" i="1" s="1"/>
  <c r="E115" i="1"/>
  <c r="L115" i="1" s="1"/>
  <c r="E116" i="1"/>
  <c r="L116" i="1" s="1"/>
  <c r="E117" i="1"/>
  <c r="L117" i="1" s="1"/>
  <c r="E118" i="1"/>
  <c r="L118" i="1" s="1"/>
  <c r="E119" i="1"/>
  <c r="L119" i="1" s="1"/>
  <c r="E120" i="1"/>
  <c r="L120" i="1" s="1"/>
  <c r="E122" i="1"/>
  <c r="L122" i="1" s="1"/>
  <c r="E123" i="1"/>
  <c r="L123" i="1" s="1"/>
  <c r="E124" i="1"/>
  <c r="L124" i="1" s="1"/>
  <c r="E125" i="1"/>
  <c r="L125" i="1" s="1"/>
  <c r="E126" i="1"/>
  <c r="L126" i="1" s="1"/>
  <c r="E127" i="1"/>
  <c r="L127" i="1" s="1"/>
  <c r="E128" i="1"/>
  <c r="L128" i="1" s="1"/>
  <c r="E129" i="1"/>
  <c r="L129" i="1" s="1"/>
  <c r="E130" i="1"/>
  <c r="L130" i="1" s="1"/>
  <c r="E131" i="1"/>
  <c r="L131" i="1" s="1"/>
  <c r="E132" i="1"/>
  <c r="L132" i="1" s="1"/>
  <c r="E133" i="1"/>
  <c r="L133" i="1" s="1"/>
  <c r="E134" i="1"/>
  <c r="L134" i="1" s="1"/>
  <c r="E135" i="1"/>
  <c r="L135" i="1" s="1"/>
  <c r="E136" i="1"/>
  <c r="L136" i="1" s="1"/>
  <c r="E137" i="1"/>
  <c r="L137" i="1" s="1"/>
  <c r="E138" i="1"/>
  <c r="L138" i="1" s="1"/>
  <c r="E139" i="1"/>
  <c r="L139" i="1" s="1"/>
  <c r="E140" i="1"/>
  <c r="L140" i="1" s="1"/>
  <c r="E141" i="1"/>
  <c r="L141" i="1" s="1"/>
  <c r="E142" i="1"/>
  <c r="L142" i="1" s="1"/>
  <c r="E143" i="1"/>
  <c r="L143" i="1" s="1"/>
  <c r="E144" i="1"/>
  <c r="L144" i="1" s="1"/>
  <c r="E145" i="1"/>
  <c r="L145" i="1" s="1"/>
  <c r="E146" i="1"/>
  <c r="L146" i="1" s="1"/>
  <c r="E147" i="1"/>
  <c r="L147" i="1" s="1"/>
  <c r="E148" i="1"/>
  <c r="L148" i="1" s="1"/>
  <c r="E149" i="1"/>
  <c r="L149" i="1" s="1"/>
  <c r="E150" i="1"/>
  <c r="L150" i="1" s="1"/>
  <c r="E152" i="1"/>
  <c r="L152" i="1" s="1"/>
  <c r="E153" i="1"/>
  <c r="L153" i="1" s="1"/>
  <c r="E154" i="1"/>
  <c r="L154" i="1" s="1"/>
  <c r="E155" i="1"/>
  <c r="L155" i="1" s="1"/>
  <c r="E156" i="1"/>
  <c r="L156" i="1" s="1"/>
  <c r="E157" i="1"/>
  <c r="L157" i="1" s="1"/>
  <c r="E158" i="1"/>
  <c r="L158" i="1" s="1"/>
  <c r="E159" i="1"/>
  <c r="L159" i="1" s="1"/>
  <c r="E160" i="1"/>
  <c r="L160" i="1" s="1"/>
  <c r="E161" i="1"/>
  <c r="L161" i="1" s="1"/>
  <c r="E162" i="1"/>
  <c r="L162" i="1" s="1"/>
  <c r="E163" i="1"/>
  <c r="L163" i="1" s="1"/>
  <c r="E164" i="1"/>
  <c r="L164" i="1" s="1"/>
  <c r="E165" i="1"/>
  <c r="L165" i="1" s="1"/>
  <c r="E166" i="1"/>
  <c r="L166" i="1" s="1"/>
  <c r="E167" i="1"/>
  <c r="L167" i="1" s="1"/>
  <c r="E168" i="1"/>
  <c r="L168" i="1" s="1"/>
  <c r="E169" i="1"/>
  <c r="L169" i="1" s="1"/>
  <c r="E170" i="1"/>
  <c r="L170" i="1" s="1"/>
  <c r="E171" i="1"/>
  <c r="L171" i="1" s="1"/>
  <c r="E172" i="1"/>
  <c r="L172" i="1" s="1"/>
  <c r="E173" i="1"/>
  <c r="L173" i="1" s="1"/>
  <c r="E174" i="1"/>
  <c r="L174" i="1" s="1"/>
  <c r="E175" i="1"/>
  <c r="L175" i="1" s="1"/>
  <c r="E176" i="1"/>
  <c r="L176" i="1" s="1"/>
  <c r="E177" i="1"/>
  <c r="L177" i="1" s="1"/>
  <c r="E178" i="1"/>
  <c r="L178" i="1" s="1"/>
  <c r="E179" i="1"/>
  <c r="L179" i="1" s="1"/>
  <c r="E180" i="1"/>
  <c r="L180" i="1" s="1"/>
  <c r="E2" i="1"/>
  <c r="L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  <c r="F3" i="1" s="1"/>
  <c r="G3" i="1" s="1"/>
  <c r="J3" i="1" l="1"/>
  <c r="K3" i="1" s="1"/>
  <c r="H3" i="1"/>
  <c r="F2" i="1"/>
  <c r="F4" i="1"/>
  <c r="G4" i="1" s="1"/>
  <c r="C5" i="1" s="1"/>
  <c r="I3" i="1"/>
  <c r="F5" i="1" l="1"/>
  <c r="G5" i="1" s="1"/>
  <c r="C6" i="1" s="1"/>
  <c r="J4" i="1"/>
  <c r="H4" i="1"/>
  <c r="I4" i="1" s="1"/>
  <c r="J2" i="1"/>
  <c r="K2" i="1" s="1"/>
  <c r="H2" i="1"/>
  <c r="I2" i="1" s="1"/>
  <c r="K4" i="1"/>
  <c r="F6" i="1" l="1"/>
  <c r="G6" i="1" s="1"/>
  <c r="C7" i="1" s="1"/>
  <c r="J5" i="1"/>
  <c r="K5" i="1" s="1"/>
  <c r="H5" i="1"/>
  <c r="I5" i="1" s="1"/>
  <c r="F7" i="1" l="1"/>
  <c r="G7" i="1" s="1"/>
  <c r="C8" i="1" s="1"/>
  <c r="J6" i="1"/>
  <c r="K6" i="1" s="1"/>
  <c r="H6" i="1"/>
  <c r="I6" i="1" s="1"/>
  <c r="F8" i="1"/>
  <c r="J8" i="1" l="1"/>
  <c r="G8" i="1"/>
  <c r="C9" i="1" s="1"/>
  <c r="H7" i="1"/>
  <c r="I7" i="1" s="1"/>
  <c r="J7" i="1"/>
  <c r="K7" i="1" s="1"/>
  <c r="K8" i="1"/>
  <c r="F9" i="1" l="1"/>
  <c r="G9" i="1" s="1"/>
  <c r="C10" i="1" s="1"/>
  <c r="F10" i="1" s="1"/>
  <c r="G10" i="1" s="1"/>
  <c r="C11" i="1" s="1"/>
  <c r="F11" i="1" l="1"/>
  <c r="G11" i="1" s="1"/>
  <c r="C12" i="1" s="1"/>
  <c r="J9" i="1"/>
  <c r="K9" i="1" s="1"/>
  <c r="H9" i="1"/>
  <c r="I9" i="1" s="1"/>
  <c r="H10" i="1"/>
  <c r="I10" i="1" s="1"/>
  <c r="J10" i="1"/>
  <c r="K10" i="1" s="1"/>
  <c r="F12" i="1" l="1"/>
  <c r="G12" i="1" s="1"/>
  <c r="C13" i="1" s="1"/>
  <c r="H11" i="1"/>
  <c r="I11" i="1" s="1"/>
  <c r="J11" i="1"/>
  <c r="K11" i="1" s="1"/>
  <c r="F13" i="1" l="1"/>
  <c r="G13" i="1" s="1"/>
  <c r="C14" i="1" s="1"/>
  <c r="J12" i="1"/>
  <c r="K12" i="1" s="1"/>
  <c r="H12" i="1"/>
  <c r="I12" i="1" s="1"/>
  <c r="F14" i="1" l="1"/>
  <c r="G14" i="1" s="1"/>
  <c r="C15" i="1" s="1"/>
  <c r="J13" i="1"/>
  <c r="K13" i="1" s="1"/>
  <c r="H13" i="1"/>
  <c r="I13" i="1" s="1"/>
  <c r="F15" i="1"/>
  <c r="J15" i="1" l="1"/>
  <c r="G15" i="1"/>
  <c r="C16" i="1" s="1"/>
  <c r="H14" i="1"/>
  <c r="I14" i="1" s="1"/>
  <c r="J14" i="1"/>
  <c r="K14" i="1" s="1"/>
  <c r="K15" i="1"/>
  <c r="F16" i="1" l="1"/>
  <c r="G16" i="1" s="1"/>
  <c r="C17" i="1" s="1"/>
  <c r="F17" i="1" l="1"/>
  <c r="G17" i="1" s="1"/>
  <c r="C18" i="1" s="1"/>
  <c r="F18" i="1" s="1"/>
  <c r="G18" i="1" s="1"/>
  <c r="C19" i="1" s="1"/>
  <c r="J16" i="1"/>
  <c r="K16" i="1" s="1"/>
  <c r="H16" i="1"/>
  <c r="I16" i="1" s="1"/>
  <c r="F19" i="1" l="1"/>
  <c r="G19" i="1" s="1"/>
  <c r="C20" i="1" s="1"/>
  <c r="J17" i="1"/>
  <c r="K17" i="1" s="1"/>
  <c r="H17" i="1"/>
  <c r="I17" i="1" s="1"/>
  <c r="J18" i="1"/>
  <c r="K18" i="1" s="1"/>
  <c r="H18" i="1"/>
  <c r="I18" i="1" s="1"/>
  <c r="F20" i="1" l="1"/>
  <c r="G20" i="1" s="1"/>
  <c r="C21" i="1" s="1"/>
  <c r="J19" i="1"/>
  <c r="K19" i="1" s="1"/>
  <c r="H19" i="1"/>
  <c r="I19" i="1" s="1"/>
  <c r="F21" i="1" l="1"/>
  <c r="G21" i="1" s="1"/>
  <c r="C22" i="1" s="1"/>
  <c r="J20" i="1"/>
  <c r="K20" i="1" s="1"/>
  <c r="H20" i="1"/>
  <c r="I20" i="1" s="1"/>
  <c r="F22" i="1"/>
  <c r="J22" i="1" l="1"/>
  <c r="G22" i="1"/>
  <c r="C23" i="1" s="1"/>
  <c r="J21" i="1"/>
  <c r="K21" i="1" s="1"/>
  <c r="H21" i="1"/>
  <c r="I21" i="1" s="1"/>
  <c r="K22" i="1"/>
  <c r="F23" i="1" l="1"/>
  <c r="G23" i="1" s="1"/>
  <c r="C24" i="1" s="1"/>
  <c r="F24" i="1" s="1"/>
  <c r="G24" i="1" s="1"/>
  <c r="C25" i="1" s="1"/>
  <c r="F25" i="1" l="1"/>
  <c r="G25" i="1" s="1"/>
  <c r="C26" i="1" s="1"/>
  <c r="H23" i="1"/>
  <c r="I23" i="1" s="1"/>
  <c r="J23" i="1"/>
  <c r="K23" i="1" s="1"/>
  <c r="H24" i="1"/>
  <c r="I24" i="1" s="1"/>
  <c r="J24" i="1"/>
  <c r="K24" i="1" s="1"/>
  <c r="F26" i="1" l="1"/>
  <c r="G26" i="1" s="1"/>
  <c r="C27" i="1" s="1"/>
  <c r="H25" i="1"/>
  <c r="I25" i="1" s="1"/>
  <c r="J25" i="1"/>
  <c r="K25" i="1" s="1"/>
  <c r="F27" i="1" l="1"/>
  <c r="G27" i="1" s="1"/>
  <c r="C28" i="1" s="1"/>
  <c r="H26" i="1"/>
  <c r="I26" i="1" s="1"/>
  <c r="J26" i="1"/>
  <c r="K26" i="1" s="1"/>
  <c r="F28" i="1" l="1"/>
  <c r="G28" i="1" s="1"/>
  <c r="C29" i="1" s="1"/>
  <c r="J27" i="1"/>
  <c r="K27" i="1" s="1"/>
  <c r="H27" i="1"/>
  <c r="I27" i="1" s="1"/>
  <c r="F29" i="1"/>
  <c r="J29" i="1" l="1"/>
  <c r="G29" i="1"/>
  <c r="C30" i="1" s="1"/>
  <c r="J28" i="1"/>
  <c r="K28" i="1" s="1"/>
  <c r="H28" i="1"/>
  <c r="I28" i="1" s="1"/>
  <c r="K29" i="1"/>
  <c r="F30" i="1" l="1"/>
  <c r="G30" i="1" s="1"/>
  <c r="C31" i="1" s="1"/>
  <c r="E31" i="1" s="1"/>
  <c r="J30" i="1" l="1"/>
  <c r="K30" i="1" s="1"/>
  <c r="H30" i="1"/>
  <c r="I30" i="1" s="1"/>
  <c r="L31" i="1"/>
  <c r="F31" i="1"/>
  <c r="G31" i="1" s="1"/>
  <c r="C32" i="1" s="1"/>
  <c r="F32" i="1" l="1"/>
  <c r="G32" i="1" s="1"/>
  <c r="C33" i="1" s="1"/>
  <c r="F33" i="1" s="1"/>
  <c r="G33" i="1" s="1"/>
  <c r="C34" i="1" s="1"/>
  <c r="J31" i="1"/>
  <c r="K31" i="1" s="1"/>
  <c r="H31" i="1"/>
  <c r="I31" i="1" s="1"/>
  <c r="F34" i="1" l="1"/>
  <c r="G34" i="1" s="1"/>
  <c r="C35" i="1" s="1"/>
  <c r="J32" i="1"/>
  <c r="K32" i="1" s="1"/>
  <c r="H32" i="1"/>
  <c r="I32" i="1" s="1"/>
  <c r="J33" i="1"/>
  <c r="K33" i="1" s="1"/>
  <c r="H33" i="1"/>
  <c r="I33" i="1" s="1"/>
  <c r="F35" i="1" l="1"/>
  <c r="G35" i="1" s="1"/>
  <c r="C36" i="1" s="1"/>
  <c r="J34" i="1"/>
  <c r="K34" i="1" s="1"/>
  <c r="H34" i="1"/>
  <c r="I34" i="1" s="1"/>
  <c r="F36" i="1"/>
  <c r="J36" i="1" l="1"/>
  <c r="G36" i="1"/>
  <c r="C37" i="1" s="1"/>
  <c r="J35" i="1"/>
  <c r="K35" i="1" s="1"/>
  <c r="H35" i="1"/>
  <c r="I35" i="1" s="1"/>
  <c r="K36" i="1"/>
  <c r="F37" i="1" l="1"/>
  <c r="G37" i="1" s="1"/>
  <c r="C38" i="1" s="1"/>
  <c r="F38" i="1" s="1"/>
  <c r="G38" i="1" s="1"/>
  <c r="C39" i="1" s="1"/>
  <c r="F39" i="1" l="1"/>
  <c r="G39" i="1" s="1"/>
  <c r="C40" i="1" s="1"/>
  <c r="H37" i="1"/>
  <c r="I37" i="1" s="1"/>
  <c r="J37" i="1"/>
  <c r="K37" i="1" s="1"/>
  <c r="J38" i="1"/>
  <c r="K38" i="1" s="1"/>
  <c r="H38" i="1"/>
  <c r="I38" i="1" s="1"/>
  <c r="F40" i="1" l="1"/>
  <c r="G40" i="1" s="1"/>
  <c r="C41" i="1" s="1"/>
  <c r="J39" i="1"/>
  <c r="K39" i="1" s="1"/>
  <c r="H39" i="1"/>
  <c r="I39" i="1" s="1"/>
  <c r="F41" i="1" l="1"/>
  <c r="G41" i="1" s="1"/>
  <c r="C42" i="1" s="1"/>
  <c r="J40" i="1"/>
  <c r="K40" i="1" s="1"/>
  <c r="H40" i="1"/>
  <c r="I40" i="1" s="1"/>
  <c r="F42" i="1" l="1"/>
  <c r="G42" i="1" s="1"/>
  <c r="C43" i="1" s="1"/>
  <c r="J41" i="1"/>
  <c r="K41" i="1" s="1"/>
  <c r="H41" i="1"/>
  <c r="I41" i="1" s="1"/>
  <c r="F43" i="1"/>
  <c r="J43" i="1" l="1"/>
  <c r="G43" i="1"/>
  <c r="C44" i="1" s="1"/>
  <c r="J42" i="1"/>
  <c r="K42" i="1" s="1"/>
  <c r="H42" i="1"/>
  <c r="I42" i="1" s="1"/>
  <c r="K43" i="1"/>
  <c r="F44" i="1" l="1"/>
  <c r="G44" i="1" s="1"/>
  <c r="C45" i="1" s="1"/>
  <c r="F45" i="1" s="1"/>
  <c r="G45" i="1" s="1"/>
  <c r="C46" i="1" s="1"/>
  <c r="F46" i="1" l="1"/>
  <c r="G46" i="1" s="1"/>
  <c r="C47" i="1" s="1"/>
  <c r="J44" i="1"/>
  <c r="K44" i="1" s="1"/>
  <c r="H44" i="1"/>
  <c r="I44" i="1" s="1"/>
  <c r="J45" i="1"/>
  <c r="K45" i="1" s="1"/>
  <c r="H45" i="1"/>
  <c r="I45" i="1" s="1"/>
  <c r="F47" i="1" l="1"/>
  <c r="G47" i="1" s="1"/>
  <c r="C48" i="1" s="1"/>
  <c r="J46" i="1"/>
  <c r="K46" i="1" s="1"/>
  <c r="H46" i="1"/>
  <c r="I46" i="1" s="1"/>
  <c r="F48" i="1" l="1"/>
  <c r="G48" i="1" s="1"/>
  <c r="C49" i="1" s="1"/>
  <c r="J47" i="1"/>
  <c r="K47" i="1" s="1"/>
  <c r="H47" i="1"/>
  <c r="I47" i="1" s="1"/>
  <c r="F49" i="1" l="1"/>
  <c r="G49" i="1" s="1"/>
  <c r="C50" i="1" s="1"/>
  <c r="J48" i="1"/>
  <c r="K48" i="1" s="1"/>
  <c r="H48" i="1"/>
  <c r="I48" i="1" s="1"/>
  <c r="F50" i="1"/>
  <c r="J50" i="1" l="1"/>
  <c r="K50" i="1" s="1"/>
  <c r="G50" i="1"/>
  <c r="C51" i="1" s="1"/>
  <c r="H49" i="1"/>
  <c r="I49" i="1" s="1"/>
  <c r="J49" i="1"/>
  <c r="K49" i="1" s="1"/>
  <c r="F51" i="1" l="1"/>
  <c r="G51" i="1" s="1"/>
  <c r="C52" i="1" s="1"/>
  <c r="F52" i="1" s="1"/>
  <c r="G52" i="1" s="1"/>
  <c r="C53" i="1" s="1"/>
  <c r="F53" i="1" l="1"/>
  <c r="G53" i="1" s="1"/>
  <c r="C54" i="1" s="1"/>
  <c r="J52" i="1"/>
  <c r="K52" i="1" s="1"/>
  <c r="H52" i="1"/>
  <c r="I52" i="1" s="1"/>
  <c r="J51" i="1"/>
  <c r="K51" i="1" s="1"/>
  <c r="H51" i="1"/>
  <c r="I51" i="1" s="1"/>
  <c r="F54" i="1" l="1"/>
  <c r="G54" i="1" s="1"/>
  <c r="C55" i="1" s="1"/>
  <c r="J53" i="1"/>
  <c r="K53" i="1" s="1"/>
  <c r="H53" i="1"/>
  <c r="I53" i="1" s="1"/>
  <c r="F55" i="1" l="1"/>
  <c r="G55" i="1" s="1"/>
  <c r="C56" i="1" s="1"/>
  <c r="J54" i="1"/>
  <c r="K54" i="1" s="1"/>
  <c r="H54" i="1"/>
  <c r="I54" i="1" s="1"/>
  <c r="F56" i="1" l="1"/>
  <c r="G56" i="1" s="1"/>
  <c r="C57" i="1" s="1"/>
  <c r="J55" i="1"/>
  <c r="K55" i="1" s="1"/>
  <c r="H55" i="1"/>
  <c r="I55" i="1" s="1"/>
  <c r="F57" i="1"/>
  <c r="J57" i="1" l="1"/>
  <c r="G57" i="1"/>
  <c r="C58" i="1" s="1"/>
  <c r="J56" i="1"/>
  <c r="K56" i="1" s="1"/>
  <c r="H56" i="1"/>
  <c r="I56" i="1" s="1"/>
  <c r="K57" i="1"/>
  <c r="F58" i="1" l="1"/>
  <c r="G58" i="1" s="1"/>
  <c r="C59" i="1" s="1"/>
  <c r="F59" i="1" s="1"/>
  <c r="G59" i="1" s="1"/>
  <c r="C60" i="1" s="1"/>
  <c r="F60" i="1" l="1"/>
  <c r="G60" i="1" s="1"/>
  <c r="C61" i="1" s="1"/>
  <c r="J58" i="1"/>
  <c r="K58" i="1" s="1"/>
  <c r="H58" i="1"/>
  <c r="I58" i="1" s="1"/>
  <c r="J59" i="1"/>
  <c r="K59" i="1" s="1"/>
  <c r="H59" i="1"/>
  <c r="I59" i="1" s="1"/>
  <c r="J60" i="1" l="1"/>
  <c r="K60" i="1" s="1"/>
  <c r="H60" i="1"/>
  <c r="I60" i="1" s="1"/>
  <c r="E61" i="1"/>
  <c r="F61" i="1" s="1"/>
  <c r="G61" i="1" s="1"/>
  <c r="C62" i="1" s="1"/>
  <c r="H61" i="1" l="1"/>
  <c r="I61" i="1" s="1"/>
  <c r="J61" i="1"/>
  <c r="K61" i="1" s="1"/>
  <c r="L61" i="1"/>
  <c r="F62" i="1" l="1"/>
  <c r="G62" i="1" s="1"/>
  <c r="C63" i="1" s="1"/>
  <c r="F63" i="1" s="1"/>
  <c r="G63" i="1" s="1"/>
  <c r="C64" i="1" s="1"/>
  <c r="F64" i="1" s="1"/>
  <c r="J64" i="1" l="1"/>
  <c r="G64" i="1"/>
  <c r="C65" i="1" s="1"/>
  <c r="J62" i="1"/>
  <c r="K62" i="1" s="1"/>
  <c r="H62" i="1"/>
  <c r="I62" i="1" s="1"/>
  <c r="J63" i="1"/>
  <c r="K63" i="1" s="1"/>
  <c r="H63" i="1"/>
  <c r="I63" i="1" s="1"/>
  <c r="K64" i="1"/>
  <c r="F65" i="1" l="1"/>
  <c r="G65" i="1" s="1"/>
  <c r="C66" i="1" s="1"/>
  <c r="F66" i="1" s="1"/>
  <c r="G66" i="1" s="1"/>
  <c r="C67" i="1" s="1"/>
  <c r="F67" i="1" l="1"/>
  <c r="G67" i="1" s="1"/>
  <c r="C68" i="1" s="1"/>
  <c r="J65" i="1"/>
  <c r="K65" i="1" s="1"/>
  <c r="H65" i="1"/>
  <c r="I65" i="1" s="1"/>
  <c r="J66" i="1"/>
  <c r="K66" i="1" s="1"/>
  <c r="H66" i="1"/>
  <c r="I66" i="1" s="1"/>
  <c r="F68" i="1" l="1"/>
  <c r="G68" i="1" s="1"/>
  <c r="C69" i="1" s="1"/>
  <c r="J67" i="1"/>
  <c r="K67" i="1" s="1"/>
  <c r="H67" i="1"/>
  <c r="I67" i="1" s="1"/>
  <c r="F69" i="1" l="1"/>
  <c r="G69" i="1" s="1"/>
  <c r="C70" i="1" s="1"/>
  <c r="J68" i="1"/>
  <c r="K68" i="1" s="1"/>
  <c r="H68" i="1"/>
  <c r="I68" i="1" s="1"/>
  <c r="F70" i="1" l="1"/>
  <c r="G70" i="1" s="1"/>
  <c r="C71" i="1" s="1"/>
  <c r="J69" i="1"/>
  <c r="K69" i="1" s="1"/>
  <c r="H69" i="1"/>
  <c r="I69" i="1" s="1"/>
  <c r="F71" i="1"/>
  <c r="J71" i="1" l="1"/>
  <c r="G71" i="1"/>
  <c r="C72" i="1" s="1"/>
  <c r="J70" i="1"/>
  <c r="K70" i="1" s="1"/>
  <c r="H70" i="1"/>
  <c r="I70" i="1" s="1"/>
  <c r="K71" i="1"/>
  <c r="F73" i="1" l="1"/>
  <c r="G73" i="1" s="1"/>
  <c r="C74" i="1" s="1"/>
  <c r="F72" i="1"/>
  <c r="G72" i="1" s="1"/>
  <c r="C73" i="1" s="1"/>
  <c r="F74" i="1" l="1"/>
  <c r="G74" i="1" s="1"/>
  <c r="C75" i="1" s="1"/>
  <c r="J72" i="1"/>
  <c r="K72" i="1" s="1"/>
  <c r="H72" i="1"/>
  <c r="I72" i="1" s="1"/>
  <c r="H73" i="1"/>
  <c r="I73" i="1" s="1"/>
  <c r="J73" i="1"/>
  <c r="K73" i="1" s="1"/>
  <c r="F75" i="1" l="1"/>
  <c r="G75" i="1" s="1"/>
  <c r="C76" i="1" s="1"/>
  <c r="J74" i="1"/>
  <c r="K74" i="1" s="1"/>
  <c r="H74" i="1"/>
  <c r="I74" i="1" s="1"/>
  <c r="F76" i="1" l="1"/>
  <c r="G76" i="1" s="1"/>
  <c r="C77" i="1" s="1"/>
  <c r="J75" i="1"/>
  <c r="K75" i="1" s="1"/>
  <c r="H75" i="1"/>
  <c r="I75" i="1" s="1"/>
  <c r="F77" i="1" l="1"/>
  <c r="G77" i="1" s="1"/>
  <c r="C78" i="1" s="1"/>
  <c r="J76" i="1"/>
  <c r="K76" i="1" s="1"/>
  <c r="H76" i="1"/>
  <c r="I76" i="1" s="1"/>
  <c r="F78" i="1"/>
  <c r="J78" i="1" l="1"/>
  <c r="G78" i="1"/>
  <c r="C79" i="1" s="1"/>
  <c r="J77" i="1"/>
  <c r="K77" i="1" s="1"/>
  <c r="H77" i="1"/>
  <c r="I77" i="1" s="1"/>
  <c r="K78" i="1"/>
  <c r="F79" i="1" l="1"/>
  <c r="G79" i="1" s="1"/>
  <c r="C80" i="1" s="1"/>
  <c r="F80" i="1" s="1"/>
  <c r="G80" i="1" s="1"/>
  <c r="C81" i="1" s="1"/>
  <c r="F81" i="1" l="1"/>
  <c r="G81" i="1" s="1"/>
  <c r="C82" i="1" s="1"/>
  <c r="J79" i="1"/>
  <c r="K79" i="1" s="1"/>
  <c r="H79" i="1"/>
  <c r="I79" i="1" s="1"/>
  <c r="J80" i="1"/>
  <c r="K80" i="1" s="1"/>
  <c r="H80" i="1"/>
  <c r="I80" i="1" s="1"/>
  <c r="F82" i="1" l="1"/>
  <c r="G82" i="1" s="1"/>
  <c r="C83" i="1" s="1"/>
  <c r="J81" i="1"/>
  <c r="K81" i="1" s="1"/>
  <c r="H81" i="1"/>
  <c r="I81" i="1" s="1"/>
  <c r="F83" i="1" l="1"/>
  <c r="G83" i="1" s="1"/>
  <c r="C84" i="1" s="1"/>
  <c r="J82" i="1"/>
  <c r="K82" i="1" s="1"/>
  <c r="H82" i="1"/>
  <c r="I82" i="1" s="1"/>
  <c r="F84" i="1" l="1"/>
  <c r="G84" i="1" s="1"/>
  <c r="C85" i="1" s="1"/>
  <c r="J83" i="1"/>
  <c r="K83" i="1" s="1"/>
  <c r="H83" i="1"/>
  <c r="I83" i="1" s="1"/>
  <c r="F85" i="1"/>
  <c r="J85" i="1" l="1"/>
  <c r="G85" i="1"/>
  <c r="C86" i="1" s="1"/>
  <c r="J84" i="1"/>
  <c r="K84" i="1" s="1"/>
  <c r="H84" i="1"/>
  <c r="I84" i="1" s="1"/>
  <c r="K85" i="1"/>
  <c r="F86" i="1" l="1"/>
  <c r="G86" i="1" s="1"/>
  <c r="C87" i="1" s="1"/>
  <c r="F87" i="1" s="1"/>
  <c r="G87" i="1" s="1"/>
  <c r="C88" i="1" s="1"/>
  <c r="F88" i="1" l="1"/>
  <c r="G88" i="1" s="1"/>
  <c r="C89" i="1" s="1"/>
  <c r="J86" i="1"/>
  <c r="K86" i="1" s="1"/>
  <c r="H86" i="1"/>
  <c r="I86" i="1" s="1"/>
  <c r="J87" i="1"/>
  <c r="K87" i="1" s="1"/>
  <c r="H87" i="1"/>
  <c r="I87" i="1" s="1"/>
  <c r="F89" i="1" l="1"/>
  <c r="G89" i="1" s="1"/>
  <c r="C90" i="1" s="1"/>
  <c r="J88" i="1"/>
  <c r="K88" i="1" s="1"/>
  <c r="H88" i="1"/>
  <c r="I88" i="1" s="1"/>
  <c r="F90" i="1" l="1"/>
  <c r="G90" i="1" s="1"/>
  <c r="C91" i="1" s="1"/>
  <c r="J89" i="1"/>
  <c r="K89" i="1" s="1"/>
  <c r="H89" i="1"/>
  <c r="I89" i="1" s="1"/>
  <c r="J90" i="1" l="1"/>
  <c r="K90" i="1" s="1"/>
  <c r="H90" i="1"/>
  <c r="I90" i="1" s="1"/>
  <c r="E91" i="1"/>
  <c r="F91" i="1" s="1"/>
  <c r="G91" i="1" s="1"/>
  <c r="C92" i="1" s="1"/>
  <c r="J91" i="1" l="1"/>
  <c r="K91" i="1" s="1"/>
  <c r="H91" i="1"/>
  <c r="I91" i="1" s="1"/>
  <c r="F92" i="1"/>
  <c r="L91" i="1"/>
  <c r="J92" i="1" l="1"/>
  <c r="G92" i="1"/>
  <c r="C93" i="1" s="1"/>
  <c r="F93" i="1"/>
  <c r="G93" i="1" s="1"/>
  <c r="C94" i="1" s="1"/>
  <c r="K92" i="1"/>
  <c r="J93" i="1" l="1"/>
  <c r="K93" i="1" s="1"/>
  <c r="H93" i="1"/>
  <c r="F94" i="1"/>
  <c r="G94" i="1" s="1"/>
  <c r="C95" i="1" s="1"/>
  <c r="I93" i="1"/>
  <c r="J94" i="1" l="1"/>
  <c r="K94" i="1" s="1"/>
  <c r="H94" i="1"/>
  <c r="F95" i="1"/>
  <c r="G95" i="1" s="1"/>
  <c r="C96" i="1" s="1"/>
  <c r="I94" i="1"/>
  <c r="J95" i="1" l="1"/>
  <c r="K95" i="1" s="1"/>
  <c r="H95" i="1"/>
  <c r="I95" i="1" s="1"/>
  <c r="F96" i="1"/>
  <c r="G96" i="1" s="1"/>
  <c r="C97" i="1" s="1"/>
  <c r="J96" i="1" l="1"/>
  <c r="H96" i="1"/>
  <c r="K96" i="1"/>
  <c r="I96" i="1"/>
  <c r="F97" i="1"/>
  <c r="G97" i="1" s="1"/>
  <c r="C98" i="1" s="1"/>
  <c r="J97" i="1" l="1"/>
  <c r="H97" i="1"/>
  <c r="K97" i="1"/>
  <c r="F98" i="1"/>
  <c r="G98" i="1" s="1"/>
  <c r="C99" i="1" s="1"/>
  <c r="I97" i="1"/>
  <c r="J98" i="1" l="1"/>
  <c r="H98" i="1"/>
  <c r="K98" i="1"/>
  <c r="F99" i="1"/>
  <c r="I98" i="1"/>
  <c r="J99" i="1" l="1"/>
  <c r="G99" i="1"/>
  <c r="C100" i="1" s="1"/>
  <c r="F100" i="1"/>
  <c r="G100" i="1" s="1"/>
  <c r="C101" i="1" s="1"/>
  <c r="K99" i="1"/>
  <c r="J100" i="1" l="1"/>
  <c r="K100" i="1" s="1"/>
  <c r="H100" i="1"/>
  <c r="F101" i="1"/>
  <c r="G101" i="1" s="1"/>
  <c r="C102" i="1" s="1"/>
  <c r="I100" i="1"/>
  <c r="J101" i="1" l="1"/>
  <c r="H101" i="1"/>
  <c r="K101" i="1"/>
  <c r="F102" i="1"/>
  <c r="G102" i="1" s="1"/>
  <c r="C103" i="1" s="1"/>
  <c r="I101" i="1"/>
  <c r="J102" i="1" l="1"/>
  <c r="K102" i="1" s="1"/>
  <c r="H102" i="1"/>
  <c r="F103" i="1"/>
  <c r="G103" i="1" s="1"/>
  <c r="C104" i="1" s="1"/>
  <c r="I102" i="1"/>
  <c r="J103" i="1" l="1"/>
  <c r="H103" i="1"/>
  <c r="K103" i="1"/>
  <c r="I103" i="1"/>
  <c r="F104" i="1"/>
  <c r="G104" i="1" s="1"/>
  <c r="C105" i="1" s="1"/>
  <c r="J104" i="1" l="1"/>
  <c r="H104" i="1"/>
  <c r="K104" i="1"/>
  <c r="F105" i="1"/>
  <c r="G105" i="1" s="1"/>
  <c r="C106" i="1" s="1"/>
  <c r="I104" i="1"/>
  <c r="J105" i="1" l="1"/>
  <c r="H105" i="1"/>
  <c r="K105" i="1"/>
  <c r="F106" i="1"/>
  <c r="I105" i="1"/>
  <c r="J106" i="1" l="1"/>
  <c r="G106" i="1"/>
  <c r="C107" i="1" s="1"/>
  <c r="F107" i="1"/>
  <c r="G107" i="1" s="1"/>
  <c r="C108" i="1" s="1"/>
  <c r="K106" i="1"/>
  <c r="J107" i="1" l="1"/>
  <c r="H107" i="1"/>
  <c r="K107" i="1"/>
  <c r="F108" i="1"/>
  <c r="G108" i="1" s="1"/>
  <c r="C109" i="1" s="1"/>
  <c r="I107" i="1"/>
  <c r="J108" i="1" l="1"/>
  <c r="H108" i="1"/>
  <c r="K108" i="1"/>
  <c r="I108" i="1"/>
  <c r="F109" i="1"/>
  <c r="G109" i="1" s="1"/>
  <c r="C110" i="1" s="1"/>
  <c r="J109" i="1" l="1"/>
  <c r="H109" i="1"/>
  <c r="I109" i="1" s="1"/>
  <c r="K109" i="1"/>
  <c r="F110" i="1"/>
  <c r="G110" i="1" s="1"/>
  <c r="C111" i="1" s="1"/>
  <c r="J110" i="1" l="1"/>
  <c r="K110" i="1" s="1"/>
  <c r="H110" i="1"/>
  <c r="I110" i="1" s="1"/>
  <c r="F111" i="1"/>
  <c r="G111" i="1" s="1"/>
  <c r="C112" i="1" s="1"/>
  <c r="J111" i="1" l="1"/>
  <c r="H111" i="1"/>
  <c r="K111" i="1"/>
  <c r="F112" i="1"/>
  <c r="G112" i="1" s="1"/>
  <c r="C113" i="1" s="1"/>
  <c r="I111" i="1"/>
  <c r="J112" i="1" l="1"/>
  <c r="H112" i="1"/>
  <c r="K112" i="1"/>
  <c r="I112" i="1"/>
  <c r="F113" i="1"/>
  <c r="J113" i="1" l="1"/>
  <c r="G113" i="1"/>
  <c r="C114" i="1" s="1"/>
  <c r="F114" i="1"/>
  <c r="G114" i="1" s="1"/>
  <c r="C115" i="1" s="1"/>
  <c r="K113" i="1"/>
  <c r="J114" i="1" l="1"/>
  <c r="H114" i="1"/>
  <c r="K114" i="1"/>
  <c r="I114" i="1"/>
  <c r="F115" i="1"/>
  <c r="G115" i="1" s="1"/>
  <c r="C116" i="1" s="1"/>
  <c r="J115" i="1" l="1"/>
  <c r="H115" i="1"/>
  <c r="K115" i="1"/>
  <c r="F116" i="1"/>
  <c r="G116" i="1" s="1"/>
  <c r="C117" i="1" s="1"/>
  <c r="I115" i="1"/>
  <c r="J116" i="1" l="1"/>
  <c r="H116" i="1"/>
  <c r="K116" i="1"/>
  <c r="I116" i="1"/>
  <c r="F117" i="1"/>
  <c r="G117" i="1" s="1"/>
  <c r="C118" i="1" s="1"/>
  <c r="J117" i="1" l="1"/>
  <c r="H117" i="1"/>
  <c r="K117" i="1"/>
  <c r="I117" i="1"/>
  <c r="F118" i="1"/>
  <c r="G118" i="1" s="1"/>
  <c r="C119" i="1" s="1"/>
  <c r="J118" i="1" l="1"/>
  <c r="H118" i="1"/>
  <c r="K118" i="1"/>
  <c r="F119" i="1"/>
  <c r="G119" i="1" s="1"/>
  <c r="C120" i="1" s="1"/>
  <c r="I118" i="1"/>
  <c r="J119" i="1" l="1"/>
  <c r="H119" i="1"/>
  <c r="K119" i="1"/>
  <c r="F120" i="1"/>
  <c r="I119" i="1"/>
  <c r="J120" i="1" l="1"/>
  <c r="G120" i="1"/>
  <c r="C121" i="1" s="1"/>
  <c r="K120" i="1"/>
  <c r="E121" i="1" l="1"/>
  <c r="F121" i="1" s="1"/>
  <c r="G121" i="1" s="1"/>
  <c r="C122" i="1" s="1"/>
  <c r="J121" i="1" l="1"/>
  <c r="K121" i="1" s="1"/>
  <c r="H121" i="1"/>
  <c r="I121" i="1" s="1"/>
  <c r="F122" i="1"/>
  <c r="G122" i="1" s="1"/>
  <c r="C123" i="1" s="1"/>
  <c r="L121" i="1"/>
  <c r="J122" i="1" l="1"/>
  <c r="H122" i="1"/>
  <c r="K122" i="1"/>
  <c r="F123" i="1"/>
  <c r="G123" i="1" s="1"/>
  <c r="C124" i="1" s="1"/>
  <c r="I122" i="1"/>
  <c r="J123" i="1" l="1"/>
  <c r="H123" i="1"/>
  <c r="K123" i="1"/>
  <c r="F124" i="1"/>
  <c r="G124" i="1" s="1"/>
  <c r="C125" i="1" s="1"/>
  <c r="I123" i="1"/>
  <c r="J124" i="1" l="1"/>
  <c r="H124" i="1"/>
  <c r="K124" i="1"/>
  <c r="F125" i="1"/>
  <c r="G125" i="1" s="1"/>
  <c r="C126" i="1" s="1"/>
  <c r="I124" i="1"/>
  <c r="J125" i="1" l="1"/>
  <c r="H125" i="1"/>
  <c r="K125" i="1"/>
  <c r="F126" i="1"/>
  <c r="G126" i="1" s="1"/>
  <c r="C127" i="1" s="1"/>
  <c r="I125" i="1"/>
  <c r="J126" i="1" l="1"/>
  <c r="H126" i="1"/>
  <c r="K126" i="1"/>
  <c r="F127" i="1"/>
  <c r="I126" i="1"/>
  <c r="J127" i="1" l="1"/>
  <c r="G127" i="1"/>
  <c r="C128" i="1" s="1"/>
  <c r="F128" i="1"/>
  <c r="G128" i="1" s="1"/>
  <c r="C129" i="1" s="1"/>
  <c r="K127" i="1"/>
  <c r="J128" i="1" l="1"/>
  <c r="H128" i="1"/>
  <c r="K128" i="1"/>
  <c r="F129" i="1"/>
  <c r="G129" i="1" s="1"/>
  <c r="C130" i="1" s="1"/>
  <c r="I128" i="1"/>
  <c r="J129" i="1" l="1"/>
  <c r="H129" i="1"/>
  <c r="K129" i="1"/>
  <c r="F130" i="1"/>
  <c r="G130" i="1" s="1"/>
  <c r="C131" i="1" s="1"/>
  <c r="I129" i="1"/>
  <c r="J130" i="1" l="1"/>
  <c r="H130" i="1"/>
  <c r="K130" i="1"/>
  <c r="F131" i="1"/>
  <c r="G131" i="1" s="1"/>
  <c r="C132" i="1" s="1"/>
  <c r="I130" i="1"/>
  <c r="J131" i="1" l="1"/>
  <c r="K131" i="1" s="1"/>
  <c r="H131" i="1"/>
  <c r="F132" i="1"/>
  <c r="G132" i="1" s="1"/>
  <c r="C133" i="1" s="1"/>
  <c r="I131" i="1"/>
  <c r="J132" i="1" l="1"/>
  <c r="H132" i="1"/>
  <c r="K132" i="1"/>
  <c r="F133" i="1"/>
  <c r="G133" i="1" s="1"/>
  <c r="C134" i="1" s="1"/>
  <c r="I132" i="1"/>
  <c r="H133" i="1" l="1"/>
  <c r="J133" i="1"/>
  <c r="K133" i="1" s="1"/>
  <c r="F134" i="1"/>
  <c r="I133" i="1"/>
  <c r="J134" i="1" l="1"/>
  <c r="G134" i="1"/>
  <c r="C135" i="1" s="1"/>
  <c r="F135" i="1"/>
  <c r="G135" i="1" s="1"/>
  <c r="C136" i="1" s="1"/>
  <c r="K134" i="1"/>
  <c r="J135" i="1" l="1"/>
  <c r="H135" i="1"/>
  <c r="K135" i="1"/>
  <c r="F136" i="1"/>
  <c r="G136" i="1" s="1"/>
  <c r="C137" i="1" s="1"/>
  <c r="I135" i="1"/>
  <c r="J136" i="1" l="1"/>
  <c r="H136" i="1"/>
  <c r="K136" i="1"/>
  <c r="F137" i="1"/>
  <c r="G137" i="1" s="1"/>
  <c r="C138" i="1" s="1"/>
  <c r="I136" i="1"/>
  <c r="J137" i="1" l="1"/>
  <c r="K137" i="1" s="1"/>
  <c r="H137" i="1"/>
  <c r="F138" i="1"/>
  <c r="G138" i="1" s="1"/>
  <c r="C139" i="1" s="1"/>
  <c r="I137" i="1"/>
  <c r="J138" i="1" l="1"/>
  <c r="H138" i="1"/>
  <c r="K138" i="1"/>
  <c r="F139" i="1"/>
  <c r="G139" i="1" s="1"/>
  <c r="C140" i="1" s="1"/>
  <c r="I138" i="1"/>
  <c r="J139" i="1" l="1"/>
  <c r="H139" i="1"/>
  <c r="K139" i="1"/>
  <c r="F140" i="1"/>
  <c r="G140" i="1" s="1"/>
  <c r="C141" i="1" s="1"/>
  <c r="I139" i="1"/>
  <c r="J140" i="1" l="1"/>
  <c r="K140" i="1" s="1"/>
  <c r="H140" i="1"/>
  <c r="F141" i="1"/>
  <c r="I140" i="1"/>
  <c r="J141" i="1" l="1"/>
  <c r="K141" i="1" s="1"/>
  <c r="G141" i="1"/>
  <c r="C142" i="1" s="1"/>
  <c r="F142" i="1"/>
  <c r="G142" i="1" s="1"/>
  <c r="C143" i="1" s="1"/>
  <c r="J142" i="1" l="1"/>
  <c r="H142" i="1"/>
  <c r="K142" i="1"/>
  <c r="I142" i="1"/>
  <c r="F143" i="1"/>
  <c r="G143" i="1" s="1"/>
  <c r="C144" i="1" s="1"/>
  <c r="J143" i="1" l="1"/>
  <c r="H143" i="1"/>
  <c r="K143" i="1"/>
  <c r="F144" i="1"/>
  <c r="G144" i="1" s="1"/>
  <c r="C145" i="1" s="1"/>
  <c r="I143" i="1"/>
  <c r="J144" i="1" l="1"/>
  <c r="H144" i="1"/>
  <c r="K144" i="1"/>
  <c r="F145" i="1"/>
  <c r="G145" i="1" s="1"/>
  <c r="C146" i="1" s="1"/>
  <c r="I144" i="1"/>
  <c r="H145" i="1" l="1"/>
  <c r="J145" i="1"/>
  <c r="K145" i="1"/>
  <c r="F146" i="1"/>
  <c r="G146" i="1" s="1"/>
  <c r="C147" i="1" s="1"/>
  <c r="I145" i="1"/>
  <c r="J146" i="1" l="1"/>
  <c r="H146" i="1"/>
  <c r="I146" i="1" s="1"/>
  <c r="K146" i="1"/>
  <c r="F147" i="1"/>
  <c r="G147" i="1" s="1"/>
  <c r="C148" i="1" s="1"/>
  <c r="J147" i="1" l="1"/>
  <c r="H147" i="1"/>
  <c r="K147" i="1"/>
  <c r="F148" i="1"/>
  <c r="I147" i="1"/>
  <c r="J148" i="1" l="1"/>
  <c r="K148" i="1" s="1"/>
  <c r="G148" i="1"/>
  <c r="C149" i="1" s="1"/>
  <c r="F149" i="1"/>
  <c r="G149" i="1" s="1"/>
  <c r="C150" i="1" s="1"/>
  <c r="J149" i="1" l="1"/>
  <c r="K149" i="1" s="1"/>
  <c r="H149" i="1"/>
  <c r="F150" i="1"/>
  <c r="G150" i="1" s="1"/>
  <c r="C151" i="1" s="1"/>
  <c r="I149" i="1"/>
  <c r="J150" i="1" l="1"/>
  <c r="H150" i="1"/>
  <c r="K150" i="1"/>
  <c r="I150" i="1"/>
  <c r="E151" i="1" l="1"/>
  <c r="L151" i="1" s="1"/>
  <c r="F151" i="1" l="1"/>
  <c r="G151" i="1" s="1"/>
  <c r="C152" i="1" s="1"/>
  <c r="F152" i="1"/>
  <c r="G152" i="1" s="1"/>
  <c r="C153" i="1" s="1"/>
  <c r="J152" i="1" l="1"/>
  <c r="H152" i="1"/>
  <c r="J151" i="1"/>
  <c r="K151" i="1" s="1"/>
  <c r="H151" i="1"/>
  <c r="I151" i="1" s="1"/>
  <c r="K152" i="1"/>
  <c r="F153" i="1"/>
  <c r="G153" i="1" s="1"/>
  <c r="C154" i="1" s="1"/>
  <c r="I152" i="1"/>
  <c r="J153" i="1" l="1"/>
  <c r="H153" i="1"/>
  <c r="K153" i="1"/>
  <c r="F154" i="1"/>
  <c r="G154" i="1" s="1"/>
  <c r="C155" i="1" s="1"/>
  <c r="I153" i="1"/>
  <c r="J154" i="1" l="1"/>
  <c r="H154" i="1"/>
  <c r="K154" i="1"/>
  <c r="F155" i="1"/>
  <c r="I154" i="1"/>
  <c r="J155" i="1" l="1"/>
  <c r="G155" i="1"/>
  <c r="C156" i="1" s="1"/>
  <c r="F156" i="1"/>
  <c r="G156" i="1" s="1"/>
  <c r="C157" i="1" s="1"/>
  <c r="K155" i="1"/>
  <c r="J156" i="1" l="1"/>
  <c r="H156" i="1"/>
  <c r="K156" i="1"/>
  <c r="F157" i="1"/>
  <c r="G157" i="1" s="1"/>
  <c r="C158" i="1" s="1"/>
  <c r="I156" i="1"/>
  <c r="J157" i="1" l="1"/>
  <c r="H157" i="1"/>
  <c r="K157" i="1"/>
  <c r="F158" i="1"/>
  <c r="G158" i="1" s="1"/>
  <c r="C159" i="1" s="1"/>
  <c r="I157" i="1"/>
  <c r="J158" i="1" l="1"/>
  <c r="H158" i="1"/>
  <c r="K158" i="1"/>
  <c r="F159" i="1"/>
  <c r="G159" i="1" s="1"/>
  <c r="C160" i="1" s="1"/>
  <c r="I158" i="1"/>
  <c r="J159" i="1" l="1"/>
  <c r="K159" i="1" s="1"/>
  <c r="H159" i="1"/>
  <c r="F160" i="1"/>
  <c r="G160" i="1" s="1"/>
  <c r="C161" i="1" s="1"/>
  <c r="I159" i="1"/>
  <c r="J160" i="1" l="1"/>
  <c r="H160" i="1"/>
  <c r="K160" i="1"/>
  <c r="F161" i="1"/>
  <c r="G161" i="1" s="1"/>
  <c r="C162" i="1" s="1"/>
  <c r="I160" i="1"/>
  <c r="J161" i="1" l="1"/>
  <c r="H161" i="1"/>
  <c r="K161" i="1"/>
  <c r="F162" i="1"/>
  <c r="I161" i="1"/>
  <c r="J162" i="1" l="1"/>
  <c r="G162" i="1"/>
  <c r="C163" i="1" s="1"/>
  <c r="F163" i="1"/>
  <c r="G163" i="1" s="1"/>
  <c r="C164" i="1" s="1"/>
  <c r="K162" i="1"/>
  <c r="J163" i="1" l="1"/>
  <c r="H163" i="1"/>
  <c r="K163" i="1"/>
  <c r="F164" i="1"/>
  <c r="G164" i="1" s="1"/>
  <c r="C165" i="1" s="1"/>
  <c r="I163" i="1"/>
  <c r="J164" i="1" l="1"/>
  <c r="K164" i="1" s="1"/>
  <c r="H164" i="1"/>
  <c r="F165" i="1"/>
  <c r="G165" i="1" s="1"/>
  <c r="C166" i="1" s="1"/>
  <c r="I164" i="1"/>
  <c r="J165" i="1" l="1"/>
  <c r="H165" i="1"/>
  <c r="K165" i="1"/>
  <c r="F166" i="1"/>
  <c r="G166" i="1" s="1"/>
  <c r="C167" i="1" s="1"/>
  <c r="I165" i="1"/>
  <c r="J166" i="1" l="1"/>
  <c r="H166" i="1"/>
  <c r="K166" i="1"/>
  <c r="F167" i="1"/>
  <c r="G167" i="1" s="1"/>
  <c r="C168" i="1" s="1"/>
  <c r="I166" i="1"/>
  <c r="J167" i="1" l="1"/>
  <c r="H167" i="1"/>
  <c r="K167" i="1"/>
  <c r="F168" i="1"/>
  <c r="G168" i="1" s="1"/>
  <c r="C169" i="1" s="1"/>
  <c r="I167" i="1"/>
  <c r="J168" i="1" l="1"/>
  <c r="H168" i="1"/>
  <c r="K168" i="1"/>
  <c r="F169" i="1"/>
  <c r="I168" i="1"/>
  <c r="J169" i="1" l="1"/>
  <c r="G169" i="1"/>
  <c r="C170" i="1" s="1"/>
  <c r="F170" i="1"/>
  <c r="G170" i="1" s="1"/>
  <c r="C171" i="1" s="1"/>
  <c r="K169" i="1"/>
  <c r="J170" i="1" l="1"/>
  <c r="H170" i="1"/>
  <c r="K170" i="1"/>
  <c r="F171" i="1"/>
  <c r="G171" i="1" s="1"/>
  <c r="C172" i="1" s="1"/>
  <c r="I170" i="1"/>
  <c r="J171" i="1" l="1"/>
  <c r="H171" i="1"/>
  <c r="K171" i="1"/>
  <c r="F172" i="1"/>
  <c r="G172" i="1" s="1"/>
  <c r="C173" i="1" s="1"/>
  <c r="I171" i="1"/>
  <c r="J172" i="1" l="1"/>
  <c r="H172" i="1"/>
  <c r="K172" i="1"/>
  <c r="F173" i="1"/>
  <c r="G173" i="1" s="1"/>
  <c r="C174" i="1" s="1"/>
  <c r="I172" i="1"/>
  <c r="J173" i="1" l="1"/>
  <c r="H173" i="1"/>
  <c r="K173" i="1"/>
  <c r="F174" i="1"/>
  <c r="G174" i="1" s="1"/>
  <c r="C175" i="1" s="1"/>
  <c r="I173" i="1"/>
  <c r="J174" i="1" l="1"/>
  <c r="K174" i="1" s="1"/>
  <c r="H174" i="1"/>
  <c r="F175" i="1"/>
  <c r="G175" i="1" s="1"/>
  <c r="C176" i="1" s="1"/>
  <c r="I174" i="1"/>
  <c r="J175" i="1" l="1"/>
  <c r="H175" i="1"/>
  <c r="K175" i="1"/>
  <c r="F176" i="1"/>
  <c r="I175" i="1"/>
  <c r="J176" i="1" l="1"/>
  <c r="G176" i="1"/>
  <c r="C177" i="1" s="1"/>
  <c r="F177" i="1"/>
  <c r="G177" i="1" s="1"/>
  <c r="C178" i="1" s="1"/>
  <c r="K176" i="1"/>
  <c r="J177" i="1" l="1"/>
  <c r="K177" i="1" s="1"/>
  <c r="H177" i="1"/>
  <c r="F178" i="1"/>
  <c r="G178" i="1" s="1"/>
  <c r="C179" i="1" s="1"/>
  <c r="I177" i="1"/>
  <c r="J178" i="1" l="1"/>
  <c r="H178" i="1"/>
  <c r="K178" i="1"/>
  <c r="F179" i="1"/>
  <c r="G179" i="1" s="1"/>
  <c r="C180" i="1" s="1"/>
  <c r="I178" i="1"/>
  <c r="J179" i="1" l="1"/>
  <c r="K179" i="1" s="1"/>
  <c r="H179" i="1"/>
  <c r="I179" i="1" s="1"/>
  <c r="F180" i="1"/>
  <c r="G180" i="1" s="1"/>
  <c r="C181" i="1" s="1"/>
  <c r="J180" i="1" l="1"/>
  <c r="H180" i="1"/>
  <c r="K180" i="1"/>
  <c r="I180" i="1"/>
  <c r="E181" i="1" l="1"/>
  <c r="L181" i="1" s="1"/>
  <c r="F181" i="1" l="1"/>
  <c r="G181" i="1" s="1"/>
  <c r="J181" i="1" l="1"/>
  <c r="K181" i="1" s="1"/>
  <c r="H181" i="1"/>
  <c r="I181" i="1" s="1"/>
</calcChain>
</file>

<file path=xl/sharedStrings.xml><?xml version="1.0" encoding="utf-8"?>
<sst xmlns="http://schemas.openxmlformats.org/spreadsheetml/2006/main" count="200" uniqueCount="27">
  <si>
    <t>Numer dnia</t>
  </si>
  <si>
    <t>Dzień tygodnia</t>
  </si>
  <si>
    <t>niedziela</t>
  </si>
  <si>
    <t>poniedziałek</t>
  </si>
  <si>
    <t>wtorek</t>
  </si>
  <si>
    <t>środa</t>
  </si>
  <si>
    <t>czwartek</t>
  </si>
  <si>
    <t>piątek</t>
  </si>
  <si>
    <t>sobota</t>
  </si>
  <si>
    <t>Ilość kur</t>
  </si>
  <si>
    <t>Ubytek kur</t>
  </si>
  <si>
    <t>Dokupione kury</t>
  </si>
  <si>
    <t>Ilość zniesionych jajek</t>
  </si>
  <si>
    <t>Koszt paszy</t>
  </si>
  <si>
    <t>Zarobek z jajek</t>
  </si>
  <si>
    <t>Ilość potrzebnej paszy w kg</t>
  </si>
  <si>
    <t>Koszt kur</t>
  </si>
  <si>
    <t>Powiększone stado</t>
  </si>
  <si>
    <t>Kury po lisie</t>
  </si>
  <si>
    <t>Z2</t>
  </si>
  <si>
    <t>Realny zysk</t>
  </si>
  <si>
    <t>Zysk od początku</t>
  </si>
  <si>
    <t>Koszty</t>
  </si>
  <si>
    <t>Etykiety wierszy</t>
  </si>
  <si>
    <t>Suma końcowa</t>
  </si>
  <si>
    <t>Suma z Koszty</t>
  </si>
  <si>
    <t>Suma z Zarobek z jajek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</si>
</sst>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165" formatCode="_-* #,##0.00\ [$zł-415]_-;\-* #,##0.00\ [$zł-415]_-;_-* &quot;-&quot;??\ [$zł-415]_-;_-@_-"/>
    <numFmt numFmtId="166" formatCode="_-[$PLN]\ * #,##0.00_-;\-[$PLN]\ * #,##0.00_-;_-[$PLN]\ * &quot;-&quot;??_-;_-@_-"/>
    <numFmt numFmtId="167" formatCode="[$PLN]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0" fontId="2" fillId="2" borderId="0" xfId="2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7" fontId="0" fillId="0" borderId="0" xfId="0" applyNumberFormat="1"/>
  </cellXfs>
  <cellStyles count="3">
    <cellStyle name="Neutralny" xfId="2" builtinId="28"/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[excel.xlsx]4d!Tabela przestawna1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'4d'!$B$3</c:f>
              <c:strCache>
                <c:ptCount val="1"/>
                <c:pt idx="0">
                  <c:v>Suma z Zarobek z jajek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'4d'!$A$4:$A$184</c:f>
              <c:strCach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strCache>
            </c:strRef>
          </c:cat>
          <c:val>
            <c:numRef>
              <c:f>'4d'!$B$4:$B$184</c:f>
              <c:numCache>
                <c:formatCode>[$PLN]\ #,##0.00</c:formatCode>
                <c:ptCount val="180"/>
                <c:pt idx="0">
                  <c:v>180</c:v>
                </c:pt>
                <c:pt idx="1">
                  <c:v>178.20000000000002</c:v>
                </c:pt>
                <c:pt idx="2">
                  <c:v>178.20000000000002</c:v>
                </c:pt>
                <c:pt idx="3">
                  <c:v>176.4</c:v>
                </c:pt>
                <c:pt idx="4">
                  <c:v>176.4</c:v>
                </c:pt>
                <c:pt idx="5">
                  <c:v>174.6</c:v>
                </c:pt>
                <c:pt idx="6">
                  <c:v>0</c:v>
                </c:pt>
                <c:pt idx="7">
                  <c:v>172.8</c:v>
                </c:pt>
                <c:pt idx="8">
                  <c:v>172.8</c:v>
                </c:pt>
                <c:pt idx="9">
                  <c:v>171</c:v>
                </c:pt>
                <c:pt idx="10">
                  <c:v>171</c:v>
                </c:pt>
                <c:pt idx="11">
                  <c:v>169.20000000000002</c:v>
                </c:pt>
                <c:pt idx="12">
                  <c:v>169.20000000000002</c:v>
                </c:pt>
                <c:pt idx="13">
                  <c:v>0</c:v>
                </c:pt>
                <c:pt idx="14">
                  <c:v>167.4</c:v>
                </c:pt>
                <c:pt idx="15">
                  <c:v>165.6</c:v>
                </c:pt>
                <c:pt idx="16">
                  <c:v>165.6</c:v>
                </c:pt>
                <c:pt idx="17">
                  <c:v>163.80000000000001</c:v>
                </c:pt>
                <c:pt idx="18">
                  <c:v>163.80000000000001</c:v>
                </c:pt>
                <c:pt idx="19">
                  <c:v>162</c:v>
                </c:pt>
                <c:pt idx="20">
                  <c:v>0</c:v>
                </c:pt>
                <c:pt idx="21">
                  <c:v>160.20000000000002</c:v>
                </c:pt>
                <c:pt idx="22">
                  <c:v>160.20000000000002</c:v>
                </c:pt>
                <c:pt idx="23">
                  <c:v>158.4</c:v>
                </c:pt>
                <c:pt idx="24">
                  <c:v>158.4</c:v>
                </c:pt>
                <c:pt idx="25">
                  <c:v>156.6</c:v>
                </c:pt>
                <c:pt idx="26">
                  <c:v>156.6</c:v>
                </c:pt>
                <c:pt idx="27">
                  <c:v>0</c:v>
                </c:pt>
                <c:pt idx="28">
                  <c:v>154.80000000000001</c:v>
                </c:pt>
                <c:pt idx="29">
                  <c:v>183.6</c:v>
                </c:pt>
                <c:pt idx="30">
                  <c:v>183.6</c:v>
                </c:pt>
                <c:pt idx="31">
                  <c:v>181.8</c:v>
                </c:pt>
                <c:pt idx="32">
                  <c:v>181.8</c:v>
                </c:pt>
                <c:pt idx="33">
                  <c:v>180</c:v>
                </c:pt>
                <c:pt idx="34">
                  <c:v>0</c:v>
                </c:pt>
                <c:pt idx="35">
                  <c:v>178.20000000000002</c:v>
                </c:pt>
                <c:pt idx="36">
                  <c:v>178.20000000000002</c:v>
                </c:pt>
                <c:pt idx="37">
                  <c:v>176.4</c:v>
                </c:pt>
                <c:pt idx="38">
                  <c:v>176.4</c:v>
                </c:pt>
                <c:pt idx="39">
                  <c:v>174.6</c:v>
                </c:pt>
                <c:pt idx="40">
                  <c:v>174.6</c:v>
                </c:pt>
                <c:pt idx="41">
                  <c:v>0</c:v>
                </c:pt>
                <c:pt idx="42">
                  <c:v>172.8</c:v>
                </c:pt>
                <c:pt idx="43">
                  <c:v>171</c:v>
                </c:pt>
                <c:pt idx="44">
                  <c:v>171</c:v>
                </c:pt>
                <c:pt idx="45">
                  <c:v>169.20000000000002</c:v>
                </c:pt>
                <c:pt idx="46">
                  <c:v>169.20000000000002</c:v>
                </c:pt>
                <c:pt idx="47">
                  <c:v>167.4</c:v>
                </c:pt>
                <c:pt idx="48">
                  <c:v>0</c:v>
                </c:pt>
                <c:pt idx="49">
                  <c:v>165.6</c:v>
                </c:pt>
                <c:pt idx="50">
                  <c:v>165.6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162</c:v>
                </c:pt>
                <c:pt idx="54">
                  <c:v>162</c:v>
                </c:pt>
                <c:pt idx="55">
                  <c:v>0</c:v>
                </c:pt>
                <c:pt idx="56">
                  <c:v>160.20000000000002</c:v>
                </c:pt>
                <c:pt idx="57">
                  <c:v>158.4</c:v>
                </c:pt>
                <c:pt idx="58">
                  <c:v>158.4</c:v>
                </c:pt>
                <c:pt idx="59">
                  <c:v>187.20000000000002</c:v>
                </c:pt>
                <c:pt idx="60">
                  <c:v>187.20000000000002</c:v>
                </c:pt>
                <c:pt idx="61">
                  <c:v>185.4</c:v>
                </c:pt>
                <c:pt idx="62">
                  <c:v>0</c:v>
                </c:pt>
                <c:pt idx="63">
                  <c:v>183.6</c:v>
                </c:pt>
                <c:pt idx="64">
                  <c:v>183.6</c:v>
                </c:pt>
                <c:pt idx="65">
                  <c:v>181.8</c:v>
                </c:pt>
                <c:pt idx="66">
                  <c:v>181.8</c:v>
                </c:pt>
                <c:pt idx="67">
                  <c:v>180</c:v>
                </c:pt>
                <c:pt idx="68">
                  <c:v>180</c:v>
                </c:pt>
                <c:pt idx="69">
                  <c:v>0</c:v>
                </c:pt>
                <c:pt idx="70">
                  <c:v>178.20000000000002</c:v>
                </c:pt>
                <c:pt idx="71">
                  <c:v>176.4</c:v>
                </c:pt>
                <c:pt idx="72">
                  <c:v>176.4</c:v>
                </c:pt>
                <c:pt idx="73">
                  <c:v>174.6</c:v>
                </c:pt>
                <c:pt idx="74">
                  <c:v>174.6</c:v>
                </c:pt>
                <c:pt idx="75">
                  <c:v>172.8</c:v>
                </c:pt>
                <c:pt idx="76">
                  <c:v>0</c:v>
                </c:pt>
                <c:pt idx="77">
                  <c:v>171</c:v>
                </c:pt>
                <c:pt idx="78">
                  <c:v>171</c:v>
                </c:pt>
                <c:pt idx="79">
                  <c:v>169.20000000000002</c:v>
                </c:pt>
                <c:pt idx="80">
                  <c:v>169.20000000000002</c:v>
                </c:pt>
                <c:pt idx="81">
                  <c:v>167.4</c:v>
                </c:pt>
                <c:pt idx="82">
                  <c:v>167.4</c:v>
                </c:pt>
                <c:pt idx="83">
                  <c:v>0</c:v>
                </c:pt>
                <c:pt idx="84">
                  <c:v>165.6</c:v>
                </c:pt>
                <c:pt idx="85">
                  <c:v>163.80000000000001</c:v>
                </c:pt>
                <c:pt idx="86">
                  <c:v>163.80000000000001</c:v>
                </c:pt>
                <c:pt idx="87">
                  <c:v>162</c:v>
                </c:pt>
                <c:pt idx="88">
                  <c:v>162</c:v>
                </c:pt>
                <c:pt idx="89">
                  <c:v>191.70000000000002</c:v>
                </c:pt>
                <c:pt idx="90">
                  <c:v>0</c:v>
                </c:pt>
                <c:pt idx="91">
                  <c:v>189.9</c:v>
                </c:pt>
                <c:pt idx="92">
                  <c:v>189.9</c:v>
                </c:pt>
                <c:pt idx="93">
                  <c:v>188.1</c:v>
                </c:pt>
                <c:pt idx="94">
                  <c:v>188.1</c:v>
                </c:pt>
                <c:pt idx="95">
                  <c:v>186.3</c:v>
                </c:pt>
                <c:pt idx="96">
                  <c:v>186.3</c:v>
                </c:pt>
                <c:pt idx="97">
                  <c:v>0</c:v>
                </c:pt>
                <c:pt idx="98">
                  <c:v>184.5</c:v>
                </c:pt>
                <c:pt idx="99">
                  <c:v>182.70000000000002</c:v>
                </c:pt>
                <c:pt idx="100">
                  <c:v>182.70000000000002</c:v>
                </c:pt>
                <c:pt idx="101">
                  <c:v>180.9</c:v>
                </c:pt>
                <c:pt idx="102">
                  <c:v>180.9</c:v>
                </c:pt>
                <c:pt idx="103">
                  <c:v>179.1</c:v>
                </c:pt>
                <c:pt idx="104">
                  <c:v>0</c:v>
                </c:pt>
                <c:pt idx="105">
                  <c:v>177.3</c:v>
                </c:pt>
                <c:pt idx="106">
                  <c:v>177.3</c:v>
                </c:pt>
                <c:pt idx="107">
                  <c:v>175.5</c:v>
                </c:pt>
                <c:pt idx="108">
                  <c:v>175.5</c:v>
                </c:pt>
                <c:pt idx="109">
                  <c:v>173.70000000000002</c:v>
                </c:pt>
                <c:pt idx="110">
                  <c:v>173.70000000000002</c:v>
                </c:pt>
                <c:pt idx="111">
                  <c:v>0</c:v>
                </c:pt>
                <c:pt idx="112">
                  <c:v>171.9</c:v>
                </c:pt>
                <c:pt idx="113">
                  <c:v>170.1</c:v>
                </c:pt>
                <c:pt idx="114">
                  <c:v>170.1</c:v>
                </c:pt>
                <c:pt idx="115">
                  <c:v>168.3</c:v>
                </c:pt>
                <c:pt idx="116">
                  <c:v>168.3</c:v>
                </c:pt>
                <c:pt idx="117">
                  <c:v>166.5</c:v>
                </c:pt>
                <c:pt idx="118">
                  <c:v>0</c:v>
                </c:pt>
                <c:pt idx="119">
                  <c:v>197.1</c:v>
                </c:pt>
                <c:pt idx="120">
                  <c:v>197.1</c:v>
                </c:pt>
                <c:pt idx="121">
                  <c:v>195.3</c:v>
                </c:pt>
                <c:pt idx="122">
                  <c:v>195.3</c:v>
                </c:pt>
                <c:pt idx="123">
                  <c:v>193.5</c:v>
                </c:pt>
                <c:pt idx="124">
                  <c:v>193.5</c:v>
                </c:pt>
                <c:pt idx="125">
                  <c:v>0</c:v>
                </c:pt>
                <c:pt idx="126">
                  <c:v>191.70000000000002</c:v>
                </c:pt>
                <c:pt idx="127">
                  <c:v>189.9</c:v>
                </c:pt>
                <c:pt idx="128">
                  <c:v>189.9</c:v>
                </c:pt>
                <c:pt idx="129">
                  <c:v>188.1</c:v>
                </c:pt>
                <c:pt idx="130">
                  <c:v>188.1</c:v>
                </c:pt>
                <c:pt idx="131">
                  <c:v>186.3</c:v>
                </c:pt>
                <c:pt idx="132">
                  <c:v>0</c:v>
                </c:pt>
                <c:pt idx="133">
                  <c:v>184.5</c:v>
                </c:pt>
                <c:pt idx="134">
                  <c:v>184.5</c:v>
                </c:pt>
                <c:pt idx="135">
                  <c:v>182.70000000000002</c:v>
                </c:pt>
                <c:pt idx="136">
                  <c:v>182.70000000000002</c:v>
                </c:pt>
                <c:pt idx="137">
                  <c:v>180.9</c:v>
                </c:pt>
                <c:pt idx="138">
                  <c:v>180.9</c:v>
                </c:pt>
                <c:pt idx="139">
                  <c:v>0</c:v>
                </c:pt>
                <c:pt idx="140">
                  <c:v>179.1</c:v>
                </c:pt>
                <c:pt idx="141">
                  <c:v>177.3</c:v>
                </c:pt>
                <c:pt idx="142">
                  <c:v>177.3</c:v>
                </c:pt>
                <c:pt idx="143">
                  <c:v>175.5</c:v>
                </c:pt>
                <c:pt idx="144">
                  <c:v>175.5</c:v>
                </c:pt>
                <c:pt idx="145">
                  <c:v>173.70000000000002</c:v>
                </c:pt>
                <c:pt idx="146">
                  <c:v>0</c:v>
                </c:pt>
                <c:pt idx="147">
                  <c:v>171.9</c:v>
                </c:pt>
                <c:pt idx="148">
                  <c:v>171.9</c:v>
                </c:pt>
                <c:pt idx="149">
                  <c:v>203.4</c:v>
                </c:pt>
                <c:pt idx="150">
                  <c:v>203.4</c:v>
                </c:pt>
                <c:pt idx="151">
                  <c:v>201.6</c:v>
                </c:pt>
                <c:pt idx="152">
                  <c:v>201.6</c:v>
                </c:pt>
                <c:pt idx="153">
                  <c:v>0</c:v>
                </c:pt>
                <c:pt idx="154">
                  <c:v>199.8</c:v>
                </c:pt>
                <c:pt idx="155">
                  <c:v>198</c:v>
                </c:pt>
                <c:pt idx="156">
                  <c:v>198</c:v>
                </c:pt>
                <c:pt idx="157">
                  <c:v>196.20000000000002</c:v>
                </c:pt>
                <c:pt idx="158">
                  <c:v>196.20000000000002</c:v>
                </c:pt>
                <c:pt idx="159">
                  <c:v>194.4</c:v>
                </c:pt>
                <c:pt idx="160">
                  <c:v>0</c:v>
                </c:pt>
                <c:pt idx="161">
                  <c:v>192.6</c:v>
                </c:pt>
                <c:pt idx="162">
                  <c:v>192.6</c:v>
                </c:pt>
                <c:pt idx="163">
                  <c:v>190.8</c:v>
                </c:pt>
                <c:pt idx="164">
                  <c:v>190.8</c:v>
                </c:pt>
                <c:pt idx="165">
                  <c:v>189</c:v>
                </c:pt>
                <c:pt idx="166">
                  <c:v>189</c:v>
                </c:pt>
                <c:pt idx="167">
                  <c:v>0</c:v>
                </c:pt>
                <c:pt idx="168">
                  <c:v>187.20000000000002</c:v>
                </c:pt>
                <c:pt idx="169">
                  <c:v>185.4</c:v>
                </c:pt>
                <c:pt idx="170">
                  <c:v>185.4</c:v>
                </c:pt>
                <c:pt idx="171">
                  <c:v>183.6</c:v>
                </c:pt>
                <c:pt idx="172">
                  <c:v>183.6</c:v>
                </c:pt>
                <c:pt idx="173">
                  <c:v>181.8</c:v>
                </c:pt>
                <c:pt idx="174">
                  <c:v>0</c:v>
                </c:pt>
                <c:pt idx="175">
                  <c:v>180</c:v>
                </c:pt>
                <c:pt idx="176">
                  <c:v>180</c:v>
                </c:pt>
                <c:pt idx="177">
                  <c:v>178.20000000000002</c:v>
                </c:pt>
                <c:pt idx="178">
                  <c:v>178.20000000000002</c:v>
                </c:pt>
                <c:pt idx="179">
                  <c:v>211.5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7-4AE8-99C8-4A6FF6D9EC8F}"/>
            </c:ext>
          </c:extLst>
        </c:ser>
        <c:ser>
          <c:idx val="1"/>
          <c:order val="1"/>
          <c:tx>
            <c:strRef>
              <c:f>'4d'!$C$3</c:f>
              <c:strCache>
                <c:ptCount val="1"/>
                <c:pt idx="0">
                  <c:v>Suma z Koszty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'4d'!$A$4:$A$184</c:f>
              <c:strCach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strCache>
            </c:strRef>
          </c:cat>
          <c:val>
            <c:numRef>
              <c:f>'4d'!$C$4:$C$184</c:f>
              <c:numCache>
                <c:formatCode>_-[$PLN]\ * #,##0.00_-;\-[$PLN]\ * #,##0.00_-;_-[$PLN]\ * "-"??_-;_-@_-</c:formatCode>
                <c:ptCount val="180"/>
                <c:pt idx="0">
                  <c:v>76</c:v>
                </c:pt>
                <c:pt idx="1">
                  <c:v>75.239999999999995</c:v>
                </c:pt>
                <c:pt idx="2">
                  <c:v>75.239999999999995</c:v>
                </c:pt>
                <c:pt idx="3">
                  <c:v>74.48</c:v>
                </c:pt>
                <c:pt idx="4">
                  <c:v>74.48</c:v>
                </c:pt>
                <c:pt idx="5">
                  <c:v>73.72</c:v>
                </c:pt>
                <c:pt idx="6">
                  <c:v>73.72</c:v>
                </c:pt>
                <c:pt idx="7">
                  <c:v>72.960000000000008</c:v>
                </c:pt>
                <c:pt idx="8">
                  <c:v>72.960000000000008</c:v>
                </c:pt>
                <c:pt idx="9">
                  <c:v>72.2</c:v>
                </c:pt>
                <c:pt idx="10">
                  <c:v>72.2</c:v>
                </c:pt>
                <c:pt idx="11">
                  <c:v>71.44</c:v>
                </c:pt>
                <c:pt idx="12">
                  <c:v>71.44</c:v>
                </c:pt>
                <c:pt idx="13">
                  <c:v>70.680000000000007</c:v>
                </c:pt>
                <c:pt idx="14">
                  <c:v>70.680000000000007</c:v>
                </c:pt>
                <c:pt idx="15">
                  <c:v>69.92</c:v>
                </c:pt>
                <c:pt idx="16">
                  <c:v>69.92</c:v>
                </c:pt>
                <c:pt idx="17">
                  <c:v>69.16</c:v>
                </c:pt>
                <c:pt idx="18">
                  <c:v>69.16</c:v>
                </c:pt>
                <c:pt idx="19">
                  <c:v>68.399999999999991</c:v>
                </c:pt>
                <c:pt idx="20">
                  <c:v>68.399999999999991</c:v>
                </c:pt>
                <c:pt idx="21">
                  <c:v>67.64</c:v>
                </c:pt>
                <c:pt idx="22">
                  <c:v>67.64</c:v>
                </c:pt>
                <c:pt idx="23">
                  <c:v>66.88</c:v>
                </c:pt>
                <c:pt idx="24">
                  <c:v>66.88</c:v>
                </c:pt>
                <c:pt idx="25">
                  <c:v>66.12</c:v>
                </c:pt>
                <c:pt idx="26">
                  <c:v>66.12</c:v>
                </c:pt>
                <c:pt idx="27">
                  <c:v>65.36</c:v>
                </c:pt>
                <c:pt idx="28">
                  <c:v>65.36</c:v>
                </c:pt>
                <c:pt idx="29">
                  <c:v>689.52</c:v>
                </c:pt>
                <c:pt idx="30">
                  <c:v>77.52000000000001</c:v>
                </c:pt>
                <c:pt idx="31">
                  <c:v>76.760000000000005</c:v>
                </c:pt>
                <c:pt idx="32">
                  <c:v>76.760000000000005</c:v>
                </c:pt>
                <c:pt idx="33">
                  <c:v>76</c:v>
                </c:pt>
                <c:pt idx="34">
                  <c:v>76</c:v>
                </c:pt>
                <c:pt idx="35">
                  <c:v>75.239999999999995</c:v>
                </c:pt>
                <c:pt idx="36">
                  <c:v>75.239999999999995</c:v>
                </c:pt>
                <c:pt idx="37">
                  <c:v>74.48</c:v>
                </c:pt>
                <c:pt idx="38">
                  <c:v>74.48</c:v>
                </c:pt>
                <c:pt idx="39">
                  <c:v>73.72</c:v>
                </c:pt>
                <c:pt idx="40">
                  <c:v>73.72</c:v>
                </c:pt>
                <c:pt idx="41">
                  <c:v>72.960000000000008</c:v>
                </c:pt>
                <c:pt idx="42">
                  <c:v>72.960000000000008</c:v>
                </c:pt>
                <c:pt idx="43">
                  <c:v>72.2</c:v>
                </c:pt>
                <c:pt idx="44">
                  <c:v>72.2</c:v>
                </c:pt>
                <c:pt idx="45">
                  <c:v>71.44</c:v>
                </c:pt>
                <c:pt idx="46">
                  <c:v>71.44</c:v>
                </c:pt>
                <c:pt idx="47">
                  <c:v>70.680000000000007</c:v>
                </c:pt>
                <c:pt idx="48">
                  <c:v>70.680000000000007</c:v>
                </c:pt>
                <c:pt idx="49">
                  <c:v>69.92</c:v>
                </c:pt>
                <c:pt idx="50">
                  <c:v>69.92</c:v>
                </c:pt>
                <c:pt idx="51">
                  <c:v>69.16</c:v>
                </c:pt>
                <c:pt idx="52">
                  <c:v>69.16</c:v>
                </c:pt>
                <c:pt idx="53">
                  <c:v>68.399999999999991</c:v>
                </c:pt>
                <c:pt idx="54">
                  <c:v>68.399999999999991</c:v>
                </c:pt>
                <c:pt idx="55">
                  <c:v>67.64</c:v>
                </c:pt>
                <c:pt idx="56">
                  <c:v>67.64</c:v>
                </c:pt>
                <c:pt idx="57">
                  <c:v>66.88</c:v>
                </c:pt>
                <c:pt idx="58">
                  <c:v>66.88</c:v>
                </c:pt>
                <c:pt idx="59">
                  <c:v>691.04</c:v>
                </c:pt>
                <c:pt idx="60">
                  <c:v>79.039999999999992</c:v>
                </c:pt>
                <c:pt idx="61">
                  <c:v>78.28</c:v>
                </c:pt>
                <c:pt idx="62">
                  <c:v>78.28</c:v>
                </c:pt>
                <c:pt idx="63">
                  <c:v>77.52000000000001</c:v>
                </c:pt>
                <c:pt idx="64">
                  <c:v>77.52000000000001</c:v>
                </c:pt>
                <c:pt idx="65">
                  <c:v>76.760000000000005</c:v>
                </c:pt>
                <c:pt idx="66">
                  <c:v>76.760000000000005</c:v>
                </c:pt>
                <c:pt idx="67">
                  <c:v>76</c:v>
                </c:pt>
                <c:pt idx="68">
                  <c:v>76</c:v>
                </c:pt>
                <c:pt idx="69">
                  <c:v>75.239999999999995</c:v>
                </c:pt>
                <c:pt idx="70">
                  <c:v>75.239999999999995</c:v>
                </c:pt>
                <c:pt idx="71">
                  <c:v>74.48</c:v>
                </c:pt>
                <c:pt idx="72">
                  <c:v>74.48</c:v>
                </c:pt>
                <c:pt idx="73">
                  <c:v>73.72</c:v>
                </c:pt>
                <c:pt idx="74">
                  <c:v>73.72</c:v>
                </c:pt>
                <c:pt idx="75">
                  <c:v>72.960000000000008</c:v>
                </c:pt>
                <c:pt idx="76">
                  <c:v>72.960000000000008</c:v>
                </c:pt>
                <c:pt idx="77">
                  <c:v>72.2</c:v>
                </c:pt>
                <c:pt idx="78">
                  <c:v>72.2</c:v>
                </c:pt>
                <c:pt idx="79">
                  <c:v>71.44</c:v>
                </c:pt>
                <c:pt idx="80">
                  <c:v>71.44</c:v>
                </c:pt>
                <c:pt idx="81">
                  <c:v>70.680000000000007</c:v>
                </c:pt>
                <c:pt idx="82">
                  <c:v>70.680000000000007</c:v>
                </c:pt>
                <c:pt idx="83">
                  <c:v>69.92</c:v>
                </c:pt>
                <c:pt idx="84">
                  <c:v>69.92</c:v>
                </c:pt>
                <c:pt idx="85">
                  <c:v>69.16</c:v>
                </c:pt>
                <c:pt idx="86">
                  <c:v>69.16</c:v>
                </c:pt>
                <c:pt idx="87">
                  <c:v>68.399999999999991</c:v>
                </c:pt>
                <c:pt idx="88">
                  <c:v>68.399999999999991</c:v>
                </c:pt>
                <c:pt idx="89">
                  <c:v>710.94</c:v>
                </c:pt>
                <c:pt idx="90">
                  <c:v>80.94</c:v>
                </c:pt>
                <c:pt idx="91">
                  <c:v>80.180000000000007</c:v>
                </c:pt>
                <c:pt idx="92">
                  <c:v>80.180000000000007</c:v>
                </c:pt>
                <c:pt idx="93">
                  <c:v>79.42</c:v>
                </c:pt>
                <c:pt idx="94">
                  <c:v>79.42</c:v>
                </c:pt>
                <c:pt idx="95">
                  <c:v>78.660000000000011</c:v>
                </c:pt>
                <c:pt idx="96">
                  <c:v>78.660000000000011</c:v>
                </c:pt>
                <c:pt idx="97">
                  <c:v>77.899999999999991</c:v>
                </c:pt>
                <c:pt idx="98">
                  <c:v>77.899999999999991</c:v>
                </c:pt>
                <c:pt idx="99">
                  <c:v>77.14</c:v>
                </c:pt>
                <c:pt idx="100">
                  <c:v>77.14</c:v>
                </c:pt>
                <c:pt idx="101">
                  <c:v>76.38</c:v>
                </c:pt>
                <c:pt idx="102">
                  <c:v>76.38</c:v>
                </c:pt>
                <c:pt idx="103">
                  <c:v>75.62</c:v>
                </c:pt>
                <c:pt idx="104">
                  <c:v>75.62</c:v>
                </c:pt>
                <c:pt idx="105">
                  <c:v>74.860000000000014</c:v>
                </c:pt>
                <c:pt idx="106">
                  <c:v>74.860000000000014</c:v>
                </c:pt>
                <c:pt idx="107">
                  <c:v>74.099999999999994</c:v>
                </c:pt>
                <c:pt idx="108">
                  <c:v>74.099999999999994</c:v>
                </c:pt>
                <c:pt idx="109">
                  <c:v>73.34</c:v>
                </c:pt>
                <c:pt idx="110">
                  <c:v>73.34</c:v>
                </c:pt>
                <c:pt idx="111">
                  <c:v>72.58</c:v>
                </c:pt>
                <c:pt idx="112">
                  <c:v>72.58</c:v>
                </c:pt>
                <c:pt idx="113">
                  <c:v>71.820000000000007</c:v>
                </c:pt>
                <c:pt idx="114">
                  <c:v>71.820000000000007</c:v>
                </c:pt>
                <c:pt idx="115">
                  <c:v>71.059999999999988</c:v>
                </c:pt>
                <c:pt idx="116">
                  <c:v>71.059999999999988</c:v>
                </c:pt>
                <c:pt idx="117">
                  <c:v>70.3</c:v>
                </c:pt>
                <c:pt idx="118">
                  <c:v>70.3</c:v>
                </c:pt>
                <c:pt idx="119">
                  <c:v>731.22</c:v>
                </c:pt>
                <c:pt idx="120">
                  <c:v>83.22</c:v>
                </c:pt>
                <c:pt idx="121">
                  <c:v>82.460000000000008</c:v>
                </c:pt>
                <c:pt idx="122">
                  <c:v>82.460000000000008</c:v>
                </c:pt>
                <c:pt idx="123">
                  <c:v>81.7</c:v>
                </c:pt>
                <c:pt idx="124">
                  <c:v>81.7</c:v>
                </c:pt>
                <c:pt idx="125">
                  <c:v>80.94</c:v>
                </c:pt>
                <c:pt idx="126">
                  <c:v>80.94</c:v>
                </c:pt>
                <c:pt idx="127">
                  <c:v>80.180000000000007</c:v>
                </c:pt>
                <c:pt idx="128">
                  <c:v>80.180000000000007</c:v>
                </c:pt>
                <c:pt idx="129">
                  <c:v>79.42</c:v>
                </c:pt>
                <c:pt idx="130">
                  <c:v>79.42</c:v>
                </c:pt>
                <c:pt idx="131">
                  <c:v>78.660000000000011</c:v>
                </c:pt>
                <c:pt idx="132">
                  <c:v>78.660000000000011</c:v>
                </c:pt>
                <c:pt idx="133">
                  <c:v>77.899999999999991</c:v>
                </c:pt>
                <c:pt idx="134">
                  <c:v>77.899999999999991</c:v>
                </c:pt>
                <c:pt idx="135">
                  <c:v>77.14</c:v>
                </c:pt>
                <c:pt idx="136">
                  <c:v>77.14</c:v>
                </c:pt>
                <c:pt idx="137">
                  <c:v>76.38</c:v>
                </c:pt>
                <c:pt idx="138">
                  <c:v>76.38</c:v>
                </c:pt>
                <c:pt idx="139">
                  <c:v>75.62</c:v>
                </c:pt>
                <c:pt idx="140">
                  <c:v>75.62</c:v>
                </c:pt>
                <c:pt idx="141">
                  <c:v>74.860000000000014</c:v>
                </c:pt>
                <c:pt idx="142">
                  <c:v>74.860000000000014</c:v>
                </c:pt>
                <c:pt idx="143">
                  <c:v>74.099999999999994</c:v>
                </c:pt>
                <c:pt idx="144">
                  <c:v>74.099999999999994</c:v>
                </c:pt>
                <c:pt idx="145">
                  <c:v>73.34</c:v>
                </c:pt>
                <c:pt idx="146">
                  <c:v>73.34</c:v>
                </c:pt>
                <c:pt idx="147">
                  <c:v>72.58</c:v>
                </c:pt>
                <c:pt idx="148">
                  <c:v>72.58</c:v>
                </c:pt>
                <c:pt idx="149">
                  <c:v>751.88</c:v>
                </c:pt>
                <c:pt idx="150">
                  <c:v>85.88</c:v>
                </c:pt>
                <c:pt idx="151">
                  <c:v>85.12</c:v>
                </c:pt>
                <c:pt idx="152">
                  <c:v>85.12</c:v>
                </c:pt>
                <c:pt idx="153">
                  <c:v>84.360000000000014</c:v>
                </c:pt>
                <c:pt idx="154">
                  <c:v>84.360000000000014</c:v>
                </c:pt>
                <c:pt idx="155">
                  <c:v>83.6</c:v>
                </c:pt>
                <c:pt idx="156">
                  <c:v>83.6</c:v>
                </c:pt>
                <c:pt idx="157">
                  <c:v>82.84</c:v>
                </c:pt>
                <c:pt idx="158">
                  <c:v>82.84</c:v>
                </c:pt>
                <c:pt idx="159">
                  <c:v>82.08</c:v>
                </c:pt>
                <c:pt idx="160">
                  <c:v>82.08</c:v>
                </c:pt>
                <c:pt idx="161">
                  <c:v>81.320000000000007</c:v>
                </c:pt>
                <c:pt idx="162">
                  <c:v>81.320000000000007</c:v>
                </c:pt>
                <c:pt idx="163">
                  <c:v>80.56</c:v>
                </c:pt>
                <c:pt idx="164">
                  <c:v>80.56</c:v>
                </c:pt>
                <c:pt idx="165">
                  <c:v>79.8</c:v>
                </c:pt>
                <c:pt idx="166">
                  <c:v>79.8</c:v>
                </c:pt>
                <c:pt idx="167">
                  <c:v>79.039999999999992</c:v>
                </c:pt>
                <c:pt idx="168">
                  <c:v>79.039999999999992</c:v>
                </c:pt>
                <c:pt idx="169">
                  <c:v>78.28</c:v>
                </c:pt>
                <c:pt idx="170">
                  <c:v>78.28</c:v>
                </c:pt>
                <c:pt idx="171">
                  <c:v>77.52000000000001</c:v>
                </c:pt>
                <c:pt idx="172">
                  <c:v>77.52000000000001</c:v>
                </c:pt>
                <c:pt idx="173">
                  <c:v>76.760000000000005</c:v>
                </c:pt>
                <c:pt idx="174">
                  <c:v>76.760000000000005</c:v>
                </c:pt>
                <c:pt idx="175">
                  <c:v>76</c:v>
                </c:pt>
                <c:pt idx="176">
                  <c:v>76</c:v>
                </c:pt>
                <c:pt idx="177">
                  <c:v>75.239999999999995</c:v>
                </c:pt>
                <c:pt idx="178">
                  <c:v>75.239999999999995</c:v>
                </c:pt>
                <c:pt idx="179">
                  <c:v>791.3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7-4AE8-99C8-4A6FF6D9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213151"/>
        <c:axId val="829212671"/>
      </c:lineChart>
      <c:catAx>
        <c:axId val="82921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12671"/>
        <c:crosses val="autoZero"/>
        <c:auto val="1"/>
        <c:lblAlgn val="ctr"/>
        <c:lblOffset val="100"/>
        <c:noMultiLvlLbl val="0"/>
      </c:catAx>
      <c:valAx>
        <c:axId val="8292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PLN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1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588064</xdr:colOff>
      <xdr:row>4</xdr:row>
      <xdr:rowOff>59635</xdr:rowOff>
    </xdr:from>
    <xdr:to>
      <xdr:col>16</xdr:col>
      <xdr:colOff>596346</xdr:colOff>
      <xdr:row>27</xdr:row>
      <xdr:rowOff>96078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9C29788-DBA0-C03D-8F89-8E5178549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Malinowski" refreshedDate="45039.859216319448" createdVersion="8" refreshedVersion="8" minRefreshableVersion="3" recordCount="180" xr:uid="{A43BFDB6-842D-4CD1-8AFF-6576A8476003}">
  <cacheSource type="worksheet">
    <worksheetSource ref="A1:O181" sheet="Arkusz1"/>
  </cacheSource>
  <cacheFields count="15">
    <cacheField name="Numer dnia" numFmtId="0">
      <sharedItems containsSemiMixedTypes="0" containsString="0" containsNumber="1" containsInteger="1" minValue="1" maxValue="180" count="18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</sharedItems>
    </cacheField>
    <cacheField name="Dzień tygodnia" numFmtId="0">
      <sharedItems/>
    </cacheField>
    <cacheField name="Ilość kur" numFmtId="0">
      <sharedItems containsSemiMixedTypes="0" containsString="0" containsNumber="1" containsInteger="1" minValue="170" maxValue="226"/>
    </cacheField>
    <cacheField name="Ubytek kur" numFmtId="0">
      <sharedItems containsSemiMixedTypes="0" containsString="0" containsNumber="1" containsInteger="1" minValue="0" maxValue="2"/>
    </cacheField>
    <cacheField name="Dokupione kury" numFmtId="0">
      <sharedItems containsSemiMixedTypes="0" containsString="0" containsNumber="1" containsInteger="1" minValue="0" maxValue="39"/>
    </cacheField>
    <cacheField name="Powiększone stado" numFmtId="0">
      <sharedItems containsSemiMixedTypes="0" containsString="0" containsNumber="1" containsInteger="1" minValue="172" maxValue="235"/>
    </cacheField>
    <cacheField name="Kury po lisie" numFmtId="0">
      <sharedItems containsSemiMixedTypes="0" containsString="0" containsNumber="1" containsInteger="1" minValue="170" maxValue="235"/>
    </cacheField>
    <cacheField name="Ilość zniesionych jajek" numFmtId="0">
      <sharedItems containsSemiMixedTypes="0" containsString="0" containsNumber="1" containsInteger="1" minValue="0" maxValue="235"/>
    </cacheField>
    <cacheField name="Zarobek z jajek" numFmtId="0">
      <sharedItems containsSemiMixedTypes="0" containsString="0" containsNumber="1" minValue="0" maxValue="211.5"/>
    </cacheField>
    <cacheField name="Ilość potrzebnej paszy w kg" numFmtId="0">
      <sharedItems containsSemiMixedTypes="0" containsString="0" containsNumber="1" minValue="34.4" maxValue="47"/>
    </cacheField>
    <cacheField name="Koszt paszy" numFmtId="0">
      <sharedItems containsSemiMixedTypes="0" containsString="0" containsNumber="1" minValue="65.36" maxValue="89.3"/>
    </cacheField>
    <cacheField name="Koszt kur" numFmtId="0">
      <sharedItems containsSemiMixedTypes="0" containsString="0" containsNumber="1" containsInteger="1" minValue="0" maxValue="702"/>
    </cacheField>
    <cacheField name="Realny zysk" numFmtId="165">
      <sharedItems containsSemiMixedTypes="0" containsString="0" containsNumber="1" minValue="-579.79999999999995" maxValue="117.52000000000001"/>
    </cacheField>
    <cacheField name="Zysk od początku" numFmtId="165">
      <sharedItems containsSemiMixedTypes="0" containsString="0" containsNumber="1" minValue="104" maxValue="10800.700000000012"/>
    </cacheField>
    <cacheField name="Koszty" numFmtId="165">
      <sharedItems containsSemiMixedTypes="0" containsString="0" containsNumber="1" minValue="65.36" maxValue="791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s v="poniedziałek"/>
    <n v="200"/>
    <n v="2"/>
    <n v="0"/>
    <n v="200"/>
    <n v="198"/>
    <n v="200"/>
    <n v="180"/>
    <n v="40"/>
    <n v="76"/>
    <n v="0"/>
    <n v="104"/>
    <n v="104"/>
    <n v="76"/>
  </r>
  <r>
    <x v="1"/>
    <s v="wtorek"/>
    <n v="198"/>
    <n v="0"/>
    <n v="0"/>
    <n v="198"/>
    <n v="198"/>
    <n v="198"/>
    <n v="178.20000000000002"/>
    <n v="39.6"/>
    <n v="75.239999999999995"/>
    <n v="0"/>
    <n v="102.96000000000002"/>
    <n v="206.96000000000004"/>
    <n v="75.239999999999995"/>
  </r>
  <r>
    <x v="2"/>
    <s v="środa"/>
    <n v="198"/>
    <n v="2"/>
    <n v="0"/>
    <n v="198"/>
    <n v="196"/>
    <n v="198"/>
    <n v="178.20000000000002"/>
    <n v="39.6"/>
    <n v="75.239999999999995"/>
    <n v="0"/>
    <n v="102.96000000000002"/>
    <n v="309.92000000000007"/>
    <n v="75.239999999999995"/>
  </r>
  <r>
    <x v="3"/>
    <s v="czwartek"/>
    <n v="196"/>
    <n v="0"/>
    <n v="0"/>
    <n v="196"/>
    <n v="196"/>
    <n v="196"/>
    <n v="176.4"/>
    <n v="39.200000000000003"/>
    <n v="74.48"/>
    <n v="0"/>
    <n v="101.92"/>
    <n v="411.84000000000009"/>
    <n v="74.48"/>
  </r>
  <r>
    <x v="4"/>
    <s v="piątek"/>
    <n v="196"/>
    <n v="2"/>
    <n v="0"/>
    <n v="196"/>
    <n v="194"/>
    <n v="196"/>
    <n v="176.4"/>
    <n v="39.200000000000003"/>
    <n v="74.48"/>
    <n v="0"/>
    <n v="101.92"/>
    <n v="513.7600000000001"/>
    <n v="74.48"/>
  </r>
  <r>
    <x v="5"/>
    <s v="sobota"/>
    <n v="194"/>
    <n v="0"/>
    <n v="0"/>
    <n v="194"/>
    <n v="194"/>
    <n v="194"/>
    <n v="174.6"/>
    <n v="38.800000000000004"/>
    <n v="73.72"/>
    <n v="0"/>
    <n v="100.88"/>
    <n v="614.6400000000001"/>
    <n v="73.72"/>
  </r>
  <r>
    <x v="6"/>
    <s v="niedziela"/>
    <n v="194"/>
    <n v="2"/>
    <n v="0"/>
    <n v="194"/>
    <n v="192"/>
    <n v="0"/>
    <n v="0"/>
    <n v="38.800000000000004"/>
    <n v="73.72"/>
    <n v="0"/>
    <n v="-73.72"/>
    <n v="540.92000000000007"/>
    <n v="73.72"/>
  </r>
  <r>
    <x v="7"/>
    <s v="poniedziałek"/>
    <n v="192"/>
    <n v="0"/>
    <n v="0"/>
    <n v="192"/>
    <n v="192"/>
    <n v="192"/>
    <n v="172.8"/>
    <n v="38.400000000000006"/>
    <n v="72.960000000000008"/>
    <n v="0"/>
    <n v="99.84"/>
    <n v="640.7600000000001"/>
    <n v="72.960000000000008"/>
  </r>
  <r>
    <x v="8"/>
    <s v="wtorek"/>
    <n v="192"/>
    <n v="2"/>
    <n v="0"/>
    <n v="192"/>
    <n v="190"/>
    <n v="192"/>
    <n v="172.8"/>
    <n v="38.400000000000006"/>
    <n v="72.960000000000008"/>
    <n v="0"/>
    <n v="99.84"/>
    <n v="740.60000000000014"/>
    <n v="72.960000000000008"/>
  </r>
  <r>
    <x v="9"/>
    <s v="środa"/>
    <n v="190"/>
    <n v="0"/>
    <n v="0"/>
    <n v="190"/>
    <n v="190"/>
    <n v="190"/>
    <n v="171"/>
    <n v="38"/>
    <n v="72.2"/>
    <n v="0"/>
    <n v="98.8"/>
    <n v="839.40000000000009"/>
    <n v="72.2"/>
  </r>
  <r>
    <x v="10"/>
    <s v="czwartek"/>
    <n v="190"/>
    <n v="2"/>
    <n v="0"/>
    <n v="190"/>
    <n v="188"/>
    <n v="190"/>
    <n v="171"/>
    <n v="38"/>
    <n v="72.2"/>
    <n v="0"/>
    <n v="98.8"/>
    <n v="938.2"/>
    <n v="72.2"/>
  </r>
  <r>
    <x v="11"/>
    <s v="piątek"/>
    <n v="188"/>
    <n v="0"/>
    <n v="0"/>
    <n v="188"/>
    <n v="188"/>
    <n v="188"/>
    <n v="169.20000000000002"/>
    <n v="37.6"/>
    <n v="71.44"/>
    <n v="0"/>
    <n v="97.760000000000019"/>
    <n v="1035.96"/>
    <n v="71.44"/>
  </r>
  <r>
    <x v="12"/>
    <s v="sobota"/>
    <n v="188"/>
    <n v="2"/>
    <n v="0"/>
    <n v="188"/>
    <n v="186"/>
    <n v="188"/>
    <n v="169.20000000000002"/>
    <n v="37.6"/>
    <n v="71.44"/>
    <n v="0"/>
    <n v="97.760000000000019"/>
    <n v="1133.72"/>
    <n v="71.44"/>
  </r>
  <r>
    <x v="13"/>
    <s v="niedziela"/>
    <n v="186"/>
    <n v="0"/>
    <n v="0"/>
    <n v="186"/>
    <n v="186"/>
    <n v="0"/>
    <n v="0"/>
    <n v="37.200000000000003"/>
    <n v="70.680000000000007"/>
    <n v="0"/>
    <n v="-70.680000000000007"/>
    <n v="1063.04"/>
    <n v="70.680000000000007"/>
  </r>
  <r>
    <x v="14"/>
    <s v="poniedziałek"/>
    <n v="186"/>
    <n v="2"/>
    <n v="0"/>
    <n v="186"/>
    <n v="184"/>
    <n v="186"/>
    <n v="167.4"/>
    <n v="37.200000000000003"/>
    <n v="70.680000000000007"/>
    <n v="0"/>
    <n v="96.72"/>
    <n v="1159.76"/>
    <n v="70.680000000000007"/>
  </r>
  <r>
    <x v="15"/>
    <s v="wtorek"/>
    <n v="184"/>
    <n v="0"/>
    <n v="0"/>
    <n v="184"/>
    <n v="184"/>
    <n v="184"/>
    <n v="165.6"/>
    <n v="36.800000000000004"/>
    <n v="69.92"/>
    <n v="0"/>
    <n v="95.679999999999993"/>
    <n v="1255.44"/>
    <n v="69.92"/>
  </r>
  <r>
    <x v="16"/>
    <s v="środa"/>
    <n v="184"/>
    <n v="2"/>
    <n v="0"/>
    <n v="184"/>
    <n v="182"/>
    <n v="184"/>
    <n v="165.6"/>
    <n v="36.800000000000004"/>
    <n v="69.92"/>
    <n v="0"/>
    <n v="95.679999999999993"/>
    <n v="1351.1200000000001"/>
    <n v="69.92"/>
  </r>
  <r>
    <x v="17"/>
    <s v="czwartek"/>
    <n v="182"/>
    <n v="0"/>
    <n v="0"/>
    <n v="182"/>
    <n v="182"/>
    <n v="182"/>
    <n v="163.80000000000001"/>
    <n v="36.4"/>
    <n v="69.16"/>
    <n v="0"/>
    <n v="94.640000000000015"/>
    <n v="1445.7600000000002"/>
    <n v="69.16"/>
  </r>
  <r>
    <x v="18"/>
    <s v="piątek"/>
    <n v="182"/>
    <n v="2"/>
    <n v="0"/>
    <n v="182"/>
    <n v="180"/>
    <n v="182"/>
    <n v="163.80000000000001"/>
    <n v="36.4"/>
    <n v="69.16"/>
    <n v="0"/>
    <n v="94.640000000000015"/>
    <n v="1540.4000000000003"/>
    <n v="69.16"/>
  </r>
  <r>
    <x v="19"/>
    <s v="sobota"/>
    <n v="180"/>
    <n v="0"/>
    <n v="0"/>
    <n v="180"/>
    <n v="180"/>
    <n v="180"/>
    <n v="162"/>
    <n v="36"/>
    <n v="68.399999999999991"/>
    <n v="0"/>
    <n v="93.600000000000009"/>
    <n v="1634.0000000000002"/>
    <n v="68.399999999999991"/>
  </r>
  <r>
    <x v="20"/>
    <s v="niedziela"/>
    <n v="180"/>
    <n v="2"/>
    <n v="0"/>
    <n v="180"/>
    <n v="178"/>
    <n v="0"/>
    <n v="0"/>
    <n v="36"/>
    <n v="68.399999999999991"/>
    <n v="0"/>
    <n v="-68.399999999999991"/>
    <n v="1565.6000000000001"/>
    <n v="68.399999999999991"/>
  </r>
  <r>
    <x v="21"/>
    <s v="poniedziałek"/>
    <n v="178"/>
    <n v="0"/>
    <n v="0"/>
    <n v="178"/>
    <n v="178"/>
    <n v="178"/>
    <n v="160.20000000000002"/>
    <n v="35.6"/>
    <n v="67.64"/>
    <n v="0"/>
    <n v="92.560000000000016"/>
    <n v="1658.16"/>
    <n v="67.64"/>
  </r>
  <r>
    <x v="22"/>
    <s v="wtorek"/>
    <n v="178"/>
    <n v="2"/>
    <n v="0"/>
    <n v="178"/>
    <n v="176"/>
    <n v="178"/>
    <n v="160.20000000000002"/>
    <n v="35.6"/>
    <n v="67.64"/>
    <n v="0"/>
    <n v="92.560000000000016"/>
    <n v="1750.72"/>
    <n v="67.64"/>
  </r>
  <r>
    <x v="23"/>
    <s v="środa"/>
    <n v="176"/>
    <n v="0"/>
    <n v="0"/>
    <n v="176"/>
    <n v="176"/>
    <n v="176"/>
    <n v="158.4"/>
    <n v="35.200000000000003"/>
    <n v="66.88"/>
    <n v="0"/>
    <n v="91.52000000000001"/>
    <n v="1842.24"/>
    <n v="66.88"/>
  </r>
  <r>
    <x v="24"/>
    <s v="czwartek"/>
    <n v="176"/>
    <n v="2"/>
    <n v="0"/>
    <n v="176"/>
    <n v="174"/>
    <n v="176"/>
    <n v="158.4"/>
    <n v="35.200000000000003"/>
    <n v="66.88"/>
    <n v="0"/>
    <n v="91.52000000000001"/>
    <n v="1933.76"/>
    <n v="66.88"/>
  </r>
  <r>
    <x v="25"/>
    <s v="piątek"/>
    <n v="174"/>
    <n v="0"/>
    <n v="0"/>
    <n v="174"/>
    <n v="174"/>
    <n v="174"/>
    <n v="156.6"/>
    <n v="34.800000000000004"/>
    <n v="66.12"/>
    <n v="0"/>
    <n v="90.47999999999999"/>
    <n v="2024.24"/>
    <n v="66.12"/>
  </r>
  <r>
    <x v="26"/>
    <s v="sobota"/>
    <n v="174"/>
    <n v="2"/>
    <n v="0"/>
    <n v="174"/>
    <n v="172"/>
    <n v="174"/>
    <n v="156.6"/>
    <n v="34.800000000000004"/>
    <n v="66.12"/>
    <n v="0"/>
    <n v="90.47999999999999"/>
    <n v="2114.7199999999998"/>
    <n v="66.12"/>
  </r>
  <r>
    <x v="27"/>
    <s v="niedziela"/>
    <n v="172"/>
    <n v="0"/>
    <n v="0"/>
    <n v="172"/>
    <n v="172"/>
    <n v="0"/>
    <n v="0"/>
    <n v="34.4"/>
    <n v="65.36"/>
    <n v="0"/>
    <n v="-65.36"/>
    <n v="2049.3599999999997"/>
    <n v="65.36"/>
  </r>
  <r>
    <x v="28"/>
    <s v="poniedziałek"/>
    <n v="172"/>
    <n v="2"/>
    <n v="0"/>
    <n v="172"/>
    <n v="170"/>
    <n v="172"/>
    <n v="154.80000000000001"/>
    <n v="34.4"/>
    <n v="65.36"/>
    <n v="0"/>
    <n v="89.440000000000012"/>
    <n v="2138.7999999999997"/>
    <n v="65.36"/>
  </r>
  <r>
    <x v="29"/>
    <s v="wtorek"/>
    <n v="170"/>
    <n v="0"/>
    <n v="34"/>
    <n v="204"/>
    <n v="204"/>
    <n v="204"/>
    <n v="183.6"/>
    <n v="40.800000000000004"/>
    <n v="77.52000000000001"/>
    <n v="612"/>
    <n v="-505.92"/>
    <n v="1632.8799999999997"/>
    <n v="689.52"/>
  </r>
  <r>
    <x v="30"/>
    <s v="środa"/>
    <n v="204"/>
    <n v="2"/>
    <n v="0"/>
    <n v="204"/>
    <n v="202"/>
    <n v="204"/>
    <n v="183.6"/>
    <n v="40.800000000000004"/>
    <n v="77.52000000000001"/>
    <n v="0"/>
    <n v="106.07999999999998"/>
    <n v="1738.9599999999996"/>
    <n v="77.52000000000001"/>
  </r>
  <r>
    <x v="31"/>
    <s v="czwartek"/>
    <n v="202"/>
    <n v="0"/>
    <n v="0"/>
    <n v="202"/>
    <n v="202"/>
    <n v="202"/>
    <n v="181.8"/>
    <n v="40.400000000000006"/>
    <n v="76.760000000000005"/>
    <n v="0"/>
    <n v="105.04"/>
    <n v="1843.9999999999995"/>
    <n v="76.760000000000005"/>
  </r>
  <r>
    <x v="32"/>
    <s v="piątek"/>
    <n v="202"/>
    <n v="2"/>
    <n v="0"/>
    <n v="202"/>
    <n v="200"/>
    <n v="202"/>
    <n v="181.8"/>
    <n v="40.400000000000006"/>
    <n v="76.760000000000005"/>
    <n v="0"/>
    <n v="105.04"/>
    <n v="1949.0399999999995"/>
    <n v="76.760000000000005"/>
  </r>
  <r>
    <x v="33"/>
    <s v="sobota"/>
    <n v="200"/>
    <n v="0"/>
    <n v="0"/>
    <n v="200"/>
    <n v="200"/>
    <n v="200"/>
    <n v="180"/>
    <n v="40"/>
    <n v="76"/>
    <n v="0"/>
    <n v="104"/>
    <n v="2053.0399999999995"/>
    <n v="76"/>
  </r>
  <r>
    <x v="34"/>
    <s v="niedziela"/>
    <n v="200"/>
    <n v="2"/>
    <n v="0"/>
    <n v="200"/>
    <n v="198"/>
    <n v="0"/>
    <n v="0"/>
    <n v="40"/>
    <n v="76"/>
    <n v="0"/>
    <n v="-76"/>
    <n v="1977.0399999999995"/>
    <n v="76"/>
  </r>
  <r>
    <x v="35"/>
    <s v="poniedziałek"/>
    <n v="198"/>
    <n v="0"/>
    <n v="0"/>
    <n v="198"/>
    <n v="198"/>
    <n v="198"/>
    <n v="178.20000000000002"/>
    <n v="39.6"/>
    <n v="75.239999999999995"/>
    <n v="0"/>
    <n v="102.96000000000002"/>
    <n v="2079.9999999999995"/>
    <n v="75.239999999999995"/>
  </r>
  <r>
    <x v="36"/>
    <s v="wtorek"/>
    <n v="198"/>
    <n v="2"/>
    <n v="0"/>
    <n v="198"/>
    <n v="196"/>
    <n v="198"/>
    <n v="178.20000000000002"/>
    <n v="39.6"/>
    <n v="75.239999999999995"/>
    <n v="0"/>
    <n v="102.96000000000002"/>
    <n v="2182.9599999999996"/>
    <n v="75.239999999999995"/>
  </r>
  <r>
    <x v="37"/>
    <s v="środa"/>
    <n v="196"/>
    <n v="0"/>
    <n v="0"/>
    <n v="196"/>
    <n v="196"/>
    <n v="196"/>
    <n v="176.4"/>
    <n v="39.200000000000003"/>
    <n v="74.48"/>
    <n v="0"/>
    <n v="101.92"/>
    <n v="2284.8799999999997"/>
    <n v="74.48"/>
  </r>
  <r>
    <x v="38"/>
    <s v="czwartek"/>
    <n v="196"/>
    <n v="2"/>
    <n v="0"/>
    <n v="196"/>
    <n v="194"/>
    <n v="196"/>
    <n v="176.4"/>
    <n v="39.200000000000003"/>
    <n v="74.48"/>
    <n v="0"/>
    <n v="101.92"/>
    <n v="2386.7999999999997"/>
    <n v="74.48"/>
  </r>
  <r>
    <x v="39"/>
    <s v="piątek"/>
    <n v="194"/>
    <n v="0"/>
    <n v="0"/>
    <n v="194"/>
    <n v="194"/>
    <n v="194"/>
    <n v="174.6"/>
    <n v="38.800000000000004"/>
    <n v="73.72"/>
    <n v="0"/>
    <n v="100.88"/>
    <n v="2487.6799999999998"/>
    <n v="73.72"/>
  </r>
  <r>
    <x v="40"/>
    <s v="sobota"/>
    <n v="194"/>
    <n v="2"/>
    <n v="0"/>
    <n v="194"/>
    <n v="192"/>
    <n v="194"/>
    <n v="174.6"/>
    <n v="38.800000000000004"/>
    <n v="73.72"/>
    <n v="0"/>
    <n v="100.88"/>
    <n v="2588.56"/>
    <n v="73.72"/>
  </r>
  <r>
    <x v="41"/>
    <s v="niedziela"/>
    <n v="192"/>
    <n v="0"/>
    <n v="0"/>
    <n v="192"/>
    <n v="192"/>
    <n v="0"/>
    <n v="0"/>
    <n v="38.400000000000006"/>
    <n v="72.960000000000008"/>
    <n v="0"/>
    <n v="-72.960000000000008"/>
    <n v="2515.6"/>
    <n v="72.960000000000008"/>
  </r>
  <r>
    <x v="42"/>
    <s v="poniedziałek"/>
    <n v="192"/>
    <n v="2"/>
    <n v="0"/>
    <n v="192"/>
    <n v="190"/>
    <n v="192"/>
    <n v="172.8"/>
    <n v="38.400000000000006"/>
    <n v="72.960000000000008"/>
    <n v="0"/>
    <n v="99.84"/>
    <n v="2615.44"/>
    <n v="72.960000000000008"/>
  </r>
  <r>
    <x v="43"/>
    <s v="wtorek"/>
    <n v="190"/>
    <n v="0"/>
    <n v="0"/>
    <n v="190"/>
    <n v="190"/>
    <n v="190"/>
    <n v="171"/>
    <n v="38"/>
    <n v="72.2"/>
    <n v="0"/>
    <n v="98.8"/>
    <n v="2714.2400000000002"/>
    <n v="72.2"/>
  </r>
  <r>
    <x v="44"/>
    <s v="środa"/>
    <n v="190"/>
    <n v="2"/>
    <n v="0"/>
    <n v="190"/>
    <n v="188"/>
    <n v="190"/>
    <n v="171"/>
    <n v="38"/>
    <n v="72.2"/>
    <n v="0"/>
    <n v="98.8"/>
    <n v="2813.0400000000004"/>
    <n v="72.2"/>
  </r>
  <r>
    <x v="45"/>
    <s v="czwartek"/>
    <n v="188"/>
    <n v="0"/>
    <n v="0"/>
    <n v="188"/>
    <n v="188"/>
    <n v="188"/>
    <n v="169.20000000000002"/>
    <n v="37.6"/>
    <n v="71.44"/>
    <n v="0"/>
    <n v="97.760000000000019"/>
    <n v="2910.8000000000006"/>
    <n v="71.44"/>
  </r>
  <r>
    <x v="46"/>
    <s v="piątek"/>
    <n v="188"/>
    <n v="2"/>
    <n v="0"/>
    <n v="188"/>
    <n v="186"/>
    <n v="188"/>
    <n v="169.20000000000002"/>
    <n v="37.6"/>
    <n v="71.44"/>
    <n v="0"/>
    <n v="97.760000000000019"/>
    <n v="3008.5600000000009"/>
    <n v="71.44"/>
  </r>
  <r>
    <x v="47"/>
    <s v="sobota"/>
    <n v="186"/>
    <n v="0"/>
    <n v="0"/>
    <n v="186"/>
    <n v="186"/>
    <n v="186"/>
    <n v="167.4"/>
    <n v="37.200000000000003"/>
    <n v="70.680000000000007"/>
    <n v="0"/>
    <n v="96.72"/>
    <n v="3105.2800000000007"/>
    <n v="70.680000000000007"/>
  </r>
  <r>
    <x v="48"/>
    <s v="niedziela"/>
    <n v="186"/>
    <n v="2"/>
    <n v="0"/>
    <n v="186"/>
    <n v="184"/>
    <n v="0"/>
    <n v="0"/>
    <n v="37.200000000000003"/>
    <n v="70.680000000000007"/>
    <n v="0"/>
    <n v="-70.680000000000007"/>
    <n v="3034.6000000000008"/>
    <n v="70.680000000000007"/>
  </r>
  <r>
    <x v="49"/>
    <s v="poniedziałek"/>
    <n v="184"/>
    <n v="0"/>
    <n v="0"/>
    <n v="184"/>
    <n v="184"/>
    <n v="184"/>
    <n v="165.6"/>
    <n v="36.800000000000004"/>
    <n v="69.92"/>
    <n v="0"/>
    <n v="95.679999999999993"/>
    <n v="3130.2800000000007"/>
    <n v="69.92"/>
  </r>
  <r>
    <x v="50"/>
    <s v="wtorek"/>
    <n v="184"/>
    <n v="2"/>
    <n v="0"/>
    <n v="184"/>
    <n v="182"/>
    <n v="184"/>
    <n v="165.6"/>
    <n v="36.800000000000004"/>
    <n v="69.92"/>
    <n v="0"/>
    <n v="95.679999999999993"/>
    <n v="3225.9600000000005"/>
    <n v="69.92"/>
  </r>
  <r>
    <x v="51"/>
    <s v="środa"/>
    <n v="182"/>
    <n v="0"/>
    <n v="0"/>
    <n v="182"/>
    <n v="182"/>
    <n v="182"/>
    <n v="163.80000000000001"/>
    <n v="36.4"/>
    <n v="69.16"/>
    <n v="0"/>
    <n v="94.640000000000015"/>
    <n v="3320.6000000000004"/>
    <n v="69.16"/>
  </r>
  <r>
    <x v="52"/>
    <s v="czwartek"/>
    <n v="182"/>
    <n v="2"/>
    <n v="0"/>
    <n v="182"/>
    <n v="180"/>
    <n v="182"/>
    <n v="163.80000000000001"/>
    <n v="36.4"/>
    <n v="69.16"/>
    <n v="0"/>
    <n v="94.640000000000015"/>
    <n v="3415.2400000000002"/>
    <n v="69.16"/>
  </r>
  <r>
    <x v="53"/>
    <s v="piątek"/>
    <n v="180"/>
    <n v="0"/>
    <n v="0"/>
    <n v="180"/>
    <n v="180"/>
    <n v="180"/>
    <n v="162"/>
    <n v="36"/>
    <n v="68.399999999999991"/>
    <n v="0"/>
    <n v="93.600000000000009"/>
    <n v="3508.84"/>
    <n v="68.399999999999991"/>
  </r>
  <r>
    <x v="54"/>
    <s v="sobota"/>
    <n v="180"/>
    <n v="2"/>
    <n v="0"/>
    <n v="180"/>
    <n v="178"/>
    <n v="180"/>
    <n v="162"/>
    <n v="36"/>
    <n v="68.399999999999991"/>
    <n v="0"/>
    <n v="93.600000000000009"/>
    <n v="3602.44"/>
    <n v="68.399999999999991"/>
  </r>
  <r>
    <x v="55"/>
    <s v="niedziela"/>
    <n v="178"/>
    <n v="0"/>
    <n v="0"/>
    <n v="178"/>
    <n v="178"/>
    <n v="0"/>
    <n v="0"/>
    <n v="35.6"/>
    <n v="67.64"/>
    <n v="0"/>
    <n v="-67.64"/>
    <n v="3534.8"/>
    <n v="67.64"/>
  </r>
  <r>
    <x v="56"/>
    <s v="poniedziałek"/>
    <n v="178"/>
    <n v="2"/>
    <n v="0"/>
    <n v="178"/>
    <n v="176"/>
    <n v="178"/>
    <n v="160.20000000000002"/>
    <n v="35.6"/>
    <n v="67.64"/>
    <n v="0"/>
    <n v="92.560000000000016"/>
    <n v="3627.36"/>
    <n v="67.64"/>
  </r>
  <r>
    <x v="57"/>
    <s v="wtorek"/>
    <n v="176"/>
    <n v="0"/>
    <n v="0"/>
    <n v="176"/>
    <n v="176"/>
    <n v="176"/>
    <n v="158.4"/>
    <n v="35.200000000000003"/>
    <n v="66.88"/>
    <n v="0"/>
    <n v="91.52000000000001"/>
    <n v="3718.88"/>
    <n v="66.88"/>
  </r>
  <r>
    <x v="58"/>
    <s v="środa"/>
    <n v="176"/>
    <n v="2"/>
    <n v="0"/>
    <n v="176"/>
    <n v="174"/>
    <n v="176"/>
    <n v="158.4"/>
    <n v="35.200000000000003"/>
    <n v="66.88"/>
    <n v="0"/>
    <n v="91.52000000000001"/>
    <n v="3810.4"/>
    <n v="66.88"/>
  </r>
  <r>
    <x v="59"/>
    <s v="czwartek"/>
    <n v="174"/>
    <n v="0"/>
    <n v="34"/>
    <n v="208"/>
    <n v="208"/>
    <n v="208"/>
    <n v="187.20000000000002"/>
    <n v="41.6"/>
    <n v="79.039999999999992"/>
    <n v="612"/>
    <n v="-503.84"/>
    <n v="3306.56"/>
    <n v="691.04"/>
  </r>
  <r>
    <x v="60"/>
    <s v="piątek"/>
    <n v="208"/>
    <n v="2"/>
    <n v="0"/>
    <n v="208"/>
    <n v="206"/>
    <n v="208"/>
    <n v="187.20000000000002"/>
    <n v="41.6"/>
    <n v="79.039999999999992"/>
    <n v="0"/>
    <n v="108.16000000000003"/>
    <n v="3414.72"/>
    <n v="79.039999999999992"/>
  </r>
  <r>
    <x v="61"/>
    <s v="sobota"/>
    <n v="206"/>
    <n v="0"/>
    <n v="0"/>
    <n v="206"/>
    <n v="206"/>
    <n v="206"/>
    <n v="185.4"/>
    <n v="41.2"/>
    <n v="78.28"/>
    <n v="0"/>
    <n v="107.12"/>
    <n v="3521.8399999999997"/>
    <n v="78.28"/>
  </r>
  <r>
    <x v="62"/>
    <s v="niedziela"/>
    <n v="206"/>
    <n v="2"/>
    <n v="0"/>
    <n v="206"/>
    <n v="204"/>
    <n v="0"/>
    <n v="0"/>
    <n v="41.2"/>
    <n v="78.28"/>
    <n v="0"/>
    <n v="-78.28"/>
    <n v="3443.5599999999995"/>
    <n v="78.28"/>
  </r>
  <r>
    <x v="63"/>
    <s v="poniedziałek"/>
    <n v="204"/>
    <n v="0"/>
    <n v="0"/>
    <n v="204"/>
    <n v="204"/>
    <n v="204"/>
    <n v="183.6"/>
    <n v="40.800000000000004"/>
    <n v="77.52000000000001"/>
    <n v="0"/>
    <n v="106.07999999999998"/>
    <n v="3549.6399999999994"/>
    <n v="77.52000000000001"/>
  </r>
  <r>
    <x v="64"/>
    <s v="wtorek"/>
    <n v="204"/>
    <n v="2"/>
    <n v="0"/>
    <n v="204"/>
    <n v="202"/>
    <n v="204"/>
    <n v="183.6"/>
    <n v="40.800000000000004"/>
    <n v="77.52000000000001"/>
    <n v="0"/>
    <n v="106.07999999999998"/>
    <n v="3655.7199999999993"/>
    <n v="77.52000000000001"/>
  </r>
  <r>
    <x v="65"/>
    <s v="środa"/>
    <n v="202"/>
    <n v="0"/>
    <n v="0"/>
    <n v="202"/>
    <n v="202"/>
    <n v="202"/>
    <n v="181.8"/>
    <n v="40.400000000000006"/>
    <n v="76.760000000000005"/>
    <n v="0"/>
    <n v="105.04"/>
    <n v="3760.7599999999993"/>
    <n v="76.760000000000005"/>
  </r>
  <r>
    <x v="66"/>
    <s v="czwartek"/>
    <n v="202"/>
    <n v="2"/>
    <n v="0"/>
    <n v="202"/>
    <n v="200"/>
    <n v="202"/>
    <n v="181.8"/>
    <n v="40.400000000000006"/>
    <n v="76.760000000000005"/>
    <n v="0"/>
    <n v="105.04"/>
    <n v="3865.7999999999993"/>
    <n v="76.760000000000005"/>
  </r>
  <r>
    <x v="67"/>
    <s v="piątek"/>
    <n v="200"/>
    <n v="0"/>
    <n v="0"/>
    <n v="200"/>
    <n v="200"/>
    <n v="200"/>
    <n v="180"/>
    <n v="40"/>
    <n v="76"/>
    <n v="0"/>
    <n v="104"/>
    <n v="3969.7999999999993"/>
    <n v="76"/>
  </r>
  <r>
    <x v="68"/>
    <s v="sobota"/>
    <n v="200"/>
    <n v="2"/>
    <n v="0"/>
    <n v="200"/>
    <n v="198"/>
    <n v="200"/>
    <n v="180"/>
    <n v="40"/>
    <n v="76"/>
    <n v="0"/>
    <n v="104"/>
    <n v="4073.7999999999993"/>
    <n v="76"/>
  </r>
  <r>
    <x v="69"/>
    <s v="niedziela"/>
    <n v="198"/>
    <n v="0"/>
    <n v="0"/>
    <n v="198"/>
    <n v="198"/>
    <n v="0"/>
    <n v="0"/>
    <n v="39.6"/>
    <n v="75.239999999999995"/>
    <n v="0"/>
    <n v="-75.239999999999995"/>
    <n v="3998.5599999999995"/>
    <n v="75.239999999999995"/>
  </r>
  <r>
    <x v="70"/>
    <s v="poniedziałek"/>
    <n v="198"/>
    <n v="2"/>
    <n v="0"/>
    <n v="198"/>
    <n v="196"/>
    <n v="198"/>
    <n v="178.20000000000002"/>
    <n v="39.6"/>
    <n v="75.239999999999995"/>
    <n v="0"/>
    <n v="102.96000000000002"/>
    <n v="4101.5199999999995"/>
    <n v="75.239999999999995"/>
  </r>
  <r>
    <x v="71"/>
    <s v="wtorek"/>
    <n v="196"/>
    <n v="0"/>
    <n v="0"/>
    <n v="196"/>
    <n v="196"/>
    <n v="196"/>
    <n v="176.4"/>
    <n v="39.200000000000003"/>
    <n v="74.48"/>
    <n v="0"/>
    <n v="101.92"/>
    <n v="4203.4399999999996"/>
    <n v="74.48"/>
  </r>
  <r>
    <x v="72"/>
    <s v="środa"/>
    <n v="196"/>
    <n v="2"/>
    <n v="0"/>
    <n v="196"/>
    <n v="194"/>
    <n v="196"/>
    <n v="176.4"/>
    <n v="39.200000000000003"/>
    <n v="74.48"/>
    <n v="0"/>
    <n v="101.92"/>
    <n v="4305.3599999999997"/>
    <n v="74.48"/>
  </r>
  <r>
    <x v="73"/>
    <s v="czwartek"/>
    <n v="194"/>
    <n v="0"/>
    <n v="0"/>
    <n v="194"/>
    <n v="194"/>
    <n v="194"/>
    <n v="174.6"/>
    <n v="38.800000000000004"/>
    <n v="73.72"/>
    <n v="0"/>
    <n v="100.88"/>
    <n v="4406.24"/>
    <n v="73.72"/>
  </r>
  <r>
    <x v="74"/>
    <s v="piątek"/>
    <n v="194"/>
    <n v="2"/>
    <n v="0"/>
    <n v="194"/>
    <n v="192"/>
    <n v="194"/>
    <n v="174.6"/>
    <n v="38.800000000000004"/>
    <n v="73.72"/>
    <n v="0"/>
    <n v="100.88"/>
    <n v="4507.12"/>
    <n v="73.72"/>
  </r>
  <r>
    <x v="75"/>
    <s v="sobota"/>
    <n v="192"/>
    <n v="0"/>
    <n v="0"/>
    <n v="192"/>
    <n v="192"/>
    <n v="192"/>
    <n v="172.8"/>
    <n v="38.400000000000006"/>
    <n v="72.960000000000008"/>
    <n v="0"/>
    <n v="99.84"/>
    <n v="4606.96"/>
    <n v="72.960000000000008"/>
  </r>
  <r>
    <x v="76"/>
    <s v="niedziela"/>
    <n v="192"/>
    <n v="2"/>
    <n v="0"/>
    <n v="192"/>
    <n v="190"/>
    <n v="0"/>
    <n v="0"/>
    <n v="38.400000000000006"/>
    <n v="72.960000000000008"/>
    <n v="0"/>
    <n v="-72.960000000000008"/>
    <n v="4534"/>
    <n v="72.960000000000008"/>
  </r>
  <r>
    <x v="77"/>
    <s v="poniedziałek"/>
    <n v="190"/>
    <n v="0"/>
    <n v="0"/>
    <n v="190"/>
    <n v="190"/>
    <n v="190"/>
    <n v="171"/>
    <n v="38"/>
    <n v="72.2"/>
    <n v="0"/>
    <n v="98.8"/>
    <n v="4632.8"/>
    <n v="72.2"/>
  </r>
  <r>
    <x v="78"/>
    <s v="wtorek"/>
    <n v="190"/>
    <n v="2"/>
    <n v="0"/>
    <n v="190"/>
    <n v="188"/>
    <n v="190"/>
    <n v="171"/>
    <n v="38"/>
    <n v="72.2"/>
    <n v="0"/>
    <n v="98.8"/>
    <n v="4731.6000000000004"/>
    <n v="72.2"/>
  </r>
  <r>
    <x v="79"/>
    <s v="środa"/>
    <n v="188"/>
    <n v="0"/>
    <n v="0"/>
    <n v="188"/>
    <n v="188"/>
    <n v="188"/>
    <n v="169.20000000000002"/>
    <n v="37.6"/>
    <n v="71.44"/>
    <n v="0"/>
    <n v="97.760000000000019"/>
    <n v="4829.3600000000006"/>
    <n v="71.44"/>
  </r>
  <r>
    <x v="80"/>
    <s v="czwartek"/>
    <n v="188"/>
    <n v="2"/>
    <n v="0"/>
    <n v="188"/>
    <n v="186"/>
    <n v="188"/>
    <n v="169.20000000000002"/>
    <n v="37.6"/>
    <n v="71.44"/>
    <n v="0"/>
    <n v="97.760000000000019"/>
    <n v="4927.1200000000008"/>
    <n v="71.44"/>
  </r>
  <r>
    <x v="81"/>
    <s v="piątek"/>
    <n v="186"/>
    <n v="0"/>
    <n v="0"/>
    <n v="186"/>
    <n v="186"/>
    <n v="186"/>
    <n v="167.4"/>
    <n v="37.200000000000003"/>
    <n v="70.680000000000007"/>
    <n v="0"/>
    <n v="96.72"/>
    <n v="5023.8400000000011"/>
    <n v="70.680000000000007"/>
  </r>
  <r>
    <x v="82"/>
    <s v="sobota"/>
    <n v="186"/>
    <n v="2"/>
    <n v="0"/>
    <n v="186"/>
    <n v="184"/>
    <n v="186"/>
    <n v="167.4"/>
    <n v="37.200000000000003"/>
    <n v="70.680000000000007"/>
    <n v="0"/>
    <n v="96.72"/>
    <n v="5120.5600000000013"/>
    <n v="70.680000000000007"/>
  </r>
  <r>
    <x v="83"/>
    <s v="niedziela"/>
    <n v="184"/>
    <n v="0"/>
    <n v="0"/>
    <n v="184"/>
    <n v="184"/>
    <n v="0"/>
    <n v="0"/>
    <n v="36.800000000000004"/>
    <n v="69.92"/>
    <n v="0"/>
    <n v="-69.92"/>
    <n v="5050.6400000000012"/>
    <n v="69.92"/>
  </r>
  <r>
    <x v="84"/>
    <s v="poniedziałek"/>
    <n v="184"/>
    <n v="2"/>
    <n v="0"/>
    <n v="184"/>
    <n v="182"/>
    <n v="184"/>
    <n v="165.6"/>
    <n v="36.800000000000004"/>
    <n v="69.92"/>
    <n v="0"/>
    <n v="95.679999999999993"/>
    <n v="5146.3200000000015"/>
    <n v="69.92"/>
  </r>
  <r>
    <x v="85"/>
    <s v="wtorek"/>
    <n v="182"/>
    <n v="0"/>
    <n v="0"/>
    <n v="182"/>
    <n v="182"/>
    <n v="182"/>
    <n v="163.80000000000001"/>
    <n v="36.4"/>
    <n v="69.16"/>
    <n v="0"/>
    <n v="94.640000000000015"/>
    <n v="5240.9600000000019"/>
    <n v="69.16"/>
  </r>
  <r>
    <x v="86"/>
    <s v="środa"/>
    <n v="182"/>
    <n v="2"/>
    <n v="0"/>
    <n v="182"/>
    <n v="180"/>
    <n v="182"/>
    <n v="163.80000000000001"/>
    <n v="36.4"/>
    <n v="69.16"/>
    <n v="0"/>
    <n v="94.640000000000015"/>
    <n v="5335.6000000000022"/>
    <n v="69.16"/>
  </r>
  <r>
    <x v="87"/>
    <s v="czwartek"/>
    <n v="180"/>
    <n v="0"/>
    <n v="0"/>
    <n v="180"/>
    <n v="180"/>
    <n v="180"/>
    <n v="162"/>
    <n v="36"/>
    <n v="68.399999999999991"/>
    <n v="0"/>
    <n v="93.600000000000009"/>
    <n v="5429.2000000000025"/>
    <n v="68.399999999999991"/>
  </r>
  <r>
    <x v="88"/>
    <s v="piątek"/>
    <n v="180"/>
    <n v="2"/>
    <n v="0"/>
    <n v="180"/>
    <n v="178"/>
    <n v="180"/>
    <n v="162"/>
    <n v="36"/>
    <n v="68.399999999999991"/>
    <n v="0"/>
    <n v="93.600000000000009"/>
    <n v="5522.8000000000029"/>
    <n v="68.399999999999991"/>
  </r>
  <r>
    <x v="89"/>
    <s v="sobota"/>
    <n v="178"/>
    <n v="0"/>
    <n v="35"/>
    <n v="213"/>
    <n v="213"/>
    <n v="213"/>
    <n v="191.70000000000002"/>
    <n v="42.6"/>
    <n v="80.94"/>
    <n v="630"/>
    <n v="-519.24"/>
    <n v="5003.5600000000031"/>
    <n v="710.94"/>
  </r>
  <r>
    <x v="90"/>
    <s v="niedziela"/>
    <n v="213"/>
    <n v="2"/>
    <n v="0"/>
    <n v="213"/>
    <n v="211"/>
    <n v="0"/>
    <n v="0"/>
    <n v="42.6"/>
    <n v="80.94"/>
    <n v="0"/>
    <n v="-80.94"/>
    <n v="4922.6200000000035"/>
    <n v="80.94"/>
  </r>
  <r>
    <x v="91"/>
    <s v="poniedziałek"/>
    <n v="211"/>
    <n v="0"/>
    <n v="0"/>
    <n v="211"/>
    <n v="211"/>
    <n v="211"/>
    <n v="189.9"/>
    <n v="42.2"/>
    <n v="80.180000000000007"/>
    <n v="0"/>
    <n v="109.72"/>
    <n v="5032.3400000000038"/>
    <n v="80.180000000000007"/>
  </r>
  <r>
    <x v="92"/>
    <s v="wtorek"/>
    <n v="211"/>
    <n v="2"/>
    <n v="0"/>
    <n v="211"/>
    <n v="209"/>
    <n v="211"/>
    <n v="189.9"/>
    <n v="42.2"/>
    <n v="80.180000000000007"/>
    <n v="0"/>
    <n v="109.72"/>
    <n v="5142.060000000004"/>
    <n v="80.180000000000007"/>
  </r>
  <r>
    <x v="93"/>
    <s v="środa"/>
    <n v="209"/>
    <n v="0"/>
    <n v="0"/>
    <n v="209"/>
    <n v="209"/>
    <n v="209"/>
    <n v="188.1"/>
    <n v="41.800000000000004"/>
    <n v="79.42"/>
    <n v="0"/>
    <n v="108.67999999999999"/>
    <n v="5250.7400000000043"/>
    <n v="79.42"/>
  </r>
  <r>
    <x v="94"/>
    <s v="czwartek"/>
    <n v="209"/>
    <n v="2"/>
    <n v="0"/>
    <n v="209"/>
    <n v="207"/>
    <n v="209"/>
    <n v="188.1"/>
    <n v="41.800000000000004"/>
    <n v="79.42"/>
    <n v="0"/>
    <n v="108.67999999999999"/>
    <n v="5359.4200000000046"/>
    <n v="79.42"/>
  </r>
  <r>
    <x v="95"/>
    <s v="piątek"/>
    <n v="207"/>
    <n v="0"/>
    <n v="0"/>
    <n v="207"/>
    <n v="207"/>
    <n v="207"/>
    <n v="186.3"/>
    <n v="41.400000000000006"/>
    <n v="78.660000000000011"/>
    <n v="0"/>
    <n v="107.64"/>
    <n v="5467.0600000000049"/>
    <n v="78.660000000000011"/>
  </r>
  <r>
    <x v="96"/>
    <s v="sobota"/>
    <n v="207"/>
    <n v="2"/>
    <n v="0"/>
    <n v="207"/>
    <n v="205"/>
    <n v="207"/>
    <n v="186.3"/>
    <n v="41.400000000000006"/>
    <n v="78.660000000000011"/>
    <n v="0"/>
    <n v="107.64"/>
    <n v="5574.7000000000053"/>
    <n v="78.660000000000011"/>
  </r>
  <r>
    <x v="97"/>
    <s v="niedziela"/>
    <n v="205"/>
    <n v="0"/>
    <n v="0"/>
    <n v="205"/>
    <n v="205"/>
    <n v="0"/>
    <n v="0"/>
    <n v="41"/>
    <n v="77.899999999999991"/>
    <n v="0"/>
    <n v="-77.899999999999991"/>
    <n v="5496.8000000000056"/>
    <n v="77.899999999999991"/>
  </r>
  <r>
    <x v="98"/>
    <s v="poniedziałek"/>
    <n v="205"/>
    <n v="2"/>
    <n v="0"/>
    <n v="205"/>
    <n v="203"/>
    <n v="205"/>
    <n v="184.5"/>
    <n v="41"/>
    <n v="77.899999999999991"/>
    <n v="0"/>
    <n v="106.60000000000001"/>
    <n v="5603.400000000006"/>
    <n v="77.899999999999991"/>
  </r>
  <r>
    <x v="99"/>
    <s v="wtorek"/>
    <n v="203"/>
    <n v="0"/>
    <n v="0"/>
    <n v="203"/>
    <n v="203"/>
    <n v="203"/>
    <n v="182.70000000000002"/>
    <n v="40.6"/>
    <n v="77.14"/>
    <n v="0"/>
    <n v="105.56000000000002"/>
    <n v="5708.9600000000064"/>
    <n v="77.14"/>
  </r>
  <r>
    <x v="100"/>
    <s v="środa"/>
    <n v="203"/>
    <n v="2"/>
    <n v="0"/>
    <n v="203"/>
    <n v="201"/>
    <n v="203"/>
    <n v="182.70000000000002"/>
    <n v="40.6"/>
    <n v="77.14"/>
    <n v="0"/>
    <n v="105.56000000000002"/>
    <n v="5814.5200000000068"/>
    <n v="77.14"/>
  </r>
  <r>
    <x v="101"/>
    <s v="czwartek"/>
    <n v="201"/>
    <n v="0"/>
    <n v="0"/>
    <n v="201"/>
    <n v="201"/>
    <n v="201"/>
    <n v="180.9"/>
    <n v="40.200000000000003"/>
    <n v="76.38"/>
    <n v="0"/>
    <n v="104.52000000000001"/>
    <n v="5919.0400000000072"/>
    <n v="76.38"/>
  </r>
  <r>
    <x v="102"/>
    <s v="piątek"/>
    <n v="201"/>
    <n v="2"/>
    <n v="0"/>
    <n v="201"/>
    <n v="199"/>
    <n v="201"/>
    <n v="180.9"/>
    <n v="40.200000000000003"/>
    <n v="76.38"/>
    <n v="0"/>
    <n v="104.52000000000001"/>
    <n v="6023.5600000000077"/>
    <n v="76.38"/>
  </r>
  <r>
    <x v="103"/>
    <s v="sobota"/>
    <n v="199"/>
    <n v="0"/>
    <n v="0"/>
    <n v="199"/>
    <n v="199"/>
    <n v="199"/>
    <n v="179.1"/>
    <n v="39.800000000000004"/>
    <n v="75.62"/>
    <n v="0"/>
    <n v="103.47999999999999"/>
    <n v="6127.0400000000072"/>
    <n v="75.62"/>
  </r>
  <r>
    <x v="104"/>
    <s v="niedziela"/>
    <n v="199"/>
    <n v="2"/>
    <n v="0"/>
    <n v="199"/>
    <n v="197"/>
    <n v="0"/>
    <n v="0"/>
    <n v="39.800000000000004"/>
    <n v="75.62"/>
    <n v="0"/>
    <n v="-75.62"/>
    <n v="6051.4200000000073"/>
    <n v="75.62"/>
  </r>
  <r>
    <x v="105"/>
    <s v="poniedziałek"/>
    <n v="197"/>
    <n v="0"/>
    <n v="0"/>
    <n v="197"/>
    <n v="197"/>
    <n v="197"/>
    <n v="177.3"/>
    <n v="39.400000000000006"/>
    <n v="74.860000000000014"/>
    <n v="0"/>
    <n v="102.44"/>
    <n v="6153.8600000000069"/>
    <n v="74.860000000000014"/>
  </r>
  <r>
    <x v="106"/>
    <s v="wtorek"/>
    <n v="197"/>
    <n v="2"/>
    <n v="0"/>
    <n v="197"/>
    <n v="195"/>
    <n v="197"/>
    <n v="177.3"/>
    <n v="39.400000000000006"/>
    <n v="74.860000000000014"/>
    <n v="0"/>
    <n v="102.44"/>
    <n v="6256.3000000000065"/>
    <n v="74.860000000000014"/>
  </r>
  <r>
    <x v="107"/>
    <s v="środa"/>
    <n v="195"/>
    <n v="0"/>
    <n v="0"/>
    <n v="195"/>
    <n v="195"/>
    <n v="195"/>
    <n v="175.5"/>
    <n v="39"/>
    <n v="74.099999999999994"/>
    <n v="0"/>
    <n v="101.4"/>
    <n v="6357.7000000000062"/>
    <n v="74.099999999999994"/>
  </r>
  <r>
    <x v="108"/>
    <s v="czwartek"/>
    <n v="195"/>
    <n v="2"/>
    <n v="0"/>
    <n v="195"/>
    <n v="193"/>
    <n v="195"/>
    <n v="175.5"/>
    <n v="39"/>
    <n v="74.099999999999994"/>
    <n v="0"/>
    <n v="101.4"/>
    <n v="6459.1000000000058"/>
    <n v="74.099999999999994"/>
  </r>
  <r>
    <x v="109"/>
    <s v="piątek"/>
    <n v="193"/>
    <n v="0"/>
    <n v="0"/>
    <n v="193"/>
    <n v="193"/>
    <n v="193"/>
    <n v="173.70000000000002"/>
    <n v="38.6"/>
    <n v="73.34"/>
    <n v="0"/>
    <n v="100.36000000000001"/>
    <n v="6559.4600000000055"/>
    <n v="73.34"/>
  </r>
  <r>
    <x v="110"/>
    <s v="sobota"/>
    <n v="193"/>
    <n v="2"/>
    <n v="0"/>
    <n v="193"/>
    <n v="191"/>
    <n v="193"/>
    <n v="173.70000000000002"/>
    <n v="38.6"/>
    <n v="73.34"/>
    <n v="0"/>
    <n v="100.36000000000001"/>
    <n v="6659.8200000000052"/>
    <n v="73.34"/>
  </r>
  <r>
    <x v="111"/>
    <s v="niedziela"/>
    <n v="191"/>
    <n v="0"/>
    <n v="0"/>
    <n v="191"/>
    <n v="191"/>
    <n v="0"/>
    <n v="0"/>
    <n v="38.200000000000003"/>
    <n v="72.58"/>
    <n v="0"/>
    <n v="-72.58"/>
    <n v="6587.2400000000052"/>
    <n v="72.58"/>
  </r>
  <r>
    <x v="112"/>
    <s v="poniedziałek"/>
    <n v="191"/>
    <n v="2"/>
    <n v="0"/>
    <n v="191"/>
    <n v="189"/>
    <n v="191"/>
    <n v="171.9"/>
    <n v="38.200000000000003"/>
    <n v="72.58"/>
    <n v="0"/>
    <n v="99.320000000000007"/>
    <n v="6686.5600000000049"/>
    <n v="72.58"/>
  </r>
  <r>
    <x v="113"/>
    <s v="wtorek"/>
    <n v="189"/>
    <n v="0"/>
    <n v="0"/>
    <n v="189"/>
    <n v="189"/>
    <n v="189"/>
    <n v="170.1"/>
    <n v="37.800000000000004"/>
    <n v="71.820000000000007"/>
    <n v="0"/>
    <n v="98.279999999999987"/>
    <n v="6784.8400000000047"/>
    <n v="71.820000000000007"/>
  </r>
  <r>
    <x v="114"/>
    <s v="środa"/>
    <n v="189"/>
    <n v="2"/>
    <n v="0"/>
    <n v="189"/>
    <n v="187"/>
    <n v="189"/>
    <n v="170.1"/>
    <n v="37.800000000000004"/>
    <n v="71.820000000000007"/>
    <n v="0"/>
    <n v="98.279999999999987"/>
    <n v="6883.1200000000044"/>
    <n v="71.820000000000007"/>
  </r>
  <r>
    <x v="115"/>
    <s v="czwartek"/>
    <n v="187"/>
    <n v="0"/>
    <n v="0"/>
    <n v="187"/>
    <n v="187"/>
    <n v="187"/>
    <n v="168.3"/>
    <n v="37.4"/>
    <n v="71.059999999999988"/>
    <n v="0"/>
    <n v="97.240000000000023"/>
    <n v="6980.3600000000042"/>
    <n v="71.059999999999988"/>
  </r>
  <r>
    <x v="116"/>
    <s v="piątek"/>
    <n v="187"/>
    <n v="2"/>
    <n v="0"/>
    <n v="187"/>
    <n v="185"/>
    <n v="187"/>
    <n v="168.3"/>
    <n v="37.4"/>
    <n v="71.059999999999988"/>
    <n v="0"/>
    <n v="97.240000000000023"/>
    <n v="7077.600000000004"/>
    <n v="71.059999999999988"/>
  </r>
  <r>
    <x v="117"/>
    <s v="sobota"/>
    <n v="185"/>
    <n v="0"/>
    <n v="0"/>
    <n v="185"/>
    <n v="185"/>
    <n v="185"/>
    <n v="166.5"/>
    <n v="37"/>
    <n v="70.3"/>
    <n v="0"/>
    <n v="96.2"/>
    <n v="7173.8000000000038"/>
    <n v="70.3"/>
  </r>
  <r>
    <x v="118"/>
    <s v="niedziela"/>
    <n v="185"/>
    <n v="2"/>
    <n v="0"/>
    <n v="185"/>
    <n v="183"/>
    <n v="0"/>
    <n v="0"/>
    <n v="37"/>
    <n v="70.3"/>
    <n v="0"/>
    <n v="-70.3"/>
    <n v="7103.5000000000036"/>
    <n v="70.3"/>
  </r>
  <r>
    <x v="119"/>
    <s v="poniedziałek"/>
    <n v="183"/>
    <n v="0"/>
    <n v="36"/>
    <n v="219"/>
    <n v="219"/>
    <n v="219"/>
    <n v="197.1"/>
    <n v="43.800000000000004"/>
    <n v="83.22"/>
    <n v="648"/>
    <n v="-534.12"/>
    <n v="6569.3800000000037"/>
    <n v="731.22"/>
  </r>
  <r>
    <x v="120"/>
    <s v="wtorek"/>
    <n v="219"/>
    <n v="2"/>
    <n v="0"/>
    <n v="219"/>
    <n v="217"/>
    <n v="219"/>
    <n v="197.1"/>
    <n v="43.800000000000004"/>
    <n v="83.22"/>
    <n v="0"/>
    <n v="113.88"/>
    <n v="6683.2600000000039"/>
    <n v="83.22"/>
  </r>
  <r>
    <x v="121"/>
    <s v="środa"/>
    <n v="217"/>
    <n v="0"/>
    <n v="0"/>
    <n v="217"/>
    <n v="217"/>
    <n v="217"/>
    <n v="195.3"/>
    <n v="43.400000000000006"/>
    <n v="82.460000000000008"/>
    <n v="0"/>
    <n v="112.84"/>
    <n v="6796.100000000004"/>
    <n v="82.460000000000008"/>
  </r>
  <r>
    <x v="122"/>
    <s v="czwartek"/>
    <n v="217"/>
    <n v="2"/>
    <n v="0"/>
    <n v="217"/>
    <n v="215"/>
    <n v="217"/>
    <n v="195.3"/>
    <n v="43.400000000000006"/>
    <n v="82.460000000000008"/>
    <n v="0"/>
    <n v="112.84"/>
    <n v="6908.9400000000041"/>
    <n v="82.460000000000008"/>
  </r>
  <r>
    <x v="123"/>
    <s v="piątek"/>
    <n v="215"/>
    <n v="0"/>
    <n v="0"/>
    <n v="215"/>
    <n v="215"/>
    <n v="215"/>
    <n v="193.5"/>
    <n v="43"/>
    <n v="81.7"/>
    <n v="0"/>
    <n v="111.8"/>
    <n v="7020.7400000000043"/>
    <n v="81.7"/>
  </r>
  <r>
    <x v="124"/>
    <s v="sobota"/>
    <n v="215"/>
    <n v="2"/>
    <n v="0"/>
    <n v="215"/>
    <n v="213"/>
    <n v="215"/>
    <n v="193.5"/>
    <n v="43"/>
    <n v="81.7"/>
    <n v="0"/>
    <n v="111.8"/>
    <n v="7132.5400000000045"/>
    <n v="81.7"/>
  </r>
  <r>
    <x v="125"/>
    <s v="niedziela"/>
    <n v="213"/>
    <n v="0"/>
    <n v="0"/>
    <n v="213"/>
    <n v="213"/>
    <n v="0"/>
    <n v="0"/>
    <n v="42.6"/>
    <n v="80.94"/>
    <n v="0"/>
    <n v="-80.94"/>
    <n v="7051.6000000000049"/>
    <n v="80.94"/>
  </r>
  <r>
    <x v="126"/>
    <s v="poniedziałek"/>
    <n v="213"/>
    <n v="2"/>
    <n v="0"/>
    <n v="213"/>
    <n v="211"/>
    <n v="213"/>
    <n v="191.70000000000002"/>
    <n v="42.6"/>
    <n v="80.94"/>
    <n v="0"/>
    <n v="110.76000000000002"/>
    <n v="7162.3600000000051"/>
    <n v="80.94"/>
  </r>
  <r>
    <x v="127"/>
    <s v="wtorek"/>
    <n v="211"/>
    <n v="0"/>
    <n v="0"/>
    <n v="211"/>
    <n v="211"/>
    <n v="211"/>
    <n v="189.9"/>
    <n v="42.2"/>
    <n v="80.180000000000007"/>
    <n v="0"/>
    <n v="109.72"/>
    <n v="7272.0800000000054"/>
    <n v="80.180000000000007"/>
  </r>
  <r>
    <x v="128"/>
    <s v="środa"/>
    <n v="211"/>
    <n v="2"/>
    <n v="0"/>
    <n v="211"/>
    <n v="209"/>
    <n v="211"/>
    <n v="189.9"/>
    <n v="42.2"/>
    <n v="80.180000000000007"/>
    <n v="0"/>
    <n v="109.72"/>
    <n v="7381.8000000000056"/>
    <n v="80.180000000000007"/>
  </r>
  <r>
    <x v="129"/>
    <s v="czwartek"/>
    <n v="209"/>
    <n v="0"/>
    <n v="0"/>
    <n v="209"/>
    <n v="209"/>
    <n v="209"/>
    <n v="188.1"/>
    <n v="41.800000000000004"/>
    <n v="79.42"/>
    <n v="0"/>
    <n v="108.67999999999999"/>
    <n v="7490.4800000000059"/>
    <n v="79.42"/>
  </r>
  <r>
    <x v="130"/>
    <s v="piątek"/>
    <n v="209"/>
    <n v="2"/>
    <n v="0"/>
    <n v="209"/>
    <n v="207"/>
    <n v="209"/>
    <n v="188.1"/>
    <n v="41.800000000000004"/>
    <n v="79.42"/>
    <n v="0"/>
    <n v="108.67999999999999"/>
    <n v="7599.1600000000062"/>
    <n v="79.42"/>
  </r>
  <r>
    <x v="131"/>
    <s v="sobota"/>
    <n v="207"/>
    <n v="0"/>
    <n v="0"/>
    <n v="207"/>
    <n v="207"/>
    <n v="207"/>
    <n v="186.3"/>
    <n v="41.400000000000006"/>
    <n v="78.660000000000011"/>
    <n v="0"/>
    <n v="107.64"/>
    <n v="7706.8000000000065"/>
    <n v="78.660000000000011"/>
  </r>
  <r>
    <x v="132"/>
    <s v="niedziela"/>
    <n v="207"/>
    <n v="2"/>
    <n v="0"/>
    <n v="207"/>
    <n v="205"/>
    <n v="0"/>
    <n v="0"/>
    <n v="41.400000000000006"/>
    <n v="78.660000000000011"/>
    <n v="0"/>
    <n v="-78.660000000000011"/>
    <n v="7628.1400000000067"/>
    <n v="78.660000000000011"/>
  </r>
  <r>
    <x v="133"/>
    <s v="poniedziałek"/>
    <n v="205"/>
    <n v="0"/>
    <n v="0"/>
    <n v="205"/>
    <n v="205"/>
    <n v="205"/>
    <n v="184.5"/>
    <n v="41"/>
    <n v="77.899999999999991"/>
    <n v="0"/>
    <n v="106.60000000000001"/>
    <n v="7734.7400000000071"/>
    <n v="77.899999999999991"/>
  </r>
  <r>
    <x v="134"/>
    <s v="wtorek"/>
    <n v="205"/>
    <n v="2"/>
    <n v="0"/>
    <n v="205"/>
    <n v="203"/>
    <n v="205"/>
    <n v="184.5"/>
    <n v="41"/>
    <n v="77.899999999999991"/>
    <n v="0"/>
    <n v="106.60000000000001"/>
    <n v="7841.3400000000074"/>
    <n v="77.899999999999991"/>
  </r>
  <r>
    <x v="135"/>
    <s v="środa"/>
    <n v="203"/>
    <n v="0"/>
    <n v="0"/>
    <n v="203"/>
    <n v="203"/>
    <n v="203"/>
    <n v="182.70000000000002"/>
    <n v="40.6"/>
    <n v="77.14"/>
    <n v="0"/>
    <n v="105.56000000000002"/>
    <n v="7946.9000000000078"/>
    <n v="77.14"/>
  </r>
  <r>
    <x v="136"/>
    <s v="czwartek"/>
    <n v="203"/>
    <n v="2"/>
    <n v="0"/>
    <n v="203"/>
    <n v="201"/>
    <n v="203"/>
    <n v="182.70000000000002"/>
    <n v="40.6"/>
    <n v="77.14"/>
    <n v="0"/>
    <n v="105.56000000000002"/>
    <n v="8052.4600000000082"/>
    <n v="77.14"/>
  </r>
  <r>
    <x v="137"/>
    <s v="piątek"/>
    <n v="201"/>
    <n v="0"/>
    <n v="0"/>
    <n v="201"/>
    <n v="201"/>
    <n v="201"/>
    <n v="180.9"/>
    <n v="40.200000000000003"/>
    <n v="76.38"/>
    <n v="0"/>
    <n v="104.52000000000001"/>
    <n v="8156.9800000000087"/>
    <n v="76.38"/>
  </r>
  <r>
    <x v="138"/>
    <s v="sobota"/>
    <n v="201"/>
    <n v="2"/>
    <n v="0"/>
    <n v="201"/>
    <n v="199"/>
    <n v="201"/>
    <n v="180.9"/>
    <n v="40.200000000000003"/>
    <n v="76.38"/>
    <n v="0"/>
    <n v="104.52000000000001"/>
    <n v="8261.5000000000091"/>
    <n v="76.38"/>
  </r>
  <r>
    <x v="139"/>
    <s v="niedziela"/>
    <n v="199"/>
    <n v="0"/>
    <n v="0"/>
    <n v="199"/>
    <n v="199"/>
    <n v="0"/>
    <n v="0"/>
    <n v="39.800000000000004"/>
    <n v="75.62"/>
    <n v="0"/>
    <n v="-75.62"/>
    <n v="8185.8800000000092"/>
    <n v="75.62"/>
  </r>
  <r>
    <x v="140"/>
    <s v="poniedziałek"/>
    <n v="199"/>
    <n v="2"/>
    <n v="0"/>
    <n v="199"/>
    <n v="197"/>
    <n v="199"/>
    <n v="179.1"/>
    <n v="39.800000000000004"/>
    <n v="75.62"/>
    <n v="0"/>
    <n v="103.47999999999999"/>
    <n v="8289.3600000000097"/>
    <n v="75.62"/>
  </r>
  <r>
    <x v="141"/>
    <s v="wtorek"/>
    <n v="197"/>
    <n v="0"/>
    <n v="0"/>
    <n v="197"/>
    <n v="197"/>
    <n v="197"/>
    <n v="177.3"/>
    <n v="39.400000000000006"/>
    <n v="74.860000000000014"/>
    <n v="0"/>
    <n v="102.44"/>
    <n v="8391.8000000000102"/>
    <n v="74.860000000000014"/>
  </r>
  <r>
    <x v="142"/>
    <s v="środa"/>
    <n v="197"/>
    <n v="2"/>
    <n v="0"/>
    <n v="197"/>
    <n v="195"/>
    <n v="197"/>
    <n v="177.3"/>
    <n v="39.400000000000006"/>
    <n v="74.860000000000014"/>
    <n v="0"/>
    <n v="102.44"/>
    <n v="8494.2400000000107"/>
    <n v="74.860000000000014"/>
  </r>
  <r>
    <x v="143"/>
    <s v="czwartek"/>
    <n v="195"/>
    <n v="0"/>
    <n v="0"/>
    <n v="195"/>
    <n v="195"/>
    <n v="195"/>
    <n v="175.5"/>
    <n v="39"/>
    <n v="74.099999999999994"/>
    <n v="0"/>
    <n v="101.4"/>
    <n v="8595.6400000000103"/>
    <n v="74.099999999999994"/>
  </r>
  <r>
    <x v="144"/>
    <s v="piątek"/>
    <n v="195"/>
    <n v="2"/>
    <n v="0"/>
    <n v="195"/>
    <n v="193"/>
    <n v="195"/>
    <n v="175.5"/>
    <n v="39"/>
    <n v="74.099999999999994"/>
    <n v="0"/>
    <n v="101.4"/>
    <n v="8697.04000000001"/>
    <n v="74.099999999999994"/>
  </r>
  <r>
    <x v="145"/>
    <s v="sobota"/>
    <n v="193"/>
    <n v="0"/>
    <n v="0"/>
    <n v="193"/>
    <n v="193"/>
    <n v="193"/>
    <n v="173.70000000000002"/>
    <n v="38.6"/>
    <n v="73.34"/>
    <n v="0"/>
    <n v="100.36000000000001"/>
    <n v="8797.4000000000106"/>
    <n v="73.34"/>
  </r>
  <r>
    <x v="146"/>
    <s v="niedziela"/>
    <n v="193"/>
    <n v="2"/>
    <n v="0"/>
    <n v="193"/>
    <n v="191"/>
    <n v="0"/>
    <n v="0"/>
    <n v="38.6"/>
    <n v="73.34"/>
    <n v="0"/>
    <n v="-73.34"/>
    <n v="8724.0600000000104"/>
    <n v="73.34"/>
  </r>
  <r>
    <x v="147"/>
    <s v="poniedziałek"/>
    <n v="191"/>
    <n v="0"/>
    <n v="0"/>
    <n v="191"/>
    <n v="191"/>
    <n v="191"/>
    <n v="171.9"/>
    <n v="38.200000000000003"/>
    <n v="72.58"/>
    <n v="0"/>
    <n v="99.320000000000007"/>
    <n v="8823.3800000000101"/>
    <n v="72.58"/>
  </r>
  <r>
    <x v="148"/>
    <s v="wtorek"/>
    <n v="191"/>
    <n v="2"/>
    <n v="0"/>
    <n v="191"/>
    <n v="189"/>
    <n v="191"/>
    <n v="171.9"/>
    <n v="38.200000000000003"/>
    <n v="72.58"/>
    <n v="0"/>
    <n v="99.320000000000007"/>
    <n v="8922.7000000000098"/>
    <n v="72.58"/>
  </r>
  <r>
    <x v="149"/>
    <s v="środa"/>
    <n v="189"/>
    <n v="0"/>
    <n v="37"/>
    <n v="226"/>
    <n v="226"/>
    <n v="226"/>
    <n v="203.4"/>
    <n v="45.2"/>
    <n v="85.88"/>
    <n v="666"/>
    <n v="-548.48"/>
    <n v="8374.2200000000103"/>
    <n v="751.88"/>
  </r>
  <r>
    <x v="150"/>
    <s v="czwartek"/>
    <n v="226"/>
    <n v="2"/>
    <n v="0"/>
    <n v="226"/>
    <n v="224"/>
    <n v="226"/>
    <n v="203.4"/>
    <n v="45.2"/>
    <n v="85.88"/>
    <n v="0"/>
    <n v="117.52000000000001"/>
    <n v="8491.7400000000107"/>
    <n v="85.88"/>
  </r>
  <r>
    <x v="151"/>
    <s v="piątek"/>
    <n v="224"/>
    <n v="0"/>
    <n v="0"/>
    <n v="224"/>
    <n v="224"/>
    <n v="224"/>
    <n v="201.6"/>
    <n v="44.800000000000004"/>
    <n v="85.12"/>
    <n v="0"/>
    <n v="116.47999999999999"/>
    <n v="8608.2200000000103"/>
    <n v="85.12"/>
  </r>
  <r>
    <x v="152"/>
    <s v="sobota"/>
    <n v="224"/>
    <n v="2"/>
    <n v="0"/>
    <n v="224"/>
    <n v="222"/>
    <n v="224"/>
    <n v="201.6"/>
    <n v="44.800000000000004"/>
    <n v="85.12"/>
    <n v="0"/>
    <n v="116.47999999999999"/>
    <n v="8724.7000000000098"/>
    <n v="85.12"/>
  </r>
  <r>
    <x v="153"/>
    <s v="niedziela"/>
    <n v="222"/>
    <n v="0"/>
    <n v="0"/>
    <n v="222"/>
    <n v="222"/>
    <n v="0"/>
    <n v="0"/>
    <n v="44.400000000000006"/>
    <n v="84.360000000000014"/>
    <n v="0"/>
    <n v="-84.360000000000014"/>
    <n v="8640.3400000000092"/>
    <n v="84.360000000000014"/>
  </r>
  <r>
    <x v="154"/>
    <s v="poniedziałek"/>
    <n v="222"/>
    <n v="2"/>
    <n v="0"/>
    <n v="222"/>
    <n v="220"/>
    <n v="222"/>
    <n v="199.8"/>
    <n v="44.400000000000006"/>
    <n v="84.360000000000014"/>
    <n v="0"/>
    <n v="115.44"/>
    <n v="8755.7800000000097"/>
    <n v="84.360000000000014"/>
  </r>
  <r>
    <x v="155"/>
    <s v="wtorek"/>
    <n v="220"/>
    <n v="0"/>
    <n v="0"/>
    <n v="220"/>
    <n v="220"/>
    <n v="220"/>
    <n v="198"/>
    <n v="44"/>
    <n v="83.6"/>
    <n v="0"/>
    <n v="114.4"/>
    <n v="8870.1800000000094"/>
    <n v="83.6"/>
  </r>
  <r>
    <x v="156"/>
    <s v="środa"/>
    <n v="220"/>
    <n v="2"/>
    <n v="0"/>
    <n v="220"/>
    <n v="218"/>
    <n v="220"/>
    <n v="198"/>
    <n v="44"/>
    <n v="83.6"/>
    <n v="0"/>
    <n v="114.4"/>
    <n v="8984.580000000009"/>
    <n v="83.6"/>
  </r>
  <r>
    <x v="157"/>
    <s v="czwartek"/>
    <n v="218"/>
    <n v="0"/>
    <n v="0"/>
    <n v="218"/>
    <n v="218"/>
    <n v="218"/>
    <n v="196.20000000000002"/>
    <n v="43.6"/>
    <n v="82.84"/>
    <n v="0"/>
    <n v="113.36000000000001"/>
    <n v="9097.9400000000096"/>
    <n v="82.84"/>
  </r>
  <r>
    <x v="158"/>
    <s v="piątek"/>
    <n v="218"/>
    <n v="2"/>
    <n v="0"/>
    <n v="218"/>
    <n v="216"/>
    <n v="218"/>
    <n v="196.20000000000002"/>
    <n v="43.6"/>
    <n v="82.84"/>
    <n v="0"/>
    <n v="113.36000000000001"/>
    <n v="9211.3000000000102"/>
    <n v="82.84"/>
  </r>
  <r>
    <x v="159"/>
    <s v="sobota"/>
    <n v="216"/>
    <n v="0"/>
    <n v="0"/>
    <n v="216"/>
    <n v="216"/>
    <n v="216"/>
    <n v="194.4"/>
    <n v="43.2"/>
    <n v="82.08"/>
    <n v="0"/>
    <n v="112.32000000000001"/>
    <n v="9323.6200000000099"/>
    <n v="82.08"/>
  </r>
  <r>
    <x v="160"/>
    <s v="niedziela"/>
    <n v="216"/>
    <n v="2"/>
    <n v="0"/>
    <n v="216"/>
    <n v="214"/>
    <n v="0"/>
    <n v="0"/>
    <n v="43.2"/>
    <n v="82.08"/>
    <n v="0"/>
    <n v="-82.08"/>
    <n v="9241.54000000001"/>
    <n v="82.08"/>
  </r>
  <r>
    <x v="161"/>
    <s v="poniedziałek"/>
    <n v="214"/>
    <n v="0"/>
    <n v="0"/>
    <n v="214"/>
    <n v="214"/>
    <n v="214"/>
    <n v="192.6"/>
    <n v="42.800000000000004"/>
    <n v="81.320000000000007"/>
    <n v="0"/>
    <n v="111.27999999999999"/>
    <n v="9352.8200000000106"/>
    <n v="81.320000000000007"/>
  </r>
  <r>
    <x v="162"/>
    <s v="wtorek"/>
    <n v="214"/>
    <n v="2"/>
    <n v="0"/>
    <n v="214"/>
    <n v="212"/>
    <n v="214"/>
    <n v="192.6"/>
    <n v="42.800000000000004"/>
    <n v="81.320000000000007"/>
    <n v="0"/>
    <n v="111.27999999999999"/>
    <n v="9464.1000000000113"/>
    <n v="81.320000000000007"/>
  </r>
  <r>
    <x v="163"/>
    <s v="środa"/>
    <n v="212"/>
    <n v="0"/>
    <n v="0"/>
    <n v="212"/>
    <n v="212"/>
    <n v="212"/>
    <n v="190.8"/>
    <n v="42.400000000000006"/>
    <n v="80.56"/>
    <n v="0"/>
    <n v="110.24000000000001"/>
    <n v="9574.3400000000111"/>
    <n v="80.56"/>
  </r>
  <r>
    <x v="164"/>
    <s v="czwartek"/>
    <n v="212"/>
    <n v="2"/>
    <n v="0"/>
    <n v="212"/>
    <n v="210"/>
    <n v="212"/>
    <n v="190.8"/>
    <n v="42.400000000000006"/>
    <n v="80.56"/>
    <n v="0"/>
    <n v="110.24000000000001"/>
    <n v="9684.5800000000108"/>
    <n v="80.56"/>
  </r>
  <r>
    <x v="165"/>
    <s v="piątek"/>
    <n v="210"/>
    <n v="0"/>
    <n v="0"/>
    <n v="210"/>
    <n v="210"/>
    <n v="210"/>
    <n v="189"/>
    <n v="42"/>
    <n v="79.8"/>
    <n v="0"/>
    <n v="109.2"/>
    <n v="9793.7800000000116"/>
    <n v="79.8"/>
  </r>
  <r>
    <x v="166"/>
    <s v="sobota"/>
    <n v="210"/>
    <n v="2"/>
    <n v="0"/>
    <n v="210"/>
    <n v="208"/>
    <n v="210"/>
    <n v="189"/>
    <n v="42"/>
    <n v="79.8"/>
    <n v="0"/>
    <n v="109.2"/>
    <n v="9902.9800000000123"/>
    <n v="79.8"/>
  </r>
  <r>
    <x v="167"/>
    <s v="niedziela"/>
    <n v="208"/>
    <n v="0"/>
    <n v="0"/>
    <n v="208"/>
    <n v="208"/>
    <n v="0"/>
    <n v="0"/>
    <n v="41.6"/>
    <n v="79.039999999999992"/>
    <n v="0"/>
    <n v="-79.039999999999992"/>
    <n v="9823.9400000000114"/>
    <n v="79.039999999999992"/>
  </r>
  <r>
    <x v="168"/>
    <s v="poniedziałek"/>
    <n v="208"/>
    <n v="2"/>
    <n v="0"/>
    <n v="208"/>
    <n v="206"/>
    <n v="208"/>
    <n v="187.20000000000002"/>
    <n v="41.6"/>
    <n v="79.039999999999992"/>
    <n v="0"/>
    <n v="108.16000000000003"/>
    <n v="9932.1000000000113"/>
    <n v="79.039999999999992"/>
  </r>
  <r>
    <x v="169"/>
    <s v="wtorek"/>
    <n v="206"/>
    <n v="0"/>
    <n v="0"/>
    <n v="206"/>
    <n v="206"/>
    <n v="206"/>
    <n v="185.4"/>
    <n v="41.2"/>
    <n v="78.28"/>
    <n v="0"/>
    <n v="107.12"/>
    <n v="10039.220000000012"/>
    <n v="78.28"/>
  </r>
  <r>
    <x v="170"/>
    <s v="środa"/>
    <n v="206"/>
    <n v="2"/>
    <n v="0"/>
    <n v="206"/>
    <n v="204"/>
    <n v="206"/>
    <n v="185.4"/>
    <n v="41.2"/>
    <n v="78.28"/>
    <n v="0"/>
    <n v="107.12"/>
    <n v="10146.340000000013"/>
    <n v="78.28"/>
  </r>
  <r>
    <x v="171"/>
    <s v="czwartek"/>
    <n v="204"/>
    <n v="0"/>
    <n v="0"/>
    <n v="204"/>
    <n v="204"/>
    <n v="204"/>
    <n v="183.6"/>
    <n v="40.800000000000004"/>
    <n v="77.52000000000001"/>
    <n v="0"/>
    <n v="106.07999999999998"/>
    <n v="10252.420000000013"/>
    <n v="77.52000000000001"/>
  </r>
  <r>
    <x v="172"/>
    <s v="piątek"/>
    <n v="204"/>
    <n v="2"/>
    <n v="0"/>
    <n v="204"/>
    <n v="202"/>
    <n v="204"/>
    <n v="183.6"/>
    <n v="40.800000000000004"/>
    <n v="77.52000000000001"/>
    <n v="0"/>
    <n v="106.07999999999998"/>
    <n v="10358.500000000013"/>
    <n v="77.52000000000001"/>
  </r>
  <r>
    <x v="173"/>
    <s v="sobota"/>
    <n v="202"/>
    <n v="0"/>
    <n v="0"/>
    <n v="202"/>
    <n v="202"/>
    <n v="202"/>
    <n v="181.8"/>
    <n v="40.400000000000006"/>
    <n v="76.760000000000005"/>
    <n v="0"/>
    <n v="105.04"/>
    <n v="10463.540000000014"/>
    <n v="76.760000000000005"/>
  </r>
  <r>
    <x v="174"/>
    <s v="niedziela"/>
    <n v="202"/>
    <n v="2"/>
    <n v="0"/>
    <n v="202"/>
    <n v="200"/>
    <n v="0"/>
    <n v="0"/>
    <n v="40.400000000000006"/>
    <n v="76.760000000000005"/>
    <n v="0"/>
    <n v="-76.760000000000005"/>
    <n v="10386.780000000013"/>
    <n v="76.760000000000005"/>
  </r>
  <r>
    <x v="175"/>
    <s v="poniedziałek"/>
    <n v="200"/>
    <n v="0"/>
    <n v="0"/>
    <n v="200"/>
    <n v="200"/>
    <n v="200"/>
    <n v="180"/>
    <n v="40"/>
    <n v="76"/>
    <n v="0"/>
    <n v="104"/>
    <n v="10490.780000000013"/>
    <n v="76"/>
  </r>
  <r>
    <x v="176"/>
    <s v="wtorek"/>
    <n v="200"/>
    <n v="2"/>
    <n v="0"/>
    <n v="200"/>
    <n v="198"/>
    <n v="200"/>
    <n v="180"/>
    <n v="40"/>
    <n v="76"/>
    <n v="0"/>
    <n v="104"/>
    <n v="10594.780000000013"/>
    <n v="76"/>
  </r>
  <r>
    <x v="177"/>
    <s v="środa"/>
    <n v="198"/>
    <n v="0"/>
    <n v="0"/>
    <n v="198"/>
    <n v="198"/>
    <n v="198"/>
    <n v="178.20000000000002"/>
    <n v="39.6"/>
    <n v="75.239999999999995"/>
    <n v="0"/>
    <n v="102.96000000000002"/>
    <n v="10697.740000000013"/>
    <n v="75.239999999999995"/>
  </r>
  <r>
    <x v="178"/>
    <s v="czwartek"/>
    <n v="198"/>
    <n v="2"/>
    <n v="0"/>
    <n v="198"/>
    <n v="196"/>
    <n v="198"/>
    <n v="178.20000000000002"/>
    <n v="39.6"/>
    <n v="75.239999999999995"/>
    <n v="0"/>
    <n v="102.96000000000002"/>
    <n v="10800.700000000012"/>
    <n v="75.239999999999995"/>
  </r>
  <r>
    <x v="179"/>
    <s v="piątek"/>
    <n v="196"/>
    <n v="0"/>
    <n v="39"/>
    <n v="235"/>
    <n v="235"/>
    <n v="235"/>
    <n v="211.5"/>
    <n v="47"/>
    <n v="89.3"/>
    <n v="702"/>
    <n v="-579.79999999999995"/>
    <n v="10220.900000000012"/>
    <n v="791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FA9F7-1DEE-4B20-8E0D-E3F593859356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3:C184" firstHeaderRow="0" firstDataRow="1" firstDataCol="1"/>
  <pivotFields count="15">
    <pivotField axis="axisRow" showAll="0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65" showAll="0"/>
    <pivotField numFmtId="165" showAll="0"/>
    <pivotField dataField="1" numFmtId="165" showAll="0"/>
  </pivotFields>
  <rowFields count="1">
    <field x="0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robek z jajek" fld="8" baseField="0" baseItem="1" numFmtId="167"/>
    <dataField name="Suma z Koszty" fld="14" baseField="0" baseItem="0" numFmtId="166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1"/>
  <sheetViews>
    <sheetView topLeftCell="C1" workbookViewId="0">
      <selection activeCell="Q8" sqref="Q8"/>
    </sheetView>
  </sheetViews>
  <sheetFormatPr defaultRowHeight="15" x14ac:dyDescent="0.25"/>
  <cols>
    <col min="1" max="1" width="11.42578125" bestFit="1" customWidth="1"/>
    <col min="2" max="2" width="14.28515625" bestFit="1" customWidth="1"/>
    <col min="4" max="4" width="10.5703125" bestFit="1" customWidth="1"/>
    <col min="5" max="5" width="15.140625" bestFit="1" customWidth="1"/>
    <col min="6" max="6" width="18.140625" bestFit="1" customWidth="1"/>
    <col min="7" max="7" width="18.140625" customWidth="1"/>
    <col min="8" max="8" width="20.85546875" bestFit="1" customWidth="1"/>
    <col min="9" max="9" width="20.85546875" style="1" customWidth="1"/>
    <col min="10" max="10" width="25.28515625" bestFit="1" customWidth="1"/>
    <col min="11" max="11" width="11" bestFit="1" customWidth="1"/>
    <col min="12" max="12" width="9.85546875" style="1" bestFit="1" customWidth="1"/>
    <col min="13" max="13" width="11.140625" bestFit="1" customWidth="1"/>
    <col min="14" max="14" width="16" bestFit="1" customWidth="1"/>
    <col min="15" max="15" width="12.42578125" bestFit="1" customWidth="1"/>
    <col min="17" max="17" width="12.42578125" bestFit="1" customWidth="1"/>
  </cols>
  <sheetData>
    <row r="1" spans="1:17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17</v>
      </c>
      <c r="G1" t="s">
        <v>18</v>
      </c>
      <c r="H1" t="s">
        <v>12</v>
      </c>
      <c r="I1" s="1" t="s">
        <v>14</v>
      </c>
      <c r="J1" t="s">
        <v>15</v>
      </c>
      <c r="K1" t="s">
        <v>13</v>
      </c>
      <c r="L1" s="1" t="s">
        <v>16</v>
      </c>
      <c r="M1" t="s">
        <v>20</v>
      </c>
      <c r="N1" t="s">
        <v>21</v>
      </c>
      <c r="O1" t="s">
        <v>22</v>
      </c>
    </row>
    <row r="2" spans="1:17" x14ac:dyDescent="0.25">
      <c r="A2">
        <v>1</v>
      </c>
      <c r="B2" t="s">
        <v>3</v>
      </c>
      <c r="C2">
        <v>200</v>
      </c>
      <c r="D2">
        <f>IF(MOD(A2,2)=1,2,0)</f>
        <v>2</v>
      </c>
      <c r="E2">
        <f>IF(MOD(A2,30)=0,ROUNDDOWN(C2*0.2,0),0)</f>
        <v>0</v>
      </c>
      <c r="F2">
        <f>C2+E2</f>
        <v>200</v>
      </c>
      <c r="G2">
        <f>F2-D2</f>
        <v>198</v>
      </c>
      <c r="H2">
        <f>IF(B2="niedziela",0,F2)</f>
        <v>200</v>
      </c>
      <c r="I2" s="1">
        <f>H2*0.9</f>
        <v>180</v>
      </c>
      <c r="J2">
        <f>F2*0.2</f>
        <v>40</v>
      </c>
      <c r="K2" s="1">
        <f>J2*1.9</f>
        <v>76</v>
      </c>
      <c r="L2" s="1">
        <f>E2*18</f>
        <v>0</v>
      </c>
      <c r="M2" s="3">
        <f>I2-K2-L2</f>
        <v>104</v>
      </c>
      <c r="N2" s="3">
        <f>M2</f>
        <v>104</v>
      </c>
      <c r="O2" s="3">
        <f>L2+K2</f>
        <v>76</v>
      </c>
    </row>
    <row r="3" spans="1:17" x14ac:dyDescent="0.25">
      <c r="A3">
        <v>2</v>
      </c>
      <c r="B3" t="s">
        <v>4</v>
      </c>
      <c r="C3">
        <f>G2</f>
        <v>198</v>
      </c>
      <c r="D3">
        <f t="shared" ref="D3:D66" si="0">IF(MOD(A3,2)=1,2,0)</f>
        <v>0</v>
      </c>
      <c r="E3">
        <f t="shared" ref="E3:E66" si="1">IF(MOD(A3,30)=0,ROUNDDOWN(C3*0.2,0),0)</f>
        <v>0</v>
      </c>
      <c r="F3">
        <f t="shared" ref="F3:F66" si="2">C3+E3</f>
        <v>198</v>
      </c>
      <c r="G3">
        <f t="shared" ref="G3:G66" si="3">F3-D3</f>
        <v>198</v>
      </c>
      <c r="H3">
        <f t="shared" ref="H3:H66" si="4">IF(B3="niedziela",0,F3)</f>
        <v>198</v>
      </c>
      <c r="I3" s="1">
        <f t="shared" ref="I3:I66" si="5">H3*0.9</f>
        <v>178.20000000000002</v>
      </c>
      <c r="J3">
        <f t="shared" ref="J3:J66" si="6">F3*0.2</f>
        <v>39.6</v>
      </c>
      <c r="K3" s="1">
        <f t="shared" ref="K3:K66" si="7">J3*1.9</f>
        <v>75.239999999999995</v>
      </c>
      <c r="L3" s="1">
        <f t="shared" ref="L3:L66" si="8">E3*18</f>
        <v>0</v>
      </c>
      <c r="M3" s="3">
        <f t="shared" ref="M3:M66" si="9">I3-K3-L3</f>
        <v>102.96000000000002</v>
      </c>
      <c r="N3" s="3">
        <f>M3+N2</f>
        <v>206.96000000000004</v>
      </c>
      <c r="O3" s="3">
        <f t="shared" ref="O3:O66" si="10">L3+K3</f>
        <v>75.239999999999995</v>
      </c>
      <c r="Q3" t="s">
        <v>19</v>
      </c>
    </row>
    <row r="4" spans="1:17" x14ac:dyDescent="0.25">
      <c r="A4">
        <v>3</v>
      </c>
      <c r="B4" t="s">
        <v>5</v>
      </c>
      <c r="C4">
        <f t="shared" ref="C4:C67" si="11">G3</f>
        <v>198</v>
      </c>
      <c r="D4">
        <f t="shared" si="0"/>
        <v>2</v>
      </c>
      <c r="E4">
        <f t="shared" si="1"/>
        <v>0</v>
      </c>
      <c r="F4">
        <f t="shared" si="2"/>
        <v>198</v>
      </c>
      <c r="G4">
        <f t="shared" si="3"/>
        <v>196</v>
      </c>
      <c r="H4">
        <f t="shared" si="4"/>
        <v>198</v>
      </c>
      <c r="I4" s="1">
        <f t="shared" si="5"/>
        <v>178.20000000000002</v>
      </c>
      <c r="J4">
        <f t="shared" si="6"/>
        <v>39.6</v>
      </c>
      <c r="K4" s="1">
        <f t="shared" si="7"/>
        <v>75.239999999999995</v>
      </c>
      <c r="L4" s="1">
        <f t="shared" si="8"/>
        <v>0</v>
      </c>
      <c r="M4" s="3">
        <f t="shared" si="9"/>
        <v>102.96000000000002</v>
      </c>
      <c r="N4" s="3">
        <f t="shared" ref="N4:N67" si="12">M4+N3</f>
        <v>309.92000000000007</v>
      </c>
      <c r="O4" s="3">
        <f t="shared" si="10"/>
        <v>75.239999999999995</v>
      </c>
      <c r="Q4" s="3">
        <f>SUM(K2:K181)</f>
        <v>13533.699999999997</v>
      </c>
    </row>
    <row r="5" spans="1:17" x14ac:dyDescent="0.25">
      <c r="A5">
        <v>4</v>
      </c>
      <c r="B5" t="s">
        <v>6</v>
      </c>
      <c r="C5">
        <f t="shared" si="11"/>
        <v>196</v>
      </c>
      <c r="D5">
        <f t="shared" si="0"/>
        <v>0</v>
      </c>
      <c r="E5">
        <f t="shared" si="1"/>
        <v>0</v>
      </c>
      <c r="F5">
        <f t="shared" si="2"/>
        <v>196</v>
      </c>
      <c r="G5">
        <f t="shared" si="3"/>
        <v>196</v>
      </c>
      <c r="H5">
        <f t="shared" si="4"/>
        <v>196</v>
      </c>
      <c r="I5" s="1">
        <f t="shared" si="5"/>
        <v>176.4</v>
      </c>
      <c r="J5">
        <f t="shared" si="6"/>
        <v>39.200000000000003</v>
      </c>
      <c r="K5" s="1">
        <f t="shared" si="7"/>
        <v>74.48</v>
      </c>
      <c r="L5" s="1">
        <f t="shared" si="8"/>
        <v>0</v>
      </c>
      <c r="M5" s="3">
        <f t="shared" si="9"/>
        <v>101.92</v>
      </c>
      <c r="N5" s="3">
        <f t="shared" si="12"/>
        <v>411.84000000000009</v>
      </c>
      <c r="O5" s="3">
        <f t="shared" si="10"/>
        <v>74.48</v>
      </c>
    </row>
    <row r="6" spans="1:17" x14ac:dyDescent="0.25">
      <c r="A6">
        <v>5</v>
      </c>
      <c r="B6" t="s">
        <v>7</v>
      </c>
      <c r="C6">
        <f t="shared" si="11"/>
        <v>196</v>
      </c>
      <c r="D6">
        <f t="shared" si="0"/>
        <v>2</v>
      </c>
      <c r="E6">
        <f t="shared" si="1"/>
        <v>0</v>
      </c>
      <c r="F6">
        <f t="shared" si="2"/>
        <v>196</v>
      </c>
      <c r="G6">
        <f t="shared" si="3"/>
        <v>194</v>
      </c>
      <c r="H6">
        <f t="shared" si="4"/>
        <v>196</v>
      </c>
      <c r="I6" s="1">
        <f t="shared" si="5"/>
        <v>176.4</v>
      </c>
      <c r="J6">
        <f t="shared" si="6"/>
        <v>39.200000000000003</v>
      </c>
      <c r="K6" s="1">
        <f t="shared" si="7"/>
        <v>74.48</v>
      </c>
      <c r="L6" s="1">
        <f t="shared" si="8"/>
        <v>0</v>
      </c>
      <c r="M6" s="3">
        <f t="shared" si="9"/>
        <v>101.92</v>
      </c>
      <c r="N6" s="3">
        <f t="shared" si="12"/>
        <v>513.7600000000001</v>
      </c>
      <c r="O6" s="3">
        <f t="shared" si="10"/>
        <v>74.48</v>
      </c>
    </row>
    <row r="7" spans="1:17" x14ac:dyDescent="0.25">
      <c r="A7">
        <v>6</v>
      </c>
      <c r="B7" t="s">
        <v>8</v>
      </c>
      <c r="C7">
        <f t="shared" si="11"/>
        <v>194</v>
      </c>
      <c r="D7">
        <f t="shared" si="0"/>
        <v>0</v>
      </c>
      <c r="E7">
        <f t="shared" si="1"/>
        <v>0</v>
      </c>
      <c r="F7">
        <f t="shared" si="2"/>
        <v>194</v>
      </c>
      <c r="G7">
        <f t="shared" si="3"/>
        <v>194</v>
      </c>
      <c r="H7">
        <f t="shared" si="4"/>
        <v>194</v>
      </c>
      <c r="I7" s="1">
        <f t="shared" si="5"/>
        <v>174.6</v>
      </c>
      <c r="J7">
        <f t="shared" si="6"/>
        <v>38.800000000000004</v>
      </c>
      <c r="K7" s="1">
        <f t="shared" si="7"/>
        <v>73.72</v>
      </c>
      <c r="L7" s="1">
        <f t="shared" si="8"/>
        <v>0</v>
      </c>
      <c r="M7" s="3">
        <f t="shared" si="9"/>
        <v>100.88</v>
      </c>
      <c r="N7" s="3">
        <f t="shared" si="12"/>
        <v>614.6400000000001</v>
      </c>
      <c r="O7" s="3">
        <f t="shared" si="10"/>
        <v>73.72</v>
      </c>
    </row>
    <row r="8" spans="1:17" x14ac:dyDescent="0.25">
      <c r="A8">
        <v>7</v>
      </c>
      <c r="B8" t="s">
        <v>2</v>
      </c>
      <c r="C8">
        <f t="shared" si="11"/>
        <v>194</v>
      </c>
      <c r="D8">
        <f t="shared" si="0"/>
        <v>2</v>
      </c>
      <c r="E8">
        <f t="shared" si="1"/>
        <v>0</v>
      </c>
      <c r="F8">
        <f t="shared" si="2"/>
        <v>194</v>
      </c>
      <c r="G8">
        <f t="shared" si="3"/>
        <v>192</v>
      </c>
      <c r="H8">
        <f t="shared" si="4"/>
        <v>0</v>
      </c>
      <c r="I8" s="1">
        <f t="shared" si="5"/>
        <v>0</v>
      </c>
      <c r="J8">
        <f t="shared" si="6"/>
        <v>38.800000000000004</v>
      </c>
      <c r="K8" s="1">
        <f t="shared" si="7"/>
        <v>73.72</v>
      </c>
      <c r="L8" s="1">
        <f t="shared" si="8"/>
        <v>0</v>
      </c>
      <c r="M8" s="3">
        <f t="shared" si="9"/>
        <v>-73.72</v>
      </c>
      <c r="N8" s="3">
        <f t="shared" si="12"/>
        <v>540.92000000000007</v>
      </c>
      <c r="O8" s="3">
        <f t="shared" si="10"/>
        <v>73.72</v>
      </c>
    </row>
    <row r="9" spans="1:17" x14ac:dyDescent="0.25">
      <c r="A9">
        <v>8</v>
      </c>
      <c r="B9" t="s">
        <v>3</v>
      </c>
      <c r="C9">
        <f t="shared" si="11"/>
        <v>192</v>
      </c>
      <c r="D9">
        <f t="shared" si="0"/>
        <v>0</v>
      </c>
      <c r="E9">
        <f t="shared" si="1"/>
        <v>0</v>
      </c>
      <c r="F9">
        <f t="shared" si="2"/>
        <v>192</v>
      </c>
      <c r="G9">
        <f t="shared" si="3"/>
        <v>192</v>
      </c>
      <c r="H9">
        <f t="shared" si="4"/>
        <v>192</v>
      </c>
      <c r="I9" s="1">
        <f t="shared" si="5"/>
        <v>172.8</v>
      </c>
      <c r="J9">
        <f t="shared" si="6"/>
        <v>38.400000000000006</v>
      </c>
      <c r="K9" s="1">
        <f t="shared" si="7"/>
        <v>72.960000000000008</v>
      </c>
      <c r="L9" s="1">
        <f t="shared" si="8"/>
        <v>0</v>
      </c>
      <c r="M9" s="3">
        <f t="shared" si="9"/>
        <v>99.84</v>
      </c>
      <c r="N9" s="3">
        <f t="shared" si="12"/>
        <v>640.7600000000001</v>
      </c>
      <c r="O9" s="3">
        <f t="shared" si="10"/>
        <v>72.960000000000008</v>
      </c>
    </row>
    <row r="10" spans="1:17" x14ac:dyDescent="0.25">
      <c r="A10">
        <v>9</v>
      </c>
      <c r="B10" t="s">
        <v>4</v>
      </c>
      <c r="C10">
        <f t="shared" si="11"/>
        <v>192</v>
      </c>
      <c r="D10">
        <f t="shared" si="0"/>
        <v>2</v>
      </c>
      <c r="E10">
        <f t="shared" si="1"/>
        <v>0</v>
      </c>
      <c r="F10">
        <f t="shared" si="2"/>
        <v>192</v>
      </c>
      <c r="G10">
        <f t="shared" si="3"/>
        <v>190</v>
      </c>
      <c r="H10">
        <f t="shared" si="4"/>
        <v>192</v>
      </c>
      <c r="I10" s="1">
        <f t="shared" si="5"/>
        <v>172.8</v>
      </c>
      <c r="J10">
        <f t="shared" si="6"/>
        <v>38.400000000000006</v>
      </c>
      <c r="K10" s="1">
        <f t="shared" si="7"/>
        <v>72.960000000000008</v>
      </c>
      <c r="L10" s="1">
        <f t="shared" si="8"/>
        <v>0</v>
      </c>
      <c r="M10" s="3">
        <f t="shared" si="9"/>
        <v>99.84</v>
      </c>
      <c r="N10" s="3">
        <f t="shared" si="12"/>
        <v>740.60000000000014</v>
      </c>
      <c r="O10" s="3">
        <f t="shared" si="10"/>
        <v>72.960000000000008</v>
      </c>
    </row>
    <row r="11" spans="1:17" x14ac:dyDescent="0.25">
      <c r="A11">
        <v>10</v>
      </c>
      <c r="B11" t="s">
        <v>5</v>
      </c>
      <c r="C11">
        <f t="shared" si="11"/>
        <v>190</v>
      </c>
      <c r="D11">
        <f t="shared" si="0"/>
        <v>0</v>
      </c>
      <c r="E11">
        <f t="shared" si="1"/>
        <v>0</v>
      </c>
      <c r="F11">
        <f t="shared" si="2"/>
        <v>190</v>
      </c>
      <c r="G11">
        <f t="shared" si="3"/>
        <v>190</v>
      </c>
      <c r="H11">
        <f t="shared" si="4"/>
        <v>190</v>
      </c>
      <c r="I11" s="1">
        <f t="shared" si="5"/>
        <v>171</v>
      </c>
      <c r="J11">
        <f t="shared" si="6"/>
        <v>38</v>
      </c>
      <c r="K11" s="1">
        <f t="shared" si="7"/>
        <v>72.2</v>
      </c>
      <c r="L11" s="1">
        <f t="shared" si="8"/>
        <v>0</v>
      </c>
      <c r="M11" s="3">
        <f t="shared" si="9"/>
        <v>98.8</v>
      </c>
      <c r="N11" s="3">
        <f t="shared" si="12"/>
        <v>839.40000000000009</v>
      </c>
      <c r="O11" s="3">
        <f t="shared" si="10"/>
        <v>72.2</v>
      </c>
    </row>
    <row r="12" spans="1:17" x14ac:dyDescent="0.25">
      <c r="A12">
        <v>11</v>
      </c>
      <c r="B12" t="s">
        <v>6</v>
      </c>
      <c r="C12">
        <f t="shared" si="11"/>
        <v>190</v>
      </c>
      <c r="D12">
        <f t="shared" si="0"/>
        <v>2</v>
      </c>
      <c r="E12">
        <f t="shared" si="1"/>
        <v>0</v>
      </c>
      <c r="F12">
        <f t="shared" si="2"/>
        <v>190</v>
      </c>
      <c r="G12">
        <f t="shared" si="3"/>
        <v>188</v>
      </c>
      <c r="H12">
        <f t="shared" si="4"/>
        <v>190</v>
      </c>
      <c r="I12" s="1">
        <f t="shared" si="5"/>
        <v>171</v>
      </c>
      <c r="J12">
        <f t="shared" si="6"/>
        <v>38</v>
      </c>
      <c r="K12" s="1">
        <f t="shared" si="7"/>
        <v>72.2</v>
      </c>
      <c r="L12" s="1">
        <f t="shared" si="8"/>
        <v>0</v>
      </c>
      <c r="M12" s="3">
        <f t="shared" si="9"/>
        <v>98.8</v>
      </c>
      <c r="N12" s="3">
        <f t="shared" si="12"/>
        <v>938.2</v>
      </c>
      <c r="O12" s="3">
        <f t="shared" si="10"/>
        <v>72.2</v>
      </c>
    </row>
    <row r="13" spans="1:17" x14ac:dyDescent="0.25">
      <c r="A13">
        <v>12</v>
      </c>
      <c r="B13" t="s">
        <v>7</v>
      </c>
      <c r="C13">
        <f t="shared" si="11"/>
        <v>188</v>
      </c>
      <c r="D13">
        <f t="shared" si="0"/>
        <v>0</v>
      </c>
      <c r="E13">
        <f t="shared" si="1"/>
        <v>0</v>
      </c>
      <c r="F13">
        <f t="shared" si="2"/>
        <v>188</v>
      </c>
      <c r="G13">
        <f t="shared" si="3"/>
        <v>188</v>
      </c>
      <c r="H13">
        <f t="shared" si="4"/>
        <v>188</v>
      </c>
      <c r="I13" s="1">
        <f t="shared" si="5"/>
        <v>169.20000000000002</v>
      </c>
      <c r="J13">
        <f t="shared" si="6"/>
        <v>37.6</v>
      </c>
      <c r="K13" s="1">
        <f t="shared" si="7"/>
        <v>71.44</v>
      </c>
      <c r="L13" s="1">
        <f t="shared" si="8"/>
        <v>0</v>
      </c>
      <c r="M13" s="3">
        <f t="shared" si="9"/>
        <v>97.760000000000019</v>
      </c>
      <c r="N13" s="3">
        <f t="shared" si="12"/>
        <v>1035.96</v>
      </c>
      <c r="O13" s="3">
        <f t="shared" si="10"/>
        <v>71.44</v>
      </c>
    </row>
    <row r="14" spans="1:17" x14ac:dyDescent="0.25">
      <c r="A14">
        <v>13</v>
      </c>
      <c r="B14" t="s">
        <v>8</v>
      </c>
      <c r="C14">
        <f t="shared" si="11"/>
        <v>188</v>
      </c>
      <c r="D14">
        <f t="shared" si="0"/>
        <v>2</v>
      </c>
      <c r="E14">
        <f t="shared" si="1"/>
        <v>0</v>
      </c>
      <c r="F14">
        <f t="shared" si="2"/>
        <v>188</v>
      </c>
      <c r="G14">
        <f t="shared" si="3"/>
        <v>186</v>
      </c>
      <c r="H14">
        <f t="shared" si="4"/>
        <v>188</v>
      </c>
      <c r="I14" s="1">
        <f t="shared" si="5"/>
        <v>169.20000000000002</v>
      </c>
      <c r="J14">
        <f t="shared" si="6"/>
        <v>37.6</v>
      </c>
      <c r="K14" s="1">
        <f t="shared" si="7"/>
        <v>71.44</v>
      </c>
      <c r="L14" s="1">
        <f t="shared" si="8"/>
        <v>0</v>
      </c>
      <c r="M14" s="3">
        <f t="shared" si="9"/>
        <v>97.760000000000019</v>
      </c>
      <c r="N14" s="3">
        <f t="shared" si="12"/>
        <v>1133.72</v>
      </c>
      <c r="O14" s="3">
        <f t="shared" si="10"/>
        <v>71.44</v>
      </c>
    </row>
    <row r="15" spans="1:17" x14ac:dyDescent="0.25">
      <c r="A15">
        <v>14</v>
      </c>
      <c r="B15" t="s">
        <v>2</v>
      </c>
      <c r="C15">
        <f t="shared" si="11"/>
        <v>186</v>
      </c>
      <c r="D15">
        <f t="shared" si="0"/>
        <v>0</v>
      </c>
      <c r="E15">
        <f t="shared" si="1"/>
        <v>0</v>
      </c>
      <c r="F15">
        <f t="shared" si="2"/>
        <v>186</v>
      </c>
      <c r="G15">
        <f t="shared" si="3"/>
        <v>186</v>
      </c>
      <c r="H15">
        <f t="shared" si="4"/>
        <v>0</v>
      </c>
      <c r="I15" s="1">
        <f t="shared" si="5"/>
        <v>0</v>
      </c>
      <c r="J15">
        <f t="shared" si="6"/>
        <v>37.200000000000003</v>
      </c>
      <c r="K15" s="1">
        <f t="shared" si="7"/>
        <v>70.680000000000007</v>
      </c>
      <c r="L15" s="1">
        <f t="shared" si="8"/>
        <v>0</v>
      </c>
      <c r="M15" s="3">
        <f t="shared" si="9"/>
        <v>-70.680000000000007</v>
      </c>
      <c r="N15" s="3">
        <f t="shared" si="12"/>
        <v>1063.04</v>
      </c>
      <c r="O15" s="3">
        <f t="shared" si="10"/>
        <v>70.680000000000007</v>
      </c>
    </row>
    <row r="16" spans="1:17" x14ac:dyDescent="0.25">
      <c r="A16">
        <v>15</v>
      </c>
      <c r="B16" t="s">
        <v>3</v>
      </c>
      <c r="C16">
        <f t="shared" si="11"/>
        <v>186</v>
      </c>
      <c r="D16">
        <f t="shared" si="0"/>
        <v>2</v>
      </c>
      <c r="E16">
        <f t="shared" si="1"/>
        <v>0</v>
      </c>
      <c r="F16">
        <f t="shared" si="2"/>
        <v>186</v>
      </c>
      <c r="G16">
        <f t="shared" si="3"/>
        <v>184</v>
      </c>
      <c r="H16">
        <f t="shared" si="4"/>
        <v>186</v>
      </c>
      <c r="I16" s="1">
        <f t="shared" si="5"/>
        <v>167.4</v>
      </c>
      <c r="J16">
        <f t="shared" si="6"/>
        <v>37.200000000000003</v>
      </c>
      <c r="K16" s="1">
        <f t="shared" si="7"/>
        <v>70.680000000000007</v>
      </c>
      <c r="L16" s="1">
        <f t="shared" si="8"/>
        <v>0</v>
      </c>
      <c r="M16" s="3">
        <f t="shared" si="9"/>
        <v>96.72</v>
      </c>
      <c r="N16" s="3">
        <f t="shared" si="12"/>
        <v>1159.76</v>
      </c>
      <c r="O16" s="3">
        <f t="shared" si="10"/>
        <v>70.680000000000007</v>
      </c>
    </row>
    <row r="17" spans="1:15" x14ac:dyDescent="0.25">
      <c r="A17">
        <v>16</v>
      </c>
      <c r="B17" t="s">
        <v>4</v>
      </c>
      <c r="C17">
        <f t="shared" si="11"/>
        <v>184</v>
      </c>
      <c r="D17">
        <f t="shared" si="0"/>
        <v>0</v>
      </c>
      <c r="E17">
        <f t="shared" si="1"/>
        <v>0</v>
      </c>
      <c r="F17">
        <f t="shared" si="2"/>
        <v>184</v>
      </c>
      <c r="G17">
        <f t="shared" si="3"/>
        <v>184</v>
      </c>
      <c r="H17">
        <f t="shared" si="4"/>
        <v>184</v>
      </c>
      <c r="I17" s="1">
        <f t="shared" si="5"/>
        <v>165.6</v>
      </c>
      <c r="J17">
        <f t="shared" si="6"/>
        <v>36.800000000000004</v>
      </c>
      <c r="K17" s="1">
        <f t="shared" si="7"/>
        <v>69.92</v>
      </c>
      <c r="L17" s="1">
        <f t="shared" si="8"/>
        <v>0</v>
      </c>
      <c r="M17" s="3">
        <f t="shared" si="9"/>
        <v>95.679999999999993</v>
      </c>
      <c r="N17" s="3">
        <f t="shared" si="12"/>
        <v>1255.44</v>
      </c>
      <c r="O17" s="3">
        <f t="shared" si="10"/>
        <v>69.92</v>
      </c>
    </row>
    <row r="18" spans="1:15" x14ac:dyDescent="0.25">
      <c r="A18">
        <v>17</v>
      </c>
      <c r="B18" t="s">
        <v>5</v>
      </c>
      <c r="C18">
        <f t="shared" si="11"/>
        <v>184</v>
      </c>
      <c r="D18">
        <f t="shared" si="0"/>
        <v>2</v>
      </c>
      <c r="E18">
        <f t="shared" si="1"/>
        <v>0</v>
      </c>
      <c r="F18">
        <f t="shared" si="2"/>
        <v>184</v>
      </c>
      <c r="G18">
        <f t="shared" si="3"/>
        <v>182</v>
      </c>
      <c r="H18">
        <f t="shared" si="4"/>
        <v>184</v>
      </c>
      <c r="I18" s="1">
        <f t="shared" si="5"/>
        <v>165.6</v>
      </c>
      <c r="J18">
        <f t="shared" si="6"/>
        <v>36.800000000000004</v>
      </c>
      <c r="K18" s="1">
        <f t="shared" si="7"/>
        <v>69.92</v>
      </c>
      <c r="L18" s="1">
        <f t="shared" si="8"/>
        <v>0</v>
      </c>
      <c r="M18" s="3">
        <f t="shared" si="9"/>
        <v>95.679999999999993</v>
      </c>
      <c r="N18" s="3">
        <f t="shared" si="12"/>
        <v>1351.1200000000001</v>
      </c>
      <c r="O18" s="3">
        <f t="shared" si="10"/>
        <v>69.92</v>
      </c>
    </row>
    <row r="19" spans="1:15" x14ac:dyDescent="0.25">
      <c r="A19">
        <v>18</v>
      </c>
      <c r="B19" t="s">
        <v>6</v>
      </c>
      <c r="C19">
        <f t="shared" si="11"/>
        <v>182</v>
      </c>
      <c r="D19">
        <f t="shared" si="0"/>
        <v>0</v>
      </c>
      <c r="E19">
        <f t="shared" si="1"/>
        <v>0</v>
      </c>
      <c r="F19">
        <f t="shared" si="2"/>
        <v>182</v>
      </c>
      <c r="G19">
        <f t="shared" si="3"/>
        <v>182</v>
      </c>
      <c r="H19">
        <f t="shared" si="4"/>
        <v>182</v>
      </c>
      <c r="I19" s="1">
        <f t="shared" si="5"/>
        <v>163.80000000000001</v>
      </c>
      <c r="J19">
        <f t="shared" si="6"/>
        <v>36.4</v>
      </c>
      <c r="K19" s="1">
        <f t="shared" si="7"/>
        <v>69.16</v>
      </c>
      <c r="L19" s="1">
        <f t="shared" si="8"/>
        <v>0</v>
      </c>
      <c r="M19" s="3">
        <f t="shared" si="9"/>
        <v>94.640000000000015</v>
      </c>
      <c r="N19" s="3">
        <f t="shared" si="12"/>
        <v>1445.7600000000002</v>
      </c>
      <c r="O19" s="3">
        <f t="shared" si="10"/>
        <v>69.16</v>
      </c>
    </row>
    <row r="20" spans="1:15" x14ac:dyDescent="0.25">
      <c r="A20">
        <v>19</v>
      </c>
      <c r="B20" t="s">
        <v>7</v>
      </c>
      <c r="C20">
        <f t="shared" si="11"/>
        <v>182</v>
      </c>
      <c r="D20">
        <f t="shared" si="0"/>
        <v>2</v>
      </c>
      <c r="E20">
        <f t="shared" si="1"/>
        <v>0</v>
      </c>
      <c r="F20">
        <f t="shared" si="2"/>
        <v>182</v>
      </c>
      <c r="G20">
        <f t="shared" si="3"/>
        <v>180</v>
      </c>
      <c r="H20">
        <f t="shared" si="4"/>
        <v>182</v>
      </c>
      <c r="I20" s="1">
        <f t="shared" si="5"/>
        <v>163.80000000000001</v>
      </c>
      <c r="J20">
        <f t="shared" si="6"/>
        <v>36.4</v>
      </c>
      <c r="K20" s="1">
        <f t="shared" si="7"/>
        <v>69.16</v>
      </c>
      <c r="L20" s="1">
        <f t="shared" si="8"/>
        <v>0</v>
      </c>
      <c r="M20" s="3">
        <f t="shared" si="9"/>
        <v>94.640000000000015</v>
      </c>
      <c r="N20" s="3">
        <f t="shared" si="12"/>
        <v>1540.4000000000003</v>
      </c>
      <c r="O20" s="3">
        <f t="shared" si="10"/>
        <v>69.16</v>
      </c>
    </row>
    <row r="21" spans="1:15" x14ac:dyDescent="0.25">
      <c r="A21">
        <v>20</v>
      </c>
      <c r="B21" t="s">
        <v>8</v>
      </c>
      <c r="C21">
        <f t="shared" si="11"/>
        <v>180</v>
      </c>
      <c r="D21">
        <f t="shared" si="0"/>
        <v>0</v>
      </c>
      <c r="E21">
        <f t="shared" si="1"/>
        <v>0</v>
      </c>
      <c r="F21">
        <f t="shared" si="2"/>
        <v>180</v>
      </c>
      <c r="G21">
        <f t="shared" si="3"/>
        <v>180</v>
      </c>
      <c r="H21">
        <f t="shared" si="4"/>
        <v>180</v>
      </c>
      <c r="I21" s="1">
        <f t="shared" si="5"/>
        <v>162</v>
      </c>
      <c r="J21">
        <f t="shared" si="6"/>
        <v>36</v>
      </c>
      <c r="K21" s="1">
        <f t="shared" si="7"/>
        <v>68.399999999999991</v>
      </c>
      <c r="L21" s="1">
        <f t="shared" si="8"/>
        <v>0</v>
      </c>
      <c r="M21" s="3">
        <f t="shared" si="9"/>
        <v>93.600000000000009</v>
      </c>
      <c r="N21" s="3">
        <f t="shared" si="12"/>
        <v>1634.0000000000002</v>
      </c>
      <c r="O21" s="3">
        <f t="shared" si="10"/>
        <v>68.399999999999991</v>
      </c>
    </row>
    <row r="22" spans="1:15" x14ac:dyDescent="0.25">
      <c r="A22">
        <v>21</v>
      </c>
      <c r="B22" t="s">
        <v>2</v>
      </c>
      <c r="C22">
        <f t="shared" si="11"/>
        <v>180</v>
      </c>
      <c r="D22">
        <f t="shared" si="0"/>
        <v>2</v>
      </c>
      <c r="E22">
        <f t="shared" si="1"/>
        <v>0</v>
      </c>
      <c r="F22">
        <f t="shared" si="2"/>
        <v>180</v>
      </c>
      <c r="G22">
        <f t="shared" si="3"/>
        <v>178</v>
      </c>
      <c r="H22">
        <f t="shared" si="4"/>
        <v>0</v>
      </c>
      <c r="I22" s="1">
        <f t="shared" si="5"/>
        <v>0</v>
      </c>
      <c r="J22">
        <f t="shared" si="6"/>
        <v>36</v>
      </c>
      <c r="K22" s="1">
        <f t="shared" si="7"/>
        <v>68.399999999999991</v>
      </c>
      <c r="L22" s="1">
        <f t="shared" si="8"/>
        <v>0</v>
      </c>
      <c r="M22" s="3">
        <f t="shared" si="9"/>
        <v>-68.399999999999991</v>
      </c>
      <c r="N22" s="3">
        <f t="shared" si="12"/>
        <v>1565.6000000000001</v>
      </c>
      <c r="O22" s="3">
        <f t="shared" si="10"/>
        <v>68.399999999999991</v>
      </c>
    </row>
    <row r="23" spans="1:15" x14ac:dyDescent="0.25">
      <c r="A23">
        <v>22</v>
      </c>
      <c r="B23" t="s">
        <v>3</v>
      </c>
      <c r="C23">
        <f t="shared" si="11"/>
        <v>178</v>
      </c>
      <c r="D23">
        <f t="shared" si="0"/>
        <v>0</v>
      </c>
      <c r="E23">
        <f t="shared" si="1"/>
        <v>0</v>
      </c>
      <c r="F23">
        <f t="shared" si="2"/>
        <v>178</v>
      </c>
      <c r="G23">
        <f t="shared" si="3"/>
        <v>178</v>
      </c>
      <c r="H23">
        <f t="shared" si="4"/>
        <v>178</v>
      </c>
      <c r="I23" s="1">
        <f t="shared" si="5"/>
        <v>160.20000000000002</v>
      </c>
      <c r="J23">
        <f t="shared" si="6"/>
        <v>35.6</v>
      </c>
      <c r="K23" s="1">
        <f t="shared" si="7"/>
        <v>67.64</v>
      </c>
      <c r="L23" s="1">
        <f t="shared" si="8"/>
        <v>0</v>
      </c>
      <c r="M23" s="3">
        <f t="shared" si="9"/>
        <v>92.560000000000016</v>
      </c>
      <c r="N23" s="3">
        <f t="shared" si="12"/>
        <v>1658.16</v>
      </c>
      <c r="O23" s="3">
        <f t="shared" si="10"/>
        <v>67.64</v>
      </c>
    </row>
    <row r="24" spans="1:15" x14ac:dyDescent="0.25">
      <c r="A24">
        <v>23</v>
      </c>
      <c r="B24" t="s">
        <v>4</v>
      </c>
      <c r="C24">
        <f t="shared" si="11"/>
        <v>178</v>
      </c>
      <c r="D24">
        <f t="shared" si="0"/>
        <v>2</v>
      </c>
      <c r="E24">
        <f t="shared" si="1"/>
        <v>0</v>
      </c>
      <c r="F24">
        <f t="shared" si="2"/>
        <v>178</v>
      </c>
      <c r="G24">
        <f t="shared" si="3"/>
        <v>176</v>
      </c>
      <c r="H24">
        <f t="shared" si="4"/>
        <v>178</v>
      </c>
      <c r="I24" s="1">
        <f t="shared" si="5"/>
        <v>160.20000000000002</v>
      </c>
      <c r="J24">
        <f t="shared" si="6"/>
        <v>35.6</v>
      </c>
      <c r="K24" s="1">
        <f t="shared" si="7"/>
        <v>67.64</v>
      </c>
      <c r="L24" s="1">
        <f t="shared" si="8"/>
        <v>0</v>
      </c>
      <c r="M24" s="3">
        <f t="shared" si="9"/>
        <v>92.560000000000016</v>
      </c>
      <c r="N24" s="3">
        <f t="shared" si="12"/>
        <v>1750.72</v>
      </c>
      <c r="O24" s="3">
        <f t="shared" si="10"/>
        <v>67.64</v>
      </c>
    </row>
    <row r="25" spans="1:15" x14ac:dyDescent="0.25">
      <c r="A25">
        <v>24</v>
      </c>
      <c r="B25" t="s">
        <v>5</v>
      </c>
      <c r="C25">
        <f t="shared" si="11"/>
        <v>176</v>
      </c>
      <c r="D25">
        <f t="shared" si="0"/>
        <v>0</v>
      </c>
      <c r="E25">
        <f t="shared" si="1"/>
        <v>0</v>
      </c>
      <c r="F25">
        <f t="shared" si="2"/>
        <v>176</v>
      </c>
      <c r="G25">
        <f t="shared" si="3"/>
        <v>176</v>
      </c>
      <c r="H25">
        <f t="shared" si="4"/>
        <v>176</v>
      </c>
      <c r="I25" s="1">
        <f t="shared" si="5"/>
        <v>158.4</v>
      </c>
      <c r="J25">
        <f t="shared" si="6"/>
        <v>35.200000000000003</v>
      </c>
      <c r="K25" s="1">
        <f t="shared" si="7"/>
        <v>66.88</v>
      </c>
      <c r="L25" s="1">
        <f t="shared" si="8"/>
        <v>0</v>
      </c>
      <c r="M25" s="3">
        <f t="shared" si="9"/>
        <v>91.52000000000001</v>
      </c>
      <c r="N25" s="3">
        <f t="shared" si="12"/>
        <v>1842.24</v>
      </c>
      <c r="O25" s="3">
        <f t="shared" si="10"/>
        <v>66.88</v>
      </c>
    </row>
    <row r="26" spans="1:15" x14ac:dyDescent="0.25">
      <c r="A26">
        <v>25</v>
      </c>
      <c r="B26" t="s">
        <v>6</v>
      </c>
      <c r="C26">
        <f t="shared" si="11"/>
        <v>176</v>
      </c>
      <c r="D26">
        <f t="shared" si="0"/>
        <v>2</v>
      </c>
      <c r="E26">
        <f t="shared" si="1"/>
        <v>0</v>
      </c>
      <c r="F26">
        <f t="shared" si="2"/>
        <v>176</v>
      </c>
      <c r="G26">
        <f t="shared" si="3"/>
        <v>174</v>
      </c>
      <c r="H26">
        <f t="shared" si="4"/>
        <v>176</v>
      </c>
      <c r="I26" s="1">
        <f t="shared" si="5"/>
        <v>158.4</v>
      </c>
      <c r="J26">
        <f t="shared" si="6"/>
        <v>35.200000000000003</v>
      </c>
      <c r="K26" s="1">
        <f t="shared" si="7"/>
        <v>66.88</v>
      </c>
      <c r="L26" s="1">
        <f t="shared" si="8"/>
        <v>0</v>
      </c>
      <c r="M26" s="3">
        <f t="shared" si="9"/>
        <v>91.52000000000001</v>
      </c>
      <c r="N26" s="3">
        <f t="shared" si="12"/>
        <v>1933.76</v>
      </c>
      <c r="O26" s="3">
        <f t="shared" si="10"/>
        <v>66.88</v>
      </c>
    </row>
    <row r="27" spans="1:15" x14ac:dyDescent="0.25">
      <c r="A27">
        <v>26</v>
      </c>
      <c r="B27" t="s">
        <v>7</v>
      </c>
      <c r="C27">
        <f t="shared" si="11"/>
        <v>174</v>
      </c>
      <c r="D27">
        <f t="shared" si="0"/>
        <v>0</v>
      </c>
      <c r="E27">
        <f t="shared" si="1"/>
        <v>0</v>
      </c>
      <c r="F27">
        <f t="shared" si="2"/>
        <v>174</v>
      </c>
      <c r="G27">
        <f t="shared" si="3"/>
        <v>174</v>
      </c>
      <c r="H27">
        <f t="shared" si="4"/>
        <v>174</v>
      </c>
      <c r="I27" s="1">
        <f t="shared" si="5"/>
        <v>156.6</v>
      </c>
      <c r="J27">
        <f t="shared" si="6"/>
        <v>34.800000000000004</v>
      </c>
      <c r="K27" s="1">
        <f t="shared" si="7"/>
        <v>66.12</v>
      </c>
      <c r="L27" s="1">
        <f t="shared" si="8"/>
        <v>0</v>
      </c>
      <c r="M27" s="3">
        <f t="shared" si="9"/>
        <v>90.47999999999999</v>
      </c>
      <c r="N27" s="3">
        <f t="shared" si="12"/>
        <v>2024.24</v>
      </c>
      <c r="O27" s="3">
        <f t="shared" si="10"/>
        <v>66.12</v>
      </c>
    </row>
    <row r="28" spans="1:15" x14ac:dyDescent="0.25">
      <c r="A28">
        <v>27</v>
      </c>
      <c r="B28" t="s">
        <v>8</v>
      </c>
      <c r="C28">
        <f t="shared" si="11"/>
        <v>174</v>
      </c>
      <c r="D28">
        <f t="shared" si="0"/>
        <v>2</v>
      </c>
      <c r="E28">
        <f t="shared" si="1"/>
        <v>0</v>
      </c>
      <c r="F28">
        <f t="shared" si="2"/>
        <v>174</v>
      </c>
      <c r="G28">
        <f t="shared" si="3"/>
        <v>172</v>
      </c>
      <c r="H28">
        <f t="shared" si="4"/>
        <v>174</v>
      </c>
      <c r="I28" s="1">
        <f t="shared" si="5"/>
        <v>156.6</v>
      </c>
      <c r="J28">
        <f t="shared" si="6"/>
        <v>34.800000000000004</v>
      </c>
      <c r="K28" s="1">
        <f t="shared" si="7"/>
        <v>66.12</v>
      </c>
      <c r="L28" s="1">
        <f t="shared" si="8"/>
        <v>0</v>
      </c>
      <c r="M28" s="3">
        <f t="shared" si="9"/>
        <v>90.47999999999999</v>
      </c>
      <c r="N28" s="3">
        <f t="shared" si="12"/>
        <v>2114.7199999999998</v>
      </c>
      <c r="O28" s="3">
        <f t="shared" si="10"/>
        <v>66.12</v>
      </c>
    </row>
    <row r="29" spans="1:15" x14ac:dyDescent="0.25">
      <c r="A29">
        <v>28</v>
      </c>
      <c r="B29" t="s">
        <v>2</v>
      </c>
      <c r="C29">
        <f t="shared" si="11"/>
        <v>172</v>
      </c>
      <c r="D29">
        <f t="shared" si="0"/>
        <v>0</v>
      </c>
      <c r="E29">
        <f t="shared" si="1"/>
        <v>0</v>
      </c>
      <c r="F29">
        <f t="shared" si="2"/>
        <v>172</v>
      </c>
      <c r="G29">
        <f t="shared" si="3"/>
        <v>172</v>
      </c>
      <c r="H29">
        <f t="shared" si="4"/>
        <v>0</v>
      </c>
      <c r="I29" s="1">
        <f t="shared" si="5"/>
        <v>0</v>
      </c>
      <c r="J29">
        <f t="shared" si="6"/>
        <v>34.4</v>
      </c>
      <c r="K29" s="1">
        <f t="shared" si="7"/>
        <v>65.36</v>
      </c>
      <c r="L29" s="1">
        <f t="shared" si="8"/>
        <v>0</v>
      </c>
      <c r="M29" s="3">
        <f t="shared" si="9"/>
        <v>-65.36</v>
      </c>
      <c r="N29" s="3">
        <f t="shared" si="12"/>
        <v>2049.3599999999997</v>
      </c>
      <c r="O29" s="3">
        <f t="shared" si="10"/>
        <v>65.36</v>
      </c>
    </row>
    <row r="30" spans="1:15" x14ac:dyDescent="0.25">
      <c r="A30">
        <v>29</v>
      </c>
      <c r="B30" t="s">
        <v>3</v>
      </c>
      <c r="C30">
        <f t="shared" si="11"/>
        <v>172</v>
      </c>
      <c r="D30">
        <f t="shared" si="0"/>
        <v>2</v>
      </c>
      <c r="E30">
        <f t="shared" si="1"/>
        <v>0</v>
      </c>
      <c r="F30">
        <f t="shared" si="2"/>
        <v>172</v>
      </c>
      <c r="G30">
        <f t="shared" si="3"/>
        <v>170</v>
      </c>
      <c r="H30">
        <f t="shared" si="4"/>
        <v>172</v>
      </c>
      <c r="I30" s="1">
        <f t="shared" si="5"/>
        <v>154.80000000000001</v>
      </c>
      <c r="J30">
        <f t="shared" si="6"/>
        <v>34.4</v>
      </c>
      <c r="K30" s="1">
        <f t="shared" si="7"/>
        <v>65.36</v>
      </c>
      <c r="L30" s="1">
        <f t="shared" si="8"/>
        <v>0</v>
      </c>
      <c r="M30" s="3">
        <f t="shared" si="9"/>
        <v>89.440000000000012</v>
      </c>
      <c r="N30" s="3">
        <f t="shared" si="12"/>
        <v>2138.7999999999997</v>
      </c>
      <c r="O30" s="3">
        <f t="shared" si="10"/>
        <v>65.36</v>
      </c>
    </row>
    <row r="31" spans="1:15" x14ac:dyDescent="0.25">
      <c r="A31">
        <v>30</v>
      </c>
      <c r="B31" t="s">
        <v>4</v>
      </c>
      <c r="C31">
        <f t="shared" si="11"/>
        <v>170</v>
      </c>
      <c r="D31">
        <f t="shared" si="0"/>
        <v>0</v>
      </c>
      <c r="E31">
        <f t="shared" si="1"/>
        <v>34</v>
      </c>
      <c r="F31">
        <f t="shared" si="2"/>
        <v>204</v>
      </c>
      <c r="G31">
        <f t="shared" si="3"/>
        <v>204</v>
      </c>
      <c r="H31">
        <f t="shared" si="4"/>
        <v>204</v>
      </c>
      <c r="I31">
        <f t="shared" si="5"/>
        <v>183.6</v>
      </c>
      <c r="J31">
        <f t="shared" si="6"/>
        <v>40.800000000000004</v>
      </c>
      <c r="K31">
        <f t="shared" si="7"/>
        <v>77.52000000000001</v>
      </c>
      <c r="L31" s="1">
        <f t="shared" si="8"/>
        <v>612</v>
      </c>
      <c r="M31" s="3">
        <f t="shared" si="9"/>
        <v>-505.92</v>
      </c>
      <c r="N31" s="3">
        <f t="shared" si="12"/>
        <v>1632.8799999999997</v>
      </c>
      <c r="O31" s="3">
        <f t="shared" si="10"/>
        <v>689.52</v>
      </c>
    </row>
    <row r="32" spans="1:15" x14ac:dyDescent="0.25">
      <c r="A32">
        <v>31</v>
      </c>
      <c r="B32" t="s">
        <v>5</v>
      </c>
      <c r="C32">
        <f t="shared" si="11"/>
        <v>204</v>
      </c>
      <c r="D32">
        <f t="shared" si="0"/>
        <v>2</v>
      </c>
      <c r="E32">
        <f t="shared" si="1"/>
        <v>0</v>
      </c>
      <c r="F32">
        <f t="shared" si="2"/>
        <v>204</v>
      </c>
      <c r="G32">
        <f t="shared" si="3"/>
        <v>202</v>
      </c>
      <c r="H32">
        <f t="shared" si="4"/>
        <v>204</v>
      </c>
      <c r="I32" s="1">
        <f t="shared" si="5"/>
        <v>183.6</v>
      </c>
      <c r="J32">
        <f t="shared" si="6"/>
        <v>40.800000000000004</v>
      </c>
      <c r="K32" s="1">
        <f t="shared" si="7"/>
        <v>77.52000000000001</v>
      </c>
      <c r="L32" s="1">
        <f t="shared" si="8"/>
        <v>0</v>
      </c>
      <c r="M32" s="3">
        <f t="shared" si="9"/>
        <v>106.07999999999998</v>
      </c>
      <c r="N32" s="3">
        <f t="shared" si="12"/>
        <v>1738.9599999999996</v>
      </c>
      <c r="O32" s="3">
        <f t="shared" si="10"/>
        <v>77.52000000000001</v>
      </c>
    </row>
    <row r="33" spans="1:15" x14ac:dyDescent="0.25">
      <c r="A33">
        <v>32</v>
      </c>
      <c r="B33" t="s">
        <v>6</v>
      </c>
      <c r="C33">
        <f t="shared" si="11"/>
        <v>202</v>
      </c>
      <c r="D33">
        <f t="shared" si="0"/>
        <v>0</v>
      </c>
      <c r="E33">
        <f t="shared" si="1"/>
        <v>0</v>
      </c>
      <c r="F33">
        <f t="shared" si="2"/>
        <v>202</v>
      </c>
      <c r="G33">
        <f t="shared" si="3"/>
        <v>202</v>
      </c>
      <c r="H33">
        <f t="shared" si="4"/>
        <v>202</v>
      </c>
      <c r="I33" s="1">
        <f t="shared" si="5"/>
        <v>181.8</v>
      </c>
      <c r="J33">
        <f t="shared" si="6"/>
        <v>40.400000000000006</v>
      </c>
      <c r="K33" s="1">
        <f t="shared" si="7"/>
        <v>76.760000000000005</v>
      </c>
      <c r="L33" s="1">
        <f t="shared" si="8"/>
        <v>0</v>
      </c>
      <c r="M33" s="3">
        <f t="shared" si="9"/>
        <v>105.04</v>
      </c>
      <c r="N33" s="3">
        <f t="shared" si="12"/>
        <v>1843.9999999999995</v>
      </c>
      <c r="O33" s="3">
        <f t="shared" si="10"/>
        <v>76.760000000000005</v>
      </c>
    </row>
    <row r="34" spans="1:15" x14ac:dyDescent="0.25">
      <c r="A34" s="2">
        <v>33</v>
      </c>
      <c r="B34" s="2" t="s">
        <v>7</v>
      </c>
      <c r="C34" s="2">
        <f t="shared" si="11"/>
        <v>202</v>
      </c>
      <c r="D34" s="2">
        <f t="shared" si="0"/>
        <v>2</v>
      </c>
      <c r="E34" s="2">
        <f t="shared" si="1"/>
        <v>0</v>
      </c>
      <c r="F34" s="2">
        <f t="shared" si="2"/>
        <v>202</v>
      </c>
      <c r="G34" s="2">
        <f t="shared" si="3"/>
        <v>200</v>
      </c>
      <c r="H34" s="2">
        <f t="shared" si="4"/>
        <v>202</v>
      </c>
      <c r="I34" s="2">
        <f t="shared" si="5"/>
        <v>181.8</v>
      </c>
      <c r="J34" s="2">
        <f t="shared" si="6"/>
        <v>40.400000000000006</v>
      </c>
      <c r="K34" s="2">
        <f t="shared" si="7"/>
        <v>76.760000000000005</v>
      </c>
      <c r="L34" s="2">
        <f t="shared" si="8"/>
        <v>0</v>
      </c>
      <c r="M34" s="3">
        <f t="shared" si="9"/>
        <v>105.04</v>
      </c>
      <c r="N34" s="3">
        <f t="shared" si="12"/>
        <v>1949.0399999999995</v>
      </c>
      <c r="O34" s="3">
        <f t="shared" si="10"/>
        <v>76.760000000000005</v>
      </c>
    </row>
    <row r="35" spans="1:15" x14ac:dyDescent="0.25">
      <c r="A35">
        <v>34</v>
      </c>
      <c r="B35" t="s">
        <v>8</v>
      </c>
      <c r="C35">
        <f t="shared" si="11"/>
        <v>200</v>
      </c>
      <c r="D35">
        <f t="shared" si="0"/>
        <v>0</v>
      </c>
      <c r="E35">
        <f t="shared" si="1"/>
        <v>0</v>
      </c>
      <c r="F35">
        <f t="shared" si="2"/>
        <v>200</v>
      </c>
      <c r="G35">
        <f t="shared" si="3"/>
        <v>200</v>
      </c>
      <c r="H35">
        <f t="shared" si="4"/>
        <v>200</v>
      </c>
      <c r="I35" s="1">
        <f t="shared" si="5"/>
        <v>180</v>
      </c>
      <c r="J35">
        <f t="shared" si="6"/>
        <v>40</v>
      </c>
      <c r="K35" s="1">
        <f t="shared" si="7"/>
        <v>76</v>
      </c>
      <c r="L35" s="1">
        <f t="shared" si="8"/>
        <v>0</v>
      </c>
      <c r="M35" s="3">
        <f t="shared" si="9"/>
        <v>104</v>
      </c>
      <c r="N35" s="3">
        <f t="shared" si="12"/>
        <v>2053.0399999999995</v>
      </c>
      <c r="O35" s="3">
        <f t="shared" si="10"/>
        <v>76</v>
      </c>
    </row>
    <row r="36" spans="1:15" x14ac:dyDescent="0.25">
      <c r="A36">
        <v>35</v>
      </c>
      <c r="B36" t="s">
        <v>2</v>
      </c>
      <c r="C36">
        <f t="shared" si="11"/>
        <v>200</v>
      </c>
      <c r="D36">
        <f t="shared" si="0"/>
        <v>2</v>
      </c>
      <c r="E36">
        <f t="shared" si="1"/>
        <v>0</v>
      </c>
      <c r="F36">
        <f t="shared" si="2"/>
        <v>200</v>
      </c>
      <c r="G36">
        <f t="shared" si="3"/>
        <v>198</v>
      </c>
      <c r="H36">
        <f t="shared" si="4"/>
        <v>0</v>
      </c>
      <c r="I36" s="1">
        <f t="shared" si="5"/>
        <v>0</v>
      </c>
      <c r="J36">
        <f t="shared" si="6"/>
        <v>40</v>
      </c>
      <c r="K36" s="1">
        <f t="shared" si="7"/>
        <v>76</v>
      </c>
      <c r="L36" s="1">
        <f t="shared" si="8"/>
        <v>0</v>
      </c>
      <c r="M36" s="3">
        <f t="shared" si="9"/>
        <v>-76</v>
      </c>
      <c r="N36" s="3">
        <f t="shared" si="12"/>
        <v>1977.0399999999995</v>
      </c>
      <c r="O36" s="3">
        <f t="shared" si="10"/>
        <v>76</v>
      </c>
    </row>
    <row r="37" spans="1:15" x14ac:dyDescent="0.25">
      <c r="A37">
        <v>36</v>
      </c>
      <c r="B37" t="s">
        <v>3</v>
      </c>
      <c r="C37">
        <f t="shared" si="11"/>
        <v>198</v>
      </c>
      <c r="D37">
        <f t="shared" si="0"/>
        <v>0</v>
      </c>
      <c r="E37">
        <f t="shared" si="1"/>
        <v>0</v>
      </c>
      <c r="F37">
        <f t="shared" si="2"/>
        <v>198</v>
      </c>
      <c r="G37">
        <f t="shared" si="3"/>
        <v>198</v>
      </c>
      <c r="H37">
        <f t="shared" si="4"/>
        <v>198</v>
      </c>
      <c r="I37" s="1">
        <f t="shared" si="5"/>
        <v>178.20000000000002</v>
      </c>
      <c r="J37">
        <f t="shared" si="6"/>
        <v>39.6</v>
      </c>
      <c r="K37" s="1">
        <f t="shared" si="7"/>
        <v>75.239999999999995</v>
      </c>
      <c r="L37" s="1">
        <f t="shared" si="8"/>
        <v>0</v>
      </c>
      <c r="M37" s="3">
        <f t="shared" si="9"/>
        <v>102.96000000000002</v>
      </c>
      <c r="N37" s="3">
        <f t="shared" si="12"/>
        <v>2079.9999999999995</v>
      </c>
      <c r="O37" s="3">
        <f t="shared" si="10"/>
        <v>75.239999999999995</v>
      </c>
    </row>
    <row r="38" spans="1:15" x14ac:dyDescent="0.25">
      <c r="A38">
        <v>37</v>
      </c>
      <c r="B38" t="s">
        <v>4</v>
      </c>
      <c r="C38">
        <f t="shared" si="11"/>
        <v>198</v>
      </c>
      <c r="D38">
        <f t="shared" si="0"/>
        <v>2</v>
      </c>
      <c r="E38">
        <f t="shared" si="1"/>
        <v>0</v>
      </c>
      <c r="F38">
        <f t="shared" si="2"/>
        <v>198</v>
      </c>
      <c r="G38">
        <f t="shared" si="3"/>
        <v>196</v>
      </c>
      <c r="H38">
        <f t="shared" si="4"/>
        <v>198</v>
      </c>
      <c r="I38" s="1">
        <f t="shared" si="5"/>
        <v>178.20000000000002</v>
      </c>
      <c r="J38">
        <f t="shared" si="6"/>
        <v>39.6</v>
      </c>
      <c r="K38" s="1">
        <f t="shared" si="7"/>
        <v>75.239999999999995</v>
      </c>
      <c r="L38" s="1">
        <f t="shared" si="8"/>
        <v>0</v>
      </c>
      <c r="M38" s="3">
        <f t="shared" si="9"/>
        <v>102.96000000000002</v>
      </c>
      <c r="N38" s="3">
        <f t="shared" si="12"/>
        <v>2182.9599999999996</v>
      </c>
      <c r="O38" s="3">
        <f t="shared" si="10"/>
        <v>75.239999999999995</v>
      </c>
    </row>
    <row r="39" spans="1:15" x14ac:dyDescent="0.25">
      <c r="A39">
        <v>38</v>
      </c>
      <c r="B39" t="s">
        <v>5</v>
      </c>
      <c r="C39">
        <f t="shared" si="11"/>
        <v>196</v>
      </c>
      <c r="D39">
        <f t="shared" si="0"/>
        <v>0</v>
      </c>
      <c r="E39">
        <f t="shared" si="1"/>
        <v>0</v>
      </c>
      <c r="F39">
        <f t="shared" si="2"/>
        <v>196</v>
      </c>
      <c r="G39">
        <f t="shared" si="3"/>
        <v>196</v>
      </c>
      <c r="H39">
        <f t="shared" si="4"/>
        <v>196</v>
      </c>
      <c r="I39" s="1">
        <f t="shared" si="5"/>
        <v>176.4</v>
      </c>
      <c r="J39">
        <f t="shared" si="6"/>
        <v>39.200000000000003</v>
      </c>
      <c r="K39" s="1">
        <f t="shared" si="7"/>
        <v>74.48</v>
      </c>
      <c r="L39" s="1">
        <f t="shared" si="8"/>
        <v>0</v>
      </c>
      <c r="M39" s="3">
        <f t="shared" si="9"/>
        <v>101.92</v>
      </c>
      <c r="N39" s="3">
        <f t="shared" si="12"/>
        <v>2284.8799999999997</v>
      </c>
      <c r="O39" s="3">
        <f t="shared" si="10"/>
        <v>74.48</v>
      </c>
    </row>
    <row r="40" spans="1:15" x14ac:dyDescent="0.25">
      <c r="A40">
        <v>39</v>
      </c>
      <c r="B40" t="s">
        <v>6</v>
      </c>
      <c r="C40">
        <f t="shared" si="11"/>
        <v>196</v>
      </c>
      <c r="D40">
        <f t="shared" si="0"/>
        <v>2</v>
      </c>
      <c r="E40">
        <f t="shared" si="1"/>
        <v>0</v>
      </c>
      <c r="F40">
        <f t="shared" si="2"/>
        <v>196</v>
      </c>
      <c r="G40">
        <f t="shared" si="3"/>
        <v>194</v>
      </c>
      <c r="H40">
        <f t="shared" si="4"/>
        <v>196</v>
      </c>
      <c r="I40" s="1">
        <f t="shared" si="5"/>
        <v>176.4</v>
      </c>
      <c r="J40">
        <f t="shared" si="6"/>
        <v>39.200000000000003</v>
      </c>
      <c r="K40" s="1">
        <f t="shared" si="7"/>
        <v>74.48</v>
      </c>
      <c r="L40" s="1">
        <f t="shared" si="8"/>
        <v>0</v>
      </c>
      <c r="M40" s="3">
        <f t="shared" si="9"/>
        <v>101.92</v>
      </c>
      <c r="N40" s="3">
        <f t="shared" si="12"/>
        <v>2386.7999999999997</v>
      </c>
      <c r="O40" s="3">
        <f t="shared" si="10"/>
        <v>74.48</v>
      </c>
    </row>
    <row r="41" spans="1:15" x14ac:dyDescent="0.25">
      <c r="A41">
        <v>40</v>
      </c>
      <c r="B41" t="s">
        <v>7</v>
      </c>
      <c r="C41">
        <f t="shared" si="11"/>
        <v>194</v>
      </c>
      <c r="D41">
        <f t="shared" si="0"/>
        <v>0</v>
      </c>
      <c r="E41">
        <f t="shared" si="1"/>
        <v>0</v>
      </c>
      <c r="F41">
        <f t="shared" si="2"/>
        <v>194</v>
      </c>
      <c r="G41">
        <f t="shared" si="3"/>
        <v>194</v>
      </c>
      <c r="H41">
        <f t="shared" si="4"/>
        <v>194</v>
      </c>
      <c r="I41" s="1">
        <f t="shared" si="5"/>
        <v>174.6</v>
      </c>
      <c r="J41">
        <f t="shared" si="6"/>
        <v>38.800000000000004</v>
      </c>
      <c r="K41" s="1">
        <f t="shared" si="7"/>
        <v>73.72</v>
      </c>
      <c r="L41" s="1">
        <f t="shared" si="8"/>
        <v>0</v>
      </c>
      <c r="M41" s="3">
        <f t="shared" si="9"/>
        <v>100.88</v>
      </c>
      <c r="N41" s="3">
        <f t="shared" si="12"/>
        <v>2487.6799999999998</v>
      </c>
      <c r="O41" s="3">
        <f t="shared" si="10"/>
        <v>73.72</v>
      </c>
    </row>
    <row r="42" spans="1:15" x14ac:dyDescent="0.25">
      <c r="A42">
        <v>41</v>
      </c>
      <c r="B42" t="s">
        <v>8</v>
      </c>
      <c r="C42">
        <f t="shared" si="11"/>
        <v>194</v>
      </c>
      <c r="D42">
        <f t="shared" si="0"/>
        <v>2</v>
      </c>
      <c r="E42">
        <f t="shared" si="1"/>
        <v>0</v>
      </c>
      <c r="F42">
        <f t="shared" si="2"/>
        <v>194</v>
      </c>
      <c r="G42">
        <f t="shared" si="3"/>
        <v>192</v>
      </c>
      <c r="H42">
        <f t="shared" si="4"/>
        <v>194</v>
      </c>
      <c r="I42" s="1">
        <f t="shared" si="5"/>
        <v>174.6</v>
      </c>
      <c r="J42">
        <f t="shared" si="6"/>
        <v>38.800000000000004</v>
      </c>
      <c r="K42" s="1">
        <f t="shared" si="7"/>
        <v>73.72</v>
      </c>
      <c r="L42" s="1">
        <f t="shared" si="8"/>
        <v>0</v>
      </c>
      <c r="M42" s="3">
        <f t="shared" si="9"/>
        <v>100.88</v>
      </c>
      <c r="N42" s="3">
        <f t="shared" si="12"/>
        <v>2588.56</v>
      </c>
      <c r="O42" s="3">
        <f t="shared" si="10"/>
        <v>73.72</v>
      </c>
    </row>
    <row r="43" spans="1:15" x14ac:dyDescent="0.25">
      <c r="A43">
        <v>42</v>
      </c>
      <c r="B43" t="s">
        <v>2</v>
      </c>
      <c r="C43">
        <f t="shared" si="11"/>
        <v>192</v>
      </c>
      <c r="D43">
        <f t="shared" si="0"/>
        <v>0</v>
      </c>
      <c r="E43">
        <f t="shared" si="1"/>
        <v>0</v>
      </c>
      <c r="F43">
        <f t="shared" si="2"/>
        <v>192</v>
      </c>
      <c r="G43">
        <f t="shared" si="3"/>
        <v>192</v>
      </c>
      <c r="H43">
        <f t="shared" si="4"/>
        <v>0</v>
      </c>
      <c r="I43" s="1">
        <f t="shared" si="5"/>
        <v>0</v>
      </c>
      <c r="J43">
        <f t="shared" si="6"/>
        <v>38.400000000000006</v>
      </c>
      <c r="K43" s="1">
        <f t="shared" si="7"/>
        <v>72.960000000000008</v>
      </c>
      <c r="L43" s="1">
        <f t="shared" si="8"/>
        <v>0</v>
      </c>
      <c r="M43" s="3">
        <f t="shared" si="9"/>
        <v>-72.960000000000008</v>
      </c>
      <c r="N43" s="3">
        <f t="shared" si="12"/>
        <v>2515.6</v>
      </c>
      <c r="O43" s="3">
        <f t="shared" si="10"/>
        <v>72.960000000000008</v>
      </c>
    </row>
    <row r="44" spans="1:15" x14ac:dyDescent="0.25">
      <c r="A44">
        <v>43</v>
      </c>
      <c r="B44" t="s">
        <v>3</v>
      </c>
      <c r="C44">
        <f t="shared" si="11"/>
        <v>192</v>
      </c>
      <c r="D44">
        <f t="shared" si="0"/>
        <v>2</v>
      </c>
      <c r="E44">
        <f t="shared" si="1"/>
        <v>0</v>
      </c>
      <c r="F44">
        <f t="shared" si="2"/>
        <v>192</v>
      </c>
      <c r="G44">
        <f t="shared" si="3"/>
        <v>190</v>
      </c>
      <c r="H44">
        <f t="shared" si="4"/>
        <v>192</v>
      </c>
      <c r="I44" s="1">
        <f t="shared" si="5"/>
        <v>172.8</v>
      </c>
      <c r="J44">
        <f t="shared" si="6"/>
        <v>38.400000000000006</v>
      </c>
      <c r="K44" s="1">
        <f t="shared" si="7"/>
        <v>72.960000000000008</v>
      </c>
      <c r="L44" s="1">
        <f t="shared" si="8"/>
        <v>0</v>
      </c>
      <c r="M44" s="3">
        <f t="shared" si="9"/>
        <v>99.84</v>
      </c>
      <c r="N44" s="3">
        <f t="shared" si="12"/>
        <v>2615.44</v>
      </c>
      <c r="O44" s="3">
        <f t="shared" si="10"/>
        <v>72.960000000000008</v>
      </c>
    </row>
    <row r="45" spans="1:15" x14ac:dyDescent="0.25">
      <c r="A45">
        <v>44</v>
      </c>
      <c r="B45" t="s">
        <v>4</v>
      </c>
      <c r="C45">
        <f t="shared" si="11"/>
        <v>190</v>
      </c>
      <c r="D45">
        <f t="shared" si="0"/>
        <v>0</v>
      </c>
      <c r="E45">
        <f t="shared" si="1"/>
        <v>0</v>
      </c>
      <c r="F45">
        <f t="shared" si="2"/>
        <v>190</v>
      </c>
      <c r="G45">
        <f t="shared" si="3"/>
        <v>190</v>
      </c>
      <c r="H45">
        <f t="shared" si="4"/>
        <v>190</v>
      </c>
      <c r="I45" s="1">
        <f t="shared" si="5"/>
        <v>171</v>
      </c>
      <c r="J45">
        <f t="shared" si="6"/>
        <v>38</v>
      </c>
      <c r="K45" s="1">
        <f t="shared" si="7"/>
        <v>72.2</v>
      </c>
      <c r="L45" s="1">
        <f t="shared" si="8"/>
        <v>0</v>
      </c>
      <c r="M45" s="3">
        <f t="shared" si="9"/>
        <v>98.8</v>
      </c>
      <c r="N45" s="3">
        <f t="shared" si="12"/>
        <v>2714.2400000000002</v>
      </c>
      <c r="O45" s="3">
        <f t="shared" si="10"/>
        <v>72.2</v>
      </c>
    </row>
    <row r="46" spans="1:15" x14ac:dyDescent="0.25">
      <c r="A46">
        <v>45</v>
      </c>
      <c r="B46" t="s">
        <v>5</v>
      </c>
      <c r="C46">
        <f t="shared" si="11"/>
        <v>190</v>
      </c>
      <c r="D46">
        <f t="shared" si="0"/>
        <v>2</v>
      </c>
      <c r="E46">
        <f t="shared" si="1"/>
        <v>0</v>
      </c>
      <c r="F46">
        <f t="shared" si="2"/>
        <v>190</v>
      </c>
      <c r="G46">
        <f t="shared" si="3"/>
        <v>188</v>
      </c>
      <c r="H46">
        <f t="shared" si="4"/>
        <v>190</v>
      </c>
      <c r="I46" s="1">
        <f t="shared" si="5"/>
        <v>171</v>
      </c>
      <c r="J46">
        <f t="shared" si="6"/>
        <v>38</v>
      </c>
      <c r="K46" s="1">
        <f t="shared" si="7"/>
        <v>72.2</v>
      </c>
      <c r="L46" s="1">
        <f t="shared" si="8"/>
        <v>0</v>
      </c>
      <c r="M46" s="3">
        <f t="shared" si="9"/>
        <v>98.8</v>
      </c>
      <c r="N46" s="3">
        <f t="shared" si="12"/>
        <v>2813.0400000000004</v>
      </c>
      <c r="O46" s="3">
        <f t="shared" si="10"/>
        <v>72.2</v>
      </c>
    </row>
    <row r="47" spans="1:15" x14ac:dyDescent="0.25">
      <c r="A47">
        <v>46</v>
      </c>
      <c r="B47" t="s">
        <v>6</v>
      </c>
      <c r="C47">
        <f t="shared" si="11"/>
        <v>188</v>
      </c>
      <c r="D47">
        <f t="shared" si="0"/>
        <v>0</v>
      </c>
      <c r="E47">
        <f t="shared" si="1"/>
        <v>0</v>
      </c>
      <c r="F47">
        <f t="shared" si="2"/>
        <v>188</v>
      </c>
      <c r="G47">
        <f t="shared" si="3"/>
        <v>188</v>
      </c>
      <c r="H47">
        <f t="shared" si="4"/>
        <v>188</v>
      </c>
      <c r="I47" s="1">
        <f t="shared" si="5"/>
        <v>169.20000000000002</v>
      </c>
      <c r="J47">
        <f t="shared" si="6"/>
        <v>37.6</v>
      </c>
      <c r="K47" s="1">
        <f t="shared" si="7"/>
        <v>71.44</v>
      </c>
      <c r="L47" s="1">
        <f t="shared" si="8"/>
        <v>0</v>
      </c>
      <c r="M47" s="3">
        <f t="shared" si="9"/>
        <v>97.760000000000019</v>
      </c>
      <c r="N47" s="3">
        <f t="shared" si="12"/>
        <v>2910.8000000000006</v>
      </c>
      <c r="O47" s="3">
        <f t="shared" si="10"/>
        <v>71.44</v>
      </c>
    </row>
    <row r="48" spans="1:15" x14ac:dyDescent="0.25">
      <c r="A48">
        <v>47</v>
      </c>
      <c r="B48" t="s">
        <v>7</v>
      </c>
      <c r="C48">
        <f t="shared" si="11"/>
        <v>188</v>
      </c>
      <c r="D48">
        <f t="shared" si="0"/>
        <v>2</v>
      </c>
      <c r="E48">
        <f t="shared" si="1"/>
        <v>0</v>
      </c>
      <c r="F48">
        <f t="shared" si="2"/>
        <v>188</v>
      </c>
      <c r="G48">
        <f t="shared" si="3"/>
        <v>186</v>
      </c>
      <c r="H48">
        <f t="shared" si="4"/>
        <v>188</v>
      </c>
      <c r="I48" s="1">
        <f t="shared" si="5"/>
        <v>169.20000000000002</v>
      </c>
      <c r="J48">
        <f t="shared" si="6"/>
        <v>37.6</v>
      </c>
      <c r="K48" s="1">
        <f t="shared" si="7"/>
        <v>71.44</v>
      </c>
      <c r="L48" s="1">
        <f t="shared" si="8"/>
        <v>0</v>
      </c>
      <c r="M48" s="3">
        <f t="shared" si="9"/>
        <v>97.760000000000019</v>
      </c>
      <c r="N48" s="3">
        <f t="shared" si="12"/>
        <v>3008.5600000000009</v>
      </c>
      <c r="O48" s="3">
        <f t="shared" si="10"/>
        <v>71.44</v>
      </c>
    </row>
    <row r="49" spans="1:15" x14ac:dyDescent="0.25">
      <c r="A49">
        <v>48</v>
      </c>
      <c r="B49" t="s">
        <v>8</v>
      </c>
      <c r="C49">
        <f t="shared" si="11"/>
        <v>186</v>
      </c>
      <c r="D49">
        <f t="shared" si="0"/>
        <v>0</v>
      </c>
      <c r="E49">
        <f t="shared" si="1"/>
        <v>0</v>
      </c>
      <c r="F49">
        <f t="shared" si="2"/>
        <v>186</v>
      </c>
      <c r="G49">
        <f t="shared" si="3"/>
        <v>186</v>
      </c>
      <c r="H49">
        <f t="shared" si="4"/>
        <v>186</v>
      </c>
      <c r="I49" s="1">
        <f t="shared" si="5"/>
        <v>167.4</v>
      </c>
      <c r="J49">
        <f t="shared" si="6"/>
        <v>37.200000000000003</v>
      </c>
      <c r="K49" s="1">
        <f t="shared" si="7"/>
        <v>70.680000000000007</v>
      </c>
      <c r="L49" s="1">
        <f t="shared" si="8"/>
        <v>0</v>
      </c>
      <c r="M49" s="3">
        <f t="shared" si="9"/>
        <v>96.72</v>
      </c>
      <c r="N49" s="3">
        <f t="shared" si="12"/>
        <v>3105.2800000000007</v>
      </c>
      <c r="O49" s="3">
        <f t="shared" si="10"/>
        <v>70.680000000000007</v>
      </c>
    </row>
    <row r="50" spans="1:15" x14ac:dyDescent="0.25">
      <c r="A50">
        <v>49</v>
      </c>
      <c r="B50" t="s">
        <v>2</v>
      </c>
      <c r="C50">
        <f t="shared" si="11"/>
        <v>186</v>
      </c>
      <c r="D50">
        <f t="shared" si="0"/>
        <v>2</v>
      </c>
      <c r="E50">
        <f t="shared" si="1"/>
        <v>0</v>
      </c>
      <c r="F50">
        <f t="shared" si="2"/>
        <v>186</v>
      </c>
      <c r="G50">
        <f t="shared" si="3"/>
        <v>184</v>
      </c>
      <c r="H50">
        <f t="shared" si="4"/>
        <v>0</v>
      </c>
      <c r="I50" s="1">
        <f t="shared" si="5"/>
        <v>0</v>
      </c>
      <c r="J50">
        <f t="shared" si="6"/>
        <v>37.200000000000003</v>
      </c>
      <c r="K50" s="1">
        <f t="shared" si="7"/>
        <v>70.680000000000007</v>
      </c>
      <c r="L50" s="1">
        <f t="shared" si="8"/>
        <v>0</v>
      </c>
      <c r="M50" s="3">
        <f t="shared" si="9"/>
        <v>-70.680000000000007</v>
      </c>
      <c r="N50" s="3">
        <f t="shared" si="12"/>
        <v>3034.6000000000008</v>
      </c>
      <c r="O50" s="3">
        <f t="shared" si="10"/>
        <v>70.680000000000007</v>
      </c>
    </row>
    <row r="51" spans="1:15" x14ac:dyDescent="0.25">
      <c r="A51">
        <v>50</v>
      </c>
      <c r="B51" t="s">
        <v>3</v>
      </c>
      <c r="C51">
        <f t="shared" si="11"/>
        <v>184</v>
      </c>
      <c r="D51">
        <f t="shared" si="0"/>
        <v>0</v>
      </c>
      <c r="E51">
        <f t="shared" si="1"/>
        <v>0</v>
      </c>
      <c r="F51">
        <f t="shared" si="2"/>
        <v>184</v>
      </c>
      <c r="G51">
        <f t="shared" si="3"/>
        <v>184</v>
      </c>
      <c r="H51">
        <f t="shared" si="4"/>
        <v>184</v>
      </c>
      <c r="I51" s="1">
        <f t="shared" si="5"/>
        <v>165.6</v>
      </c>
      <c r="J51">
        <f t="shared" si="6"/>
        <v>36.800000000000004</v>
      </c>
      <c r="K51" s="1">
        <f t="shared" si="7"/>
        <v>69.92</v>
      </c>
      <c r="L51" s="1">
        <f t="shared" si="8"/>
        <v>0</v>
      </c>
      <c r="M51" s="3">
        <f t="shared" si="9"/>
        <v>95.679999999999993</v>
      </c>
      <c r="N51" s="3">
        <f t="shared" si="12"/>
        <v>3130.2800000000007</v>
      </c>
      <c r="O51" s="3">
        <f t="shared" si="10"/>
        <v>69.92</v>
      </c>
    </row>
    <row r="52" spans="1:15" x14ac:dyDescent="0.25">
      <c r="A52">
        <v>51</v>
      </c>
      <c r="B52" t="s">
        <v>4</v>
      </c>
      <c r="C52">
        <f t="shared" si="11"/>
        <v>184</v>
      </c>
      <c r="D52">
        <f t="shared" si="0"/>
        <v>2</v>
      </c>
      <c r="E52">
        <f t="shared" si="1"/>
        <v>0</v>
      </c>
      <c r="F52">
        <f t="shared" si="2"/>
        <v>184</v>
      </c>
      <c r="G52">
        <f t="shared" si="3"/>
        <v>182</v>
      </c>
      <c r="H52">
        <f t="shared" si="4"/>
        <v>184</v>
      </c>
      <c r="I52" s="1">
        <f t="shared" si="5"/>
        <v>165.6</v>
      </c>
      <c r="J52">
        <f t="shared" si="6"/>
        <v>36.800000000000004</v>
      </c>
      <c r="K52" s="1">
        <f t="shared" si="7"/>
        <v>69.92</v>
      </c>
      <c r="L52" s="1">
        <f t="shared" si="8"/>
        <v>0</v>
      </c>
      <c r="M52" s="3">
        <f t="shared" si="9"/>
        <v>95.679999999999993</v>
      </c>
      <c r="N52" s="3">
        <f t="shared" si="12"/>
        <v>3225.9600000000005</v>
      </c>
      <c r="O52" s="3">
        <f t="shared" si="10"/>
        <v>69.92</v>
      </c>
    </row>
    <row r="53" spans="1:15" x14ac:dyDescent="0.25">
      <c r="A53">
        <v>52</v>
      </c>
      <c r="B53" t="s">
        <v>5</v>
      </c>
      <c r="C53">
        <f t="shared" si="11"/>
        <v>182</v>
      </c>
      <c r="D53">
        <f t="shared" si="0"/>
        <v>0</v>
      </c>
      <c r="E53">
        <f t="shared" si="1"/>
        <v>0</v>
      </c>
      <c r="F53">
        <f t="shared" si="2"/>
        <v>182</v>
      </c>
      <c r="G53">
        <f t="shared" si="3"/>
        <v>182</v>
      </c>
      <c r="H53">
        <f t="shared" si="4"/>
        <v>182</v>
      </c>
      <c r="I53" s="1">
        <f t="shared" si="5"/>
        <v>163.80000000000001</v>
      </c>
      <c r="J53">
        <f t="shared" si="6"/>
        <v>36.4</v>
      </c>
      <c r="K53" s="1">
        <f t="shared" si="7"/>
        <v>69.16</v>
      </c>
      <c r="L53" s="1">
        <f t="shared" si="8"/>
        <v>0</v>
      </c>
      <c r="M53" s="3">
        <f t="shared" si="9"/>
        <v>94.640000000000015</v>
      </c>
      <c r="N53" s="3">
        <f t="shared" si="12"/>
        <v>3320.6000000000004</v>
      </c>
      <c r="O53" s="3">
        <f t="shared" si="10"/>
        <v>69.16</v>
      </c>
    </row>
    <row r="54" spans="1:15" x14ac:dyDescent="0.25">
      <c r="A54">
        <v>53</v>
      </c>
      <c r="B54" t="s">
        <v>6</v>
      </c>
      <c r="C54">
        <f t="shared" si="11"/>
        <v>182</v>
      </c>
      <c r="D54">
        <f t="shared" si="0"/>
        <v>2</v>
      </c>
      <c r="E54">
        <f t="shared" si="1"/>
        <v>0</v>
      </c>
      <c r="F54">
        <f t="shared" si="2"/>
        <v>182</v>
      </c>
      <c r="G54">
        <f t="shared" si="3"/>
        <v>180</v>
      </c>
      <c r="H54">
        <f t="shared" si="4"/>
        <v>182</v>
      </c>
      <c r="I54" s="1">
        <f t="shared" si="5"/>
        <v>163.80000000000001</v>
      </c>
      <c r="J54">
        <f t="shared" si="6"/>
        <v>36.4</v>
      </c>
      <c r="K54" s="1">
        <f t="shared" si="7"/>
        <v>69.16</v>
      </c>
      <c r="L54" s="1">
        <f t="shared" si="8"/>
        <v>0</v>
      </c>
      <c r="M54" s="3">
        <f t="shared" si="9"/>
        <v>94.640000000000015</v>
      </c>
      <c r="N54" s="3">
        <f t="shared" si="12"/>
        <v>3415.2400000000002</v>
      </c>
      <c r="O54" s="3">
        <f t="shared" si="10"/>
        <v>69.16</v>
      </c>
    </row>
    <row r="55" spans="1:15" x14ac:dyDescent="0.25">
      <c r="A55">
        <v>54</v>
      </c>
      <c r="B55" t="s">
        <v>7</v>
      </c>
      <c r="C55">
        <f t="shared" si="11"/>
        <v>180</v>
      </c>
      <c r="D55">
        <f t="shared" si="0"/>
        <v>0</v>
      </c>
      <c r="E55">
        <f t="shared" si="1"/>
        <v>0</v>
      </c>
      <c r="F55">
        <f t="shared" si="2"/>
        <v>180</v>
      </c>
      <c r="G55">
        <f t="shared" si="3"/>
        <v>180</v>
      </c>
      <c r="H55">
        <f t="shared" si="4"/>
        <v>180</v>
      </c>
      <c r="I55" s="1">
        <f t="shared" si="5"/>
        <v>162</v>
      </c>
      <c r="J55">
        <f t="shared" si="6"/>
        <v>36</v>
      </c>
      <c r="K55" s="1">
        <f t="shared" si="7"/>
        <v>68.399999999999991</v>
      </c>
      <c r="L55" s="1">
        <f t="shared" si="8"/>
        <v>0</v>
      </c>
      <c r="M55" s="3">
        <f t="shared" si="9"/>
        <v>93.600000000000009</v>
      </c>
      <c r="N55" s="3">
        <f t="shared" si="12"/>
        <v>3508.84</v>
      </c>
      <c r="O55" s="3">
        <f t="shared" si="10"/>
        <v>68.399999999999991</v>
      </c>
    </row>
    <row r="56" spans="1:15" x14ac:dyDescent="0.25">
      <c r="A56">
        <v>55</v>
      </c>
      <c r="B56" t="s">
        <v>8</v>
      </c>
      <c r="C56">
        <f t="shared" si="11"/>
        <v>180</v>
      </c>
      <c r="D56">
        <f t="shared" si="0"/>
        <v>2</v>
      </c>
      <c r="E56">
        <f t="shared" si="1"/>
        <v>0</v>
      </c>
      <c r="F56">
        <f t="shared" si="2"/>
        <v>180</v>
      </c>
      <c r="G56">
        <f t="shared" si="3"/>
        <v>178</v>
      </c>
      <c r="H56">
        <f t="shared" si="4"/>
        <v>180</v>
      </c>
      <c r="I56" s="1">
        <f t="shared" si="5"/>
        <v>162</v>
      </c>
      <c r="J56">
        <f t="shared" si="6"/>
        <v>36</v>
      </c>
      <c r="K56" s="1">
        <f t="shared" si="7"/>
        <v>68.399999999999991</v>
      </c>
      <c r="L56" s="1">
        <f t="shared" si="8"/>
        <v>0</v>
      </c>
      <c r="M56" s="3">
        <f t="shared" si="9"/>
        <v>93.600000000000009</v>
      </c>
      <c r="N56" s="3">
        <f t="shared" si="12"/>
        <v>3602.44</v>
      </c>
      <c r="O56" s="3">
        <f t="shared" si="10"/>
        <v>68.399999999999991</v>
      </c>
    </row>
    <row r="57" spans="1:15" x14ac:dyDescent="0.25">
      <c r="A57">
        <v>56</v>
      </c>
      <c r="B57" t="s">
        <v>2</v>
      </c>
      <c r="C57">
        <f t="shared" si="11"/>
        <v>178</v>
      </c>
      <c r="D57">
        <f t="shared" si="0"/>
        <v>0</v>
      </c>
      <c r="E57">
        <f t="shared" si="1"/>
        <v>0</v>
      </c>
      <c r="F57">
        <f t="shared" si="2"/>
        <v>178</v>
      </c>
      <c r="G57">
        <f t="shared" si="3"/>
        <v>178</v>
      </c>
      <c r="H57">
        <f t="shared" si="4"/>
        <v>0</v>
      </c>
      <c r="I57" s="1">
        <f t="shared" si="5"/>
        <v>0</v>
      </c>
      <c r="J57">
        <f t="shared" si="6"/>
        <v>35.6</v>
      </c>
      <c r="K57" s="1">
        <f t="shared" si="7"/>
        <v>67.64</v>
      </c>
      <c r="L57" s="1">
        <f t="shared" si="8"/>
        <v>0</v>
      </c>
      <c r="M57" s="3">
        <f t="shared" si="9"/>
        <v>-67.64</v>
      </c>
      <c r="N57" s="3">
        <f t="shared" si="12"/>
        <v>3534.8</v>
      </c>
      <c r="O57" s="3">
        <f t="shared" si="10"/>
        <v>67.64</v>
      </c>
    </row>
    <row r="58" spans="1:15" x14ac:dyDescent="0.25">
      <c r="A58">
        <v>57</v>
      </c>
      <c r="B58" t="s">
        <v>3</v>
      </c>
      <c r="C58">
        <f t="shared" si="11"/>
        <v>178</v>
      </c>
      <c r="D58">
        <f t="shared" si="0"/>
        <v>2</v>
      </c>
      <c r="E58">
        <f t="shared" si="1"/>
        <v>0</v>
      </c>
      <c r="F58">
        <f t="shared" si="2"/>
        <v>178</v>
      </c>
      <c r="G58">
        <f t="shared" si="3"/>
        <v>176</v>
      </c>
      <c r="H58">
        <f t="shared" si="4"/>
        <v>178</v>
      </c>
      <c r="I58" s="1">
        <f t="shared" si="5"/>
        <v>160.20000000000002</v>
      </c>
      <c r="J58">
        <f t="shared" si="6"/>
        <v>35.6</v>
      </c>
      <c r="K58" s="1">
        <f t="shared" si="7"/>
        <v>67.64</v>
      </c>
      <c r="L58" s="1">
        <f t="shared" si="8"/>
        <v>0</v>
      </c>
      <c r="M58" s="3">
        <f t="shared" si="9"/>
        <v>92.560000000000016</v>
      </c>
      <c r="N58" s="3">
        <f t="shared" si="12"/>
        <v>3627.36</v>
      </c>
      <c r="O58" s="3">
        <f t="shared" si="10"/>
        <v>67.64</v>
      </c>
    </row>
    <row r="59" spans="1:15" x14ac:dyDescent="0.25">
      <c r="A59">
        <v>58</v>
      </c>
      <c r="B59" t="s">
        <v>4</v>
      </c>
      <c r="C59">
        <f t="shared" si="11"/>
        <v>176</v>
      </c>
      <c r="D59">
        <f t="shared" si="0"/>
        <v>0</v>
      </c>
      <c r="E59">
        <f t="shared" si="1"/>
        <v>0</v>
      </c>
      <c r="F59">
        <f t="shared" si="2"/>
        <v>176</v>
      </c>
      <c r="G59">
        <f t="shared" si="3"/>
        <v>176</v>
      </c>
      <c r="H59">
        <f t="shared" si="4"/>
        <v>176</v>
      </c>
      <c r="I59" s="1">
        <f t="shared" si="5"/>
        <v>158.4</v>
      </c>
      <c r="J59">
        <f t="shared" si="6"/>
        <v>35.200000000000003</v>
      </c>
      <c r="K59" s="1">
        <f t="shared" si="7"/>
        <v>66.88</v>
      </c>
      <c r="L59" s="1">
        <f t="shared" si="8"/>
        <v>0</v>
      </c>
      <c r="M59" s="3">
        <f t="shared" si="9"/>
        <v>91.52000000000001</v>
      </c>
      <c r="N59" s="3">
        <f t="shared" si="12"/>
        <v>3718.88</v>
      </c>
      <c r="O59" s="3">
        <f t="shared" si="10"/>
        <v>66.88</v>
      </c>
    </row>
    <row r="60" spans="1:15" x14ac:dyDescent="0.25">
      <c r="A60">
        <v>59</v>
      </c>
      <c r="B60" t="s">
        <v>5</v>
      </c>
      <c r="C60">
        <f t="shared" si="11"/>
        <v>176</v>
      </c>
      <c r="D60">
        <f t="shared" si="0"/>
        <v>2</v>
      </c>
      <c r="E60">
        <f t="shared" si="1"/>
        <v>0</v>
      </c>
      <c r="F60">
        <f t="shared" si="2"/>
        <v>176</v>
      </c>
      <c r="G60">
        <f t="shared" si="3"/>
        <v>174</v>
      </c>
      <c r="H60">
        <f t="shared" si="4"/>
        <v>176</v>
      </c>
      <c r="I60" s="1">
        <f t="shared" si="5"/>
        <v>158.4</v>
      </c>
      <c r="J60">
        <f t="shared" si="6"/>
        <v>35.200000000000003</v>
      </c>
      <c r="K60" s="1">
        <f t="shared" si="7"/>
        <v>66.88</v>
      </c>
      <c r="L60" s="1">
        <f t="shared" si="8"/>
        <v>0</v>
      </c>
      <c r="M60" s="3">
        <f t="shared" si="9"/>
        <v>91.52000000000001</v>
      </c>
      <c r="N60" s="3">
        <f t="shared" si="12"/>
        <v>3810.4</v>
      </c>
      <c r="O60" s="3">
        <f t="shared" si="10"/>
        <v>66.88</v>
      </c>
    </row>
    <row r="61" spans="1:15" x14ac:dyDescent="0.25">
      <c r="A61">
        <v>60</v>
      </c>
      <c r="B61" t="s">
        <v>6</v>
      </c>
      <c r="C61">
        <f t="shared" si="11"/>
        <v>174</v>
      </c>
      <c r="D61">
        <f t="shared" si="0"/>
        <v>0</v>
      </c>
      <c r="E61">
        <f t="shared" si="1"/>
        <v>34</v>
      </c>
      <c r="F61">
        <f t="shared" si="2"/>
        <v>208</v>
      </c>
      <c r="G61">
        <f t="shared" si="3"/>
        <v>208</v>
      </c>
      <c r="H61">
        <f t="shared" si="4"/>
        <v>208</v>
      </c>
      <c r="I61" s="1">
        <f t="shared" si="5"/>
        <v>187.20000000000002</v>
      </c>
      <c r="J61">
        <f t="shared" si="6"/>
        <v>41.6</v>
      </c>
      <c r="K61" s="1">
        <f t="shared" si="7"/>
        <v>79.039999999999992</v>
      </c>
      <c r="L61" s="1">
        <f t="shared" si="8"/>
        <v>612</v>
      </c>
      <c r="M61" s="3">
        <f t="shared" si="9"/>
        <v>-503.84</v>
      </c>
      <c r="N61" s="3">
        <f t="shared" si="12"/>
        <v>3306.56</v>
      </c>
      <c r="O61" s="3">
        <f t="shared" si="10"/>
        <v>691.04</v>
      </c>
    </row>
    <row r="62" spans="1:15" x14ac:dyDescent="0.25">
      <c r="A62">
        <v>61</v>
      </c>
      <c r="B62" t="s">
        <v>7</v>
      </c>
      <c r="C62">
        <f t="shared" si="11"/>
        <v>208</v>
      </c>
      <c r="D62">
        <f t="shared" si="0"/>
        <v>2</v>
      </c>
      <c r="E62">
        <f t="shared" si="1"/>
        <v>0</v>
      </c>
      <c r="F62">
        <f t="shared" si="2"/>
        <v>208</v>
      </c>
      <c r="G62">
        <f t="shared" si="3"/>
        <v>206</v>
      </c>
      <c r="H62">
        <f t="shared" si="4"/>
        <v>208</v>
      </c>
      <c r="I62" s="1">
        <f t="shared" si="5"/>
        <v>187.20000000000002</v>
      </c>
      <c r="J62">
        <f t="shared" si="6"/>
        <v>41.6</v>
      </c>
      <c r="K62" s="1">
        <f t="shared" si="7"/>
        <v>79.039999999999992</v>
      </c>
      <c r="L62" s="1">
        <f t="shared" si="8"/>
        <v>0</v>
      </c>
      <c r="M62" s="3">
        <f t="shared" si="9"/>
        <v>108.16000000000003</v>
      </c>
      <c r="N62" s="3">
        <f t="shared" si="12"/>
        <v>3414.72</v>
      </c>
      <c r="O62" s="3">
        <f t="shared" si="10"/>
        <v>79.039999999999992</v>
      </c>
    </row>
    <row r="63" spans="1:15" x14ac:dyDescent="0.25">
      <c r="A63">
        <v>62</v>
      </c>
      <c r="B63" t="s">
        <v>8</v>
      </c>
      <c r="C63">
        <f t="shared" si="11"/>
        <v>206</v>
      </c>
      <c r="D63">
        <f t="shared" si="0"/>
        <v>0</v>
      </c>
      <c r="E63">
        <f t="shared" si="1"/>
        <v>0</v>
      </c>
      <c r="F63">
        <f t="shared" si="2"/>
        <v>206</v>
      </c>
      <c r="G63">
        <f t="shared" si="3"/>
        <v>206</v>
      </c>
      <c r="H63">
        <f t="shared" si="4"/>
        <v>206</v>
      </c>
      <c r="I63" s="1">
        <f t="shared" si="5"/>
        <v>185.4</v>
      </c>
      <c r="J63">
        <f t="shared" si="6"/>
        <v>41.2</v>
      </c>
      <c r="K63" s="1">
        <f t="shared" si="7"/>
        <v>78.28</v>
      </c>
      <c r="L63" s="1">
        <f t="shared" si="8"/>
        <v>0</v>
      </c>
      <c r="M63" s="3">
        <f t="shared" si="9"/>
        <v>107.12</v>
      </c>
      <c r="N63" s="3">
        <f t="shared" si="12"/>
        <v>3521.8399999999997</v>
      </c>
      <c r="O63" s="3">
        <f t="shared" si="10"/>
        <v>78.28</v>
      </c>
    </row>
    <row r="64" spans="1:15" x14ac:dyDescent="0.25">
      <c r="A64">
        <v>63</v>
      </c>
      <c r="B64" t="s">
        <v>2</v>
      </c>
      <c r="C64">
        <f t="shared" si="11"/>
        <v>206</v>
      </c>
      <c r="D64">
        <f t="shared" si="0"/>
        <v>2</v>
      </c>
      <c r="E64">
        <f t="shared" si="1"/>
        <v>0</v>
      </c>
      <c r="F64">
        <f t="shared" si="2"/>
        <v>206</v>
      </c>
      <c r="G64">
        <f t="shared" si="3"/>
        <v>204</v>
      </c>
      <c r="H64">
        <f t="shared" si="4"/>
        <v>0</v>
      </c>
      <c r="I64" s="1">
        <f t="shared" si="5"/>
        <v>0</v>
      </c>
      <c r="J64">
        <f t="shared" si="6"/>
        <v>41.2</v>
      </c>
      <c r="K64" s="1">
        <f t="shared" si="7"/>
        <v>78.28</v>
      </c>
      <c r="L64" s="1">
        <f t="shared" si="8"/>
        <v>0</v>
      </c>
      <c r="M64" s="3">
        <f t="shared" si="9"/>
        <v>-78.28</v>
      </c>
      <c r="N64" s="3">
        <f t="shared" si="12"/>
        <v>3443.5599999999995</v>
      </c>
      <c r="O64" s="3">
        <f t="shared" si="10"/>
        <v>78.28</v>
      </c>
    </row>
    <row r="65" spans="1:15" x14ac:dyDescent="0.25">
      <c r="A65">
        <v>64</v>
      </c>
      <c r="B65" t="s">
        <v>3</v>
      </c>
      <c r="C65">
        <f t="shared" si="11"/>
        <v>204</v>
      </c>
      <c r="D65">
        <f t="shared" si="0"/>
        <v>0</v>
      </c>
      <c r="E65">
        <f t="shared" si="1"/>
        <v>0</v>
      </c>
      <c r="F65">
        <f t="shared" si="2"/>
        <v>204</v>
      </c>
      <c r="G65">
        <f t="shared" si="3"/>
        <v>204</v>
      </c>
      <c r="H65">
        <f t="shared" si="4"/>
        <v>204</v>
      </c>
      <c r="I65" s="1">
        <f t="shared" si="5"/>
        <v>183.6</v>
      </c>
      <c r="J65">
        <f t="shared" si="6"/>
        <v>40.800000000000004</v>
      </c>
      <c r="K65" s="1">
        <f t="shared" si="7"/>
        <v>77.52000000000001</v>
      </c>
      <c r="L65" s="1">
        <f t="shared" si="8"/>
        <v>0</v>
      </c>
      <c r="M65" s="3">
        <f t="shared" si="9"/>
        <v>106.07999999999998</v>
      </c>
      <c r="N65" s="3">
        <f t="shared" si="12"/>
        <v>3549.6399999999994</v>
      </c>
      <c r="O65" s="3">
        <f t="shared" si="10"/>
        <v>77.52000000000001</v>
      </c>
    </row>
    <row r="66" spans="1:15" x14ac:dyDescent="0.25">
      <c r="A66">
        <v>65</v>
      </c>
      <c r="B66" t="s">
        <v>4</v>
      </c>
      <c r="C66">
        <f t="shared" si="11"/>
        <v>204</v>
      </c>
      <c r="D66">
        <f t="shared" si="0"/>
        <v>2</v>
      </c>
      <c r="E66">
        <f t="shared" si="1"/>
        <v>0</v>
      </c>
      <c r="F66">
        <f t="shared" si="2"/>
        <v>204</v>
      </c>
      <c r="G66">
        <f t="shared" si="3"/>
        <v>202</v>
      </c>
      <c r="H66">
        <f t="shared" si="4"/>
        <v>204</v>
      </c>
      <c r="I66" s="1">
        <f t="shared" si="5"/>
        <v>183.6</v>
      </c>
      <c r="J66">
        <f t="shared" si="6"/>
        <v>40.800000000000004</v>
      </c>
      <c r="K66" s="1">
        <f t="shared" si="7"/>
        <v>77.52000000000001</v>
      </c>
      <c r="L66" s="1">
        <f t="shared" si="8"/>
        <v>0</v>
      </c>
      <c r="M66" s="3">
        <f t="shared" si="9"/>
        <v>106.07999999999998</v>
      </c>
      <c r="N66" s="3">
        <f t="shared" si="12"/>
        <v>3655.7199999999993</v>
      </c>
      <c r="O66" s="3">
        <f t="shared" si="10"/>
        <v>77.52000000000001</v>
      </c>
    </row>
    <row r="67" spans="1:15" x14ac:dyDescent="0.25">
      <c r="A67">
        <v>66</v>
      </c>
      <c r="B67" t="s">
        <v>5</v>
      </c>
      <c r="C67">
        <f t="shared" si="11"/>
        <v>202</v>
      </c>
      <c r="D67">
        <f t="shared" ref="D67:D130" si="13">IF(MOD(A67,2)=1,2,0)</f>
        <v>0</v>
      </c>
      <c r="E67">
        <f t="shared" ref="E67:E130" si="14">IF(MOD(A67,30)=0,ROUNDDOWN(C67*0.2,0),0)</f>
        <v>0</v>
      </c>
      <c r="F67">
        <f t="shared" ref="F67:F130" si="15">C67+E67</f>
        <v>202</v>
      </c>
      <c r="G67">
        <f t="shared" ref="G67:G130" si="16">F67-D67</f>
        <v>202</v>
      </c>
      <c r="H67">
        <f t="shared" ref="H67:H130" si="17">IF(B67="niedziela",0,F67)</f>
        <v>202</v>
      </c>
      <c r="I67" s="1">
        <f t="shared" ref="I67:I130" si="18">H67*0.9</f>
        <v>181.8</v>
      </c>
      <c r="J67">
        <f t="shared" ref="J67:J130" si="19">F67*0.2</f>
        <v>40.400000000000006</v>
      </c>
      <c r="K67" s="1">
        <f t="shared" ref="K67:K130" si="20">J67*1.9</f>
        <v>76.760000000000005</v>
      </c>
      <c r="L67" s="1">
        <f t="shared" ref="L67:L130" si="21">E67*18</f>
        <v>0</v>
      </c>
      <c r="M67" s="3">
        <f t="shared" ref="M67:M130" si="22">I67-K67-L67</f>
        <v>105.04</v>
      </c>
      <c r="N67" s="3">
        <f t="shared" si="12"/>
        <v>3760.7599999999993</v>
      </c>
      <c r="O67" s="3">
        <f t="shared" ref="O67:O130" si="23">L67+K67</f>
        <v>76.760000000000005</v>
      </c>
    </row>
    <row r="68" spans="1:15" x14ac:dyDescent="0.25">
      <c r="A68">
        <v>67</v>
      </c>
      <c r="B68" t="s">
        <v>6</v>
      </c>
      <c r="C68">
        <f t="shared" ref="C68:C131" si="24">G67</f>
        <v>202</v>
      </c>
      <c r="D68">
        <f t="shared" si="13"/>
        <v>2</v>
      </c>
      <c r="E68">
        <f t="shared" si="14"/>
        <v>0</v>
      </c>
      <c r="F68">
        <f t="shared" si="15"/>
        <v>202</v>
      </c>
      <c r="G68">
        <f t="shared" si="16"/>
        <v>200</v>
      </c>
      <c r="H68">
        <f t="shared" si="17"/>
        <v>202</v>
      </c>
      <c r="I68" s="1">
        <f t="shared" si="18"/>
        <v>181.8</v>
      </c>
      <c r="J68">
        <f t="shared" si="19"/>
        <v>40.400000000000006</v>
      </c>
      <c r="K68" s="1">
        <f t="shared" si="20"/>
        <v>76.760000000000005</v>
      </c>
      <c r="L68" s="1">
        <f t="shared" si="21"/>
        <v>0</v>
      </c>
      <c r="M68" s="3">
        <f t="shared" si="22"/>
        <v>105.04</v>
      </c>
      <c r="N68" s="3">
        <f t="shared" ref="N68:N131" si="25">M68+N67</f>
        <v>3865.7999999999993</v>
      </c>
      <c r="O68" s="3">
        <f t="shared" si="23"/>
        <v>76.760000000000005</v>
      </c>
    </row>
    <row r="69" spans="1:15" x14ac:dyDescent="0.25">
      <c r="A69">
        <v>68</v>
      </c>
      <c r="B69" t="s">
        <v>7</v>
      </c>
      <c r="C69">
        <f t="shared" si="24"/>
        <v>200</v>
      </c>
      <c r="D69">
        <f t="shared" si="13"/>
        <v>0</v>
      </c>
      <c r="E69">
        <f t="shared" si="14"/>
        <v>0</v>
      </c>
      <c r="F69">
        <f t="shared" si="15"/>
        <v>200</v>
      </c>
      <c r="G69">
        <f t="shared" si="16"/>
        <v>200</v>
      </c>
      <c r="H69">
        <f t="shared" si="17"/>
        <v>200</v>
      </c>
      <c r="I69" s="1">
        <f t="shared" si="18"/>
        <v>180</v>
      </c>
      <c r="J69">
        <f t="shared" si="19"/>
        <v>40</v>
      </c>
      <c r="K69" s="1">
        <f t="shared" si="20"/>
        <v>76</v>
      </c>
      <c r="L69" s="1">
        <f t="shared" si="21"/>
        <v>0</v>
      </c>
      <c r="M69" s="3">
        <f t="shared" si="22"/>
        <v>104</v>
      </c>
      <c r="N69" s="3">
        <f t="shared" si="25"/>
        <v>3969.7999999999993</v>
      </c>
      <c r="O69" s="3">
        <f t="shared" si="23"/>
        <v>76</v>
      </c>
    </row>
    <row r="70" spans="1:15" x14ac:dyDescent="0.25">
      <c r="A70">
        <v>69</v>
      </c>
      <c r="B70" t="s">
        <v>8</v>
      </c>
      <c r="C70">
        <f t="shared" si="24"/>
        <v>200</v>
      </c>
      <c r="D70">
        <f t="shared" si="13"/>
        <v>2</v>
      </c>
      <c r="E70">
        <f t="shared" si="14"/>
        <v>0</v>
      </c>
      <c r="F70">
        <f t="shared" si="15"/>
        <v>200</v>
      </c>
      <c r="G70">
        <f t="shared" si="16"/>
        <v>198</v>
      </c>
      <c r="H70">
        <f t="shared" si="17"/>
        <v>200</v>
      </c>
      <c r="I70" s="1">
        <f t="shared" si="18"/>
        <v>180</v>
      </c>
      <c r="J70">
        <f t="shared" si="19"/>
        <v>40</v>
      </c>
      <c r="K70" s="1">
        <f t="shared" si="20"/>
        <v>76</v>
      </c>
      <c r="L70" s="1">
        <f t="shared" si="21"/>
        <v>0</v>
      </c>
      <c r="M70" s="3">
        <f t="shared" si="22"/>
        <v>104</v>
      </c>
      <c r="N70" s="3">
        <f t="shared" si="25"/>
        <v>4073.7999999999993</v>
      </c>
      <c r="O70" s="3">
        <f t="shared" si="23"/>
        <v>76</v>
      </c>
    </row>
    <row r="71" spans="1:15" x14ac:dyDescent="0.25">
      <c r="A71">
        <v>70</v>
      </c>
      <c r="B71" t="s">
        <v>2</v>
      </c>
      <c r="C71">
        <f t="shared" si="24"/>
        <v>198</v>
      </c>
      <c r="D71">
        <f t="shared" si="13"/>
        <v>0</v>
      </c>
      <c r="E71">
        <f t="shared" si="14"/>
        <v>0</v>
      </c>
      <c r="F71">
        <f t="shared" si="15"/>
        <v>198</v>
      </c>
      <c r="G71">
        <f t="shared" si="16"/>
        <v>198</v>
      </c>
      <c r="H71">
        <f t="shared" si="17"/>
        <v>0</v>
      </c>
      <c r="I71" s="1">
        <f t="shared" si="18"/>
        <v>0</v>
      </c>
      <c r="J71">
        <f t="shared" si="19"/>
        <v>39.6</v>
      </c>
      <c r="K71" s="1">
        <f t="shared" si="20"/>
        <v>75.239999999999995</v>
      </c>
      <c r="L71" s="1">
        <f t="shared" si="21"/>
        <v>0</v>
      </c>
      <c r="M71" s="3">
        <f t="shared" si="22"/>
        <v>-75.239999999999995</v>
      </c>
      <c r="N71" s="3">
        <f t="shared" si="25"/>
        <v>3998.5599999999995</v>
      </c>
      <c r="O71" s="3">
        <f t="shared" si="23"/>
        <v>75.239999999999995</v>
      </c>
    </row>
    <row r="72" spans="1:15" x14ac:dyDescent="0.25">
      <c r="A72">
        <v>71</v>
      </c>
      <c r="B72" t="s">
        <v>3</v>
      </c>
      <c r="C72">
        <f t="shared" si="24"/>
        <v>198</v>
      </c>
      <c r="D72">
        <f t="shared" si="13"/>
        <v>2</v>
      </c>
      <c r="E72">
        <f t="shared" si="14"/>
        <v>0</v>
      </c>
      <c r="F72">
        <f t="shared" si="15"/>
        <v>198</v>
      </c>
      <c r="G72">
        <f t="shared" si="16"/>
        <v>196</v>
      </c>
      <c r="H72">
        <f t="shared" si="17"/>
        <v>198</v>
      </c>
      <c r="I72" s="1">
        <f t="shared" si="18"/>
        <v>178.20000000000002</v>
      </c>
      <c r="J72">
        <f t="shared" si="19"/>
        <v>39.6</v>
      </c>
      <c r="K72" s="1">
        <f t="shared" si="20"/>
        <v>75.239999999999995</v>
      </c>
      <c r="L72" s="1">
        <f t="shared" si="21"/>
        <v>0</v>
      </c>
      <c r="M72" s="3">
        <f t="shared" si="22"/>
        <v>102.96000000000002</v>
      </c>
      <c r="N72" s="3">
        <f t="shared" si="25"/>
        <v>4101.5199999999995</v>
      </c>
      <c r="O72" s="3">
        <f t="shared" si="23"/>
        <v>75.239999999999995</v>
      </c>
    </row>
    <row r="73" spans="1:15" x14ac:dyDescent="0.25">
      <c r="A73">
        <v>72</v>
      </c>
      <c r="B73" t="s">
        <v>4</v>
      </c>
      <c r="C73">
        <f t="shared" si="24"/>
        <v>196</v>
      </c>
      <c r="D73">
        <f t="shared" si="13"/>
        <v>0</v>
      </c>
      <c r="E73">
        <f t="shared" si="14"/>
        <v>0</v>
      </c>
      <c r="F73">
        <f t="shared" si="15"/>
        <v>196</v>
      </c>
      <c r="G73">
        <f t="shared" si="16"/>
        <v>196</v>
      </c>
      <c r="H73">
        <f t="shared" si="17"/>
        <v>196</v>
      </c>
      <c r="I73" s="1">
        <f t="shared" si="18"/>
        <v>176.4</v>
      </c>
      <c r="J73">
        <f t="shared" si="19"/>
        <v>39.200000000000003</v>
      </c>
      <c r="K73" s="1">
        <f t="shared" si="20"/>
        <v>74.48</v>
      </c>
      <c r="L73" s="1">
        <f t="shared" si="21"/>
        <v>0</v>
      </c>
      <c r="M73" s="3">
        <f t="shared" si="22"/>
        <v>101.92</v>
      </c>
      <c r="N73" s="3">
        <f t="shared" si="25"/>
        <v>4203.4399999999996</v>
      </c>
      <c r="O73" s="3">
        <f t="shared" si="23"/>
        <v>74.48</v>
      </c>
    </row>
    <row r="74" spans="1:15" x14ac:dyDescent="0.25">
      <c r="A74">
        <v>73</v>
      </c>
      <c r="B74" t="s">
        <v>5</v>
      </c>
      <c r="C74">
        <f t="shared" si="24"/>
        <v>196</v>
      </c>
      <c r="D74">
        <f t="shared" si="13"/>
        <v>2</v>
      </c>
      <c r="E74">
        <f t="shared" si="14"/>
        <v>0</v>
      </c>
      <c r="F74">
        <f t="shared" si="15"/>
        <v>196</v>
      </c>
      <c r="G74">
        <f t="shared" si="16"/>
        <v>194</v>
      </c>
      <c r="H74">
        <f t="shared" si="17"/>
        <v>196</v>
      </c>
      <c r="I74" s="1">
        <f t="shared" si="18"/>
        <v>176.4</v>
      </c>
      <c r="J74">
        <f t="shared" si="19"/>
        <v>39.200000000000003</v>
      </c>
      <c r="K74" s="1">
        <f t="shared" si="20"/>
        <v>74.48</v>
      </c>
      <c r="L74" s="1">
        <f t="shared" si="21"/>
        <v>0</v>
      </c>
      <c r="M74" s="3">
        <f t="shared" si="22"/>
        <v>101.92</v>
      </c>
      <c r="N74" s="3">
        <f t="shared" si="25"/>
        <v>4305.3599999999997</v>
      </c>
      <c r="O74" s="3">
        <f t="shared" si="23"/>
        <v>74.48</v>
      </c>
    </row>
    <row r="75" spans="1:15" x14ac:dyDescent="0.25">
      <c r="A75">
        <v>74</v>
      </c>
      <c r="B75" t="s">
        <v>6</v>
      </c>
      <c r="C75">
        <f t="shared" si="24"/>
        <v>194</v>
      </c>
      <c r="D75">
        <f t="shared" si="13"/>
        <v>0</v>
      </c>
      <c r="E75">
        <f t="shared" si="14"/>
        <v>0</v>
      </c>
      <c r="F75">
        <f t="shared" si="15"/>
        <v>194</v>
      </c>
      <c r="G75">
        <f t="shared" si="16"/>
        <v>194</v>
      </c>
      <c r="H75">
        <f t="shared" si="17"/>
        <v>194</v>
      </c>
      <c r="I75" s="1">
        <f t="shared" si="18"/>
        <v>174.6</v>
      </c>
      <c r="J75">
        <f t="shared" si="19"/>
        <v>38.800000000000004</v>
      </c>
      <c r="K75" s="1">
        <f t="shared" si="20"/>
        <v>73.72</v>
      </c>
      <c r="L75" s="1">
        <f t="shared" si="21"/>
        <v>0</v>
      </c>
      <c r="M75" s="3">
        <f t="shared" si="22"/>
        <v>100.88</v>
      </c>
      <c r="N75" s="3">
        <f t="shared" si="25"/>
        <v>4406.24</v>
      </c>
      <c r="O75" s="3">
        <f t="shared" si="23"/>
        <v>73.72</v>
      </c>
    </row>
    <row r="76" spans="1:15" x14ac:dyDescent="0.25">
      <c r="A76">
        <v>75</v>
      </c>
      <c r="B76" t="s">
        <v>7</v>
      </c>
      <c r="C76">
        <f t="shared" si="24"/>
        <v>194</v>
      </c>
      <c r="D76">
        <f t="shared" si="13"/>
        <v>2</v>
      </c>
      <c r="E76">
        <f t="shared" si="14"/>
        <v>0</v>
      </c>
      <c r="F76">
        <f t="shared" si="15"/>
        <v>194</v>
      </c>
      <c r="G76">
        <f t="shared" si="16"/>
        <v>192</v>
      </c>
      <c r="H76">
        <f t="shared" si="17"/>
        <v>194</v>
      </c>
      <c r="I76" s="1">
        <f t="shared" si="18"/>
        <v>174.6</v>
      </c>
      <c r="J76">
        <f t="shared" si="19"/>
        <v>38.800000000000004</v>
      </c>
      <c r="K76" s="1">
        <f t="shared" si="20"/>
        <v>73.72</v>
      </c>
      <c r="L76" s="1">
        <f t="shared" si="21"/>
        <v>0</v>
      </c>
      <c r="M76" s="3">
        <f t="shared" si="22"/>
        <v>100.88</v>
      </c>
      <c r="N76" s="3">
        <f t="shared" si="25"/>
        <v>4507.12</v>
      </c>
      <c r="O76" s="3">
        <f t="shared" si="23"/>
        <v>73.72</v>
      </c>
    </row>
    <row r="77" spans="1:15" x14ac:dyDescent="0.25">
      <c r="A77">
        <v>76</v>
      </c>
      <c r="B77" t="s">
        <v>8</v>
      </c>
      <c r="C77">
        <f t="shared" si="24"/>
        <v>192</v>
      </c>
      <c r="D77">
        <f t="shared" si="13"/>
        <v>0</v>
      </c>
      <c r="E77">
        <f t="shared" si="14"/>
        <v>0</v>
      </c>
      <c r="F77">
        <f t="shared" si="15"/>
        <v>192</v>
      </c>
      <c r="G77">
        <f t="shared" si="16"/>
        <v>192</v>
      </c>
      <c r="H77">
        <f t="shared" si="17"/>
        <v>192</v>
      </c>
      <c r="I77" s="1">
        <f t="shared" si="18"/>
        <v>172.8</v>
      </c>
      <c r="J77">
        <f t="shared" si="19"/>
        <v>38.400000000000006</v>
      </c>
      <c r="K77" s="1">
        <f t="shared" si="20"/>
        <v>72.960000000000008</v>
      </c>
      <c r="L77" s="1">
        <f t="shared" si="21"/>
        <v>0</v>
      </c>
      <c r="M77" s="3">
        <f t="shared" si="22"/>
        <v>99.84</v>
      </c>
      <c r="N77" s="3">
        <f t="shared" si="25"/>
        <v>4606.96</v>
      </c>
      <c r="O77" s="3">
        <f t="shared" si="23"/>
        <v>72.960000000000008</v>
      </c>
    </row>
    <row r="78" spans="1:15" x14ac:dyDescent="0.25">
      <c r="A78">
        <v>77</v>
      </c>
      <c r="B78" t="s">
        <v>2</v>
      </c>
      <c r="C78">
        <f t="shared" si="24"/>
        <v>192</v>
      </c>
      <c r="D78">
        <f t="shared" si="13"/>
        <v>2</v>
      </c>
      <c r="E78">
        <f t="shared" si="14"/>
        <v>0</v>
      </c>
      <c r="F78">
        <f t="shared" si="15"/>
        <v>192</v>
      </c>
      <c r="G78">
        <f t="shared" si="16"/>
        <v>190</v>
      </c>
      <c r="H78">
        <f t="shared" si="17"/>
        <v>0</v>
      </c>
      <c r="I78" s="1">
        <f t="shared" si="18"/>
        <v>0</v>
      </c>
      <c r="J78">
        <f t="shared" si="19"/>
        <v>38.400000000000006</v>
      </c>
      <c r="K78" s="1">
        <f t="shared" si="20"/>
        <v>72.960000000000008</v>
      </c>
      <c r="L78" s="1">
        <f t="shared" si="21"/>
        <v>0</v>
      </c>
      <c r="M78" s="3">
        <f t="shared" si="22"/>
        <v>-72.960000000000008</v>
      </c>
      <c r="N78" s="3">
        <f t="shared" si="25"/>
        <v>4534</v>
      </c>
      <c r="O78" s="3">
        <f t="shared" si="23"/>
        <v>72.960000000000008</v>
      </c>
    </row>
    <row r="79" spans="1:15" x14ac:dyDescent="0.25">
      <c r="A79">
        <v>78</v>
      </c>
      <c r="B79" t="s">
        <v>3</v>
      </c>
      <c r="C79">
        <f t="shared" si="24"/>
        <v>190</v>
      </c>
      <c r="D79">
        <f t="shared" si="13"/>
        <v>0</v>
      </c>
      <c r="E79">
        <f t="shared" si="14"/>
        <v>0</v>
      </c>
      <c r="F79">
        <f t="shared" si="15"/>
        <v>190</v>
      </c>
      <c r="G79">
        <f t="shared" si="16"/>
        <v>190</v>
      </c>
      <c r="H79">
        <f t="shared" si="17"/>
        <v>190</v>
      </c>
      <c r="I79" s="1">
        <f t="shared" si="18"/>
        <v>171</v>
      </c>
      <c r="J79">
        <f t="shared" si="19"/>
        <v>38</v>
      </c>
      <c r="K79" s="1">
        <f t="shared" si="20"/>
        <v>72.2</v>
      </c>
      <c r="L79" s="1">
        <f t="shared" si="21"/>
        <v>0</v>
      </c>
      <c r="M79" s="3">
        <f t="shared" si="22"/>
        <v>98.8</v>
      </c>
      <c r="N79" s="3">
        <f t="shared" si="25"/>
        <v>4632.8</v>
      </c>
      <c r="O79" s="3">
        <f t="shared" si="23"/>
        <v>72.2</v>
      </c>
    </row>
    <row r="80" spans="1:15" x14ac:dyDescent="0.25">
      <c r="A80">
        <v>79</v>
      </c>
      <c r="B80" t="s">
        <v>4</v>
      </c>
      <c r="C80">
        <f t="shared" si="24"/>
        <v>190</v>
      </c>
      <c r="D80">
        <f t="shared" si="13"/>
        <v>2</v>
      </c>
      <c r="E80">
        <f t="shared" si="14"/>
        <v>0</v>
      </c>
      <c r="F80">
        <f t="shared" si="15"/>
        <v>190</v>
      </c>
      <c r="G80">
        <f t="shared" si="16"/>
        <v>188</v>
      </c>
      <c r="H80">
        <f t="shared" si="17"/>
        <v>190</v>
      </c>
      <c r="I80" s="1">
        <f t="shared" si="18"/>
        <v>171</v>
      </c>
      <c r="J80">
        <f t="shared" si="19"/>
        <v>38</v>
      </c>
      <c r="K80" s="1">
        <f t="shared" si="20"/>
        <v>72.2</v>
      </c>
      <c r="L80" s="1">
        <f t="shared" si="21"/>
        <v>0</v>
      </c>
      <c r="M80" s="3">
        <f t="shared" si="22"/>
        <v>98.8</v>
      </c>
      <c r="N80" s="3">
        <f t="shared" si="25"/>
        <v>4731.6000000000004</v>
      </c>
      <c r="O80" s="3">
        <f t="shared" si="23"/>
        <v>72.2</v>
      </c>
    </row>
    <row r="81" spans="1:15" x14ac:dyDescent="0.25">
      <c r="A81">
        <v>80</v>
      </c>
      <c r="B81" t="s">
        <v>5</v>
      </c>
      <c r="C81">
        <f t="shared" si="24"/>
        <v>188</v>
      </c>
      <c r="D81">
        <f t="shared" si="13"/>
        <v>0</v>
      </c>
      <c r="E81">
        <f t="shared" si="14"/>
        <v>0</v>
      </c>
      <c r="F81">
        <f t="shared" si="15"/>
        <v>188</v>
      </c>
      <c r="G81">
        <f t="shared" si="16"/>
        <v>188</v>
      </c>
      <c r="H81">
        <f t="shared" si="17"/>
        <v>188</v>
      </c>
      <c r="I81" s="1">
        <f t="shared" si="18"/>
        <v>169.20000000000002</v>
      </c>
      <c r="J81">
        <f t="shared" si="19"/>
        <v>37.6</v>
      </c>
      <c r="K81" s="1">
        <f t="shared" si="20"/>
        <v>71.44</v>
      </c>
      <c r="L81" s="1">
        <f t="shared" si="21"/>
        <v>0</v>
      </c>
      <c r="M81" s="3">
        <f t="shared" si="22"/>
        <v>97.760000000000019</v>
      </c>
      <c r="N81" s="3">
        <f t="shared" si="25"/>
        <v>4829.3600000000006</v>
      </c>
      <c r="O81" s="3">
        <f t="shared" si="23"/>
        <v>71.44</v>
      </c>
    </row>
    <row r="82" spans="1:15" x14ac:dyDescent="0.25">
      <c r="A82">
        <v>81</v>
      </c>
      <c r="B82" t="s">
        <v>6</v>
      </c>
      <c r="C82">
        <f t="shared" si="24"/>
        <v>188</v>
      </c>
      <c r="D82">
        <f t="shared" si="13"/>
        <v>2</v>
      </c>
      <c r="E82">
        <f t="shared" si="14"/>
        <v>0</v>
      </c>
      <c r="F82">
        <f t="shared" si="15"/>
        <v>188</v>
      </c>
      <c r="G82">
        <f t="shared" si="16"/>
        <v>186</v>
      </c>
      <c r="H82">
        <f t="shared" si="17"/>
        <v>188</v>
      </c>
      <c r="I82" s="1">
        <f t="shared" si="18"/>
        <v>169.20000000000002</v>
      </c>
      <c r="J82">
        <f t="shared" si="19"/>
        <v>37.6</v>
      </c>
      <c r="K82" s="1">
        <f t="shared" si="20"/>
        <v>71.44</v>
      </c>
      <c r="L82" s="1">
        <f t="shared" si="21"/>
        <v>0</v>
      </c>
      <c r="M82" s="3">
        <f t="shared" si="22"/>
        <v>97.760000000000019</v>
      </c>
      <c r="N82" s="3">
        <f t="shared" si="25"/>
        <v>4927.1200000000008</v>
      </c>
      <c r="O82" s="3">
        <f t="shared" si="23"/>
        <v>71.44</v>
      </c>
    </row>
    <row r="83" spans="1:15" x14ac:dyDescent="0.25">
      <c r="A83">
        <v>82</v>
      </c>
      <c r="B83" t="s">
        <v>7</v>
      </c>
      <c r="C83">
        <f t="shared" si="24"/>
        <v>186</v>
      </c>
      <c r="D83">
        <f t="shared" si="13"/>
        <v>0</v>
      </c>
      <c r="E83">
        <f t="shared" si="14"/>
        <v>0</v>
      </c>
      <c r="F83">
        <f t="shared" si="15"/>
        <v>186</v>
      </c>
      <c r="G83">
        <f t="shared" si="16"/>
        <v>186</v>
      </c>
      <c r="H83">
        <f t="shared" si="17"/>
        <v>186</v>
      </c>
      <c r="I83" s="1">
        <f t="shared" si="18"/>
        <v>167.4</v>
      </c>
      <c r="J83">
        <f t="shared" si="19"/>
        <v>37.200000000000003</v>
      </c>
      <c r="K83" s="1">
        <f t="shared" si="20"/>
        <v>70.680000000000007</v>
      </c>
      <c r="L83" s="1">
        <f t="shared" si="21"/>
        <v>0</v>
      </c>
      <c r="M83" s="3">
        <f t="shared" si="22"/>
        <v>96.72</v>
      </c>
      <c r="N83" s="3">
        <f t="shared" si="25"/>
        <v>5023.8400000000011</v>
      </c>
      <c r="O83" s="3">
        <f t="shared" si="23"/>
        <v>70.680000000000007</v>
      </c>
    </row>
    <row r="84" spans="1:15" x14ac:dyDescent="0.25">
      <c r="A84">
        <v>83</v>
      </c>
      <c r="B84" t="s">
        <v>8</v>
      </c>
      <c r="C84">
        <f t="shared" si="24"/>
        <v>186</v>
      </c>
      <c r="D84">
        <f t="shared" si="13"/>
        <v>2</v>
      </c>
      <c r="E84">
        <f t="shared" si="14"/>
        <v>0</v>
      </c>
      <c r="F84">
        <f t="shared" si="15"/>
        <v>186</v>
      </c>
      <c r="G84">
        <f t="shared" si="16"/>
        <v>184</v>
      </c>
      <c r="H84">
        <f t="shared" si="17"/>
        <v>186</v>
      </c>
      <c r="I84" s="1">
        <f t="shared" si="18"/>
        <v>167.4</v>
      </c>
      <c r="J84">
        <f t="shared" si="19"/>
        <v>37.200000000000003</v>
      </c>
      <c r="K84" s="1">
        <f t="shared" si="20"/>
        <v>70.680000000000007</v>
      </c>
      <c r="L84" s="1">
        <f t="shared" si="21"/>
        <v>0</v>
      </c>
      <c r="M84" s="3">
        <f t="shared" si="22"/>
        <v>96.72</v>
      </c>
      <c r="N84" s="3">
        <f t="shared" si="25"/>
        <v>5120.5600000000013</v>
      </c>
      <c r="O84" s="3">
        <f t="shared" si="23"/>
        <v>70.680000000000007</v>
      </c>
    </row>
    <row r="85" spans="1:15" x14ac:dyDescent="0.25">
      <c r="A85">
        <v>84</v>
      </c>
      <c r="B85" t="s">
        <v>2</v>
      </c>
      <c r="C85">
        <f t="shared" si="24"/>
        <v>184</v>
      </c>
      <c r="D85">
        <f t="shared" si="13"/>
        <v>0</v>
      </c>
      <c r="E85">
        <f t="shared" si="14"/>
        <v>0</v>
      </c>
      <c r="F85">
        <f t="shared" si="15"/>
        <v>184</v>
      </c>
      <c r="G85">
        <f t="shared" si="16"/>
        <v>184</v>
      </c>
      <c r="H85">
        <f t="shared" si="17"/>
        <v>0</v>
      </c>
      <c r="I85" s="1">
        <f t="shared" si="18"/>
        <v>0</v>
      </c>
      <c r="J85">
        <f t="shared" si="19"/>
        <v>36.800000000000004</v>
      </c>
      <c r="K85" s="1">
        <f t="shared" si="20"/>
        <v>69.92</v>
      </c>
      <c r="L85" s="1">
        <f t="shared" si="21"/>
        <v>0</v>
      </c>
      <c r="M85" s="3">
        <f t="shared" si="22"/>
        <v>-69.92</v>
      </c>
      <c r="N85" s="3">
        <f t="shared" si="25"/>
        <v>5050.6400000000012</v>
      </c>
      <c r="O85" s="3">
        <f t="shared" si="23"/>
        <v>69.92</v>
      </c>
    </row>
    <row r="86" spans="1:15" x14ac:dyDescent="0.25">
      <c r="A86">
        <v>85</v>
      </c>
      <c r="B86" t="s">
        <v>3</v>
      </c>
      <c r="C86">
        <f t="shared" si="24"/>
        <v>184</v>
      </c>
      <c r="D86">
        <f t="shared" si="13"/>
        <v>2</v>
      </c>
      <c r="E86">
        <f t="shared" si="14"/>
        <v>0</v>
      </c>
      <c r="F86">
        <f t="shared" si="15"/>
        <v>184</v>
      </c>
      <c r="G86">
        <f t="shared" si="16"/>
        <v>182</v>
      </c>
      <c r="H86">
        <f t="shared" si="17"/>
        <v>184</v>
      </c>
      <c r="I86" s="1">
        <f t="shared" si="18"/>
        <v>165.6</v>
      </c>
      <c r="J86">
        <f t="shared" si="19"/>
        <v>36.800000000000004</v>
      </c>
      <c r="K86" s="1">
        <f t="shared" si="20"/>
        <v>69.92</v>
      </c>
      <c r="L86" s="1">
        <f t="shared" si="21"/>
        <v>0</v>
      </c>
      <c r="M86" s="3">
        <f t="shared" si="22"/>
        <v>95.679999999999993</v>
      </c>
      <c r="N86" s="3">
        <f t="shared" si="25"/>
        <v>5146.3200000000015</v>
      </c>
      <c r="O86" s="3">
        <f t="shared" si="23"/>
        <v>69.92</v>
      </c>
    </row>
    <row r="87" spans="1:15" x14ac:dyDescent="0.25">
      <c r="A87">
        <v>86</v>
      </c>
      <c r="B87" t="s">
        <v>4</v>
      </c>
      <c r="C87">
        <f t="shared" si="24"/>
        <v>182</v>
      </c>
      <c r="D87">
        <f t="shared" si="13"/>
        <v>0</v>
      </c>
      <c r="E87">
        <f t="shared" si="14"/>
        <v>0</v>
      </c>
      <c r="F87">
        <f t="shared" si="15"/>
        <v>182</v>
      </c>
      <c r="G87">
        <f t="shared" si="16"/>
        <v>182</v>
      </c>
      <c r="H87">
        <f t="shared" si="17"/>
        <v>182</v>
      </c>
      <c r="I87" s="1">
        <f t="shared" si="18"/>
        <v>163.80000000000001</v>
      </c>
      <c r="J87">
        <f t="shared" si="19"/>
        <v>36.4</v>
      </c>
      <c r="K87" s="1">
        <f t="shared" si="20"/>
        <v>69.16</v>
      </c>
      <c r="L87" s="1">
        <f t="shared" si="21"/>
        <v>0</v>
      </c>
      <c r="M87" s="3">
        <f t="shared" si="22"/>
        <v>94.640000000000015</v>
      </c>
      <c r="N87" s="3">
        <f t="shared" si="25"/>
        <v>5240.9600000000019</v>
      </c>
      <c r="O87" s="3">
        <f t="shared" si="23"/>
        <v>69.16</v>
      </c>
    </row>
    <row r="88" spans="1:15" x14ac:dyDescent="0.25">
      <c r="A88">
        <v>87</v>
      </c>
      <c r="B88" t="s">
        <v>5</v>
      </c>
      <c r="C88">
        <f t="shared" si="24"/>
        <v>182</v>
      </c>
      <c r="D88">
        <f t="shared" si="13"/>
        <v>2</v>
      </c>
      <c r="E88">
        <f t="shared" si="14"/>
        <v>0</v>
      </c>
      <c r="F88">
        <f t="shared" si="15"/>
        <v>182</v>
      </c>
      <c r="G88">
        <f t="shared" si="16"/>
        <v>180</v>
      </c>
      <c r="H88">
        <f t="shared" si="17"/>
        <v>182</v>
      </c>
      <c r="I88" s="1">
        <f t="shared" si="18"/>
        <v>163.80000000000001</v>
      </c>
      <c r="J88">
        <f t="shared" si="19"/>
        <v>36.4</v>
      </c>
      <c r="K88" s="1">
        <f t="shared" si="20"/>
        <v>69.16</v>
      </c>
      <c r="L88" s="1">
        <f t="shared" si="21"/>
        <v>0</v>
      </c>
      <c r="M88" s="3">
        <f t="shared" si="22"/>
        <v>94.640000000000015</v>
      </c>
      <c r="N88" s="3">
        <f t="shared" si="25"/>
        <v>5335.6000000000022</v>
      </c>
      <c r="O88" s="3">
        <f t="shared" si="23"/>
        <v>69.16</v>
      </c>
    </row>
    <row r="89" spans="1:15" x14ac:dyDescent="0.25">
      <c r="A89">
        <v>88</v>
      </c>
      <c r="B89" t="s">
        <v>6</v>
      </c>
      <c r="C89">
        <f t="shared" si="24"/>
        <v>180</v>
      </c>
      <c r="D89">
        <f t="shared" si="13"/>
        <v>0</v>
      </c>
      <c r="E89">
        <f t="shared" si="14"/>
        <v>0</v>
      </c>
      <c r="F89">
        <f t="shared" si="15"/>
        <v>180</v>
      </c>
      <c r="G89">
        <f t="shared" si="16"/>
        <v>180</v>
      </c>
      <c r="H89">
        <f t="shared" si="17"/>
        <v>180</v>
      </c>
      <c r="I89" s="1">
        <f t="shared" si="18"/>
        <v>162</v>
      </c>
      <c r="J89">
        <f t="shared" si="19"/>
        <v>36</v>
      </c>
      <c r="K89" s="1">
        <f t="shared" si="20"/>
        <v>68.399999999999991</v>
      </c>
      <c r="L89" s="1">
        <f t="shared" si="21"/>
        <v>0</v>
      </c>
      <c r="M89" s="3">
        <f t="shared" si="22"/>
        <v>93.600000000000009</v>
      </c>
      <c r="N89" s="3">
        <f t="shared" si="25"/>
        <v>5429.2000000000025</v>
      </c>
      <c r="O89" s="3">
        <f t="shared" si="23"/>
        <v>68.399999999999991</v>
      </c>
    </row>
    <row r="90" spans="1:15" x14ac:dyDescent="0.25">
      <c r="A90">
        <v>89</v>
      </c>
      <c r="B90" t="s">
        <v>7</v>
      </c>
      <c r="C90">
        <f t="shared" si="24"/>
        <v>180</v>
      </c>
      <c r="D90">
        <f t="shared" si="13"/>
        <v>2</v>
      </c>
      <c r="E90">
        <f t="shared" si="14"/>
        <v>0</v>
      </c>
      <c r="F90">
        <f t="shared" si="15"/>
        <v>180</v>
      </c>
      <c r="G90">
        <f t="shared" si="16"/>
        <v>178</v>
      </c>
      <c r="H90">
        <f t="shared" si="17"/>
        <v>180</v>
      </c>
      <c r="I90" s="1">
        <f t="shared" si="18"/>
        <v>162</v>
      </c>
      <c r="J90">
        <f t="shared" si="19"/>
        <v>36</v>
      </c>
      <c r="K90" s="1">
        <f t="shared" si="20"/>
        <v>68.399999999999991</v>
      </c>
      <c r="L90" s="1">
        <f t="shared" si="21"/>
        <v>0</v>
      </c>
      <c r="M90" s="3">
        <f t="shared" si="22"/>
        <v>93.600000000000009</v>
      </c>
      <c r="N90" s="3">
        <f t="shared" si="25"/>
        <v>5522.8000000000029</v>
      </c>
      <c r="O90" s="3">
        <f t="shared" si="23"/>
        <v>68.399999999999991</v>
      </c>
    </row>
    <row r="91" spans="1:15" x14ac:dyDescent="0.25">
      <c r="A91">
        <v>90</v>
      </c>
      <c r="B91" t="s">
        <v>8</v>
      </c>
      <c r="C91">
        <f t="shared" si="24"/>
        <v>178</v>
      </c>
      <c r="D91">
        <f t="shared" si="13"/>
        <v>0</v>
      </c>
      <c r="E91">
        <f t="shared" si="14"/>
        <v>35</v>
      </c>
      <c r="F91">
        <f t="shared" si="15"/>
        <v>213</v>
      </c>
      <c r="G91">
        <f t="shared" si="16"/>
        <v>213</v>
      </c>
      <c r="H91">
        <f t="shared" si="17"/>
        <v>213</v>
      </c>
      <c r="I91" s="1">
        <f t="shared" si="18"/>
        <v>191.70000000000002</v>
      </c>
      <c r="J91">
        <f t="shared" si="19"/>
        <v>42.6</v>
      </c>
      <c r="K91" s="1">
        <f t="shared" si="20"/>
        <v>80.94</v>
      </c>
      <c r="L91" s="1">
        <f t="shared" si="21"/>
        <v>630</v>
      </c>
      <c r="M91" s="3">
        <f t="shared" si="22"/>
        <v>-519.24</v>
      </c>
      <c r="N91" s="3">
        <f t="shared" si="25"/>
        <v>5003.5600000000031</v>
      </c>
      <c r="O91" s="3">
        <f t="shared" si="23"/>
        <v>710.94</v>
      </c>
    </row>
    <row r="92" spans="1:15" x14ac:dyDescent="0.25">
      <c r="A92">
        <v>91</v>
      </c>
      <c r="B92" t="s">
        <v>2</v>
      </c>
      <c r="C92">
        <f t="shared" si="24"/>
        <v>213</v>
      </c>
      <c r="D92">
        <f t="shared" si="13"/>
        <v>2</v>
      </c>
      <c r="E92">
        <f t="shared" si="14"/>
        <v>0</v>
      </c>
      <c r="F92">
        <f t="shared" si="15"/>
        <v>213</v>
      </c>
      <c r="G92">
        <f t="shared" si="16"/>
        <v>211</v>
      </c>
      <c r="H92">
        <f t="shared" si="17"/>
        <v>0</v>
      </c>
      <c r="I92" s="1">
        <f t="shared" si="18"/>
        <v>0</v>
      </c>
      <c r="J92">
        <f t="shared" si="19"/>
        <v>42.6</v>
      </c>
      <c r="K92" s="1">
        <f t="shared" si="20"/>
        <v>80.94</v>
      </c>
      <c r="L92" s="1">
        <f t="shared" si="21"/>
        <v>0</v>
      </c>
      <c r="M92" s="3">
        <f t="shared" si="22"/>
        <v>-80.94</v>
      </c>
      <c r="N92" s="3">
        <f t="shared" si="25"/>
        <v>4922.6200000000035</v>
      </c>
      <c r="O92" s="3">
        <f t="shared" si="23"/>
        <v>80.94</v>
      </c>
    </row>
    <row r="93" spans="1:15" x14ac:dyDescent="0.25">
      <c r="A93">
        <v>92</v>
      </c>
      <c r="B93" t="s">
        <v>3</v>
      </c>
      <c r="C93">
        <f t="shared" si="24"/>
        <v>211</v>
      </c>
      <c r="D93">
        <f t="shared" si="13"/>
        <v>0</v>
      </c>
      <c r="E93">
        <f t="shared" si="14"/>
        <v>0</v>
      </c>
      <c r="F93">
        <f t="shared" si="15"/>
        <v>211</v>
      </c>
      <c r="G93">
        <f t="shared" si="16"/>
        <v>211</v>
      </c>
      <c r="H93">
        <f t="shared" si="17"/>
        <v>211</v>
      </c>
      <c r="I93" s="1">
        <f t="shared" si="18"/>
        <v>189.9</v>
      </c>
      <c r="J93">
        <f t="shared" si="19"/>
        <v>42.2</v>
      </c>
      <c r="K93" s="1">
        <f t="shared" si="20"/>
        <v>80.180000000000007</v>
      </c>
      <c r="L93" s="1">
        <f t="shared" si="21"/>
        <v>0</v>
      </c>
      <c r="M93" s="3">
        <f t="shared" si="22"/>
        <v>109.72</v>
      </c>
      <c r="N93" s="3">
        <f t="shared" si="25"/>
        <v>5032.3400000000038</v>
      </c>
      <c r="O93" s="3">
        <f t="shared" si="23"/>
        <v>80.180000000000007</v>
      </c>
    </row>
    <row r="94" spans="1:15" x14ac:dyDescent="0.25">
      <c r="A94">
        <v>93</v>
      </c>
      <c r="B94" t="s">
        <v>4</v>
      </c>
      <c r="C94">
        <f t="shared" si="24"/>
        <v>211</v>
      </c>
      <c r="D94">
        <f t="shared" si="13"/>
        <v>2</v>
      </c>
      <c r="E94">
        <f t="shared" si="14"/>
        <v>0</v>
      </c>
      <c r="F94">
        <f t="shared" si="15"/>
        <v>211</v>
      </c>
      <c r="G94">
        <f t="shared" si="16"/>
        <v>209</v>
      </c>
      <c r="H94">
        <f t="shared" si="17"/>
        <v>211</v>
      </c>
      <c r="I94" s="1">
        <f t="shared" si="18"/>
        <v>189.9</v>
      </c>
      <c r="J94">
        <f t="shared" si="19"/>
        <v>42.2</v>
      </c>
      <c r="K94" s="1">
        <f t="shared" si="20"/>
        <v>80.180000000000007</v>
      </c>
      <c r="L94" s="1">
        <f t="shared" si="21"/>
        <v>0</v>
      </c>
      <c r="M94" s="3">
        <f t="shared" si="22"/>
        <v>109.72</v>
      </c>
      <c r="N94" s="3">
        <f t="shared" si="25"/>
        <v>5142.060000000004</v>
      </c>
      <c r="O94" s="3">
        <f t="shared" si="23"/>
        <v>80.180000000000007</v>
      </c>
    </row>
    <row r="95" spans="1:15" x14ac:dyDescent="0.25">
      <c r="A95">
        <v>94</v>
      </c>
      <c r="B95" t="s">
        <v>5</v>
      </c>
      <c r="C95">
        <f t="shared" si="24"/>
        <v>209</v>
      </c>
      <c r="D95">
        <f t="shared" si="13"/>
        <v>0</v>
      </c>
      <c r="E95">
        <f t="shared" si="14"/>
        <v>0</v>
      </c>
      <c r="F95">
        <f t="shared" si="15"/>
        <v>209</v>
      </c>
      <c r="G95">
        <f t="shared" si="16"/>
        <v>209</v>
      </c>
      <c r="H95">
        <f t="shared" si="17"/>
        <v>209</v>
      </c>
      <c r="I95" s="1">
        <f t="shared" si="18"/>
        <v>188.1</v>
      </c>
      <c r="J95">
        <f t="shared" si="19"/>
        <v>41.800000000000004</v>
      </c>
      <c r="K95" s="1">
        <f t="shared" si="20"/>
        <v>79.42</v>
      </c>
      <c r="L95" s="1">
        <f t="shared" si="21"/>
        <v>0</v>
      </c>
      <c r="M95" s="3">
        <f t="shared" si="22"/>
        <v>108.67999999999999</v>
      </c>
      <c r="N95" s="3">
        <f t="shared" si="25"/>
        <v>5250.7400000000043</v>
      </c>
      <c r="O95" s="3">
        <f t="shared" si="23"/>
        <v>79.42</v>
      </c>
    </row>
    <row r="96" spans="1:15" x14ac:dyDescent="0.25">
      <c r="A96">
        <v>95</v>
      </c>
      <c r="B96" t="s">
        <v>6</v>
      </c>
      <c r="C96">
        <f t="shared" si="24"/>
        <v>209</v>
      </c>
      <c r="D96">
        <f t="shared" si="13"/>
        <v>2</v>
      </c>
      <c r="E96">
        <f t="shared" si="14"/>
        <v>0</v>
      </c>
      <c r="F96">
        <f t="shared" si="15"/>
        <v>209</v>
      </c>
      <c r="G96">
        <f t="shared" si="16"/>
        <v>207</v>
      </c>
      <c r="H96">
        <f t="shared" si="17"/>
        <v>209</v>
      </c>
      <c r="I96" s="1">
        <f t="shared" si="18"/>
        <v>188.1</v>
      </c>
      <c r="J96">
        <f t="shared" si="19"/>
        <v>41.800000000000004</v>
      </c>
      <c r="K96" s="1">
        <f t="shared" si="20"/>
        <v>79.42</v>
      </c>
      <c r="L96" s="1">
        <f t="shared" si="21"/>
        <v>0</v>
      </c>
      <c r="M96" s="3">
        <f t="shared" si="22"/>
        <v>108.67999999999999</v>
      </c>
      <c r="N96" s="3">
        <f t="shared" si="25"/>
        <v>5359.4200000000046</v>
      </c>
      <c r="O96" s="3">
        <f t="shared" si="23"/>
        <v>79.42</v>
      </c>
    </row>
    <row r="97" spans="1:15" x14ac:dyDescent="0.25">
      <c r="A97">
        <v>96</v>
      </c>
      <c r="B97" t="s">
        <v>7</v>
      </c>
      <c r="C97">
        <f t="shared" si="24"/>
        <v>207</v>
      </c>
      <c r="D97">
        <f t="shared" si="13"/>
        <v>0</v>
      </c>
      <c r="E97">
        <f t="shared" si="14"/>
        <v>0</v>
      </c>
      <c r="F97">
        <f t="shared" si="15"/>
        <v>207</v>
      </c>
      <c r="G97">
        <f t="shared" si="16"/>
        <v>207</v>
      </c>
      <c r="H97">
        <f t="shared" si="17"/>
        <v>207</v>
      </c>
      <c r="I97" s="1">
        <f t="shared" si="18"/>
        <v>186.3</v>
      </c>
      <c r="J97">
        <f t="shared" si="19"/>
        <v>41.400000000000006</v>
      </c>
      <c r="K97" s="1">
        <f t="shared" si="20"/>
        <v>78.660000000000011</v>
      </c>
      <c r="L97" s="1">
        <f t="shared" si="21"/>
        <v>0</v>
      </c>
      <c r="M97" s="3">
        <f t="shared" si="22"/>
        <v>107.64</v>
      </c>
      <c r="N97" s="3">
        <f t="shared" si="25"/>
        <v>5467.0600000000049</v>
      </c>
      <c r="O97" s="3">
        <f t="shared" si="23"/>
        <v>78.660000000000011</v>
      </c>
    </row>
    <row r="98" spans="1:15" x14ac:dyDescent="0.25">
      <c r="A98">
        <v>97</v>
      </c>
      <c r="B98" t="s">
        <v>8</v>
      </c>
      <c r="C98">
        <f t="shared" si="24"/>
        <v>207</v>
      </c>
      <c r="D98">
        <f t="shared" si="13"/>
        <v>2</v>
      </c>
      <c r="E98">
        <f t="shared" si="14"/>
        <v>0</v>
      </c>
      <c r="F98">
        <f t="shared" si="15"/>
        <v>207</v>
      </c>
      <c r="G98">
        <f t="shared" si="16"/>
        <v>205</v>
      </c>
      <c r="H98">
        <f t="shared" si="17"/>
        <v>207</v>
      </c>
      <c r="I98" s="1">
        <f t="shared" si="18"/>
        <v>186.3</v>
      </c>
      <c r="J98">
        <f t="shared" si="19"/>
        <v>41.400000000000006</v>
      </c>
      <c r="K98" s="1">
        <f t="shared" si="20"/>
        <v>78.660000000000011</v>
      </c>
      <c r="L98" s="1">
        <f t="shared" si="21"/>
        <v>0</v>
      </c>
      <c r="M98" s="3">
        <f t="shared" si="22"/>
        <v>107.64</v>
      </c>
      <c r="N98" s="3">
        <f t="shared" si="25"/>
        <v>5574.7000000000053</v>
      </c>
      <c r="O98" s="3">
        <f t="shared" si="23"/>
        <v>78.660000000000011</v>
      </c>
    </row>
    <row r="99" spans="1:15" x14ac:dyDescent="0.25">
      <c r="A99">
        <v>98</v>
      </c>
      <c r="B99" t="s">
        <v>2</v>
      </c>
      <c r="C99">
        <f t="shared" si="24"/>
        <v>205</v>
      </c>
      <c r="D99">
        <f t="shared" si="13"/>
        <v>0</v>
      </c>
      <c r="E99">
        <f t="shared" si="14"/>
        <v>0</v>
      </c>
      <c r="F99">
        <f t="shared" si="15"/>
        <v>205</v>
      </c>
      <c r="G99">
        <f t="shared" si="16"/>
        <v>205</v>
      </c>
      <c r="H99">
        <f t="shared" si="17"/>
        <v>0</v>
      </c>
      <c r="I99" s="1">
        <f t="shared" si="18"/>
        <v>0</v>
      </c>
      <c r="J99">
        <f t="shared" si="19"/>
        <v>41</v>
      </c>
      <c r="K99" s="1">
        <f t="shared" si="20"/>
        <v>77.899999999999991</v>
      </c>
      <c r="L99" s="1">
        <f t="shared" si="21"/>
        <v>0</v>
      </c>
      <c r="M99" s="3">
        <f t="shared" si="22"/>
        <v>-77.899999999999991</v>
      </c>
      <c r="N99" s="3">
        <f t="shared" si="25"/>
        <v>5496.8000000000056</v>
      </c>
      <c r="O99" s="3">
        <f t="shared" si="23"/>
        <v>77.899999999999991</v>
      </c>
    </row>
    <row r="100" spans="1:15" x14ac:dyDescent="0.25">
      <c r="A100">
        <v>99</v>
      </c>
      <c r="B100" t="s">
        <v>3</v>
      </c>
      <c r="C100">
        <f t="shared" si="24"/>
        <v>205</v>
      </c>
      <c r="D100">
        <f t="shared" si="13"/>
        <v>2</v>
      </c>
      <c r="E100">
        <f t="shared" si="14"/>
        <v>0</v>
      </c>
      <c r="F100">
        <f t="shared" si="15"/>
        <v>205</v>
      </c>
      <c r="G100">
        <f t="shared" si="16"/>
        <v>203</v>
      </c>
      <c r="H100">
        <f t="shared" si="17"/>
        <v>205</v>
      </c>
      <c r="I100" s="1">
        <f t="shared" si="18"/>
        <v>184.5</v>
      </c>
      <c r="J100">
        <f t="shared" si="19"/>
        <v>41</v>
      </c>
      <c r="K100" s="1">
        <f t="shared" si="20"/>
        <v>77.899999999999991</v>
      </c>
      <c r="L100" s="1">
        <f t="shared" si="21"/>
        <v>0</v>
      </c>
      <c r="M100" s="3">
        <f t="shared" si="22"/>
        <v>106.60000000000001</v>
      </c>
      <c r="N100" s="3">
        <f t="shared" si="25"/>
        <v>5603.400000000006</v>
      </c>
      <c r="O100" s="3">
        <f t="shared" si="23"/>
        <v>77.899999999999991</v>
      </c>
    </row>
    <row r="101" spans="1:15" x14ac:dyDescent="0.25">
      <c r="A101">
        <v>100</v>
      </c>
      <c r="B101" t="s">
        <v>4</v>
      </c>
      <c r="C101">
        <f t="shared" si="24"/>
        <v>203</v>
      </c>
      <c r="D101">
        <f t="shared" si="13"/>
        <v>0</v>
      </c>
      <c r="E101">
        <f t="shared" si="14"/>
        <v>0</v>
      </c>
      <c r="F101">
        <f t="shared" si="15"/>
        <v>203</v>
      </c>
      <c r="G101">
        <f t="shared" si="16"/>
        <v>203</v>
      </c>
      <c r="H101">
        <f t="shared" si="17"/>
        <v>203</v>
      </c>
      <c r="I101" s="1">
        <f t="shared" si="18"/>
        <v>182.70000000000002</v>
      </c>
      <c r="J101">
        <f t="shared" si="19"/>
        <v>40.6</v>
      </c>
      <c r="K101" s="1">
        <f t="shared" si="20"/>
        <v>77.14</v>
      </c>
      <c r="L101" s="1">
        <f t="shared" si="21"/>
        <v>0</v>
      </c>
      <c r="M101" s="3">
        <f t="shared" si="22"/>
        <v>105.56000000000002</v>
      </c>
      <c r="N101" s="3">
        <f t="shared" si="25"/>
        <v>5708.9600000000064</v>
      </c>
      <c r="O101" s="3">
        <f t="shared" si="23"/>
        <v>77.14</v>
      </c>
    </row>
    <row r="102" spans="1:15" x14ac:dyDescent="0.25">
      <c r="A102">
        <v>101</v>
      </c>
      <c r="B102" t="s">
        <v>5</v>
      </c>
      <c r="C102">
        <f t="shared" si="24"/>
        <v>203</v>
      </c>
      <c r="D102">
        <f t="shared" si="13"/>
        <v>2</v>
      </c>
      <c r="E102">
        <f t="shared" si="14"/>
        <v>0</v>
      </c>
      <c r="F102">
        <f t="shared" si="15"/>
        <v>203</v>
      </c>
      <c r="G102">
        <f t="shared" si="16"/>
        <v>201</v>
      </c>
      <c r="H102">
        <f t="shared" si="17"/>
        <v>203</v>
      </c>
      <c r="I102" s="1">
        <f t="shared" si="18"/>
        <v>182.70000000000002</v>
      </c>
      <c r="J102">
        <f t="shared" si="19"/>
        <v>40.6</v>
      </c>
      <c r="K102" s="1">
        <f t="shared" si="20"/>
        <v>77.14</v>
      </c>
      <c r="L102" s="1">
        <f t="shared" si="21"/>
        <v>0</v>
      </c>
      <c r="M102" s="3">
        <f t="shared" si="22"/>
        <v>105.56000000000002</v>
      </c>
      <c r="N102" s="3">
        <f t="shared" si="25"/>
        <v>5814.5200000000068</v>
      </c>
      <c r="O102" s="3">
        <f t="shared" si="23"/>
        <v>77.14</v>
      </c>
    </row>
    <row r="103" spans="1:15" x14ac:dyDescent="0.25">
      <c r="A103">
        <v>102</v>
      </c>
      <c r="B103" t="s">
        <v>6</v>
      </c>
      <c r="C103">
        <f t="shared" si="24"/>
        <v>201</v>
      </c>
      <c r="D103">
        <f t="shared" si="13"/>
        <v>0</v>
      </c>
      <c r="E103">
        <f t="shared" si="14"/>
        <v>0</v>
      </c>
      <c r="F103">
        <f t="shared" si="15"/>
        <v>201</v>
      </c>
      <c r="G103">
        <f t="shared" si="16"/>
        <v>201</v>
      </c>
      <c r="H103">
        <f t="shared" si="17"/>
        <v>201</v>
      </c>
      <c r="I103" s="1">
        <f t="shared" si="18"/>
        <v>180.9</v>
      </c>
      <c r="J103">
        <f t="shared" si="19"/>
        <v>40.200000000000003</v>
      </c>
      <c r="K103" s="1">
        <f t="shared" si="20"/>
        <v>76.38</v>
      </c>
      <c r="L103" s="1">
        <f t="shared" si="21"/>
        <v>0</v>
      </c>
      <c r="M103" s="3">
        <f t="shared" si="22"/>
        <v>104.52000000000001</v>
      </c>
      <c r="N103" s="3">
        <f t="shared" si="25"/>
        <v>5919.0400000000072</v>
      </c>
      <c r="O103" s="3">
        <f t="shared" si="23"/>
        <v>76.38</v>
      </c>
    </row>
    <row r="104" spans="1:15" x14ac:dyDescent="0.25">
      <c r="A104">
        <v>103</v>
      </c>
      <c r="B104" t="s">
        <v>7</v>
      </c>
      <c r="C104">
        <f t="shared" si="24"/>
        <v>201</v>
      </c>
      <c r="D104">
        <f t="shared" si="13"/>
        <v>2</v>
      </c>
      <c r="E104">
        <f t="shared" si="14"/>
        <v>0</v>
      </c>
      <c r="F104">
        <f t="shared" si="15"/>
        <v>201</v>
      </c>
      <c r="G104">
        <f t="shared" si="16"/>
        <v>199</v>
      </c>
      <c r="H104">
        <f t="shared" si="17"/>
        <v>201</v>
      </c>
      <c r="I104" s="1">
        <f t="shared" si="18"/>
        <v>180.9</v>
      </c>
      <c r="J104">
        <f t="shared" si="19"/>
        <v>40.200000000000003</v>
      </c>
      <c r="K104" s="1">
        <f t="shared" si="20"/>
        <v>76.38</v>
      </c>
      <c r="L104" s="1">
        <f t="shared" si="21"/>
        <v>0</v>
      </c>
      <c r="M104" s="3">
        <f t="shared" si="22"/>
        <v>104.52000000000001</v>
      </c>
      <c r="N104" s="3">
        <f t="shared" si="25"/>
        <v>6023.5600000000077</v>
      </c>
      <c r="O104" s="3">
        <f t="shared" si="23"/>
        <v>76.38</v>
      </c>
    </row>
    <row r="105" spans="1:15" x14ac:dyDescent="0.25">
      <c r="A105">
        <v>104</v>
      </c>
      <c r="B105" t="s">
        <v>8</v>
      </c>
      <c r="C105">
        <f t="shared" si="24"/>
        <v>199</v>
      </c>
      <c r="D105">
        <f t="shared" si="13"/>
        <v>0</v>
      </c>
      <c r="E105">
        <f t="shared" si="14"/>
        <v>0</v>
      </c>
      <c r="F105">
        <f t="shared" si="15"/>
        <v>199</v>
      </c>
      <c r="G105">
        <f t="shared" si="16"/>
        <v>199</v>
      </c>
      <c r="H105">
        <f t="shared" si="17"/>
        <v>199</v>
      </c>
      <c r="I105" s="1">
        <f t="shared" si="18"/>
        <v>179.1</v>
      </c>
      <c r="J105">
        <f t="shared" si="19"/>
        <v>39.800000000000004</v>
      </c>
      <c r="K105" s="1">
        <f t="shared" si="20"/>
        <v>75.62</v>
      </c>
      <c r="L105" s="1">
        <f t="shared" si="21"/>
        <v>0</v>
      </c>
      <c r="M105" s="3">
        <f t="shared" si="22"/>
        <v>103.47999999999999</v>
      </c>
      <c r="N105" s="3">
        <f t="shared" si="25"/>
        <v>6127.0400000000072</v>
      </c>
      <c r="O105" s="3">
        <f t="shared" si="23"/>
        <v>75.62</v>
      </c>
    </row>
    <row r="106" spans="1:15" x14ac:dyDescent="0.25">
      <c r="A106">
        <v>105</v>
      </c>
      <c r="B106" t="s">
        <v>2</v>
      </c>
      <c r="C106">
        <f t="shared" si="24"/>
        <v>199</v>
      </c>
      <c r="D106">
        <f t="shared" si="13"/>
        <v>2</v>
      </c>
      <c r="E106">
        <f t="shared" si="14"/>
        <v>0</v>
      </c>
      <c r="F106">
        <f t="shared" si="15"/>
        <v>199</v>
      </c>
      <c r="G106">
        <f t="shared" si="16"/>
        <v>197</v>
      </c>
      <c r="H106">
        <f t="shared" si="17"/>
        <v>0</v>
      </c>
      <c r="I106" s="1">
        <f t="shared" si="18"/>
        <v>0</v>
      </c>
      <c r="J106">
        <f t="shared" si="19"/>
        <v>39.800000000000004</v>
      </c>
      <c r="K106" s="1">
        <f t="shared" si="20"/>
        <v>75.62</v>
      </c>
      <c r="L106" s="1">
        <f t="shared" si="21"/>
        <v>0</v>
      </c>
      <c r="M106" s="3">
        <f t="shared" si="22"/>
        <v>-75.62</v>
      </c>
      <c r="N106" s="3">
        <f t="shared" si="25"/>
        <v>6051.4200000000073</v>
      </c>
      <c r="O106" s="3">
        <f t="shared" si="23"/>
        <v>75.62</v>
      </c>
    </row>
    <row r="107" spans="1:15" x14ac:dyDescent="0.25">
      <c r="A107">
        <v>106</v>
      </c>
      <c r="B107" t="s">
        <v>3</v>
      </c>
      <c r="C107">
        <f t="shared" si="24"/>
        <v>197</v>
      </c>
      <c r="D107">
        <f t="shared" si="13"/>
        <v>0</v>
      </c>
      <c r="E107">
        <f t="shared" si="14"/>
        <v>0</v>
      </c>
      <c r="F107">
        <f t="shared" si="15"/>
        <v>197</v>
      </c>
      <c r="G107">
        <f t="shared" si="16"/>
        <v>197</v>
      </c>
      <c r="H107">
        <f t="shared" si="17"/>
        <v>197</v>
      </c>
      <c r="I107" s="1">
        <f t="shared" si="18"/>
        <v>177.3</v>
      </c>
      <c r="J107">
        <f t="shared" si="19"/>
        <v>39.400000000000006</v>
      </c>
      <c r="K107" s="1">
        <f t="shared" si="20"/>
        <v>74.860000000000014</v>
      </c>
      <c r="L107" s="1">
        <f t="shared" si="21"/>
        <v>0</v>
      </c>
      <c r="M107" s="3">
        <f t="shared" si="22"/>
        <v>102.44</v>
      </c>
      <c r="N107" s="3">
        <f t="shared" si="25"/>
        <v>6153.8600000000069</v>
      </c>
      <c r="O107" s="3">
        <f t="shared" si="23"/>
        <v>74.860000000000014</v>
      </c>
    </row>
    <row r="108" spans="1:15" x14ac:dyDescent="0.25">
      <c r="A108">
        <v>107</v>
      </c>
      <c r="B108" t="s">
        <v>4</v>
      </c>
      <c r="C108">
        <f t="shared" si="24"/>
        <v>197</v>
      </c>
      <c r="D108">
        <f t="shared" si="13"/>
        <v>2</v>
      </c>
      <c r="E108">
        <f t="shared" si="14"/>
        <v>0</v>
      </c>
      <c r="F108">
        <f t="shared" si="15"/>
        <v>197</v>
      </c>
      <c r="G108">
        <f t="shared" si="16"/>
        <v>195</v>
      </c>
      <c r="H108">
        <f t="shared" si="17"/>
        <v>197</v>
      </c>
      <c r="I108" s="1">
        <f t="shared" si="18"/>
        <v>177.3</v>
      </c>
      <c r="J108">
        <f t="shared" si="19"/>
        <v>39.400000000000006</v>
      </c>
      <c r="K108" s="1">
        <f t="shared" si="20"/>
        <v>74.860000000000014</v>
      </c>
      <c r="L108" s="1">
        <f t="shared" si="21"/>
        <v>0</v>
      </c>
      <c r="M108" s="3">
        <f t="shared" si="22"/>
        <v>102.44</v>
      </c>
      <c r="N108" s="3">
        <f t="shared" si="25"/>
        <v>6256.3000000000065</v>
      </c>
      <c r="O108" s="3">
        <f t="shared" si="23"/>
        <v>74.860000000000014</v>
      </c>
    </row>
    <row r="109" spans="1:15" x14ac:dyDescent="0.25">
      <c r="A109">
        <v>108</v>
      </c>
      <c r="B109" t="s">
        <v>5</v>
      </c>
      <c r="C109">
        <f t="shared" si="24"/>
        <v>195</v>
      </c>
      <c r="D109">
        <f t="shared" si="13"/>
        <v>0</v>
      </c>
      <c r="E109">
        <f t="shared" si="14"/>
        <v>0</v>
      </c>
      <c r="F109">
        <f t="shared" si="15"/>
        <v>195</v>
      </c>
      <c r="G109">
        <f t="shared" si="16"/>
        <v>195</v>
      </c>
      <c r="H109">
        <f t="shared" si="17"/>
        <v>195</v>
      </c>
      <c r="I109" s="1">
        <f t="shared" si="18"/>
        <v>175.5</v>
      </c>
      <c r="J109">
        <f t="shared" si="19"/>
        <v>39</v>
      </c>
      <c r="K109" s="1">
        <f t="shared" si="20"/>
        <v>74.099999999999994</v>
      </c>
      <c r="L109" s="1">
        <f t="shared" si="21"/>
        <v>0</v>
      </c>
      <c r="M109" s="3">
        <f t="shared" si="22"/>
        <v>101.4</v>
      </c>
      <c r="N109" s="3">
        <f t="shared" si="25"/>
        <v>6357.7000000000062</v>
      </c>
      <c r="O109" s="3">
        <f t="shared" si="23"/>
        <v>74.099999999999994</v>
      </c>
    </row>
    <row r="110" spans="1:15" x14ac:dyDescent="0.25">
      <c r="A110">
        <v>109</v>
      </c>
      <c r="B110" t="s">
        <v>6</v>
      </c>
      <c r="C110">
        <f t="shared" si="24"/>
        <v>195</v>
      </c>
      <c r="D110">
        <f t="shared" si="13"/>
        <v>2</v>
      </c>
      <c r="E110">
        <f t="shared" si="14"/>
        <v>0</v>
      </c>
      <c r="F110">
        <f t="shared" si="15"/>
        <v>195</v>
      </c>
      <c r="G110">
        <f t="shared" si="16"/>
        <v>193</v>
      </c>
      <c r="H110">
        <f t="shared" si="17"/>
        <v>195</v>
      </c>
      <c r="I110" s="1">
        <f t="shared" si="18"/>
        <v>175.5</v>
      </c>
      <c r="J110">
        <f t="shared" si="19"/>
        <v>39</v>
      </c>
      <c r="K110" s="1">
        <f t="shared" si="20"/>
        <v>74.099999999999994</v>
      </c>
      <c r="L110" s="1">
        <f t="shared" si="21"/>
        <v>0</v>
      </c>
      <c r="M110" s="3">
        <f t="shared" si="22"/>
        <v>101.4</v>
      </c>
      <c r="N110" s="3">
        <f t="shared" si="25"/>
        <v>6459.1000000000058</v>
      </c>
      <c r="O110" s="3">
        <f t="shared" si="23"/>
        <v>74.099999999999994</v>
      </c>
    </row>
    <row r="111" spans="1:15" x14ac:dyDescent="0.25">
      <c r="A111">
        <v>110</v>
      </c>
      <c r="B111" t="s">
        <v>7</v>
      </c>
      <c r="C111">
        <f t="shared" si="24"/>
        <v>193</v>
      </c>
      <c r="D111">
        <f t="shared" si="13"/>
        <v>0</v>
      </c>
      <c r="E111">
        <f t="shared" si="14"/>
        <v>0</v>
      </c>
      <c r="F111">
        <f t="shared" si="15"/>
        <v>193</v>
      </c>
      <c r="G111">
        <f t="shared" si="16"/>
        <v>193</v>
      </c>
      <c r="H111">
        <f t="shared" si="17"/>
        <v>193</v>
      </c>
      <c r="I111" s="1">
        <f t="shared" si="18"/>
        <v>173.70000000000002</v>
      </c>
      <c r="J111">
        <f t="shared" si="19"/>
        <v>38.6</v>
      </c>
      <c r="K111" s="1">
        <f t="shared" si="20"/>
        <v>73.34</v>
      </c>
      <c r="L111" s="1">
        <f t="shared" si="21"/>
        <v>0</v>
      </c>
      <c r="M111" s="3">
        <f t="shared" si="22"/>
        <v>100.36000000000001</v>
      </c>
      <c r="N111" s="3">
        <f t="shared" si="25"/>
        <v>6559.4600000000055</v>
      </c>
      <c r="O111" s="3">
        <f t="shared" si="23"/>
        <v>73.34</v>
      </c>
    </row>
    <row r="112" spans="1:15" x14ac:dyDescent="0.25">
      <c r="A112">
        <v>111</v>
      </c>
      <c r="B112" t="s">
        <v>8</v>
      </c>
      <c r="C112">
        <f t="shared" si="24"/>
        <v>193</v>
      </c>
      <c r="D112">
        <f t="shared" si="13"/>
        <v>2</v>
      </c>
      <c r="E112">
        <f t="shared" si="14"/>
        <v>0</v>
      </c>
      <c r="F112">
        <f t="shared" si="15"/>
        <v>193</v>
      </c>
      <c r="G112">
        <f t="shared" si="16"/>
        <v>191</v>
      </c>
      <c r="H112">
        <f t="shared" si="17"/>
        <v>193</v>
      </c>
      <c r="I112" s="1">
        <f t="shared" si="18"/>
        <v>173.70000000000002</v>
      </c>
      <c r="J112">
        <f t="shared" si="19"/>
        <v>38.6</v>
      </c>
      <c r="K112" s="1">
        <f t="shared" si="20"/>
        <v>73.34</v>
      </c>
      <c r="L112" s="1">
        <f t="shared" si="21"/>
        <v>0</v>
      </c>
      <c r="M112" s="3">
        <f t="shared" si="22"/>
        <v>100.36000000000001</v>
      </c>
      <c r="N112" s="3">
        <f t="shared" si="25"/>
        <v>6659.8200000000052</v>
      </c>
      <c r="O112" s="3">
        <f t="shared" si="23"/>
        <v>73.34</v>
      </c>
    </row>
    <row r="113" spans="1:15" x14ac:dyDescent="0.25">
      <c r="A113">
        <v>112</v>
      </c>
      <c r="B113" t="s">
        <v>2</v>
      </c>
      <c r="C113">
        <f t="shared" si="24"/>
        <v>191</v>
      </c>
      <c r="D113">
        <f t="shared" si="13"/>
        <v>0</v>
      </c>
      <c r="E113">
        <f t="shared" si="14"/>
        <v>0</v>
      </c>
      <c r="F113">
        <f t="shared" si="15"/>
        <v>191</v>
      </c>
      <c r="G113">
        <f t="shared" si="16"/>
        <v>191</v>
      </c>
      <c r="H113">
        <f t="shared" si="17"/>
        <v>0</v>
      </c>
      <c r="I113" s="1">
        <f t="shared" si="18"/>
        <v>0</v>
      </c>
      <c r="J113">
        <f t="shared" si="19"/>
        <v>38.200000000000003</v>
      </c>
      <c r="K113" s="1">
        <f t="shared" si="20"/>
        <v>72.58</v>
      </c>
      <c r="L113" s="1">
        <f t="shared" si="21"/>
        <v>0</v>
      </c>
      <c r="M113" s="3">
        <f t="shared" si="22"/>
        <v>-72.58</v>
      </c>
      <c r="N113" s="3">
        <f t="shared" si="25"/>
        <v>6587.2400000000052</v>
      </c>
      <c r="O113" s="3">
        <f t="shared" si="23"/>
        <v>72.58</v>
      </c>
    </row>
    <row r="114" spans="1:15" x14ac:dyDescent="0.25">
      <c r="A114">
        <v>113</v>
      </c>
      <c r="B114" t="s">
        <v>3</v>
      </c>
      <c r="C114">
        <f t="shared" si="24"/>
        <v>191</v>
      </c>
      <c r="D114">
        <f t="shared" si="13"/>
        <v>2</v>
      </c>
      <c r="E114">
        <f t="shared" si="14"/>
        <v>0</v>
      </c>
      <c r="F114">
        <f t="shared" si="15"/>
        <v>191</v>
      </c>
      <c r="G114">
        <f t="shared" si="16"/>
        <v>189</v>
      </c>
      <c r="H114">
        <f t="shared" si="17"/>
        <v>191</v>
      </c>
      <c r="I114" s="1">
        <f t="shared" si="18"/>
        <v>171.9</v>
      </c>
      <c r="J114">
        <f t="shared" si="19"/>
        <v>38.200000000000003</v>
      </c>
      <c r="K114" s="1">
        <f t="shared" si="20"/>
        <v>72.58</v>
      </c>
      <c r="L114" s="1">
        <f t="shared" si="21"/>
        <v>0</v>
      </c>
      <c r="M114" s="3">
        <f t="shared" si="22"/>
        <v>99.320000000000007</v>
      </c>
      <c r="N114" s="3">
        <f t="shared" si="25"/>
        <v>6686.5600000000049</v>
      </c>
      <c r="O114" s="3">
        <f t="shared" si="23"/>
        <v>72.58</v>
      </c>
    </row>
    <row r="115" spans="1:15" x14ac:dyDescent="0.25">
      <c r="A115">
        <v>114</v>
      </c>
      <c r="B115" t="s">
        <v>4</v>
      </c>
      <c r="C115">
        <f t="shared" si="24"/>
        <v>189</v>
      </c>
      <c r="D115">
        <f t="shared" si="13"/>
        <v>0</v>
      </c>
      <c r="E115">
        <f t="shared" si="14"/>
        <v>0</v>
      </c>
      <c r="F115">
        <f t="shared" si="15"/>
        <v>189</v>
      </c>
      <c r="G115">
        <f t="shared" si="16"/>
        <v>189</v>
      </c>
      <c r="H115">
        <f t="shared" si="17"/>
        <v>189</v>
      </c>
      <c r="I115" s="1">
        <f t="shared" si="18"/>
        <v>170.1</v>
      </c>
      <c r="J115">
        <f t="shared" si="19"/>
        <v>37.800000000000004</v>
      </c>
      <c r="K115" s="1">
        <f t="shared" si="20"/>
        <v>71.820000000000007</v>
      </c>
      <c r="L115" s="1">
        <f t="shared" si="21"/>
        <v>0</v>
      </c>
      <c r="M115" s="3">
        <f t="shared" si="22"/>
        <v>98.279999999999987</v>
      </c>
      <c r="N115" s="3">
        <f t="shared" si="25"/>
        <v>6784.8400000000047</v>
      </c>
      <c r="O115" s="3">
        <f t="shared" si="23"/>
        <v>71.820000000000007</v>
      </c>
    </row>
    <row r="116" spans="1:15" x14ac:dyDescent="0.25">
      <c r="A116">
        <v>115</v>
      </c>
      <c r="B116" t="s">
        <v>5</v>
      </c>
      <c r="C116">
        <f t="shared" si="24"/>
        <v>189</v>
      </c>
      <c r="D116">
        <f t="shared" si="13"/>
        <v>2</v>
      </c>
      <c r="E116">
        <f t="shared" si="14"/>
        <v>0</v>
      </c>
      <c r="F116">
        <f t="shared" si="15"/>
        <v>189</v>
      </c>
      <c r="G116">
        <f t="shared" si="16"/>
        <v>187</v>
      </c>
      <c r="H116">
        <f t="shared" si="17"/>
        <v>189</v>
      </c>
      <c r="I116" s="1">
        <f t="shared" si="18"/>
        <v>170.1</v>
      </c>
      <c r="J116">
        <f t="shared" si="19"/>
        <v>37.800000000000004</v>
      </c>
      <c r="K116" s="1">
        <f t="shared" si="20"/>
        <v>71.820000000000007</v>
      </c>
      <c r="L116" s="1">
        <f t="shared" si="21"/>
        <v>0</v>
      </c>
      <c r="M116" s="3">
        <f t="shared" si="22"/>
        <v>98.279999999999987</v>
      </c>
      <c r="N116" s="3">
        <f t="shared" si="25"/>
        <v>6883.1200000000044</v>
      </c>
      <c r="O116" s="3">
        <f t="shared" si="23"/>
        <v>71.820000000000007</v>
      </c>
    </row>
    <row r="117" spans="1:15" x14ac:dyDescent="0.25">
      <c r="A117">
        <v>116</v>
      </c>
      <c r="B117" t="s">
        <v>6</v>
      </c>
      <c r="C117">
        <f t="shared" si="24"/>
        <v>187</v>
      </c>
      <c r="D117">
        <f t="shared" si="13"/>
        <v>0</v>
      </c>
      <c r="E117">
        <f t="shared" si="14"/>
        <v>0</v>
      </c>
      <c r="F117">
        <f t="shared" si="15"/>
        <v>187</v>
      </c>
      <c r="G117">
        <f t="shared" si="16"/>
        <v>187</v>
      </c>
      <c r="H117">
        <f t="shared" si="17"/>
        <v>187</v>
      </c>
      <c r="I117" s="1">
        <f t="shared" si="18"/>
        <v>168.3</v>
      </c>
      <c r="J117">
        <f t="shared" si="19"/>
        <v>37.4</v>
      </c>
      <c r="K117" s="1">
        <f t="shared" si="20"/>
        <v>71.059999999999988</v>
      </c>
      <c r="L117" s="1">
        <f t="shared" si="21"/>
        <v>0</v>
      </c>
      <c r="M117" s="3">
        <f t="shared" si="22"/>
        <v>97.240000000000023</v>
      </c>
      <c r="N117" s="3">
        <f t="shared" si="25"/>
        <v>6980.3600000000042</v>
      </c>
      <c r="O117" s="3">
        <f t="shared" si="23"/>
        <v>71.059999999999988</v>
      </c>
    </row>
    <row r="118" spans="1:15" x14ac:dyDescent="0.25">
      <c r="A118">
        <v>117</v>
      </c>
      <c r="B118" t="s">
        <v>7</v>
      </c>
      <c r="C118">
        <f t="shared" si="24"/>
        <v>187</v>
      </c>
      <c r="D118">
        <f t="shared" si="13"/>
        <v>2</v>
      </c>
      <c r="E118">
        <f t="shared" si="14"/>
        <v>0</v>
      </c>
      <c r="F118">
        <f t="shared" si="15"/>
        <v>187</v>
      </c>
      <c r="G118">
        <f t="shared" si="16"/>
        <v>185</v>
      </c>
      <c r="H118">
        <f t="shared" si="17"/>
        <v>187</v>
      </c>
      <c r="I118" s="1">
        <f t="shared" si="18"/>
        <v>168.3</v>
      </c>
      <c r="J118">
        <f t="shared" si="19"/>
        <v>37.4</v>
      </c>
      <c r="K118" s="1">
        <f t="shared" si="20"/>
        <v>71.059999999999988</v>
      </c>
      <c r="L118" s="1">
        <f t="shared" si="21"/>
        <v>0</v>
      </c>
      <c r="M118" s="3">
        <f t="shared" si="22"/>
        <v>97.240000000000023</v>
      </c>
      <c r="N118" s="3">
        <f t="shared" si="25"/>
        <v>7077.600000000004</v>
      </c>
      <c r="O118" s="3">
        <f t="shared" si="23"/>
        <v>71.059999999999988</v>
      </c>
    </row>
    <row r="119" spans="1:15" x14ac:dyDescent="0.25">
      <c r="A119">
        <v>118</v>
      </c>
      <c r="B119" t="s">
        <v>8</v>
      </c>
      <c r="C119">
        <f t="shared" si="24"/>
        <v>185</v>
      </c>
      <c r="D119">
        <f t="shared" si="13"/>
        <v>0</v>
      </c>
      <c r="E119">
        <f t="shared" si="14"/>
        <v>0</v>
      </c>
      <c r="F119">
        <f t="shared" si="15"/>
        <v>185</v>
      </c>
      <c r="G119">
        <f t="shared" si="16"/>
        <v>185</v>
      </c>
      <c r="H119">
        <f t="shared" si="17"/>
        <v>185</v>
      </c>
      <c r="I119" s="1">
        <f t="shared" si="18"/>
        <v>166.5</v>
      </c>
      <c r="J119">
        <f t="shared" si="19"/>
        <v>37</v>
      </c>
      <c r="K119" s="1">
        <f t="shared" si="20"/>
        <v>70.3</v>
      </c>
      <c r="L119" s="1">
        <f t="shared" si="21"/>
        <v>0</v>
      </c>
      <c r="M119" s="3">
        <f t="shared" si="22"/>
        <v>96.2</v>
      </c>
      <c r="N119" s="3">
        <f t="shared" si="25"/>
        <v>7173.8000000000038</v>
      </c>
      <c r="O119" s="3">
        <f t="shared" si="23"/>
        <v>70.3</v>
      </c>
    </row>
    <row r="120" spans="1:15" x14ac:dyDescent="0.25">
      <c r="A120">
        <v>119</v>
      </c>
      <c r="B120" t="s">
        <v>2</v>
      </c>
      <c r="C120">
        <f t="shared" si="24"/>
        <v>185</v>
      </c>
      <c r="D120">
        <f t="shared" si="13"/>
        <v>2</v>
      </c>
      <c r="E120">
        <f t="shared" si="14"/>
        <v>0</v>
      </c>
      <c r="F120">
        <f t="shared" si="15"/>
        <v>185</v>
      </c>
      <c r="G120">
        <f t="shared" si="16"/>
        <v>183</v>
      </c>
      <c r="H120">
        <f t="shared" si="17"/>
        <v>0</v>
      </c>
      <c r="I120" s="1">
        <f t="shared" si="18"/>
        <v>0</v>
      </c>
      <c r="J120">
        <f t="shared" si="19"/>
        <v>37</v>
      </c>
      <c r="K120" s="1">
        <f t="shared" si="20"/>
        <v>70.3</v>
      </c>
      <c r="L120" s="1">
        <f t="shared" si="21"/>
        <v>0</v>
      </c>
      <c r="M120" s="3">
        <f t="shared" si="22"/>
        <v>-70.3</v>
      </c>
      <c r="N120" s="3">
        <f t="shared" si="25"/>
        <v>7103.5000000000036</v>
      </c>
      <c r="O120" s="3">
        <f t="shared" si="23"/>
        <v>70.3</v>
      </c>
    </row>
    <row r="121" spans="1:15" x14ac:dyDescent="0.25">
      <c r="A121">
        <v>120</v>
      </c>
      <c r="B121" t="s">
        <v>3</v>
      </c>
      <c r="C121">
        <f t="shared" si="24"/>
        <v>183</v>
      </c>
      <c r="D121">
        <f t="shared" si="13"/>
        <v>0</v>
      </c>
      <c r="E121">
        <f t="shared" si="14"/>
        <v>36</v>
      </c>
      <c r="F121">
        <f t="shared" si="15"/>
        <v>219</v>
      </c>
      <c r="G121">
        <f t="shared" si="16"/>
        <v>219</v>
      </c>
      <c r="H121">
        <f t="shared" si="17"/>
        <v>219</v>
      </c>
      <c r="I121" s="1">
        <f t="shared" si="18"/>
        <v>197.1</v>
      </c>
      <c r="J121">
        <f t="shared" si="19"/>
        <v>43.800000000000004</v>
      </c>
      <c r="K121" s="1">
        <f t="shared" si="20"/>
        <v>83.22</v>
      </c>
      <c r="L121" s="1">
        <f t="shared" si="21"/>
        <v>648</v>
      </c>
      <c r="M121" s="3">
        <f t="shared" si="22"/>
        <v>-534.12</v>
      </c>
      <c r="N121" s="3">
        <f t="shared" si="25"/>
        <v>6569.3800000000037</v>
      </c>
      <c r="O121" s="3">
        <f t="shared" si="23"/>
        <v>731.22</v>
      </c>
    </row>
    <row r="122" spans="1:15" x14ac:dyDescent="0.25">
      <c r="A122">
        <v>121</v>
      </c>
      <c r="B122" t="s">
        <v>4</v>
      </c>
      <c r="C122">
        <f t="shared" si="24"/>
        <v>219</v>
      </c>
      <c r="D122">
        <f t="shared" si="13"/>
        <v>2</v>
      </c>
      <c r="E122">
        <f t="shared" si="14"/>
        <v>0</v>
      </c>
      <c r="F122">
        <f t="shared" si="15"/>
        <v>219</v>
      </c>
      <c r="G122">
        <f t="shared" si="16"/>
        <v>217</v>
      </c>
      <c r="H122">
        <f t="shared" si="17"/>
        <v>219</v>
      </c>
      <c r="I122" s="1">
        <f t="shared" si="18"/>
        <v>197.1</v>
      </c>
      <c r="J122">
        <f t="shared" si="19"/>
        <v>43.800000000000004</v>
      </c>
      <c r="K122" s="1">
        <f t="shared" si="20"/>
        <v>83.22</v>
      </c>
      <c r="L122" s="1">
        <f t="shared" si="21"/>
        <v>0</v>
      </c>
      <c r="M122" s="3">
        <f t="shared" si="22"/>
        <v>113.88</v>
      </c>
      <c r="N122" s="3">
        <f t="shared" si="25"/>
        <v>6683.2600000000039</v>
      </c>
      <c r="O122" s="3">
        <f t="shared" si="23"/>
        <v>83.22</v>
      </c>
    </row>
    <row r="123" spans="1:15" x14ac:dyDescent="0.25">
      <c r="A123">
        <v>122</v>
      </c>
      <c r="B123" t="s">
        <v>5</v>
      </c>
      <c r="C123">
        <f t="shared" si="24"/>
        <v>217</v>
      </c>
      <c r="D123">
        <f t="shared" si="13"/>
        <v>0</v>
      </c>
      <c r="E123">
        <f t="shared" si="14"/>
        <v>0</v>
      </c>
      <c r="F123">
        <f t="shared" si="15"/>
        <v>217</v>
      </c>
      <c r="G123">
        <f t="shared" si="16"/>
        <v>217</v>
      </c>
      <c r="H123">
        <f t="shared" si="17"/>
        <v>217</v>
      </c>
      <c r="I123" s="1">
        <f t="shared" si="18"/>
        <v>195.3</v>
      </c>
      <c r="J123">
        <f t="shared" si="19"/>
        <v>43.400000000000006</v>
      </c>
      <c r="K123" s="1">
        <f t="shared" si="20"/>
        <v>82.460000000000008</v>
      </c>
      <c r="L123" s="1">
        <f t="shared" si="21"/>
        <v>0</v>
      </c>
      <c r="M123" s="3">
        <f t="shared" si="22"/>
        <v>112.84</v>
      </c>
      <c r="N123" s="3">
        <f t="shared" si="25"/>
        <v>6796.100000000004</v>
      </c>
      <c r="O123" s="3">
        <f t="shared" si="23"/>
        <v>82.460000000000008</v>
      </c>
    </row>
    <row r="124" spans="1:15" x14ac:dyDescent="0.25">
      <c r="A124">
        <v>123</v>
      </c>
      <c r="B124" t="s">
        <v>6</v>
      </c>
      <c r="C124">
        <f t="shared" si="24"/>
        <v>217</v>
      </c>
      <c r="D124">
        <f t="shared" si="13"/>
        <v>2</v>
      </c>
      <c r="E124">
        <f t="shared" si="14"/>
        <v>0</v>
      </c>
      <c r="F124">
        <f t="shared" si="15"/>
        <v>217</v>
      </c>
      <c r="G124">
        <f t="shared" si="16"/>
        <v>215</v>
      </c>
      <c r="H124">
        <f t="shared" si="17"/>
        <v>217</v>
      </c>
      <c r="I124" s="1">
        <f t="shared" si="18"/>
        <v>195.3</v>
      </c>
      <c r="J124">
        <f t="shared" si="19"/>
        <v>43.400000000000006</v>
      </c>
      <c r="K124" s="1">
        <f t="shared" si="20"/>
        <v>82.460000000000008</v>
      </c>
      <c r="L124" s="1">
        <f t="shared" si="21"/>
        <v>0</v>
      </c>
      <c r="M124" s="3">
        <f t="shared" si="22"/>
        <v>112.84</v>
      </c>
      <c r="N124" s="3">
        <f t="shared" si="25"/>
        <v>6908.9400000000041</v>
      </c>
      <c r="O124" s="3">
        <f t="shared" si="23"/>
        <v>82.460000000000008</v>
      </c>
    </row>
    <row r="125" spans="1:15" x14ac:dyDescent="0.25">
      <c r="A125">
        <v>124</v>
      </c>
      <c r="B125" t="s">
        <v>7</v>
      </c>
      <c r="C125">
        <f t="shared" si="24"/>
        <v>215</v>
      </c>
      <c r="D125">
        <f t="shared" si="13"/>
        <v>0</v>
      </c>
      <c r="E125">
        <f t="shared" si="14"/>
        <v>0</v>
      </c>
      <c r="F125">
        <f t="shared" si="15"/>
        <v>215</v>
      </c>
      <c r="G125">
        <f t="shared" si="16"/>
        <v>215</v>
      </c>
      <c r="H125">
        <f t="shared" si="17"/>
        <v>215</v>
      </c>
      <c r="I125" s="1">
        <f t="shared" si="18"/>
        <v>193.5</v>
      </c>
      <c r="J125">
        <f t="shared" si="19"/>
        <v>43</v>
      </c>
      <c r="K125" s="1">
        <f t="shared" si="20"/>
        <v>81.7</v>
      </c>
      <c r="L125" s="1">
        <f t="shared" si="21"/>
        <v>0</v>
      </c>
      <c r="M125" s="3">
        <f t="shared" si="22"/>
        <v>111.8</v>
      </c>
      <c r="N125" s="3">
        <f t="shared" si="25"/>
        <v>7020.7400000000043</v>
      </c>
      <c r="O125" s="3">
        <f t="shared" si="23"/>
        <v>81.7</v>
      </c>
    </row>
    <row r="126" spans="1:15" x14ac:dyDescent="0.25">
      <c r="A126">
        <v>125</v>
      </c>
      <c r="B126" t="s">
        <v>8</v>
      </c>
      <c r="C126">
        <f t="shared" si="24"/>
        <v>215</v>
      </c>
      <c r="D126">
        <f t="shared" si="13"/>
        <v>2</v>
      </c>
      <c r="E126">
        <f t="shared" si="14"/>
        <v>0</v>
      </c>
      <c r="F126">
        <f t="shared" si="15"/>
        <v>215</v>
      </c>
      <c r="G126">
        <f t="shared" si="16"/>
        <v>213</v>
      </c>
      <c r="H126">
        <f t="shared" si="17"/>
        <v>215</v>
      </c>
      <c r="I126" s="1">
        <f t="shared" si="18"/>
        <v>193.5</v>
      </c>
      <c r="J126">
        <f t="shared" si="19"/>
        <v>43</v>
      </c>
      <c r="K126" s="1">
        <f t="shared" si="20"/>
        <v>81.7</v>
      </c>
      <c r="L126" s="1">
        <f t="shared" si="21"/>
        <v>0</v>
      </c>
      <c r="M126" s="3">
        <f t="shared" si="22"/>
        <v>111.8</v>
      </c>
      <c r="N126" s="3">
        <f t="shared" si="25"/>
        <v>7132.5400000000045</v>
      </c>
      <c r="O126" s="3">
        <f t="shared" si="23"/>
        <v>81.7</v>
      </c>
    </row>
    <row r="127" spans="1:15" x14ac:dyDescent="0.25">
      <c r="A127">
        <v>126</v>
      </c>
      <c r="B127" t="s">
        <v>2</v>
      </c>
      <c r="C127">
        <f t="shared" si="24"/>
        <v>213</v>
      </c>
      <c r="D127">
        <f t="shared" si="13"/>
        <v>0</v>
      </c>
      <c r="E127">
        <f t="shared" si="14"/>
        <v>0</v>
      </c>
      <c r="F127">
        <f t="shared" si="15"/>
        <v>213</v>
      </c>
      <c r="G127">
        <f t="shared" si="16"/>
        <v>213</v>
      </c>
      <c r="H127">
        <f t="shared" si="17"/>
        <v>0</v>
      </c>
      <c r="I127" s="1">
        <f t="shared" si="18"/>
        <v>0</v>
      </c>
      <c r="J127">
        <f t="shared" si="19"/>
        <v>42.6</v>
      </c>
      <c r="K127" s="1">
        <f t="shared" si="20"/>
        <v>80.94</v>
      </c>
      <c r="L127" s="1">
        <f t="shared" si="21"/>
        <v>0</v>
      </c>
      <c r="M127" s="3">
        <f t="shared" si="22"/>
        <v>-80.94</v>
      </c>
      <c r="N127" s="3">
        <f t="shared" si="25"/>
        <v>7051.6000000000049</v>
      </c>
      <c r="O127" s="3">
        <f t="shared" si="23"/>
        <v>80.94</v>
      </c>
    </row>
    <row r="128" spans="1:15" x14ac:dyDescent="0.25">
      <c r="A128">
        <v>127</v>
      </c>
      <c r="B128" t="s">
        <v>3</v>
      </c>
      <c r="C128">
        <f t="shared" si="24"/>
        <v>213</v>
      </c>
      <c r="D128">
        <f t="shared" si="13"/>
        <v>2</v>
      </c>
      <c r="E128">
        <f t="shared" si="14"/>
        <v>0</v>
      </c>
      <c r="F128">
        <f t="shared" si="15"/>
        <v>213</v>
      </c>
      <c r="G128">
        <f t="shared" si="16"/>
        <v>211</v>
      </c>
      <c r="H128">
        <f t="shared" si="17"/>
        <v>213</v>
      </c>
      <c r="I128" s="1">
        <f t="shared" si="18"/>
        <v>191.70000000000002</v>
      </c>
      <c r="J128">
        <f t="shared" si="19"/>
        <v>42.6</v>
      </c>
      <c r="K128" s="1">
        <f t="shared" si="20"/>
        <v>80.94</v>
      </c>
      <c r="L128" s="1">
        <f t="shared" si="21"/>
        <v>0</v>
      </c>
      <c r="M128" s="3">
        <f t="shared" si="22"/>
        <v>110.76000000000002</v>
      </c>
      <c r="N128" s="3">
        <f t="shared" si="25"/>
        <v>7162.3600000000051</v>
      </c>
      <c r="O128" s="3">
        <f t="shared" si="23"/>
        <v>80.94</v>
      </c>
    </row>
    <row r="129" spans="1:15" x14ac:dyDescent="0.25">
      <c r="A129">
        <v>128</v>
      </c>
      <c r="B129" t="s">
        <v>4</v>
      </c>
      <c r="C129">
        <f t="shared" si="24"/>
        <v>211</v>
      </c>
      <c r="D129">
        <f t="shared" si="13"/>
        <v>0</v>
      </c>
      <c r="E129">
        <f t="shared" si="14"/>
        <v>0</v>
      </c>
      <c r="F129">
        <f t="shared" si="15"/>
        <v>211</v>
      </c>
      <c r="G129">
        <f t="shared" si="16"/>
        <v>211</v>
      </c>
      <c r="H129">
        <f t="shared" si="17"/>
        <v>211</v>
      </c>
      <c r="I129" s="1">
        <f t="shared" si="18"/>
        <v>189.9</v>
      </c>
      <c r="J129">
        <f t="shared" si="19"/>
        <v>42.2</v>
      </c>
      <c r="K129" s="1">
        <f t="shared" si="20"/>
        <v>80.180000000000007</v>
      </c>
      <c r="L129" s="1">
        <f t="shared" si="21"/>
        <v>0</v>
      </c>
      <c r="M129" s="3">
        <f t="shared" si="22"/>
        <v>109.72</v>
      </c>
      <c r="N129" s="3">
        <f t="shared" si="25"/>
        <v>7272.0800000000054</v>
      </c>
      <c r="O129" s="3">
        <f t="shared" si="23"/>
        <v>80.180000000000007</v>
      </c>
    </row>
    <row r="130" spans="1:15" x14ac:dyDescent="0.25">
      <c r="A130">
        <v>129</v>
      </c>
      <c r="B130" t="s">
        <v>5</v>
      </c>
      <c r="C130">
        <f t="shared" si="24"/>
        <v>211</v>
      </c>
      <c r="D130">
        <f t="shared" si="13"/>
        <v>2</v>
      </c>
      <c r="E130">
        <f t="shared" si="14"/>
        <v>0</v>
      </c>
      <c r="F130">
        <f t="shared" si="15"/>
        <v>211</v>
      </c>
      <c r="G130">
        <f t="shared" si="16"/>
        <v>209</v>
      </c>
      <c r="H130">
        <f t="shared" si="17"/>
        <v>211</v>
      </c>
      <c r="I130" s="1">
        <f t="shared" si="18"/>
        <v>189.9</v>
      </c>
      <c r="J130">
        <f t="shared" si="19"/>
        <v>42.2</v>
      </c>
      <c r="K130" s="1">
        <f t="shared" si="20"/>
        <v>80.180000000000007</v>
      </c>
      <c r="L130" s="1">
        <f t="shared" si="21"/>
        <v>0</v>
      </c>
      <c r="M130" s="3">
        <f t="shared" si="22"/>
        <v>109.72</v>
      </c>
      <c r="N130" s="3">
        <f t="shared" si="25"/>
        <v>7381.8000000000056</v>
      </c>
      <c r="O130" s="3">
        <f t="shared" si="23"/>
        <v>80.180000000000007</v>
      </c>
    </row>
    <row r="131" spans="1:15" x14ac:dyDescent="0.25">
      <c r="A131">
        <v>130</v>
      </c>
      <c r="B131" t="s">
        <v>6</v>
      </c>
      <c r="C131">
        <f t="shared" si="24"/>
        <v>209</v>
      </c>
      <c r="D131">
        <f t="shared" ref="D131:D181" si="26">IF(MOD(A131,2)=1,2,0)</f>
        <v>0</v>
      </c>
      <c r="E131">
        <f t="shared" ref="E131:E181" si="27">IF(MOD(A131,30)=0,ROUNDDOWN(C131*0.2,0),0)</f>
        <v>0</v>
      </c>
      <c r="F131">
        <f t="shared" ref="F131:F181" si="28">C131+E131</f>
        <v>209</v>
      </c>
      <c r="G131">
        <f t="shared" ref="G131:G181" si="29">F131-D131</f>
        <v>209</v>
      </c>
      <c r="H131">
        <f t="shared" ref="H131:H181" si="30">IF(B131="niedziela",0,F131)</f>
        <v>209</v>
      </c>
      <c r="I131" s="1">
        <f t="shared" ref="I131:I181" si="31">H131*0.9</f>
        <v>188.1</v>
      </c>
      <c r="J131">
        <f t="shared" ref="J131:J181" si="32">F131*0.2</f>
        <v>41.800000000000004</v>
      </c>
      <c r="K131" s="1">
        <f t="shared" ref="K131:K181" si="33">J131*1.9</f>
        <v>79.42</v>
      </c>
      <c r="L131" s="1">
        <f t="shared" ref="L131:L181" si="34">E131*18</f>
        <v>0</v>
      </c>
      <c r="M131" s="3">
        <f t="shared" ref="M131:M181" si="35">I131-K131-L131</f>
        <v>108.67999999999999</v>
      </c>
      <c r="N131" s="3">
        <f t="shared" si="25"/>
        <v>7490.4800000000059</v>
      </c>
      <c r="O131" s="3">
        <f t="shared" ref="O131:O181" si="36">L131+K131</f>
        <v>79.42</v>
      </c>
    </row>
    <row r="132" spans="1:15" x14ac:dyDescent="0.25">
      <c r="A132">
        <v>131</v>
      </c>
      <c r="B132" t="s">
        <v>7</v>
      </c>
      <c r="C132">
        <f t="shared" ref="C132:C181" si="37">G131</f>
        <v>209</v>
      </c>
      <c r="D132">
        <f t="shared" si="26"/>
        <v>2</v>
      </c>
      <c r="E132">
        <f t="shared" si="27"/>
        <v>0</v>
      </c>
      <c r="F132">
        <f t="shared" si="28"/>
        <v>209</v>
      </c>
      <c r="G132">
        <f t="shared" si="29"/>
        <v>207</v>
      </c>
      <c r="H132">
        <f t="shared" si="30"/>
        <v>209</v>
      </c>
      <c r="I132" s="1">
        <f t="shared" si="31"/>
        <v>188.1</v>
      </c>
      <c r="J132">
        <f t="shared" si="32"/>
        <v>41.800000000000004</v>
      </c>
      <c r="K132" s="1">
        <f t="shared" si="33"/>
        <v>79.42</v>
      </c>
      <c r="L132" s="1">
        <f t="shared" si="34"/>
        <v>0</v>
      </c>
      <c r="M132" s="3">
        <f t="shared" si="35"/>
        <v>108.67999999999999</v>
      </c>
      <c r="N132" s="3">
        <f t="shared" ref="N132:N181" si="38">M132+N131</f>
        <v>7599.1600000000062</v>
      </c>
      <c r="O132" s="3">
        <f t="shared" si="36"/>
        <v>79.42</v>
      </c>
    </row>
    <row r="133" spans="1:15" x14ac:dyDescent="0.25">
      <c r="A133">
        <v>132</v>
      </c>
      <c r="B133" t="s">
        <v>8</v>
      </c>
      <c r="C133">
        <f t="shared" si="37"/>
        <v>207</v>
      </c>
      <c r="D133">
        <f t="shared" si="26"/>
        <v>0</v>
      </c>
      <c r="E133">
        <f t="shared" si="27"/>
        <v>0</v>
      </c>
      <c r="F133">
        <f t="shared" si="28"/>
        <v>207</v>
      </c>
      <c r="G133">
        <f t="shared" si="29"/>
        <v>207</v>
      </c>
      <c r="H133">
        <f t="shared" si="30"/>
        <v>207</v>
      </c>
      <c r="I133" s="1">
        <f t="shared" si="31"/>
        <v>186.3</v>
      </c>
      <c r="J133">
        <f t="shared" si="32"/>
        <v>41.400000000000006</v>
      </c>
      <c r="K133" s="1">
        <f t="shared" si="33"/>
        <v>78.660000000000011</v>
      </c>
      <c r="L133" s="1">
        <f t="shared" si="34"/>
        <v>0</v>
      </c>
      <c r="M133" s="3">
        <f t="shared" si="35"/>
        <v>107.64</v>
      </c>
      <c r="N133" s="3">
        <f t="shared" si="38"/>
        <v>7706.8000000000065</v>
      </c>
      <c r="O133" s="3">
        <f t="shared" si="36"/>
        <v>78.660000000000011</v>
      </c>
    </row>
    <row r="134" spans="1:15" x14ac:dyDescent="0.25">
      <c r="A134">
        <v>133</v>
      </c>
      <c r="B134" t="s">
        <v>2</v>
      </c>
      <c r="C134">
        <f t="shared" si="37"/>
        <v>207</v>
      </c>
      <c r="D134">
        <f t="shared" si="26"/>
        <v>2</v>
      </c>
      <c r="E134">
        <f t="shared" si="27"/>
        <v>0</v>
      </c>
      <c r="F134">
        <f t="shared" si="28"/>
        <v>207</v>
      </c>
      <c r="G134">
        <f t="shared" si="29"/>
        <v>205</v>
      </c>
      <c r="H134">
        <f t="shared" si="30"/>
        <v>0</v>
      </c>
      <c r="I134" s="1">
        <f t="shared" si="31"/>
        <v>0</v>
      </c>
      <c r="J134">
        <f t="shared" si="32"/>
        <v>41.400000000000006</v>
      </c>
      <c r="K134" s="1">
        <f t="shared" si="33"/>
        <v>78.660000000000011</v>
      </c>
      <c r="L134" s="1">
        <f t="shared" si="34"/>
        <v>0</v>
      </c>
      <c r="M134" s="3">
        <f t="shared" si="35"/>
        <v>-78.660000000000011</v>
      </c>
      <c r="N134" s="3">
        <f t="shared" si="38"/>
        <v>7628.1400000000067</v>
      </c>
      <c r="O134" s="3">
        <f t="shared" si="36"/>
        <v>78.660000000000011</v>
      </c>
    </row>
    <row r="135" spans="1:15" x14ac:dyDescent="0.25">
      <c r="A135">
        <v>134</v>
      </c>
      <c r="B135" t="s">
        <v>3</v>
      </c>
      <c r="C135">
        <f t="shared" si="37"/>
        <v>205</v>
      </c>
      <c r="D135">
        <f t="shared" si="26"/>
        <v>0</v>
      </c>
      <c r="E135">
        <f t="shared" si="27"/>
        <v>0</v>
      </c>
      <c r="F135">
        <f t="shared" si="28"/>
        <v>205</v>
      </c>
      <c r="G135">
        <f t="shared" si="29"/>
        <v>205</v>
      </c>
      <c r="H135">
        <f t="shared" si="30"/>
        <v>205</v>
      </c>
      <c r="I135" s="1">
        <f t="shared" si="31"/>
        <v>184.5</v>
      </c>
      <c r="J135">
        <f t="shared" si="32"/>
        <v>41</v>
      </c>
      <c r="K135" s="1">
        <f t="shared" si="33"/>
        <v>77.899999999999991</v>
      </c>
      <c r="L135" s="1">
        <f t="shared" si="34"/>
        <v>0</v>
      </c>
      <c r="M135" s="3">
        <f t="shared" si="35"/>
        <v>106.60000000000001</v>
      </c>
      <c r="N135" s="3">
        <f t="shared" si="38"/>
        <v>7734.7400000000071</v>
      </c>
      <c r="O135" s="3">
        <f t="shared" si="36"/>
        <v>77.899999999999991</v>
      </c>
    </row>
    <row r="136" spans="1:15" x14ac:dyDescent="0.25">
      <c r="A136">
        <v>135</v>
      </c>
      <c r="B136" t="s">
        <v>4</v>
      </c>
      <c r="C136">
        <f t="shared" si="37"/>
        <v>205</v>
      </c>
      <c r="D136">
        <f t="shared" si="26"/>
        <v>2</v>
      </c>
      <c r="E136">
        <f t="shared" si="27"/>
        <v>0</v>
      </c>
      <c r="F136">
        <f t="shared" si="28"/>
        <v>205</v>
      </c>
      <c r="G136">
        <f t="shared" si="29"/>
        <v>203</v>
      </c>
      <c r="H136">
        <f t="shared" si="30"/>
        <v>205</v>
      </c>
      <c r="I136" s="1">
        <f t="shared" si="31"/>
        <v>184.5</v>
      </c>
      <c r="J136">
        <f t="shared" si="32"/>
        <v>41</v>
      </c>
      <c r="K136" s="1">
        <f t="shared" si="33"/>
        <v>77.899999999999991</v>
      </c>
      <c r="L136" s="1">
        <f t="shared" si="34"/>
        <v>0</v>
      </c>
      <c r="M136" s="3">
        <f t="shared" si="35"/>
        <v>106.60000000000001</v>
      </c>
      <c r="N136" s="3">
        <f t="shared" si="38"/>
        <v>7841.3400000000074</v>
      </c>
      <c r="O136" s="3">
        <f t="shared" si="36"/>
        <v>77.899999999999991</v>
      </c>
    </row>
    <row r="137" spans="1:15" x14ac:dyDescent="0.25">
      <c r="A137">
        <v>136</v>
      </c>
      <c r="B137" t="s">
        <v>5</v>
      </c>
      <c r="C137">
        <f t="shared" si="37"/>
        <v>203</v>
      </c>
      <c r="D137">
        <f t="shared" si="26"/>
        <v>0</v>
      </c>
      <c r="E137">
        <f t="shared" si="27"/>
        <v>0</v>
      </c>
      <c r="F137">
        <f t="shared" si="28"/>
        <v>203</v>
      </c>
      <c r="G137">
        <f t="shared" si="29"/>
        <v>203</v>
      </c>
      <c r="H137">
        <f t="shared" si="30"/>
        <v>203</v>
      </c>
      <c r="I137" s="1">
        <f t="shared" si="31"/>
        <v>182.70000000000002</v>
      </c>
      <c r="J137">
        <f t="shared" si="32"/>
        <v>40.6</v>
      </c>
      <c r="K137" s="1">
        <f t="shared" si="33"/>
        <v>77.14</v>
      </c>
      <c r="L137" s="1">
        <f t="shared" si="34"/>
        <v>0</v>
      </c>
      <c r="M137" s="3">
        <f t="shared" si="35"/>
        <v>105.56000000000002</v>
      </c>
      <c r="N137" s="3">
        <f t="shared" si="38"/>
        <v>7946.9000000000078</v>
      </c>
      <c r="O137" s="3">
        <f t="shared" si="36"/>
        <v>77.14</v>
      </c>
    </row>
    <row r="138" spans="1:15" x14ac:dyDescent="0.25">
      <c r="A138">
        <v>137</v>
      </c>
      <c r="B138" t="s">
        <v>6</v>
      </c>
      <c r="C138">
        <f t="shared" si="37"/>
        <v>203</v>
      </c>
      <c r="D138">
        <f t="shared" si="26"/>
        <v>2</v>
      </c>
      <c r="E138">
        <f t="shared" si="27"/>
        <v>0</v>
      </c>
      <c r="F138">
        <f t="shared" si="28"/>
        <v>203</v>
      </c>
      <c r="G138">
        <f t="shared" si="29"/>
        <v>201</v>
      </c>
      <c r="H138">
        <f t="shared" si="30"/>
        <v>203</v>
      </c>
      <c r="I138" s="1">
        <f t="shared" si="31"/>
        <v>182.70000000000002</v>
      </c>
      <c r="J138">
        <f t="shared" si="32"/>
        <v>40.6</v>
      </c>
      <c r="K138" s="1">
        <f t="shared" si="33"/>
        <v>77.14</v>
      </c>
      <c r="L138" s="1">
        <f t="shared" si="34"/>
        <v>0</v>
      </c>
      <c r="M138" s="3">
        <f t="shared" si="35"/>
        <v>105.56000000000002</v>
      </c>
      <c r="N138" s="3">
        <f t="shared" si="38"/>
        <v>8052.4600000000082</v>
      </c>
      <c r="O138" s="3">
        <f t="shared" si="36"/>
        <v>77.14</v>
      </c>
    </row>
    <row r="139" spans="1:15" x14ac:dyDescent="0.25">
      <c r="A139">
        <v>138</v>
      </c>
      <c r="B139" t="s">
        <v>7</v>
      </c>
      <c r="C139">
        <f t="shared" si="37"/>
        <v>201</v>
      </c>
      <c r="D139">
        <f t="shared" si="26"/>
        <v>0</v>
      </c>
      <c r="E139">
        <f t="shared" si="27"/>
        <v>0</v>
      </c>
      <c r="F139">
        <f t="shared" si="28"/>
        <v>201</v>
      </c>
      <c r="G139">
        <f t="shared" si="29"/>
        <v>201</v>
      </c>
      <c r="H139">
        <f t="shared" si="30"/>
        <v>201</v>
      </c>
      <c r="I139" s="1">
        <f t="shared" si="31"/>
        <v>180.9</v>
      </c>
      <c r="J139">
        <f t="shared" si="32"/>
        <v>40.200000000000003</v>
      </c>
      <c r="K139" s="1">
        <f t="shared" si="33"/>
        <v>76.38</v>
      </c>
      <c r="L139" s="1">
        <f t="shared" si="34"/>
        <v>0</v>
      </c>
      <c r="M139" s="3">
        <f t="shared" si="35"/>
        <v>104.52000000000001</v>
      </c>
      <c r="N139" s="3">
        <f t="shared" si="38"/>
        <v>8156.9800000000087</v>
      </c>
      <c r="O139" s="3">
        <f t="shared" si="36"/>
        <v>76.38</v>
      </c>
    </row>
    <row r="140" spans="1:15" x14ac:dyDescent="0.25">
      <c r="A140">
        <v>139</v>
      </c>
      <c r="B140" t="s">
        <v>8</v>
      </c>
      <c r="C140">
        <f t="shared" si="37"/>
        <v>201</v>
      </c>
      <c r="D140">
        <f t="shared" si="26"/>
        <v>2</v>
      </c>
      <c r="E140">
        <f t="shared" si="27"/>
        <v>0</v>
      </c>
      <c r="F140">
        <f t="shared" si="28"/>
        <v>201</v>
      </c>
      <c r="G140">
        <f t="shared" si="29"/>
        <v>199</v>
      </c>
      <c r="H140">
        <f t="shared" si="30"/>
        <v>201</v>
      </c>
      <c r="I140" s="1">
        <f t="shared" si="31"/>
        <v>180.9</v>
      </c>
      <c r="J140">
        <f t="shared" si="32"/>
        <v>40.200000000000003</v>
      </c>
      <c r="K140" s="1">
        <f t="shared" si="33"/>
        <v>76.38</v>
      </c>
      <c r="L140" s="1">
        <f t="shared" si="34"/>
        <v>0</v>
      </c>
      <c r="M140" s="3">
        <f t="shared" si="35"/>
        <v>104.52000000000001</v>
      </c>
      <c r="N140" s="3">
        <f t="shared" si="38"/>
        <v>8261.5000000000091</v>
      </c>
      <c r="O140" s="3">
        <f t="shared" si="36"/>
        <v>76.38</v>
      </c>
    </row>
    <row r="141" spans="1:15" x14ac:dyDescent="0.25">
      <c r="A141">
        <v>140</v>
      </c>
      <c r="B141" t="s">
        <v>2</v>
      </c>
      <c r="C141">
        <f t="shared" si="37"/>
        <v>199</v>
      </c>
      <c r="D141">
        <f t="shared" si="26"/>
        <v>0</v>
      </c>
      <c r="E141">
        <f t="shared" si="27"/>
        <v>0</v>
      </c>
      <c r="F141">
        <f t="shared" si="28"/>
        <v>199</v>
      </c>
      <c r="G141">
        <f t="shared" si="29"/>
        <v>199</v>
      </c>
      <c r="H141">
        <f t="shared" si="30"/>
        <v>0</v>
      </c>
      <c r="I141" s="1">
        <f t="shared" si="31"/>
        <v>0</v>
      </c>
      <c r="J141">
        <f t="shared" si="32"/>
        <v>39.800000000000004</v>
      </c>
      <c r="K141" s="1">
        <f t="shared" si="33"/>
        <v>75.62</v>
      </c>
      <c r="L141" s="1">
        <f t="shared" si="34"/>
        <v>0</v>
      </c>
      <c r="M141" s="3">
        <f t="shared" si="35"/>
        <v>-75.62</v>
      </c>
      <c r="N141" s="3">
        <f t="shared" si="38"/>
        <v>8185.8800000000092</v>
      </c>
      <c r="O141" s="3">
        <f t="shared" si="36"/>
        <v>75.62</v>
      </c>
    </row>
    <row r="142" spans="1:15" x14ac:dyDescent="0.25">
      <c r="A142">
        <v>141</v>
      </c>
      <c r="B142" t="s">
        <v>3</v>
      </c>
      <c r="C142">
        <f t="shared" si="37"/>
        <v>199</v>
      </c>
      <c r="D142">
        <f t="shared" si="26"/>
        <v>2</v>
      </c>
      <c r="E142">
        <f t="shared" si="27"/>
        <v>0</v>
      </c>
      <c r="F142">
        <f t="shared" si="28"/>
        <v>199</v>
      </c>
      <c r="G142">
        <f t="shared" si="29"/>
        <v>197</v>
      </c>
      <c r="H142">
        <f t="shared" si="30"/>
        <v>199</v>
      </c>
      <c r="I142" s="1">
        <f t="shared" si="31"/>
        <v>179.1</v>
      </c>
      <c r="J142">
        <f t="shared" si="32"/>
        <v>39.800000000000004</v>
      </c>
      <c r="K142" s="1">
        <f t="shared" si="33"/>
        <v>75.62</v>
      </c>
      <c r="L142" s="1">
        <f t="shared" si="34"/>
        <v>0</v>
      </c>
      <c r="M142" s="3">
        <f t="shared" si="35"/>
        <v>103.47999999999999</v>
      </c>
      <c r="N142" s="3">
        <f t="shared" si="38"/>
        <v>8289.3600000000097</v>
      </c>
      <c r="O142" s="3">
        <f t="shared" si="36"/>
        <v>75.62</v>
      </c>
    </row>
    <row r="143" spans="1:15" x14ac:dyDescent="0.25">
      <c r="A143">
        <v>142</v>
      </c>
      <c r="B143" t="s">
        <v>4</v>
      </c>
      <c r="C143">
        <f t="shared" si="37"/>
        <v>197</v>
      </c>
      <c r="D143">
        <f t="shared" si="26"/>
        <v>0</v>
      </c>
      <c r="E143">
        <f t="shared" si="27"/>
        <v>0</v>
      </c>
      <c r="F143">
        <f t="shared" si="28"/>
        <v>197</v>
      </c>
      <c r="G143">
        <f t="shared" si="29"/>
        <v>197</v>
      </c>
      <c r="H143">
        <f t="shared" si="30"/>
        <v>197</v>
      </c>
      <c r="I143" s="1">
        <f t="shared" si="31"/>
        <v>177.3</v>
      </c>
      <c r="J143">
        <f t="shared" si="32"/>
        <v>39.400000000000006</v>
      </c>
      <c r="K143" s="1">
        <f t="shared" si="33"/>
        <v>74.860000000000014</v>
      </c>
      <c r="L143" s="1">
        <f t="shared" si="34"/>
        <v>0</v>
      </c>
      <c r="M143" s="3">
        <f t="shared" si="35"/>
        <v>102.44</v>
      </c>
      <c r="N143" s="3">
        <f t="shared" si="38"/>
        <v>8391.8000000000102</v>
      </c>
      <c r="O143" s="3">
        <f t="shared" si="36"/>
        <v>74.860000000000014</v>
      </c>
    </row>
    <row r="144" spans="1:15" x14ac:dyDescent="0.25">
      <c r="A144">
        <v>143</v>
      </c>
      <c r="B144" t="s">
        <v>5</v>
      </c>
      <c r="C144">
        <f t="shared" si="37"/>
        <v>197</v>
      </c>
      <c r="D144">
        <f t="shared" si="26"/>
        <v>2</v>
      </c>
      <c r="E144">
        <f t="shared" si="27"/>
        <v>0</v>
      </c>
      <c r="F144">
        <f t="shared" si="28"/>
        <v>197</v>
      </c>
      <c r="G144">
        <f t="shared" si="29"/>
        <v>195</v>
      </c>
      <c r="H144">
        <f t="shared" si="30"/>
        <v>197</v>
      </c>
      <c r="I144" s="1">
        <f t="shared" si="31"/>
        <v>177.3</v>
      </c>
      <c r="J144">
        <f t="shared" si="32"/>
        <v>39.400000000000006</v>
      </c>
      <c r="K144" s="1">
        <f t="shared" si="33"/>
        <v>74.860000000000014</v>
      </c>
      <c r="L144" s="1">
        <f t="shared" si="34"/>
        <v>0</v>
      </c>
      <c r="M144" s="3">
        <f t="shared" si="35"/>
        <v>102.44</v>
      </c>
      <c r="N144" s="3">
        <f t="shared" si="38"/>
        <v>8494.2400000000107</v>
      </c>
      <c r="O144" s="3">
        <f t="shared" si="36"/>
        <v>74.860000000000014</v>
      </c>
    </row>
    <row r="145" spans="1:15" x14ac:dyDescent="0.25">
      <c r="A145">
        <v>144</v>
      </c>
      <c r="B145" t="s">
        <v>6</v>
      </c>
      <c r="C145">
        <f t="shared" si="37"/>
        <v>195</v>
      </c>
      <c r="D145">
        <f t="shared" si="26"/>
        <v>0</v>
      </c>
      <c r="E145">
        <f t="shared" si="27"/>
        <v>0</v>
      </c>
      <c r="F145">
        <f t="shared" si="28"/>
        <v>195</v>
      </c>
      <c r="G145">
        <f t="shared" si="29"/>
        <v>195</v>
      </c>
      <c r="H145">
        <f t="shared" si="30"/>
        <v>195</v>
      </c>
      <c r="I145" s="1">
        <f t="shared" si="31"/>
        <v>175.5</v>
      </c>
      <c r="J145">
        <f t="shared" si="32"/>
        <v>39</v>
      </c>
      <c r="K145" s="1">
        <f t="shared" si="33"/>
        <v>74.099999999999994</v>
      </c>
      <c r="L145" s="1">
        <f t="shared" si="34"/>
        <v>0</v>
      </c>
      <c r="M145" s="3">
        <f t="shared" si="35"/>
        <v>101.4</v>
      </c>
      <c r="N145" s="3">
        <f t="shared" si="38"/>
        <v>8595.6400000000103</v>
      </c>
      <c r="O145" s="3">
        <f t="shared" si="36"/>
        <v>74.099999999999994</v>
      </c>
    </row>
    <row r="146" spans="1:15" x14ac:dyDescent="0.25">
      <c r="A146">
        <v>145</v>
      </c>
      <c r="B146" t="s">
        <v>7</v>
      </c>
      <c r="C146">
        <f t="shared" si="37"/>
        <v>195</v>
      </c>
      <c r="D146">
        <f t="shared" si="26"/>
        <v>2</v>
      </c>
      <c r="E146">
        <f t="shared" si="27"/>
        <v>0</v>
      </c>
      <c r="F146">
        <f t="shared" si="28"/>
        <v>195</v>
      </c>
      <c r="G146">
        <f t="shared" si="29"/>
        <v>193</v>
      </c>
      <c r="H146">
        <f t="shared" si="30"/>
        <v>195</v>
      </c>
      <c r="I146" s="1">
        <f t="shared" si="31"/>
        <v>175.5</v>
      </c>
      <c r="J146">
        <f t="shared" si="32"/>
        <v>39</v>
      </c>
      <c r="K146" s="1">
        <f t="shared" si="33"/>
        <v>74.099999999999994</v>
      </c>
      <c r="L146" s="1">
        <f t="shared" si="34"/>
        <v>0</v>
      </c>
      <c r="M146" s="3">
        <f t="shared" si="35"/>
        <v>101.4</v>
      </c>
      <c r="N146" s="3">
        <f t="shared" si="38"/>
        <v>8697.04000000001</v>
      </c>
      <c r="O146" s="3">
        <f t="shared" si="36"/>
        <v>74.099999999999994</v>
      </c>
    </row>
    <row r="147" spans="1:15" x14ac:dyDescent="0.25">
      <c r="A147">
        <v>146</v>
      </c>
      <c r="B147" t="s">
        <v>8</v>
      </c>
      <c r="C147">
        <f t="shared" si="37"/>
        <v>193</v>
      </c>
      <c r="D147">
        <f t="shared" si="26"/>
        <v>0</v>
      </c>
      <c r="E147">
        <f t="shared" si="27"/>
        <v>0</v>
      </c>
      <c r="F147">
        <f t="shared" si="28"/>
        <v>193</v>
      </c>
      <c r="G147">
        <f t="shared" si="29"/>
        <v>193</v>
      </c>
      <c r="H147">
        <f t="shared" si="30"/>
        <v>193</v>
      </c>
      <c r="I147" s="1">
        <f t="shared" si="31"/>
        <v>173.70000000000002</v>
      </c>
      <c r="J147">
        <f t="shared" si="32"/>
        <v>38.6</v>
      </c>
      <c r="K147" s="1">
        <f t="shared" si="33"/>
        <v>73.34</v>
      </c>
      <c r="L147" s="1">
        <f t="shared" si="34"/>
        <v>0</v>
      </c>
      <c r="M147" s="3">
        <f t="shared" si="35"/>
        <v>100.36000000000001</v>
      </c>
      <c r="N147" s="3">
        <f t="shared" si="38"/>
        <v>8797.4000000000106</v>
      </c>
      <c r="O147" s="3">
        <f t="shared" si="36"/>
        <v>73.34</v>
      </c>
    </row>
    <row r="148" spans="1:15" x14ac:dyDescent="0.25">
      <c r="A148">
        <v>147</v>
      </c>
      <c r="B148" t="s">
        <v>2</v>
      </c>
      <c r="C148">
        <f t="shared" si="37"/>
        <v>193</v>
      </c>
      <c r="D148">
        <f t="shared" si="26"/>
        <v>2</v>
      </c>
      <c r="E148">
        <f t="shared" si="27"/>
        <v>0</v>
      </c>
      <c r="F148">
        <f t="shared" si="28"/>
        <v>193</v>
      </c>
      <c r="G148">
        <f t="shared" si="29"/>
        <v>191</v>
      </c>
      <c r="H148">
        <f t="shared" si="30"/>
        <v>0</v>
      </c>
      <c r="I148" s="1">
        <f t="shared" si="31"/>
        <v>0</v>
      </c>
      <c r="J148">
        <f t="shared" si="32"/>
        <v>38.6</v>
      </c>
      <c r="K148" s="1">
        <f t="shared" si="33"/>
        <v>73.34</v>
      </c>
      <c r="L148" s="1">
        <f t="shared" si="34"/>
        <v>0</v>
      </c>
      <c r="M148" s="3">
        <f t="shared" si="35"/>
        <v>-73.34</v>
      </c>
      <c r="N148" s="3">
        <f t="shared" si="38"/>
        <v>8724.0600000000104</v>
      </c>
      <c r="O148" s="3">
        <f t="shared" si="36"/>
        <v>73.34</v>
      </c>
    </row>
    <row r="149" spans="1:15" x14ac:dyDescent="0.25">
      <c r="A149">
        <v>148</v>
      </c>
      <c r="B149" t="s">
        <v>3</v>
      </c>
      <c r="C149">
        <f t="shared" si="37"/>
        <v>191</v>
      </c>
      <c r="D149">
        <f t="shared" si="26"/>
        <v>0</v>
      </c>
      <c r="E149">
        <f t="shared" si="27"/>
        <v>0</v>
      </c>
      <c r="F149">
        <f t="shared" si="28"/>
        <v>191</v>
      </c>
      <c r="G149">
        <f t="shared" si="29"/>
        <v>191</v>
      </c>
      <c r="H149">
        <f t="shared" si="30"/>
        <v>191</v>
      </c>
      <c r="I149" s="1">
        <f t="shared" si="31"/>
        <v>171.9</v>
      </c>
      <c r="J149">
        <f t="shared" si="32"/>
        <v>38.200000000000003</v>
      </c>
      <c r="K149" s="1">
        <f t="shared" si="33"/>
        <v>72.58</v>
      </c>
      <c r="L149" s="1">
        <f t="shared" si="34"/>
        <v>0</v>
      </c>
      <c r="M149" s="3">
        <f t="shared" si="35"/>
        <v>99.320000000000007</v>
      </c>
      <c r="N149" s="3">
        <f t="shared" si="38"/>
        <v>8823.3800000000101</v>
      </c>
      <c r="O149" s="3">
        <f t="shared" si="36"/>
        <v>72.58</v>
      </c>
    </row>
    <row r="150" spans="1:15" x14ac:dyDescent="0.25">
      <c r="A150">
        <v>149</v>
      </c>
      <c r="B150" t="s">
        <v>4</v>
      </c>
      <c r="C150">
        <f t="shared" si="37"/>
        <v>191</v>
      </c>
      <c r="D150">
        <f t="shared" si="26"/>
        <v>2</v>
      </c>
      <c r="E150">
        <f t="shared" si="27"/>
        <v>0</v>
      </c>
      <c r="F150">
        <f t="shared" si="28"/>
        <v>191</v>
      </c>
      <c r="G150">
        <f t="shared" si="29"/>
        <v>189</v>
      </c>
      <c r="H150">
        <f t="shared" si="30"/>
        <v>191</v>
      </c>
      <c r="I150" s="1">
        <f t="shared" si="31"/>
        <v>171.9</v>
      </c>
      <c r="J150">
        <f t="shared" si="32"/>
        <v>38.200000000000003</v>
      </c>
      <c r="K150" s="1">
        <f t="shared" si="33"/>
        <v>72.58</v>
      </c>
      <c r="L150" s="1">
        <f t="shared" si="34"/>
        <v>0</v>
      </c>
      <c r="M150" s="3">
        <f t="shared" si="35"/>
        <v>99.320000000000007</v>
      </c>
      <c r="N150" s="3">
        <f t="shared" si="38"/>
        <v>8922.7000000000098</v>
      </c>
      <c r="O150" s="3">
        <f t="shared" si="36"/>
        <v>72.58</v>
      </c>
    </row>
    <row r="151" spans="1:15" x14ac:dyDescent="0.25">
      <c r="A151">
        <v>150</v>
      </c>
      <c r="B151" t="s">
        <v>5</v>
      </c>
      <c r="C151">
        <f t="shared" si="37"/>
        <v>189</v>
      </c>
      <c r="D151">
        <f t="shared" si="26"/>
        <v>0</v>
      </c>
      <c r="E151">
        <f t="shared" si="27"/>
        <v>37</v>
      </c>
      <c r="F151">
        <f t="shared" si="28"/>
        <v>226</v>
      </c>
      <c r="G151">
        <f t="shared" si="29"/>
        <v>226</v>
      </c>
      <c r="H151">
        <f t="shared" si="30"/>
        <v>226</v>
      </c>
      <c r="I151" s="1">
        <f t="shared" si="31"/>
        <v>203.4</v>
      </c>
      <c r="J151">
        <f t="shared" si="32"/>
        <v>45.2</v>
      </c>
      <c r="K151" s="1">
        <f t="shared" si="33"/>
        <v>85.88</v>
      </c>
      <c r="L151" s="1">
        <f t="shared" si="34"/>
        <v>666</v>
      </c>
      <c r="M151" s="3">
        <f t="shared" si="35"/>
        <v>-548.48</v>
      </c>
      <c r="N151" s="3">
        <f t="shared" si="38"/>
        <v>8374.2200000000103</v>
      </c>
      <c r="O151" s="3">
        <f t="shared" si="36"/>
        <v>751.88</v>
      </c>
    </row>
    <row r="152" spans="1:15" x14ac:dyDescent="0.25">
      <c r="A152">
        <v>151</v>
      </c>
      <c r="B152" t="s">
        <v>6</v>
      </c>
      <c r="C152">
        <f t="shared" si="37"/>
        <v>226</v>
      </c>
      <c r="D152">
        <f t="shared" si="26"/>
        <v>2</v>
      </c>
      <c r="E152">
        <f t="shared" si="27"/>
        <v>0</v>
      </c>
      <c r="F152">
        <f t="shared" si="28"/>
        <v>226</v>
      </c>
      <c r="G152">
        <f t="shared" si="29"/>
        <v>224</v>
      </c>
      <c r="H152">
        <f t="shared" si="30"/>
        <v>226</v>
      </c>
      <c r="I152" s="1">
        <f t="shared" si="31"/>
        <v>203.4</v>
      </c>
      <c r="J152">
        <f t="shared" si="32"/>
        <v>45.2</v>
      </c>
      <c r="K152" s="1">
        <f t="shared" si="33"/>
        <v>85.88</v>
      </c>
      <c r="L152" s="1">
        <f t="shared" si="34"/>
        <v>0</v>
      </c>
      <c r="M152" s="3">
        <f t="shared" si="35"/>
        <v>117.52000000000001</v>
      </c>
      <c r="N152" s="3">
        <f t="shared" si="38"/>
        <v>8491.7400000000107</v>
      </c>
      <c r="O152" s="3">
        <f t="shared" si="36"/>
        <v>85.88</v>
      </c>
    </row>
    <row r="153" spans="1:15" x14ac:dyDescent="0.25">
      <c r="A153">
        <v>152</v>
      </c>
      <c r="B153" t="s">
        <v>7</v>
      </c>
      <c r="C153">
        <f t="shared" si="37"/>
        <v>224</v>
      </c>
      <c r="D153">
        <f t="shared" si="26"/>
        <v>0</v>
      </c>
      <c r="E153">
        <f t="shared" si="27"/>
        <v>0</v>
      </c>
      <c r="F153">
        <f t="shared" si="28"/>
        <v>224</v>
      </c>
      <c r="G153">
        <f t="shared" si="29"/>
        <v>224</v>
      </c>
      <c r="H153">
        <f t="shared" si="30"/>
        <v>224</v>
      </c>
      <c r="I153" s="1">
        <f t="shared" si="31"/>
        <v>201.6</v>
      </c>
      <c r="J153">
        <f t="shared" si="32"/>
        <v>44.800000000000004</v>
      </c>
      <c r="K153" s="1">
        <f t="shared" si="33"/>
        <v>85.12</v>
      </c>
      <c r="L153" s="1">
        <f t="shared" si="34"/>
        <v>0</v>
      </c>
      <c r="M153" s="3">
        <f t="shared" si="35"/>
        <v>116.47999999999999</v>
      </c>
      <c r="N153" s="3">
        <f t="shared" si="38"/>
        <v>8608.2200000000103</v>
      </c>
      <c r="O153" s="3">
        <f t="shared" si="36"/>
        <v>85.12</v>
      </c>
    </row>
    <row r="154" spans="1:15" x14ac:dyDescent="0.25">
      <c r="A154">
        <v>153</v>
      </c>
      <c r="B154" t="s">
        <v>8</v>
      </c>
      <c r="C154">
        <f t="shared" si="37"/>
        <v>224</v>
      </c>
      <c r="D154">
        <f t="shared" si="26"/>
        <v>2</v>
      </c>
      <c r="E154">
        <f t="shared" si="27"/>
        <v>0</v>
      </c>
      <c r="F154">
        <f t="shared" si="28"/>
        <v>224</v>
      </c>
      <c r="G154">
        <f t="shared" si="29"/>
        <v>222</v>
      </c>
      <c r="H154">
        <f t="shared" si="30"/>
        <v>224</v>
      </c>
      <c r="I154" s="1">
        <f t="shared" si="31"/>
        <v>201.6</v>
      </c>
      <c r="J154">
        <f t="shared" si="32"/>
        <v>44.800000000000004</v>
      </c>
      <c r="K154" s="1">
        <f t="shared" si="33"/>
        <v>85.12</v>
      </c>
      <c r="L154" s="1">
        <f t="shared" si="34"/>
        <v>0</v>
      </c>
      <c r="M154" s="3">
        <f t="shared" si="35"/>
        <v>116.47999999999999</v>
      </c>
      <c r="N154" s="3">
        <f t="shared" si="38"/>
        <v>8724.7000000000098</v>
      </c>
      <c r="O154" s="3">
        <f t="shared" si="36"/>
        <v>85.12</v>
      </c>
    </row>
    <row r="155" spans="1:15" x14ac:dyDescent="0.25">
      <c r="A155">
        <v>154</v>
      </c>
      <c r="B155" t="s">
        <v>2</v>
      </c>
      <c r="C155">
        <f t="shared" si="37"/>
        <v>222</v>
      </c>
      <c r="D155">
        <f t="shared" si="26"/>
        <v>0</v>
      </c>
      <c r="E155">
        <f t="shared" si="27"/>
        <v>0</v>
      </c>
      <c r="F155">
        <f t="shared" si="28"/>
        <v>222</v>
      </c>
      <c r="G155">
        <f t="shared" si="29"/>
        <v>222</v>
      </c>
      <c r="H155">
        <f t="shared" si="30"/>
        <v>0</v>
      </c>
      <c r="I155" s="1">
        <f t="shared" si="31"/>
        <v>0</v>
      </c>
      <c r="J155">
        <f t="shared" si="32"/>
        <v>44.400000000000006</v>
      </c>
      <c r="K155" s="1">
        <f t="shared" si="33"/>
        <v>84.360000000000014</v>
      </c>
      <c r="L155" s="1">
        <f t="shared" si="34"/>
        <v>0</v>
      </c>
      <c r="M155" s="3">
        <f t="shared" si="35"/>
        <v>-84.360000000000014</v>
      </c>
      <c r="N155" s="3">
        <f t="shared" si="38"/>
        <v>8640.3400000000092</v>
      </c>
      <c r="O155" s="3">
        <f t="shared" si="36"/>
        <v>84.360000000000014</v>
      </c>
    </row>
    <row r="156" spans="1:15" x14ac:dyDescent="0.25">
      <c r="A156">
        <v>155</v>
      </c>
      <c r="B156" t="s">
        <v>3</v>
      </c>
      <c r="C156">
        <f t="shared" si="37"/>
        <v>222</v>
      </c>
      <c r="D156">
        <f t="shared" si="26"/>
        <v>2</v>
      </c>
      <c r="E156">
        <f t="shared" si="27"/>
        <v>0</v>
      </c>
      <c r="F156">
        <f t="shared" si="28"/>
        <v>222</v>
      </c>
      <c r="G156">
        <f t="shared" si="29"/>
        <v>220</v>
      </c>
      <c r="H156">
        <f t="shared" si="30"/>
        <v>222</v>
      </c>
      <c r="I156" s="1">
        <f t="shared" si="31"/>
        <v>199.8</v>
      </c>
      <c r="J156">
        <f t="shared" si="32"/>
        <v>44.400000000000006</v>
      </c>
      <c r="K156" s="1">
        <f t="shared" si="33"/>
        <v>84.360000000000014</v>
      </c>
      <c r="L156" s="1">
        <f t="shared" si="34"/>
        <v>0</v>
      </c>
      <c r="M156" s="3">
        <f t="shared" si="35"/>
        <v>115.44</v>
      </c>
      <c r="N156" s="3">
        <f t="shared" si="38"/>
        <v>8755.7800000000097</v>
      </c>
      <c r="O156" s="3">
        <f t="shared" si="36"/>
        <v>84.360000000000014</v>
      </c>
    </row>
    <row r="157" spans="1:15" x14ac:dyDescent="0.25">
      <c r="A157">
        <v>156</v>
      </c>
      <c r="B157" t="s">
        <v>4</v>
      </c>
      <c r="C157">
        <f t="shared" si="37"/>
        <v>220</v>
      </c>
      <c r="D157">
        <f t="shared" si="26"/>
        <v>0</v>
      </c>
      <c r="E157">
        <f t="shared" si="27"/>
        <v>0</v>
      </c>
      <c r="F157">
        <f t="shared" si="28"/>
        <v>220</v>
      </c>
      <c r="G157">
        <f t="shared" si="29"/>
        <v>220</v>
      </c>
      <c r="H157">
        <f t="shared" si="30"/>
        <v>220</v>
      </c>
      <c r="I157" s="1">
        <f t="shared" si="31"/>
        <v>198</v>
      </c>
      <c r="J157">
        <f t="shared" si="32"/>
        <v>44</v>
      </c>
      <c r="K157" s="1">
        <f t="shared" si="33"/>
        <v>83.6</v>
      </c>
      <c r="L157" s="1">
        <f t="shared" si="34"/>
        <v>0</v>
      </c>
      <c r="M157" s="3">
        <f t="shared" si="35"/>
        <v>114.4</v>
      </c>
      <c r="N157" s="3">
        <f t="shared" si="38"/>
        <v>8870.1800000000094</v>
      </c>
      <c r="O157" s="3">
        <f t="shared" si="36"/>
        <v>83.6</v>
      </c>
    </row>
    <row r="158" spans="1:15" x14ac:dyDescent="0.25">
      <c r="A158">
        <v>157</v>
      </c>
      <c r="B158" t="s">
        <v>5</v>
      </c>
      <c r="C158">
        <f t="shared" si="37"/>
        <v>220</v>
      </c>
      <c r="D158">
        <f t="shared" si="26"/>
        <v>2</v>
      </c>
      <c r="E158">
        <f t="shared" si="27"/>
        <v>0</v>
      </c>
      <c r="F158">
        <f t="shared" si="28"/>
        <v>220</v>
      </c>
      <c r="G158">
        <f t="shared" si="29"/>
        <v>218</v>
      </c>
      <c r="H158">
        <f t="shared" si="30"/>
        <v>220</v>
      </c>
      <c r="I158" s="1">
        <f t="shared" si="31"/>
        <v>198</v>
      </c>
      <c r="J158">
        <f t="shared" si="32"/>
        <v>44</v>
      </c>
      <c r="K158" s="1">
        <f t="shared" si="33"/>
        <v>83.6</v>
      </c>
      <c r="L158" s="1">
        <f t="shared" si="34"/>
        <v>0</v>
      </c>
      <c r="M158" s="3">
        <f t="shared" si="35"/>
        <v>114.4</v>
      </c>
      <c r="N158" s="3">
        <f t="shared" si="38"/>
        <v>8984.580000000009</v>
      </c>
      <c r="O158" s="3">
        <f t="shared" si="36"/>
        <v>83.6</v>
      </c>
    </row>
    <row r="159" spans="1:15" x14ac:dyDescent="0.25">
      <c r="A159">
        <v>158</v>
      </c>
      <c r="B159" t="s">
        <v>6</v>
      </c>
      <c r="C159">
        <f t="shared" si="37"/>
        <v>218</v>
      </c>
      <c r="D159">
        <f t="shared" si="26"/>
        <v>0</v>
      </c>
      <c r="E159">
        <f t="shared" si="27"/>
        <v>0</v>
      </c>
      <c r="F159">
        <f t="shared" si="28"/>
        <v>218</v>
      </c>
      <c r="G159">
        <f t="shared" si="29"/>
        <v>218</v>
      </c>
      <c r="H159">
        <f t="shared" si="30"/>
        <v>218</v>
      </c>
      <c r="I159" s="1">
        <f t="shared" si="31"/>
        <v>196.20000000000002</v>
      </c>
      <c r="J159">
        <f t="shared" si="32"/>
        <v>43.6</v>
      </c>
      <c r="K159" s="1">
        <f t="shared" si="33"/>
        <v>82.84</v>
      </c>
      <c r="L159" s="1">
        <f t="shared" si="34"/>
        <v>0</v>
      </c>
      <c r="M159" s="3">
        <f t="shared" si="35"/>
        <v>113.36000000000001</v>
      </c>
      <c r="N159" s="3">
        <f t="shared" si="38"/>
        <v>9097.9400000000096</v>
      </c>
      <c r="O159" s="3">
        <f t="shared" si="36"/>
        <v>82.84</v>
      </c>
    </row>
    <row r="160" spans="1:15" x14ac:dyDescent="0.25">
      <c r="A160">
        <v>159</v>
      </c>
      <c r="B160" t="s">
        <v>7</v>
      </c>
      <c r="C160">
        <f t="shared" si="37"/>
        <v>218</v>
      </c>
      <c r="D160">
        <f t="shared" si="26"/>
        <v>2</v>
      </c>
      <c r="E160">
        <f t="shared" si="27"/>
        <v>0</v>
      </c>
      <c r="F160">
        <f t="shared" si="28"/>
        <v>218</v>
      </c>
      <c r="G160">
        <f t="shared" si="29"/>
        <v>216</v>
      </c>
      <c r="H160">
        <f t="shared" si="30"/>
        <v>218</v>
      </c>
      <c r="I160" s="1">
        <f t="shared" si="31"/>
        <v>196.20000000000002</v>
      </c>
      <c r="J160">
        <f t="shared" si="32"/>
        <v>43.6</v>
      </c>
      <c r="K160" s="1">
        <f t="shared" si="33"/>
        <v>82.84</v>
      </c>
      <c r="L160" s="1">
        <f t="shared" si="34"/>
        <v>0</v>
      </c>
      <c r="M160" s="3">
        <f t="shared" si="35"/>
        <v>113.36000000000001</v>
      </c>
      <c r="N160" s="3">
        <f t="shared" si="38"/>
        <v>9211.3000000000102</v>
      </c>
      <c r="O160" s="3">
        <f t="shared" si="36"/>
        <v>82.84</v>
      </c>
    </row>
    <row r="161" spans="1:15" x14ac:dyDescent="0.25">
      <c r="A161">
        <v>160</v>
      </c>
      <c r="B161" t="s">
        <v>8</v>
      </c>
      <c r="C161">
        <f t="shared" si="37"/>
        <v>216</v>
      </c>
      <c r="D161">
        <f t="shared" si="26"/>
        <v>0</v>
      </c>
      <c r="E161">
        <f t="shared" si="27"/>
        <v>0</v>
      </c>
      <c r="F161">
        <f t="shared" si="28"/>
        <v>216</v>
      </c>
      <c r="G161">
        <f t="shared" si="29"/>
        <v>216</v>
      </c>
      <c r="H161">
        <f t="shared" si="30"/>
        <v>216</v>
      </c>
      <c r="I161" s="1">
        <f t="shared" si="31"/>
        <v>194.4</v>
      </c>
      <c r="J161">
        <f t="shared" si="32"/>
        <v>43.2</v>
      </c>
      <c r="K161" s="1">
        <f t="shared" si="33"/>
        <v>82.08</v>
      </c>
      <c r="L161" s="1">
        <f t="shared" si="34"/>
        <v>0</v>
      </c>
      <c r="M161" s="3">
        <f t="shared" si="35"/>
        <v>112.32000000000001</v>
      </c>
      <c r="N161" s="3">
        <f t="shared" si="38"/>
        <v>9323.6200000000099</v>
      </c>
      <c r="O161" s="3">
        <f t="shared" si="36"/>
        <v>82.08</v>
      </c>
    </row>
    <row r="162" spans="1:15" x14ac:dyDescent="0.25">
      <c r="A162">
        <v>161</v>
      </c>
      <c r="B162" t="s">
        <v>2</v>
      </c>
      <c r="C162">
        <f t="shared" si="37"/>
        <v>216</v>
      </c>
      <c r="D162">
        <f t="shared" si="26"/>
        <v>2</v>
      </c>
      <c r="E162">
        <f t="shared" si="27"/>
        <v>0</v>
      </c>
      <c r="F162">
        <f t="shared" si="28"/>
        <v>216</v>
      </c>
      <c r="G162">
        <f t="shared" si="29"/>
        <v>214</v>
      </c>
      <c r="H162">
        <f t="shared" si="30"/>
        <v>0</v>
      </c>
      <c r="I162" s="1">
        <f t="shared" si="31"/>
        <v>0</v>
      </c>
      <c r="J162">
        <f t="shared" si="32"/>
        <v>43.2</v>
      </c>
      <c r="K162" s="1">
        <f t="shared" si="33"/>
        <v>82.08</v>
      </c>
      <c r="L162" s="1">
        <f t="shared" si="34"/>
        <v>0</v>
      </c>
      <c r="M162" s="3">
        <f t="shared" si="35"/>
        <v>-82.08</v>
      </c>
      <c r="N162" s="3">
        <f t="shared" si="38"/>
        <v>9241.54000000001</v>
      </c>
      <c r="O162" s="3">
        <f t="shared" si="36"/>
        <v>82.08</v>
      </c>
    </row>
    <row r="163" spans="1:15" x14ac:dyDescent="0.25">
      <c r="A163">
        <v>162</v>
      </c>
      <c r="B163" t="s">
        <v>3</v>
      </c>
      <c r="C163">
        <f t="shared" si="37"/>
        <v>214</v>
      </c>
      <c r="D163">
        <f t="shared" si="26"/>
        <v>0</v>
      </c>
      <c r="E163">
        <f t="shared" si="27"/>
        <v>0</v>
      </c>
      <c r="F163">
        <f t="shared" si="28"/>
        <v>214</v>
      </c>
      <c r="G163">
        <f t="shared" si="29"/>
        <v>214</v>
      </c>
      <c r="H163">
        <f t="shared" si="30"/>
        <v>214</v>
      </c>
      <c r="I163" s="1">
        <f t="shared" si="31"/>
        <v>192.6</v>
      </c>
      <c r="J163">
        <f t="shared" si="32"/>
        <v>42.800000000000004</v>
      </c>
      <c r="K163" s="1">
        <f t="shared" si="33"/>
        <v>81.320000000000007</v>
      </c>
      <c r="L163" s="1">
        <f t="shared" si="34"/>
        <v>0</v>
      </c>
      <c r="M163" s="3">
        <f t="shared" si="35"/>
        <v>111.27999999999999</v>
      </c>
      <c r="N163" s="3">
        <f t="shared" si="38"/>
        <v>9352.8200000000106</v>
      </c>
      <c r="O163" s="3">
        <f t="shared" si="36"/>
        <v>81.320000000000007</v>
      </c>
    </row>
    <row r="164" spans="1:15" x14ac:dyDescent="0.25">
      <c r="A164">
        <v>163</v>
      </c>
      <c r="B164" t="s">
        <v>4</v>
      </c>
      <c r="C164">
        <f t="shared" si="37"/>
        <v>214</v>
      </c>
      <c r="D164">
        <f t="shared" si="26"/>
        <v>2</v>
      </c>
      <c r="E164">
        <f t="shared" si="27"/>
        <v>0</v>
      </c>
      <c r="F164">
        <f t="shared" si="28"/>
        <v>214</v>
      </c>
      <c r="G164">
        <f t="shared" si="29"/>
        <v>212</v>
      </c>
      <c r="H164">
        <f t="shared" si="30"/>
        <v>214</v>
      </c>
      <c r="I164" s="1">
        <f t="shared" si="31"/>
        <v>192.6</v>
      </c>
      <c r="J164">
        <f t="shared" si="32"/>
        <v>42.800000000000004</v>
      </c>
      <c r="K164" s="1">
        <f t="shared" si="33"/>
        <v>81.320000000000007</v>
      </c>
      <c r="L164" s="1">
        <f t="shared" si="34"/>
        <v>0</v>
      </c>
      <c r="M164" s="3">
        <f t="shared" si="35"/>
        <v>111.27999999999999</v>
      </c>
      <c r="N164" s="3">
        <f t="shared" si="38"/>
        <v>9464.1000000000113</v>
      </c>
      <c r="O164" s="3">
        <f t="shared" si="36"/>
        <v>81.320000000000007</v>
      </c>
    </row>
    <row r="165" spans="1:15" x14ac:dyDescent="0.25">
      <c r="A165">
        <v>164</v>
      </c>
      <c r="B165" t="s">
        <v>5</v>
      </c>
      <c r="C165">
        <f t="shared" si="37"/>
        <v>212</v>
      </c>
      <c r="D165">
        <f t="shared" si="26"/>
        <v>0</v>
      </c>
      <c r="E165">
        <f t="shared" si="27"/>
        <v>0</v>
      </c>
      <c r="F165">
        <f t="shared" si="28"/>
        <v>212</v>
      </c>
      <c r="G165">
        <f t="shared" si="29"/>
        <v>212</v>
      </c>
      <c r="H165">
        <f t="shared" si="30"/>
        <v>212</v>
      </c>
      <c r="I165" s="1">
        <f t="shared" si="31"/>
        <v>190.8</v>
      </c>
      <c r="J165">
        <f t="shared" si="32"/>
        <v>42.400000000000006</v>
      </c>
      <c r="K165" s="1">
        <f t="shared" si="33"/>
        <v>80.56</v>
      </c>
      <c r="L165" s="1">
        <f t="shared" si="34"/>
        <v>0</v>
      </c>
      <c r="M165" s="3">
        <f t="shared" si="35"/>
        <v>110.24000000000001</v>
      </c>
      <c r="N165" s="3">
        <f t="shared" si="38"/>
        <v>9574.3400000000111</v>
      </c>
      <c r="O165" s="3">
        <f t="shared" si="36"/>
        <v>80.56</v>
      </c>
    </row>
    <row r="166" spans="1:15" x14ac:dyDescent="0.25">
      <c r="A166">
        <v>165</v>
      </c>
      <c r="B166" t="s">
        <v>6</v>
      </c>
      <c r="C166">
        <f t="shared" si="37"/>
        <v>212</v>
      </c>
      <c r="D166">
        <f t="shared" si="26"/>
        <v>2</v>
      </c>
      <c r="E166">
        <f t="shared" si="27"/>
        <v>0</v>
      </c>
      <c r="F166">
        <f t="shared" si="28"/>
        <v>212</v>
      </c>
      <c r="G166">
        <f t="shared" si="29"/>
        <v>210</v>
      </c>
      <c r="H166">
        <f t="shared" si="30"/>
        <v>212</v>
      </c>
      <c r="I166" s="1">
        <f t="shared" si="31"/>
        <v>190.8</v>
      </c>
      <c r="J166">
        <f t="shared" si="32"/>
        <v>42.400000000000006</v>
      </c>
      <c r="K166" s="1">
        <f t="shared" si="33"/>
        <v>80.56</v>
      </c>
      <c r="L166" s="1">
        <f t="shared" si="34"/>
        <v>0</v>
      </c>
      <c r="M166" s="3">
        <f t="shared" si="35"/>
        <v>110.24000000000001</v>
      </c>
      <c r="N166" s="3">
        <f t="shared" si="38"/>
        <v>9684.5800000000108</v>
      </c>
      <c r="O166" s="3">
        <f t="shared" si="36"/>
        <v>80.56</v>
      </c>
    </row>
    <row r="167" spans="1:15" x14ac:dyDescent="0.25">
      <c r="A167">
        <v>166</v>
      </c>
      <c r="B167" t="s">
        <v>7</v>
      </c>
      <c r="C167">
        <f t="shared" si="37"/>
        <v>210</v>
      </c>
      <c r="D167">
        <f t="shared" si="26"/>
        <v>0</v>
      </c>
      <c r="E167">
        <f t="shared" si="27"/>
        <v>0</v>
      </c>
      <c r="F167">
        <f t="shared" si="28"/>
        <v>210</v>
      </c>
      <c r="G167">
        <f t="shared" si="29"/>
        <v>210</v>
      </c>
      <c r="H167">
        <f t="shared" si="30"/>
        <v>210</v>
      </c>
      <c r="I167" s="1">
        <f t="shared" si="31"/>
        <v>189</v>
      </c>
      <c r="J167">
        <f t="shared" si="32"/>
        <v>42</v>
      </c>
      <c r="K167" s="1">
        <f t="shared" si="33"/>
        <v>79.8</v>
      </c>
      <c r="L167" s="1">
        <f t="shared" si="34"/>
        <v>0</v>
      </c>
      <c r="M167" s="3">
        <f t="shared" si="35"/>
        <v>109.2</v>
      </c>
      <c r="N167" s="3">
        <f t="shared" si="38"/>
        <v>9793.7800000000116</v>
      </c>
      <c r="O167" s="3">
        <f t="shared" si="36"/>
        <v>79.8</v>
      </c>
    </row>
    <row r="168" spans="1:15" x14ac:dyDescent="0.25">
      <c r="A168">
        <v>167</v>
      </c>
      <c r="B168" t="s">
        <v>8</v>
      </c>
      <c r="C168">
        <f t="shared" si="37"/>
        <v>210</v>
      </c>
      <c r="D168">
        <f t="shared" si="26"/>
        <v>2</v>
      </c>
      <c r="E168">
        <f t="shared" si="27"/>
        <v>0</v>
      </c>
      <c r="F168">
        <f t="shared" si="28"/>
        <v>210</v>
      </c>
      <c r="G168">
        <f t="shared" si="29"/>
        <v>208</v>
      </c>
      <c r="H168">
        <f t="shared" si="30"/>
        <v>210</v>
      </c>
      <c r="I168" s="1">
        <f t="shared" si="31"/>
        <v>189</v>
      </c>
      <c r="J168">
        <f t="shared" si="32"/>
        <v>42</v>
      </c>
      <c r="K168" s="1">
        <f t="shared" si="33"/>
        <v>79.8</v>
      </c>
      <c r="L168" s="1">
        <f t="shared" si="34"/>
        <v>0</v>
      </c>
      <c r="M168" s="3">
        <f t="shared" si="35"/>
        <v>109.2</v>
      </c>
      <c r="N168" s="3">
        <f t="shared" si="38"/>
        <v>9902.9800000000123</v>
      </c>
      <c r="O168" s="3">
        <f t="shared" si="36"/>
        <v>79.8</v>
      </c>
    </row>
    <row r="169" spans="1:15" x14ac:dyDescent="0.25">
      <c r="A169">
        <v>168</v>
      </c>
      <c r="B169" t="s">
        <v>2</v>
      </c>
      <c r="C169">
        <f t="shared" si="37"/>
        <v>208</v>
      </c>
      <c r="D169">
        <f t="shared" si="26"/>
        <v>0</v>
      </c>
      <c r="E169">
        <f t="shared" si="27"/>
        <v>0</v>
      </c>
      <c r="F169">
        <f t="shared" si="28"/>
        <v>208</v>
      </c>
      <c r="G169">
        <f t="shared" si="29"/>
        <v>208</v>
      </c>
      <c r="H169">
        <f t="shared" si="30"/>
        <v>0</v>
      </c>
      <c r="I169" s="1">
        <f t="shared" si="31"/>
        <v>0</v>
      </c>
      <c r="J169">
        <f t="shared" si="32"/>
        <v>41.6</v>
      </c>
      <c r="K169" s="1">
        <f t="shared" si="33"/>
        <v>79.039999999999992</v>
      </c>
      <c r="L169" s="1">
        <f t="shared" si="34"/>
        <v>0</v>
      </c>
      <c r="M169" s="3">
        <f t="shared" si="35"/>
        <v>-79.039999999999992</v>
      </c>
      <c r="N169" s="3">
        <f t="shared" si="38"/>
        <v>9823.9400000000114</v>
      </c>
      <c r="O169" s="3">
        <f t="shared" si="36"/>
        <v>79.039999999999992</v>
      </c>
    </row>
    <row r="170" spans="1:15" x14ac:dyDescent="0.25">
      <c r="A170">
        <v>169</v>
      </c>
      <c r="B170" t="s">
        <v>3</v>
      </c>
      <c r="C170">
        <f t="shared" si="37"/>
        <v>208</v>
      </c>
      <c r="D170">
        <f t="shared" si="26"/>
        <v>2</v>
      </c>
      <c r="E170">
        <f t="shared" si="27"/>
        <v>0</v>
      </c>
      <c r="F170">
        <f t="shared" si="28"/>
        <v>208</v>
      </c>
      <c r="G170">
        <f t="shared" si="29"/>
        <v>206</v>
      </c>
      <c r="H170">
        <f t="shared" si="30"/>
        <v>208</v>
      </c>
      <c r="I170" s="1">
        <f t="shared" si="31"/>
        <v>187.20000000000002</v>
      </c>
      <c r="J170">
        <f t="shared" si="32"/>
        <v>41.6</v>
      </c>
      <c r="K170" s="1">
        <f t="shared" si="33"/>
        <v>79.039999999999992</v>
      </c>
      <c r="L170" s="1">
        <f t="shared" si="34"/>
        <v>0</v>
      </c>
      <c r="M170" s="3">
        <f t="shared" si="35"/>
        <v>108.16000000000003</v>
      </c>
      <c r="N170" s="3">
        <f t="shared" si="38"/>
        <v>9932.1000000000113</v>
      </c>
      <c r="O170" s="3">
        <f t="shared" si="36"/>
        <v>79.039999999999992</v>
      </c>
    </row>
    <row r="171" spans="1:15" x14ac:dyDescent="0.25">
      <c r="A171">
        <v>170</v>
      </c>
      <c r="B171" t="s">
        <v>4</v>
      </c>
      <c r="C171">
        <f t="shared" si="37"/>
        <v>206</v>
      </c>
      <c r="D171">
        <f t="shared" si="26"/>
        <v>0</v>
      </c>
      <c r="E171">
        <f t="shared" si="27"/>
        <v>0</v>
      </c>
      <c r="F171">
        <f t="shared" si="28"/>
        <v>206</v>
      </c>
      <c r="G171">
        <f t="shared" si="29"/>
        <v>206</v>
      </c>
      <c r="H171">
        <f t="shared" si="30"/>
        <v>206</v>
      </c>
      <c r="I171" s="1">
        <f t="shared" si="31"/>
        <v>185.4</v>
      </c>
      <c r="J171">
        <f t="shared" si="32"/>
        <v>41.2</v>
      </c>
      <c r="K171" s="1">
        <f t="shared" si="33"/>
        <v>78.28</v>
      </c>
      <c r="L171" s="1">
        <f t="shared" si="34"/>
        <v>0</v>
      </c>
      <c r="M171" s="3">
        <f t="shared" si="35"/>
        <v>107.12</v>
      </c>
      <c r="N171" s="3">
        <f t="shared" si="38"/>
        <v>10039.220000000012</v>
      </c>
      <c r="O171" s="3">
        <f t="shared" si="36"/>
        <v>78.28</v>
      </c>
    </row>
    <row r="172" spans="1:15" x14ac:dyDescent="0.25">
      <c r="A172">
        <v>171</v>
      </c>
      <c r="B172" t="s">
        <v>5</v>
      </c>
      <c r="C172">
        <f t="shared" si="37"/>
        <v>206</v>
      </c>
      <c r="D172">
        <f t="shared" si="26"/>
        <v>2</v>
      </c>
      <c r="E172">
        <f t="shared" si="27"/>
        <v>0</v>
      </c>
      <c r="F172">
        <f t="shared" si="28"/>
        <v>206</v>
      </c>
      <c r="G172">
        <f t="shared" si="29"/>
        <v>204</v>
      </c>
      <c r="H172">
        <f t="shared" si="30"/>
        <v>206</v>
      </c>
      <c r="I172" s="1">
        <f t="shared" si="31"/>
        <v>185.4</v>
      </c>
      <c r="J172">
        <f t="shared" si="32"/>
        <v>41.2</v>
      </c>
      <c r="K172" s="1">
        <f t="shared" si="33"/>
        <v>78.28</v>
      </c>
      <c r="L172" s="1">
        <f t="shared" si="34"/>
        <v>0</v>
      </c>
      <c r="M172" s="3">
        <f t="shared" si="35"/>
        <v>107.12</v>
      </c>
      <c r="N172" s="3">
        <f t="shared" si="38"/>
        <v>10146.340000000013</v>
      </c>
      <c r="O172" s="3">
        <f t="shared" si="36"/>
        <v>78.28</v>
      </c>
    </row>
    <row r="173" spans="1:15" x14ac:dyDescent="0.25">
      <c r="A173">
        <v>172</v>
      </c>
      <c r="B173" t="s">
        <v>6</v>
      </c>
      <c r="C173">
        <f t="shared" si="37"/>
        <v>204</v>
      </c>
      <c r="D173">
        <f t="shared" si="26"/>
        <v>0</v>
      </c>
      <c r="E173">
        <f t="shared" si="27"/>
        <v>0</v>
      </c>
      <c r="F173">
        <f t="shared" si="28"/>
        <v>204</v>
      </c>
      <c r="G173">
        <f t="shared" si="29"/>
        <v>204</v>
      </c>
      <c r="H173">
        <f t="shared" si="30"/>
        <v>204</v>
      </c>
      <c r="I173" s="1">
        <f t="shared" si="31"/>
        <v>183.6</v>
      </c>
      <c r="J173">
        <f t="shared" si="32"/>
        <v>40.800000000000004</v>
      </c>
      <c r="K173" s="1">
        <f t="shared" si="33"/>
        <v>77.52000000000001</v>
      </c>
      <c r="L173" s="1">
        <f t="shared" si="34"/>
        <v>0</v>
      </c>
      <c r="M173" s="3">
        <f t="shared" si="35"/>
        <v>106.07999999999998</v>
      </c>
      <c r="N173" s="3">
        <f t="shared" si="38"/>
        <v>10252.420000000013</v>
      </c>
      <c r="O173" s="3">
        <f t="shared" si="36"/>
        <v>77.52000000000001</v>
      </c>
    </row>
    <row r="174" spans="1:15" x14ac:dyDescent="0.25">
      <c r="A174">
        <v>173</v>
      </c>
      <c r="B174" t="s">
        <v>7</v>
      </c>
      <c r="C174">
        <f t="shared" si="37"/>
        <v>204</v>
      </c>
      <c r="D174">
        <f t="shared" si="26"/>
        <v>2</v>
      </c>
      <c r="E174">
        <f t="shared" si="27"/>
        <v>0</v>
      </c>
      <c r="F174">
        <f t="shared" si="28"/>
        <v>204</v>
      </c>
      <c r="G174">
        <f t="shared" si="29"/>
        <v>202</v>
      </c>
      <c r="H174">
        <f t="shared" si="30"/>
        <v>204</v>
      </c>
      <c r="I174" s="1">
        <f t="shared" si="31"/>
        <v>183.6</v>
      </c>
      <c r="J174">
        <f t="shared" si="32"/>
        <v>40.800000000000004</v>
      </c>
      <c r="K174" s="1">
        <f t="shared" si="33"/>
        <v>77.52000000000001</v>
      </c>
      <c r="L174" s="1">
        <f t="shared" si="34"/>
        <v>0</v>
      </c>
      <c r="M174" s="3">
        <f t="shared" si="35"/>
        <v>106.07999999999998</v>
      </c>
      <c r="N174" s="3">
        <f t="shared" si="38"/>
        <v>10358.500000000013</v>
      </c>
      <c r="O174" s="3">
        <f t="shared" si="36"/>
        <v>77.52000000000001</v>
      </c>
    </row>
    <row r="175" spans="1:15" x14ac:dyDescent="0.25">
      <c r="A175">
        <v>174</v>
      </c>
      <c r="B175" t="s">
        <v>8</v>
      </c>
      <c r="C175">
        <f t="shared" si="37"/>
        <v>202</v>
      </c>
      <c r="D175">
        <f t="shared" si="26"/>
        <v>0</v>
      </c>
      <c r="E175">
        <f t="shared" si="27"/>
        <v>0</v>
      </c>
      <c r="F175">
        <f t="shared" si="28"/>
        <v>202</v>
      </c>
      <c r="G175">
        <f t="shared" si="29"/>
        <v>202</v>
      </c>
      <c r="H175">
        <f t="shared" si="30"/>
        <v>202</v>
      </c>
      <c r="I175" s="1">
        <f t="shared" si="31"/>
        <v>181.8</v>
      </c>
      <c r="J175">
        <f t="shared" si="32"/>
        <v>40.400000000000006</v>
      </c>
      <c r="K175" s="1">
        <f t="shared" si="33"/>
        <v>76.760000000000005</v>
      </c>
      <c r="L175" s="1">
        <f t="shared" si="34"/>
        <v>0</v>
      </c>
      <c r="M175" s="3">
        <f t="shared" si="35"/>
        <v>105.04</v>
      </c>
      <c r="N175" s="3">
        <f t="shared" si="38"/>
        <v>10463.540000000014</v>
      </c>
      <c r="O175" s="3">
        <f t="shared" si="36"/>
        <v>76.760000000000005</v>
      </c>
    </row>
    <row r="176" spans="1:15" x14ac:dyDescent="0.25">
      <c r="A176">
        <v>175</v>
      </c>
      <c r="B176" t="s">
        <v>2</v>
      </c>
      <c r="C176">
        <f t="shared" si="37"/>
        <v>202</v>
      </c>
      <c r="D176">
        <f t="shared" si="26"/>
        <v>2</v>
      </c>
      <c r="E176">
        <f t="shared" si="27"/>
        <v>0</v>
      </c>
      <c r="F176">
        <f t="shared" si="28"/>
        <v>202</v>
      </c>
      <c r="G176">
        <f t="shared" si="29"/>
        <v>200</v>
      </c>
      <c r="H176">
        <f t="shared" si="30"/>
        <v>0</v>
      </c>
      <c r="I176" s="1">
        <f t="shared" si="31"/>
        <v>0</v>
      </c>
      <c r="J176">
        <f t="shared" si="32"/>
        <v>40.400000000000006</v>
      </c>
      <c r="K176" s="1">
        <f t="shared" si="33"/>
        <v>76.760000000000005</v>
      </c>
      <c r="L176" s="1">
        <f t="shared" si="34"/>
        <v>0</v>
      </c>
      <c r="M176" s="3">
        <f t="shared" si="35"/>
        <v>-76.760000000000005</v>
      </c>
      <c r="N176" s="3">
        <f t="shared" si="38"/>
        <v>10386.780000000013</v>
      </c>
      <c r="O176" s="3">
        <f t="shared" si="36"/>
        <v>76.760000000000005</v>
      </c>
    </row>
    <row r="177" spans="1:15" x14ac:dyDescent="0.25">
      <c r="A177">
        <v>176</v>
      </c>
      <c r="B177" t="s">
        <v>3</v>
      </c>
      <c r="C177">
        <f t="shared" si="37"/>
        <v>200</v>
      </c>
      <c r="D177">
        <f t="shared" si="26"/>
        <v>0</v>
      </c>
      <c r="E177">
        <f t="shared" si="27"/>
        <v>0</v>
      </c>
      <c r="F177">
        <f t="shared" si="28"/>
        <v>200</v>
      </c>
      <c r="G177">
        <f t="shared" si="29"/>
        <v>200</v>
      </c>
      <c r="H177">
        <f t="shared" si="30"/>
        <v>200</v>
      </c>
      <c r="I177" s="1">
        <f t="shared" si="31"/>
        <v>180</v>
      </c>
      <c r="J177">
        <f t="shared" si="32"/>
        <v>40</v>
      </c>
      <c r="K177" s="1">
        <f t="shared" si="33"/>
        <v>76</v>
      </c>
      <c r="L177" s="1">
        <f t="shared" si="34"/>
        <v>0</v>
      </c>
      <c r="M177" s="3">
        <f t="shared" si="35"/>
        <v>104</v>
      </c>
      <c r="N177" s="3">
        <f t="shared" si="38"/>
        <v>10490.780000000013</v>
      </c>
      <c r="O177" s="3">
        <f t="shared" si="36"/>
        <v>76</v>
      </c>
    </row>
    <row r="178" spans="1:15" x14ac:dyDescent="0.25">
      <c r="A178">
        <v>177</v>
      </c>
      <c r="B178" t="s">
        <v>4</v>
      </c>
      <c r="C178">
        <f t="shared" si="37"/>
        <v>200</v>
      </c>
      <c r="D178">
        <f t="shared" si="26"/>
        <v>2</v>
      </c>
      <c r="E178">
        <f t="shared" si="27"/>
        <v>0</v>
      </c>
      <c r="F178">
        <f t="shared" si="28"/>
        <v>200</v>
      </c>
      <c r="G178">
        <f t="shared" si="29"/>
        <v>198</v>
      </c>
      <c r="H178">
        <f t="shared" si="30"/>
        <v>200</v>
      </c>
      <c r="I178" s="1">
        <f t="shared" si="31"/>
        <v>180</v>
      </c>
      <c r="J178">
        <f t="shared" si="32"/>
        <v>40</v>
      </c>
      <c r="K178" s="1">
        <f t="shared" si="33"/>
        <v>76</v>
      </c>
      <c r="L178" s="1">
        <f t="shared" si="34"/>
        <v>0</v>
      </c>
      <c r="M178" s="3">
        <f t="shared" si="35"/>
        <v>104</v>
      </c>
      <c r="N178" s="3">
        <f t="shared" si="38"/>
        <v>10594.780000000013</v>
      </c>
      <c r="O178" s="3">
        <f t="shared" si="36"/>
        <v>76</v>
      </c>
    </row>
    <row r="179" spans="1:15" x14ac:dyDescent="0.25">
      <c r="A179">
        <v>178</v>
      </c>
      <c r="B179" t="s">
        <v>5</v>
      </c>
      <c r="C179">
        <f t="shared" si="37"/>
        <v>198</v>
      </c>
      <c r="D179">
        <f t="shared" si="26"/>
        <v>0</v>
      </c>
      <c r="E179">
        <f t="shared" si="27"/>
        <v>0</v>
      </c>
      <c r="F179">
        <f t="shared" si="28"/>
        <v>198</v>
      </c>
      <c r="G179">
        <f t="shared" si="29"/>
        <v>198</v>
      </c>
      <c r="H179">
        <f t="shared" si="30"/>
        <v>198</v>
      </c>
      <c r="I179" s="1">
        <f t="shared" si="31"/>
        <v>178.20000000000002</v>
      </c>
      <c r="J179">
        <f t="shared" si="32"/>
        <v>39.6</v>
      </c>
      <c r="K179" s="1">
        <f t="shared" si="33"/>
        <v>75.239999999999995</v>
      </c>
      <c r="L179" s="1">
        <f t="shared" si="34"/>
        <v>0</v>
      </c>
      <c r="M179" s="3">
        <f t="shared" si="35"/>
        <v>102.96000000000002</v>
      </c>
      <c r="N179" s="3">
        <f t="shared" si="38"/>
        <v>10697.740000000013</v>
      </c>
      <c r="O179" s="3">
        <f t="shared" si="36"/>
        <v>75.239999999999995</v>
      </c>
    </row>
    <row r="180" spans="1:15" x14ac:dyDescent="0.25">
      <c r="A180">
        <v>179</v>
      </c>
      <c r="B180" t="s">
        <v>6</v>
      </c>
      <c r="C180">
        <f t="shared" si="37"/>
        <v>198</v>
      </c>
      <c r="D180">
        <f t="shared" si="26"/>
        <v>2</v>
      </c>
      <c r="E180">
        <f t="shared" si="27"/>
        <v>0</v>
      </c>
      <c r="F180">
        <f t="shared" si="28"/>
        <v>198</v>
      </c>
      <c r="G180">
        <f t="shared" si="29"/>
        <v>196</v>
      </c>
      <c r="H180">
        <f t="shared" si="30"/>
        <v>198</v>
      </c>
      <c r="I180" s="1">
        <f t="shared" si="31"/>
        <v>178.20000000000002</v>
      </c>
      <c r="J180">
        <f t="shared" si="32"/>
        <v>39.6</v>
      </c>
      <c r="K180" s="1">
        <f t="shared" si="33"/>
        <v>75.239999999999995</v>
      </c>
      <c r="L180" s="1">
        <f t="shared" si="34"/>
        <v>0</v>
      </c>
      <c r="M180" s="3">
        <f t="shared" si="35"/>
        <v>102.96000000000002</v>
      </c>
      <c r="N180" s="3">
        <f t="shared" si="38"/>
        <v>10800.700000000012</v>
      </c>
      <c r="O180" s="3">
        <f t="shared" si="36"/>
        <v>75.239999999999995</v>
      </c>
    </row>
    <row r="181" spans="1:15" x14ac:dyDescent="0.25">
      <c r="A181">
        <v>180</v>
      </c>
      <c r="B181" t="s">
        <v>7</v>
      </c>
      <c r="C181">
        <f t="shared" si="37"/>
        <v>196</v>
      </c>
      <c r="D181">
        <f t="shared" si="26"/>
        <v>0</v>
      </c>
      <c r="E181">
        <f t="shared" si="27"/>
        <v>39</v>
      </c>
      <c r="F181">
        <f t="shared" si="28"/>
        <v>235</v>
      </c>
      <c r="G181">
        <f t="shared" si="29"/>
        <v>235</v>
      </c>
      <c r="H181">
        <f t="shared" si="30"/>
        <v>235</v>
      </c>
      <c r="I181" s="1">
        <f t="shared" si="31"/>
        <v>211.5</v>
      </c>
      <c r="J181">
        <f t="shared" si="32"/>
        <v>47</v>
      </c>
      <c r="K181" s="1">
        <f t="shared" si="33"/>
        <v>89.3</v>
      </c>
      <c r="L181" s="1">
        <f t="shared" si="34"/>
        <v>702</v>
      </c>
      <c r="M181" s="3">
        <f t="shared" si="35"/>
        <v>-579.79999999999995</v>
      </c>
      <c r="N181" s="3">
        <f t="shared" si="38"/>
        <v>10220.900000000012</v>
      </c>
      <c r="O181" s="3">
        <f t="shared" si="36"/>
        <v>791.3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F8C62-71B5-4994-BBB2-CBFB25CC2943}">
  <dimension ref="A3:C184"/>
  <sheetViews>
    <sheetView tabSelected="1" zoomScale="115" zoomScaleNormal="115" workbookViewId="0">
      <selection activeCell="B9" sqref="B9"/>
    </sheetView>
  </sheetViews>
  <sheetFormatPr defaultRowHeight="15" x14ac:dyDescent="0.25"/>
  <cols>
    <col min="1" max="1" width="17.7109375" bestFit="1" customWidth="1"/>
    <col min="2" max="2" width="21" bestFit="1" customWidth="1"/>
    <col min="3" max="3" width="14.5703125" bestFit="1" customWidth="1"/>
  </cols>
  <sheetData>
    <row r="3" spans="1:3" x14ac:dyDescent="0.25">
      <c r="A3" s="4" t="s">
        <v>23</v>
      </c>
      <c r="B3" t="s">
        <v>26</v>
      </c>
      <c r="C3" t="s">
        <v>25</v>
      </c>
    </row>
    <row r="4" spans="1:3" x14ac:dyDescent="0.25">
      <c r="A4" s="5">
        <v>1</v>
      </c>
      <c r="B4" s="7">
        <v>180</v>
      </c>
      <c r="C4" s="6">
        <v>76</v>
      </c>
    </row>
    <row r="5" spans="1:3" x14ac:dyDescent="0.25">
      <c r="A5" s="5">
        <v>2</v>
      </c>
      <c r="B5" s="7">
        <v>178.20000000000002</v>
      </c>
      <c r="C5" s="6">
        <v>75.239999999999995</v>
      </c>
    </row>
    <row r="6" spans="1:3" x14ac:dyDescent="0.25">
      <c r="A6" s="5">
        <v>3</v>
      </c>
      <c r="B6" s="7">
        <v>178.20000000000002</v>
      </c>
      <c r="C6" s="6">
        <v>75.239999999999995</v>
      </c>
    </row>
    <row r="7" spans="1:3" x14ac:dyDescent="0.25">
      <c r="A7" s="5">
        <v>4</v>
      </c>
      <c r="B7" s="7">
        <v>176.4</v>
      </c>
      <c r="C7" s="6">
        <v>74.48</v>
      </c>
    </row>
    <row r="8" spans="1:3" x14ac:dyDescent="0.25">
      <c r="A8" s="5">
        <v>5</v>
      </c>
      <c r="B8" s="7">
        <v>176.4</v>
      </c>
      <c r="C8" s="6">
        <v>74.48</v>
      </c>
    </row>
    <row r="9" spans="1:3" x14ac:dyDescent="0.25">
      <c r="A9" s="5">
        <v>6</v>
      </c>
      <c r="B9" s="7">
        <v>174.6</v>
      </c>
      <c r="C9" s="6">
        <v>73.72</v>
      </c>
    </row>
    <row r="10" spans="1:3" x14ac:dyDescent="0.25">
      <c r="A10" s="5">
        <v>7</v>
      </c>
      <c r="B10" s="7">
        <v>0</v>
      </c>
      <c r="C10" s="6">
        <v>73.72</v>
      </c>
    </row>
    <row r="11" spans="1:3" x14ac:dyDescent="0.25">
      <c r="A11" s="5">
        <v>8</v>
      </c>
      <c r="B11" s="7">
        <v>172.8</v>
      </c>
      <c r="C11" s="6">
        <v>72.960000000000008</v>
      </c>
    </row>
    <row r="12" spans="1:3" x14ac:dyDescent="0.25">
      <c r="A12" s="5">
        <v>9</v>
      </c>
      <c r="B12" s="7">
        <v>172.8</v>
      </c>
      <c r="C12" s="6">
        <v>72.960000000000008</v>
      </c>
    </row>
    <row r="13" spans="1:3" x14ac:dyDescent="0.25">
      <c r="A13" s="5">
        <v>10</v>
      </c>
      <c r="B13" s="7">
        <v>171</v>
      </c>
      <c r="C13" s="6">
        <v>72.2</v>
      </c>
    </row>
    <row r="14" spans="1:3" x14ac:dyDescent="0.25">
      <c r="A14" s="5">
        <v>11</v>
      </c>
      <c r="B14" s="7">
        <v>171</v>
      </c>
      <c r="C14" s="6">
        <v>72.2</v>
      </c>
    </row>
    <row r="15" spans="1:3" x14ac:dyDescent="0.25">
      <c r="A15" s="5">
        <v>12</v>
      </c>
      <c r="B15" s="7">
        <v>169.20000000000002</v>
      </c>
      <c r="C15" s="6">
        <v>71.44</v>
      </c>
    </row>
    <row r="16" spans="1:3" x14ac:dyDescent="0.25">
      <c r="A16" s="5">
        <v>13</v>
      </c>
      <c r="B16" s="7">
        <v>169.20000000000002</v>
      </c>
      <c r="C16" s="6">
        <v>71.44</v>
      </c>
    </row>
    <row r="17" spans="1:3" x14ac:dyDescent="0.25">
      <c r="A17" s="5">
        <v>14</v>
      </c>
      <c r="B17" s="7">
        <v>0</v>
      </c>
      <c r="C17" s="6">
        <v>70.680000000000007</v>
      </c>
    </row>
    <row r="18" spans="1:3" x14ac:dyDescent="0.25">
      <c r="A18" s="5">
        <v>15</v>
      </c>
      <c r="B18" s="7">
        <v>167.4</v>
      </c>
      <c r="C18" s="6">
        <v>70.680000000000007</v>
      </c>
    </row>
    <row r="19" spans="1:3" x14ac:dyDescent="0.25">
      <c r="A19" s="5">
        <v>16</v>
      </c>
      <c r="B19" s="7">
        <v>165.6</v>
      </c>
      <c r="C19" s="6">
        <v>69.92</v>
      </c>
    </row>
    <row r="20" spans="1:3" x14ac:dyDescent="0.25">
      <c r="A20" s="5">
        <v>17</v>
      </c>
      <c r="B20" s="7">
        <v>165.6</v>
      </c>
      <c r="C20" s="6">
        <v>69.92</v>
      </c>
    </row>
    <row r="21" spans="1:3" x14ac:dyDescent="0.25">
      <c r="A21" s="5">
        <v>18</v>
      </c>
      <c r="B21" s="7">
        <v>163.80000000000001</v>
      </c>
      <c r="C21" s="6">
        <v>69.16</v>
      </c>
    </row>
    <row r="22" spans="1:3" x14ac:dyDescent="0.25">
      <c r="A22" s="5">
        <v>19</v>
      </c>
      <c r="B22" s="7">
        <v>163.80000000000001</v>
      </c>
      <c r="C22" s="6">
        <v>69.16</v>
      </c>
    </row>
    <row r="23" spans="1:3" x14ac:dyDescent="0.25">
      <c r="A23" s="5">
        <v>20</v>
      </c>
      <c r="B23" s="7">
        <v>162</v>
      </c>
      <c r="C23" s="6">
        <v>68.399999999999991</v>
      </c>
    </row>
    <row r="24" spans="1:3" x14ac:dyDescent="0.25">
      <c r="A24" s="5">
        <v>21</v>
      </c>
      <c r="B24" s="7">
        <v>0</v>
      </c>
      <c r="C24" s="6">
        <v>68.399999999999991</v>
      </c>
    </row>
    <row r="25" spans="1:3" x14ac:dyDescent="0.25">
      <c r="A25" s="5">
        <v>22</v>
      </c>
      <c r="B25" s="7">
        <v>160.20000000000002</v>
      </c>
      <c r="C25" s="6">
        <v>67.64</v>
      </c>
    </row>
    <row r="26" spans="1:3" x14ac:dyDescent="0.25">
      <c r="A26" s="5">
        <v>23</v>
      </c>
      <c r="B26" s="7">
        <v>160.20000000000002</v>
      </c>
      <c r="C26" s="6">
        <v>67.64</v>
      </c>
    </row>
    <row r="27" spans="1:3" x14ac:dyDescent="0.25">
      <c r="A27" s="5">
        <v>24</v>
      </c>
      <c r="B27" s="7">
        <v>158.4</v>
      </c>
      <c r="C27" s="6">
        <v>66.88</v>
      </c>
    </row>
    <row r="28" spans="1:3" x14ac:dyDescent="0.25">
      <c r="A28" s="5">
        <v>25</v>
      </c>
      <c r="B28" s="7">
        <v>158.4</v>
      </c>
      <c r="C28" s="6">
        <v>66.88</v>
      </c>
    </row>
    <row r="29" spans="1:3" x14ac:dyDescent="0.25">
      <c r="A29" s="5">
        <v>26</v>
      </c>
      <c r="B29" s="7">
        <v>156.6</v>
      </c>
      <c r="C29" s="6">
        <v>66.12</v>
      </c>
    </row>
    <row r="30" spans="1:3" x14ac:dyDescent="0.25">
      <c r="A30" s="5">
        <v>27</v>
      </c>
      <c r="B30" s="7">
        <v>156.6</v>
      </c>
      <c r="C30" s="6">
        <v>66.12</v>
      </c>
    </row>
    <row r="31" spans="1:3" x14ac:dyDescent="0.25">
      <c r="A31" s="5">
        <v>28</v>
      </c>
      <c r="B31" s="7">
        <v>0</v>
      </c>
      <c r="C31" s="6">
        <v>65.36</v>
      </c>
    </row>
    <row r="32" spans="1:3" x14ac:dyDescent="0.25">
      <c r="A32" s="5">
        <v>29</v>
      </c>
      <c r="B32" s="7">
        <v>154.80000000000001</v>
      </c>
      <c r="C32" s="6">
        <v>65.36</v>
      </c>
    </row>
    <row r="33" spans="1:3" x14ac:dyDescent="0.25">
      <c r="A33" s="5">
        <v>30</v>
      </c>
      <c r="B33" s="7">
        <v>183.6</v>
      </c>
      <c r="C33" s="6">
        <v>689.52</v>
      </c>
    </row>
    <row r="34" spans="1:3" x14ac:dyDescent="0.25">
      <c r="A34" s="5">
        <v>31</v>
      </c>
      <c r="B34" s="7">
        <v>183.6</v>
      </c>
      <c r="C34" s="6">
        <v>77.52000000000001</v>
      </c>
    </row>
    <row r="35" spans="1:3" x14ac:dyDescent="0.25">
      <c r="A35" s="5">
        <v>32</v>
      </c>
      <c r="B35" s="7">
        <v>181.8</v>
      </c>
      <c r="C35" s="6">
        <v>76.760000000000005</v>
      </c>
    </row>
    <row r="36" spans="1:3" x14ac:dyDescent="0.25">
      <c r="A36" s="5">
        <v>33</v>
      </c>
      <c r="B36" s="7">
        <v>181.8</v>
      </c>
      <c r="C36" s="6">
        <v>76.760000000000005</v>
      </c>
    </row>
    <row r="37" spans="1:3" x14ac:dyDescent="0.25">
      <c r="A37" s="5">
        <v>34</v>
      </c>
      <c r="B37" s="7">
        <v>180</v>
      </c>
      <c r="C37" s="6">
        <v>76</v>
      </c>
    </row>
    <row r="38" spans="1:3" x14ac:dyDescent="0.25">
      <c r="A38" s="5">
        <v>35</v>
      </c>
      <c r="B38" s="7">
        <v>0</v>
      </c>
      <c r="C38" s="6">
        <v>76</v>
      </c>
    </row>
    <row r="39" spans="1:3" x14ac:dyDescent="0.25">
      <c r="A39" s="5">
        <v>36</v>
      </c>
      <c r="B39" s="7">
        <v>178.20000000000002</v>
      </c>
      <c r="C39" s="6">
        <v>75.239999999999995</v>
      </c>
    </row>
    <row r="40" spans="1:3" x14ac:dyDescent="0.25">
      <c r="A40" s="5">
        <v>37</v>
      </c>
      <c r="B40" s="7">
        <v>178.20000000000002</v>
      </c>
      <c r="C40" s="6">
        <v>75.239999999999995</v>
      </c>
    </row>
    <row r="41" spans="1:3" x14ac:dyDescent="0.25">
      <c r="A41" s="5">
        <v>38</v>
      </c>
      <c r="B41" s="7">
        <v>176.4</v>
      </c>
      <c r="C41" s="6">
        <v>74.48</v>
      </c>
    </row>
    <row r="42" spans="1:3" x14ac:dyDescent="0.25">
      <c r="A42" s="5">
        <v>39</v>
      </c>
      <c r="B42" s="7">
        <v>176.4</v>
      </c>
      <c r="C42" s="6">
        <v>74.48</v>
      </c>
    </row>
    <row r="43" spans="1:3" x14ac:dyDescent="0.25">
      <c r="A43" s="5">
        <v>40</v>
      </c>
      <c r="B43" s="7">
        <v>174.6</v>
      </c>
      <c r="C43" s="6">
        <v>73.72</v>
      </c>
    </row>
    <row r="44" spans="1:3" x14ac:dyDescent="0.25">
      <c r="A44" s="5">
        <v>41</v>
      </c>
      <c r="B44" s="7">
        <v>174.6</v>
      </c>
      <c r="C44" s="6">
        <v>73.72</v>
      </c>
    </row>
    <row r="45" spans="1:3" x14ac:dyDescent="0.25">
      <c r="A45" s="5">
        <v>42</v>
      </c>
      <c r="B45" s="7">
        <v>0</v>
      </c>
      <c r="C45" s="6">
        <v>72.960000000000008</v>
      </c>
    </row>
    <row r="46" spans="1:3" x14ac:dyDescent="0.25">
      <c r="A46" s="5">
        <v>43</v>
      </c>
      <c r="B46" s="7">
        <v>172.8</v>
      </c>
      <c r="C46" s="6">
        <v>72.960000000000008</v>
      </c>
    </row>
    <row r="47" spans="1:3" x14ac:dyDescent="0.25">
      <c r="A47" s="5">
        <v>44</v>
      </c>
      <c r="B47" s="7">
        <v>171</v>
      </c>
      <c r="C47" s="6">
        <v>72.2</v>
      </c>
    </row>
    <row r="48" spans="1:3" x14ac:dyDescent="0.25">
      <c r="A48" s="5">
        <v>45</v>
      </c>
      <c r="B48" s="7">
        <v>171</v>
      </c>
      <c r="C48" s="6">
        <v>72.2</v>
      </c>
    </row>
    <row r="49" spans="1:3" x14ac:dyDescent="0.25">
      <c r="A49" s="5">
        <v>46</v>
      </c>
      <c r="B49" s="7">
        <v>169.20000000000002</v>
      </c>
      <c r="C49" s="6">
        <v>71.44</v>
      </c>
    </row>
    <row r="50" spans="1:3" x14ac:dyDescent="0.25">
      <c r="A50" s="5">
        <v>47</v>
      </c>
      <c r="B50" s="7">
        <v>169.20000000000002</v>
      </c>
      <c r="C50" s="6">
        <v>71.44</v>
      </c>
    </row>
    <row r="51" spans="1:3" x14ac:dyDescent="0.25">
      <c r="A51" s="5">
        <v>48</v>
      </c>
      <c r="B51" s="7">
        <v>167.4</v>
      </c>
      <c r="C51" s="6">
        <v>70.680000000000007</v>
      </c>
    </row>
    <row r="52" spans="1:3" x14ac:dyDescent="0.25">
      <c r="A52" s="5">
        <v>49</v>
      </c>
      <c r="B52" s="7">
        <v>0</v>
      </c>
      <c r="C52" s="6">
        <v>70.680000000000007</v>
      </c>
    </row>
    <row r="53" spans="1:3" x14ac:dyDescent="0.25">
      <c r="A53" s="5">
        <v>50</v>
      </c>
      <c r="B53" s="7">
        <v>165.6</v>
      </c>
      <c r="C53" s="6">
        <v>69.92</v>
      </c>
    </row>
    <row r="54" spans="1:3" x14ac:dyDescent="0.25">
      <c r="A54" s="5">
        <v>51</v>
      </c>
      <c r="B54" s="7">
        <v>165.6</v>
      </c>
      <c r="C54" s="6">
        <v>69.92</v>
      </c>
    </row>
    <row r="55" spans="1:3" x14ac:dyDescent="0.25">
      <c r="A55" s="5">
        <v>52</v>
      </c>
      <c r="B55" s="7">
        <v>163.80000000000001</v>
      </c>
      <c r="C55" s="6">
        <v>69.16</v>
      </c>
    </row>
    <row r="56" spans="1:3" x14ac:dyDescent="0.25">
      <c r="A56" s="5">
        <v>53</v>
      </c>
      <c r="B56" s="7">
        <v>163.80000000000001</v>
      </c>
      <c r="C56" s="6">
        <v>69.16</v>
      </c>
    </row>
    <row r="57" spans="1:3" x14ac:dyDescent="0.25">
      <c r="A57" s="5">
        <v>54</v>
      </c>
      <c r="B57" s="7">
        <v>162</v>
      </c>
      <c r="C57" s="6">
        <v>68.399999999999991</v>
      </c>
    </row>
    <row r="58" spans="1:3" x14ac:dyDescent="0.25">
      <c r="A58" s="5">
        <v>55</v>
      </c>
      <c r="B58" s="7">
        <v>162</v>
      </c>
      <c r="C58" s="6">
        <v>68.399999999999991</v>
      </c>
    </row>
    <row r="59" spans="1:3" x14ac:dyDescent="0.25">
      <c r="A59" s="5">
        <v>56</v>
      </c>
      <c r="B59" s="7">
        <v>0</v>
      </c>
      <c r="C59" s="6">
        <v>67.64</v>
      </c>
    </row>
    <row r="60" spans="1:3" x14ac:dyDescent="0.25">
      <c r="A60" s="5">
        <v>57</v>
      </c>
      <c r="B60" s="7">
        <v>160.20000000000002</v>
      </c>
      <c r="C60" s="6">
        <v>67.64</v>
      </c>
    </row>
    <row r="61" spans="1:3" x14ac:dyDescent="0.25">
      <c r="A61" s="5">
        <v>58</v>
      </c>
      <c r="B61" s="7">
        <v>158.4</v>
      </c>
      <c r="C61" s="6">
        <v>66.88</v>
      </c>
    </row>
    <row r="62" spans="1:3" x14ac:dyDescent="0.25">
      <c r="A62" s="5">
        <v>59</v>
      </c>
      <c r="B62" s="7">
        <v>158.4</v>
      </c>
      <c r="C62" s="6">
        <v>66.88</v>
      </c>
    </row>
    <row r="63" spans="1:3" x14ac:dyDescent="0.25">
      <c r="A63" s="5">
        <v>60</v>
      </c>
      <c r="B63" s="7">
        <v>187.20000000000002</v>
      </c>
      <c r="C63" s="6">
        <v>691.04</v>
      </c>
    </row>
    <row r="64" spans="1:3" x14ac:dyDescent="0.25">
      <c r="A64" s="5">
        <v>61</v>
      </c>
      <c r="B64" s="7">
        <v>187.20000000000002</v>
      </c>
      <c r="C64" s="6">
        <v>79.039999999999992</v>
      </c>
    </row>
    <row r="65" spans="1:3" x14ac:dyDescent="0.25">
      <c r="A65" s="5">
        <v>62</v>
      </c>
      <c r="B65" s="7">
        <v>185.4</v>
      </c>
      <c r="C65" s="6">
        <v>78.28</v>
      </c>
    </row>
    <row r="66" spans="1:3" x14ac:dyDescent="0.25">
      <c r="A66" s="5">
        <v>63</v>
      </c>
      <c r="B66" s="7">
        <v>0</v>
      </c>
      <c r="C66" s="6">
        <v>78.28</v>
      </c>
    </row>
    <row r="67" spans="1:3" x14ac:dyDescent="0.25">
      <c r="A67" s="5">
        <v>64</v>
      </c>
      <c r="B67" s="7">
        <v>183.6</v>
      </c>
      <c r="C67" s="6">
        <v>77.52000000000001</v>
      </c>
    </row>
    <row r="68" spans="1:3" x14ac:dyDescent="0.25">
      <c r="A68" s="5">
        <v>65</v>
      </c>
      <c r="B68" s="7">
        <v>183.6</v>
      </c>
      <c r="C68" s="6">
        <v>77.52000000000001</v>
      </c>
    </row>
    <row r="69" spans="1:3" x14ac:dyDescent="0.25">
      <c r="A69" s="5">
        <v>66</v>
      </c>
      <c r="B69" s="7">
        <v>181.8</v>
      </c>
      <c r="C69" s="6">
        <v>76.760000000000005</v>
      </c>
    </row>
    <row r="70" spans="1:3" x14ac:dyDescent="0.25">
      <c r="A70" s="5">
        <v>67</v>
      </c>
      <c r="B70" s="7">
        <v>181.8</v>
      </c>
      <c r="C70" s="6">
        <v>76.760000000000005</v>
      </c>
    </row>
    <row r="71" spans="1:3" x14ac:dyDescent="0.25">
      <c r="A71" s="5">
        <v>68</v>
      </c>
      <c r="B71" s="7">
        <v>180</v>
      </c>
      <c r="C71" s="6">
        <v>76</v>
      </c>
    </row>
    <row r="72" spans="1:3" x14ac:dyDescent="0.25">
      <c r="A72" s="5">
        <v>69</v>
      </c>
      <c r="B72" s="7">
        <v>180</v>
      </c>
      <c r="C72" s="6">
        <v>76</v>
      </c>
    </row>
    <row r="73" spans="1:3" x14ac:dyDescent="0.25">
      <c r="A73" s="5">
        <v>70</v>
      </c>
      <c r="B73" s="7">
        <v>0</v>
      </c>
      <c r="C73" s="6">
        <v>75.239999999999995</v>
      </c>
    </row>
    <row r="74" spans="1:3" x14ac:dyDescent="0.25">
      <c r="A74" s="5">
        <v>71</v>
      </c>
      <c r="B74" s="7">
        <v>178.20000000000002</v>
      </c>
      <c r="C74" s="6">
        <v>75.239999999999995</v>
      </c>
    </row>
    <row r="75" spans="1:3" x14ac:dyDescent="0.25">
      <c r="A75" s="5">
        <v>72</v>
      </c>
      <c r="B75" s="7">
        <v>176.4</v>
      </c>
      <c r="C75" s="6">
        <v>74.48</v>
      </c>
    </row>
    <row r="76" spans="1:3" x14ac:dyDescent="0.25">
      <c r="A76" s="5">
        <v>73</v>
      </c>
      <c r="B76" s="7">
        <v>176.4</v>
      </c>
      <c r="C76" s="6">
        <v>74.48</v>
      </c>
    </row>
    <row r="77" spans="1:3" x14ac:dyDescent="0.25">
      <c r="A77" s="5">
        <v>74</v>
      </c>
      <c r="B77" s="7">
        <v>174.6</v>
      </c>
      <c r="C77" s="6">
        <v>73.72</v>
      </c>
    </row>
    <row r="78" spans="1:3" x14ac:dyDescent="0.25">
      <c r="A78" s="5">
        <v>75</v>
      </c>
      <c r="B78" s="7">
        <v>174.6</v>
      </c>
      <c r="C78" s="6">
        <v>73.72</v>
      </c>
    </row>
    <row r="79" spans="1:3" x14ac:dyDescent="0.25">
      <c r="A79" s="5">
        <v>76</v>
      </c>
      <c r="B79" s="7">
        <v>172.8</v>
      </c>
      <c r="C79" s="6">
        <v>72.960000000000008</v>
      </c>
    </row>
    <row r="80" spans="1:3" x14ac:dyDescent="0.25">
      <c r="A80" s="5">
        <v>77</v>
      </c>
      <c r="B80" s="7">
        <v>0</v>
      </c>
      <c r="C80" s="6">
        <v>72.960000000000008</v>
      </c>
    </row>
    <row r="81" spans="1:3" x14ac:dyDescent="0.25">
      <c r="A81" s="5">
        <v>78</v>
      </c>
      <c r="B81" s="7">
        <v>171</v>
      </c>
      <c r="C81" s="6">
        <v>72.2</v>
      </c>
    </row>
    <row r="82" spans="1:3" x14ac:dyDescent="0.25">
      <c r="A82" s="5">
        <v>79</v>
      </c>
      <c r="B82" s="7">
        <v>171</v>
      </c>
      <c r="C82" s="6">
        <v>72.2</v>
      </c>
    </row>
    <row r="83" spans="1:3" x14ac:dyDescent="0.25">
      <c r="A83" s="5">
        <v>80</v>
      </c>
      <c r="B83" s="7">
        <v>169.20000000000002</v>
      </c>
      <c r="C83" s="6">
        <v>71.44</v>
      </c>
    </row>
    <row r="84" spans="1:3" x14ac:dyDescent="0.25">
      <c r="A84" s="5">
        <v>81</v>
      </c>
      <c r="B84" s="7">
        <v>169.20000000000002</v>
      </c>
      <c r="C84" s="6">
        <v>71.44</v>
      </c>
    </row>
    <row r="85" spans="1:3" x14ac:dyDescent="0.25">
      <c r="A85" s="5">
        <v>82</v>
      </c>
      <c r="B85" s="7">
        <v>167.4</v>
      </c>
      <c r="C85" s="6">
        <v>70.680000000000007</v>
      </c>
    </row>
    <row r="86" spans="1:3" x14ac:dyDescent="0.25">
      <c r="A86" s="5">
        <v>83</v>
      </c>
      <c r="B86" s="7">
        <v>167.4</v>
      </c>
      <c r="C86" s="6">
        <v>70.680000000000007</v>
      </c>
    </row>
    <row r="87" spans="1:3" x14ac:dyDescent="0.25">
      <c r="A87" s="5">
        <v>84</v>
      </c>
      <c r="B87" s="7">
        <v>0</v>
      </c>
      <c r="C87" s="6">
        <v>69.92</v>
      </c>
    </row>
    <row r="88" spans="1:3" x14ac:dyDescent="0.25">
      <c r="A88" s="5">
        <v>85</v>
      </c>
      <c r="B88" s="7">
        <v>165.6</v>
      </c>
      <c r="C88" s="6">
        <v>69.92</v>
      </c>
    </row>
    <row r="89" spans="1:3" x14ac:dyDescent="0.25">
      <c r="A89" s="5">
        <v>86</v>
      </c>
      <c r="B89" s="7">
        <v>163.80000000000001</v>
      </c>
      <c r="C89" s="6">
        <v>69.16</v>
      </c>
    </row>
    <row r="90" spans="1:3" x14ac:dyDescent="0.25">
      <c r="A90" s="5">
        <v>87</v>
      </c>
      <c r="B90" s="7">
        <v>163.80000000000001</v>
      </c>
      <c r="C90" s="6">
        <v>69.16</v>
      </c>
    </row>
    <row r="91" spans="1:3" x14ac:dyDescent="0.25">
      <c r="A91" s="5">
        <v>88</v>
      </c>
      <c r="B91" s="7">
        <v>162</v>
      </c>
      <c r="C91" s="6">
        <v>68.399999999999991</v>
      </c>
    </row>
    <row r="92" spans="1:3" x14ac:dyDescent="0.25">
      <c r="A92" s="5">
        <v>89</v>
      </c>
      <c r="B92" s="7">
        <v>162</v>
      </c>
      <c r="C92" s="6">
        <v>68.399999999999991</v>
      </c>
    </row>
    <row r="93" spans="1:3" x14ac:dyDescent="0.25">
      <c r="A93" s="5">
        <v>90</v>
      </c>
      <c r="B93" s="7">
        <v>191.70000000000002</v>
      </c>
      <c r="C93" s="6">
        <v>710.94</v>
      </c>
    </row>
    <row r="94" spans="1:3" x14ac:dyDescent="0.25">
      <c r="A94" s="5">
        <v>91</v>
      </c>
      <c r="B94" s="7">
        <v>0</v>
      </c>
      <c r="C94" s="6">
        <v>80.94</v>
      </c>
    </row>
    <row r="95" spans="1:3" x14ac:dyDescent="0.25">
      <c r="A95" s="5">
        <v>92</v>
      </c>
      <c r="B95" s="7">
        <v>189.9</v>
      </c>
      <c r="C95" s="6">
        <v>80.180000000000007</v>
      </c>
    </row>
    <row r="96" spans="1:3" x14ac:dyDescent="0.25">
      <c r="A96" s="5">
        <v>93</v>
      </c>
      <c r="B96" s="7">
        <v>189.9</v>
      </c>
      <c r="C96" s="6">
        <v>80.180000000000007</v>
      </c>
    </row>
    <row r="97" spans="1:3" x14ac:dyDescent="0.25">
      <c r="A97" s="5">
        <v>94</v>
      </c>
      <c r="B97" s="7">
        <v>188.1</v>
      </c>
      <c r="C97" s="6">
        <v>79.42</v>
      </c>
    </row>
    <row r="98" spans="1:3" x14ac:dyDescent="0.25">
      <c r="A98" s="5">
        <v>95</v>
      </c>
      <c r="B98" s="7">
        <v>188.1</v>
      </c>
      <c r="C98" s="6">
        <v>79.42</v>
      </c>
    </row>
    <row r="99" spans="1:3" x14ac:dyDescent="0.25">
      <c r="A99" s="5">
        <v>96</v>
      </c>
      <c r="B99" s="7">
        <v>186.3</v>
      </c>
      <c r="C99" s="6">
        <v>78.660000000000011</v>
      </c>
    </row>
    <row r="100" spans="1:3" x14ac:dyDescent="0.25">
      <c r="A100" s="5">
        <v>97</v>
      </c>
      <c r="B100" s="7">
        <v>186.3</v>
      </c>
      <c r="C100" s="6">
        <v>78.660000000000011</v>
      </c>
    </row>
    <row r="101" spans="1:3" x14ac:dyDescent="0.25">
      <c r="A101" s="5">
        <v>98</v>
      </c>
      <c r="B101" s="7">
        <v>0</v>
      </c>
      <c r="C101" s="6">
        <v>77.899999999999991</v>
      </c>
    </row>
    <row r="102" spans="1:3" x14ac:dyDescent="0.25">
      <c r="A102" s="5">
        <v>99</v>
      </c>
      <c r="B102" s="7">
        <v>184.5</v>
      </c>
      <c r="C102" s="6">
        <v>77.899999999999991</v>
      </c>
    </row>
    <row r="103" spans="1:3" x14ac:dyDescent="0.25">
      <c r="A103" s="5">
        <v>100</v>
      </c>
      <c r="B103" s="7">
        <v>182.70000000000002</v>
      </c>
      <c r="C103" s="6">
        <v>77.14</v>
      </c>
    </row>
    <row r="104" spans="1:3" x14ac:dyDescent="0.25">
      <c r="A104" s="5">
        <v>101</v>
      </c>
      <c r="B104" s="7">
        <v>182.70000000000002</v>
      </c>
      <c r="C104" s="6">
        <v>77.14</v>
      </c>
    </row>
    <row r="105" spans="1:3" x14ac:dyDescent="0.25">
      <c r="A105" s="5">
        <v>102</v>
      </c>
      <c r="B105" s="7">
        <v>180.9</v>
      </c>
      <c r="C105" s="6">
        <v>76.38</v>
      </c>
    </row>
    <row r="106" spans="1:3" x14ac:dyDescent="0.25">
      <c r="A106" s="5">
        <v>103</v>
      </c>
      <c r="B106" s="7">
        <v>180.9</v>
      </c>
      <c r="C106" s="6">
        <v>76.38</v>
      </c>
    </row>
    <row r="107" spans="1:3" x14ac:dyDescent="0.25">
      <c r="A107" s="5">
        <v>104</v>
      </c>
      <c r="B107" s="7">
        <v>179.1</v>
      </c>
      <c r="C107" s="6">
        <v>75.62</v>
      </c>
    </row>
    <row r="108" spans="1:3" x14ac:dyDescent="0.25">
      <c r="A108" s="5">
        <v>105</v>
      </c>
      <c r="B108" s="7">
        <v>0</v>
      </c>
      <c r="C108" s="6">
        <v>75.62</v>
      </c>
    </row>
    <row r="109" spans="1:3" x14ac:dyDescent="0.25">
      <c r="A109" s="5">
        <v>106</v>
      </c>
      <c r="B109" s="7">
        <v>177.3</v>
      </c>
      <c r="C109" s="6">
        <v>74.860000000000014</v>
      </c>
    </row>
    <row r="110" spans="1:3" x14ac:dyDescent="0.25">
      <c r="A110" s="5">
        <v>107</v>
      </c>
      <c r="B110" s="7">
        <v>177.3</v>
      </c>
      <c r="C110" s="6">
        <v>74.860000000000014</v>
      </c>
    </row>
    <row r="111" spans="1:3" x14ac:dyDescent="0.25">
      <c r="A111" s="5">
        <v>108</v>
      </c>
      <c r="B111" s="7">
        <v>175.5</v>
      </c>
      <c r="C111" s="6">
        <v>74.099999999999994</v>
      </c>
    </row>
    <row r="112" spans="1:3" x14ac:dyDescent="0.25">
      <c r="A112" s="5">
        <v>109</v>
      </c>
      <c r="B112" s="7">
        <v>175.5</v>
      </c>
      <c r="C112" s="6">
        <v>74.099999999999994</v>
      </c>
    </row>
    <row r="113" spans="1:3" x14ac:dyDescent="0.25">
      <c r="A113" s="5">
        <v>110</v>
      </c>
      <c r="B113" s="7">
        <v>173.70000000000002</v>
      </c>
      <c r="C113" s="6">
        <v>73.34</v>
      </c>
    </row>
    <row r="114" spans="1:3" x14ac:dyDescent="0.25">
      <c r="A114" s="5">
        <v>111</v>
      </c>
      <c r="B114" s="7">
        <v>173.70000000000002</v>
      </c>
      <c r="C114" s="6">
        <v>73.34</v>
      </c>
    </row>
    <row r="115" spans="1:3" x14ac:dyDescent="0.25">
      <c r="A115" s="5">
        <v>112</v>
      </c>
      <c r="B115" s="7">
        <v>0</v>
      </c>
      <c r="C115" s="6">
        <v>72.58</v>
      </c>
    </row>
    <row r="116" spans="1:3" x14ac:dyDescent="0.25">
      <c r="A116" s="5">
        <v>113</v>
      </c>
      <c r="B116" s="7">
        <v>171.9</v>
      </c>
      <c r="C116" s="6">
        <v>72.58</v>
      </c>
    </row>
    <row r="117" spans="1:3" x14ac:dyDescent="0.25">
      <c r="A117" s="5">
        <v>114</v>
      </c>
      <c r="B117" s="7">
        <v>170.1</v>
      </c>
      <c r="C117" s="6">
        <v>71.820000000000007</v>
      </c>
    </row>
    <row r="118" spans="1:3" x14ac:dyDescent="0.25">
      <c r="A118" s="5">
        <v>115</v>
      </c>
      <c r="B118" s="7">
        <v>170.1</v>
      </c>
      <c r="C118" s="6">
        <v>71.820000000000007</v>
      </c>
    </row>
    <row r="119" spans="1:3" x14ac:dyDescent="0.25">
      <c r="A119" s="5">
        <v>116</v>
      </c>
      <c r="B119" s="7">
        <v>168.3</v>
      </c>
      <c r="C119" s="6">
        <v>71.059999999999988</v>
      </c>
    </row>
    <row r="120" spans="1:3" x14ac:dyDescent="0.25">
      <c r="A120" s="5">
        <v>117</v>
      </c>
      <c r="B120" s="7">
        <v>168.3</v>
      </c>
      <c r="C120" s="6">
        <v>71.059999999999988</v>
      </c>
    </row>
    <row r="121" spans="1:3" x14ac:dyDescent="0.25">
      <c r="A121" s="5">
        <v>118</v>
      </c>
      <c r="B121" s="7">
        <v>166.5</v>
      </c>
      <c r="C121" s="6">
        <v>70.3</v>
      </c>
    </row>
    <row r="122" spans="1:3" x14ac:dyDescent="0.25">
      <c r="A122" s="5">
        <v>119</v>
      </c>
      <c r="B122" s="7">
        <v>0</v>
      </c>
      <c r="C122" s="6">
        <v>70.3</v>
      </c>
    </row>
    <row r="123" spans="1:3" x14ac:dyDescent="0.25">
      <c r="A123" s="5">
        <v>120</v>
      </c>
      <c r="B123" s="7">
        <v>197.1</v>
      </c>
      <c r="C123" s="6">
        <v>731.22</v>
      </c>
    </row>
    <row r="124" spans="1:3" x14ac:dyDescent="0.25">
      <c r="A124" s="5">
        <v>121</v>
      </c>
      <c r="B124" s="7">
        <v>197.1</v>
      </c>
      <c r="C124" s="6">
        <v>83.22</v>
      </c>
    </row>
    <row r="125" spans="1:3" x14ac:dyDescent="0.25">
      <c r="A125" s="5">
        <v>122</v>
      </c>
      <c r="B125" s="7">
        <v>195.3</v>
      </c>
      <c r="C125" s="6">
        <v>82.460000000000008</v>
      </c>
    </row>
    <row r="126" spans="1:3" x14ac:dyDescent="0.25">
      <c r="A126" s="5">
        <v>123</v>
      </c>
      <c r="B126" s="7">
        <v>195.3</v>
      </c>
      <c r="C126" s="6">
        <v>82.460000000000008</v>
      </c>
    </row>
    <row r="127" spans="1:3" x14ac:dyDescent="0.25">
      <c r="A127" s="5">
        <v>124</v>
      </c>
      <c r="B127" s="7">
        <v>193.5</v>
      </c>
      <c r="C127" s="6">
        <v>81.7</v>
      </c>
    </row>
    <row r="128" spans="1:3" x14ac:dyDescent="0.25">
      <c r="A128" s="5">
        <v>125</v>
      </c>
      <c r="B128" s="7">
        <v>193.5</v>
      </c>
      <c r="C128" s="6">
        <v>81.7</v>
      </c>
    </row>
    <row r="129" spans="1:3" x14ac:dyDescent="0.25">
      <c r="A129" s="5">
        <v>126</v>
      </c>
      <c r="B129" s="7">
        <v>0</v>
      </c>
      <c r="C129" s="6">
        <v>80.94</v>
      </c>
    </row>
    <row r="130" spans="1:3" x14ac:dyDescent="0.25">
      <c r="A130" s="5">
        <v>127</v>
      </c>
      <c r="B130" s="7">
        <v>191.70000000000002</v>
      </c>
      <c r="C130" s="6">
        <v>80.94</v>
      </c>
    </row>
    <row r="131" spans="1:3" x14ac:dyDescent="0.25">
      <c r="A131" s="5">
        <v>128</v>
      </c>
      <c r="B131" s="7">
        <v>189.9</v>
      </c>
      <c r="C131" s="6">
        <v>80.180000000000007</v>
      </c>
    </row>
    <row r="132" spans="1:3" x14ac:dyDescent="0.25">
      <c r="A132" s="5">
        <v>129</v>
      </c>
      <c r="B132" s="7">
        <v>189.9</v>
      </c>
      <c r="C132" s="6">
        <v>80.180000000000007</v>
      </c>
    </row>
    <row r="133" spans="1:3" x14ac:dyDescent="0.25">
      <c r="A133" s="5">
        <v>130</v>
      </c>
      <c r="B133" s="7">
        <v>188.1</v>
      </c>
      <c r="C133" s="6">
        <v>79.42</v>
      </c>
    </row>
    <row r="134" spans="1:3" x14ac:dyDescent="0.25">
      <c r="A134" s="5">
        <v>131</v>
      </c>
      <c r="B134" s="7">
        <v>188.1</v>
      </c>
      <c r="C134" s="6">
        <v>79.42</v>
      </c>
    </row>
    <row r="135" spans="1:3" x14ac:dyDescent="0.25">
      <c r="A135" s="5">
        <v>132</v>
      </c>
      <c r="B135" s="7">
        <v>186.3</v>
      </c>
      <c r="C135" s="6">
        <v>78.660000000000011</v>
      </c>
    </row>
    <row r="136" spans="1:3" x14ac:dyDescent="0.25">
      <c r="A136" s="5">
        <v>133</v>
      </c>
      <c r="B136" s="7">
        <v>0</v>
      </c>
      <c r="C136" s="6">
        <v>78.660000000000011</v>
      </c>
    </row>
    <row r="137" spans="1:3" x14ac:dyDescent="0.25">
      <c r="A137" s="5">
        <v>134</v>
      </c>
      <c r="B137" s="7">
        <v>184.5</v>
      </c>
      <c r="C137" s="6">
        <v>77.899999999999991</v>
      </c>
    </row>
    <row r="138" spans="1:3" x14ac:dyDescent="0.25">
      <c r="A138" s="5">
        <v>135</v>
      </c>
      <c r="B138" s="7">
        <v>184.5</v>
      </c>
      <c r="C138" s="6">
        <v>77.899999999999991</v>
      </c>
    </row>
    <row r="139" spans="1:3" x14ac:dyDescent="0.25">
      <c r="A139" s="5">
        <v>136</v>
      </c>
      <c r="B139" s="7">
        <v>182.70000000000002</v>
      </c>
      <c r="C139" s="6">
        <v>77.14</v>
      </c>
    </row>
    <row r="140" spans="1:3" x14ac:dyDescent="0.25">
      <c r="A140" s="5">
        <v>137</v>
      </c>
      <c r="B140" s="7">
        <v>182.70000000000002</v>
      </c>
      <c r="C140" s="6">
        <v>77.14</v>
      </c>
    </row>
    <row r="141" spans="1:3" x14ac:dyDescent="0.25">
      <c r="A141" s="5">
        <v>138</v>
      </c>
      <c r="B141" s="7">
        <v>180.9</v>
      </c>
      <c r="C141" s="6">
        <v>76.38</v>
      </c>
    </row>
    <row r="142" spans="1:3" x14ac:dyDescent="0.25">
      <c r="A142" s="5">
        <v>139</v>
      </c>
      <c r="B142" s="7">
        <v>180.9</v>
      </c>
      <c r="C142" s="6">
        <v>76.38</v>
      </c>
    </row>
    <row r="143" spans="1:3" x14ac:dyDescent="0.25">
      <c r="A143" s="5">
        <v>140</v>
      </c>
      <c r="B143" s="7">
        <v>0</v>
      </c>
      <c r="C143" s="6">
        <v>75.62</v>
      </c>
    </row>
    <row r="144" spans="1:3" x14ac:dyDescent="0.25">
      <c r="A144" s="5">
        <v>141</v>
      </c>
      <c r="B144" s="7">
        <v>179.1</v>
      </c>
      <c r="C144" s="6">
        <v>75.62</v>
      </c>
    </row>
    <row r="145" spans="1:3" x14ac:dyDescent="0.25">
      <c r="A145" s="5">
        <v>142</v>
      </c>
      <c r="B145" s="7">
        <v>177.3</v>
      </c>
      <c r="C145" s="6">
        <v>74.860000000000014</v>
      </c>
    </row>
    <row r="146" spans="1:3" x14ac:dyDescent="0.25">
      <c r="A146" s="5">
        <v>143</v>
      </c>
      <c r="B146" s="7">
        <v>177.3</v>
      </c>
      <c r="C146" s="6">
        <v>74.860000000000014</v>
      </c>
    </row>
    <row r="147" spans="1:3" x14ac:dyDescent="0.25">
      <c r="A147" s="5">
        <v>144</v>
      </c>
      <c r="B147" s="7">
        <v>175.5</v>
      </c>
      <c r="C147" s="6">
        <v>74.099999999999994</v>
      </c>
    </row>
    <row r="148" spans="1:3" x14ac:dyDescent="0.25">
      <c r="A148" s="5">
        <v>145</v>
      </c>
      <c r="B148" s="7">
        <v>175.5</v>
      </c>
      <c r="C148" s="6">
        <v>74.099999999999994</v>
      </c>
    </row>
    <row r="149" spans="1:3" x14ac:dyDescent="0.25">
      <c r="A149" s="5">
        <v>146</v>
      </c>
      <c r="B149" s="7">
        <v>173.70000000000002</v>
      </c>
      <c r="C149" s="6">
        <v>73.34</v>
      </c>
    </row>
    <row r="150" spans="1:3" x14ac:dyDescent="0.25">
      <c r="A150" s="5">
        <v>147</v>
      </c>
      <c r="B150" s="7">
        <v>0</v>
      </c>
      <c r="C150" s="6">
        <v>73.34</v>
      </c>
    </row>
    <row r="151" spans="1:3" x14ac:dyDescent="0.25">
      <c r="A151" s="5">
        <v>148</v>
      </c>
      <c r="B151" s="7">
        <v>171.9</v>
      </c>
      <c r="C151" s="6">
        <v>72.58</v>
      </c>
    </row>
    <row r="152" spans="1:3" x14ac:dyDescent="0.25">
      <c r="A152" s="5">
        <v>149</v>
      </c>
      <c r="B152" s="7">
        <v>171.9</v>
      </c>
      <c r="C152" s="6">
        <v>72.58</v>
      </c>
    </row>
    <row r="153" spans="1:3" x14ac:dyDescent="0.25">
      <c r="A153" s="5">
        <v>150</v>
      </c>
      <c r="B153" s="7">
        <v>203.4</v>
      </c>
      <c r="C153" s="6">
        <v>751.88</v>
      </c>
    </row>
    <row r="154" spans="1:3" x14ac:dyDescent="0.25">
      <c r="A154" s="5">
        <v>151</v>
      </c>
      <c r="B154" s="7">
        <v>203.4</v>
      </c>
      <c r="C154" s="6">
        <v>85.88</v>
      </c>
    </row>
    <row r="155" spans="1:3" x14ac:dyDescent="0.25">
      <c r="A155" s="5">
        <v>152</v>
      </c>
      <c r="B155" s="7">
        <v>201.6</v>
      </c>
      <c r="C155" s="6">
        <v>85.12</v>
      </c>
    </row>
    <row r="156" spans="1:3" x14ac:dyDescent="0.25">
      <c r="A156" s="5">
        <v>153</v>
      </c>
      <c r="B156" s="7">
        <v>201.6</v>
      </c>
      <c r="C156" s="6">
        <v>85.12</v>
      </c>
    </row>
    <row r="157" spans="1:3" x14ac:dyDescent="0.25">
      <c r="A157" s="5">
        <v>154</v>
      </c>
      <c r="B157" s="7">
        <v>0</v>
      </c>
      <c r="C157" s="6">
        <v>84.360000000000014</v>
      </c>
    </row>
    <row r="158" spans="1:3" x14ac:dyDescent="0.25">
      <c r="A158" s="5">
        <v>155</v>
      </c>
      <c r="B158" s="7">
        <v>199.8</v>
      </c>
      <c r="C158" s="6">
        <v>84.360000000000014</v>
      </c>
    </row>
    <row r="159" spans="1:3" x14ac:dyDescent="0.25">
      <c r="A159" s="5">
        <v>156</v>
      </c>
      <c r="B159" s="7">
        <v>198</v>
      </c>
      <c r="C159" s="6">
        <v>83.6</v>
      </c>
    </row>
    <row r="160" spans="1:3" x14ac:dyDescent="0.25">
      <c r="A160" s="5">
        <v>157</v>
      </c>
      <c r="B160" s="7">
        <v>198</v>
      </c>
      <c r="C160" s="6">
        <v>83.6</v>
      </c>
    </row>
    <row r="161" spans="1:3" x14ac:dyDescent="0.25">
      <c r="A161" s="5">
        <v>158</v>
      </c>
      <c r="B161" s="7">
        <v>196.20000000000002</v>
      </c>
      <c r="C161" s="6">
        <v>82.84</v>
      </c>
    </row>
    <row r="162" spans="1:3" x14ac:dyDescent="0.25">
      <c r="A162" s="5">
        <v>159</v>
      </c>
      <c r="B162" s="7">
        <v>196.20000000000002</v>
      </c>
      <c r="C162" s="6">
        <v>82.84</v>
      </c>
    </row>
    <row r="163" spans="1:3" x14ac:dyDescent="0.25">
      <c r="A163" s="5">
        <v>160</v>
      </c>
      <c r="B163" s="7">
        <v>194.4</v>
      </c>
      <c r="C163" s="6">
        <v>82.08</v>
      </c>
    </row>
    <row r="164" spans="1:3" x14ac:dyDescent="0.25">
      <c r="A164" s="5">
        <v>161</v>
      </c>
      <c r="B164" s="7">
        <v>0</v>
      </c>
      <c r="C164" s="6">
        <v>82.08</v>
      </c>
    </row>
    <row r="165" spans="1:3" x14ac:dyDescent="0.25">
      <c r="A165" s="5">
        <v>162</v>
      </c>
      <c r="B165" s="7">
        <v>192.6</v>
      </c>
      <c r="C165" s="6">
        <v>81.320000000000007</v>
      </c>
    </row>
    <row r="166" spans="1:3" x14ac:dyDescent="0.25">
      <c r="A166" s="5">
        <v>163</v>
      </c>
      <c r="B166" s="7">
        <v>192.6</v>
      </c>
      <c r="C166" s="6">
        <v>81.320000000000007</v>
      </c>
    </row>
    <row r="167" spans="1:3" x14ac:dyDescent="0.25">
      <c r="A167" s="5">
        <v>164</v>
      </c>
      <c r="B167" s="7">
        <v>190.8</v>
      </c>
      <c r="C167" s="6">
        <v>80.56</v>
      </c>
    </row>
    <row r="168" spans="1:3" x14ac:dyDescent="0.25">
      <c r="A168" s="5">
        <v>165</v>
      </c>
      <c r="B168" s="7">
        <v>190.8</v>
      </c>
      <c r="C168" s="6">
        <v>80.56</v>
      </c>
    </row>
    <row r="169" spans="1:3" x14ac:dyDescent="0.25">
      <c r="A169" s="5">
        <v>166</v>
      </c>
      <c r="B169" s="7">
        <v>189</v>
      </c>
      <c r="C169" s="6">
        <v>79.8</v>
      </c>
    </row>
    <row r="170" spans="1:3" x14ac:dyDescent="0.25">
      <c r="A170" s="5">
        <v>167</v>
      </c>
      <c r="B170" s="7">
        <v>189</v>
      </c>
      <c r="C170" s="6">
        <v>79.8</v>
      </c>
    </row>
    <row r="171" spans="1:3" x14ac:dyDescent="0.25">
      <c r="A171" s="5">
        <v>168</v>
      </c>
      <c r="B171" s="7">
        <v>0</v>
      </c>
      <c r="C171" s="6">
        <v>79.039999999999992</v>
      </c>
    </row>
    <row r="172" spans="1:3" x14ac:dyDescent="0.25">
      <c r="A172" s="5">
        <v>169</v>
      </c>
      <c r="B172" s="7">
        <v>187.20000000000002</v>
      </c>
      <c r="C172" s="6">
        <v>79.039999999999992</v>
      </c>
    </row>
    <row r="173" spans="1:3" x14ac:dyDescent="0.25">
      <c r="A173" s="5">
        <v>170</v>
      </c>
      <c r="B173" s="7">
        <v>185.4</v>
      </c>
      <c r="C173" s="6">
        <v>78.28</v>
      </c>
    </row>
    <row r="174" spans="1:3" x14ac:dyDescent="0.25">
      <c r="A174" s="5">
        <v>171</v>
      </c>
      <c r="B174" s="7">
        <v>185.4</v>
      </c>
      <c r="C174" s="6">
        <v>78.28</v>
      </c>
    </row>
    <row r="175" spans="1:3" x14ac:dyDescent="0.25">
      <c r="A175" s="5">
        <v>172</v>
      </c>
      <c r="B175" s="7">
        <v>183.6</v>
      </c>
      <c r="C175" s="6">
        <v>77.52000000000001</v>
      </c>
    </row>
    <row r="176" spans="1:3" x14ac:dyDescent="0.25">
      <c r="A176" s="5">
        <v>173</v>
      </c>
      <c r="B176" s="7">
        <v>183.6</v>
      </c>
      <c r="C176" s="6">
        <v>77.52000000000001</v>
      </c>
    </row>
    <row r="177" spans="1:3" x14ac:dyDescent="0.25">
      <c r="A177" s="5">
        <v>174</v>
      </c>
      <c r="B177" s="7">
        <v>181.8</v>
      </c>
      <c r="C177" s="6">
        <v>76.760000000000005</v>
      </c>
    </row>
    <row r="178" spans="1:3" x14ac:dyDescent="0.25">
      <c r="A178" s="5">
        <v>175</v>
      </c>
      <c r="B178" s="7">
        <v>0</v>
      </c>
      <c r="C178" s="6">
        <v>76.760000000000005</v>
      </c>
    </row>
    <row r="179" spans="1:3" x14ac:dyDescent="0.25">
      <c r="A179" s="5">
        <v>176</v>
      </c>
      <c r="B179" s="7">
        <v>180</v>
      </c>
      <c r="C179" s="6">
        <v>76</v>
      </c>
    </row>
    <row r="180" spans="1:3" x14ac:dyDescent="0.25">
      <c r="A180" s="5">
        <v>177</v>
      </c>
      <c r="B180" s="7">
        <v>180</v>
      </c>
      <c r="C180" s="6">
        <v>76</v>
      </c>
    </row>
    <row r="181" spans="1:3" x14ac:dyDescent="0.25">
      <c r="A181" s="5">
        <v>178</v>
      </c>
      <c r="B181" s="7">
        <v>178.20000000000002</v>
      </c>
      <c r="C181" s="6">
        <v>75.239999999999995</v>
      </c>
    </row>
    <row r="182" spans="1:3" x14ac:dyDescent="0.25">
      <c r="A182" s="5">
        <v>179</v>
      </c>
      <c r="B182" s="7">
        <v>178.20000000000002</v>
      </c>
      <c r="C182" s="6">
        <v>75.239999999999995</v>
      </c>
    </row>
    <row r="183" spans="1:3" x14ac:dyDescent="0.25">
      <c r="A183" s="5">
        <v>180</v>
      </c>
      <c r="B183" s="7">
        <v>211.5</v>
      </c>
      <c r="C183" s="6">
        <v>791.3</v>
      </c>
    </row>
    <row r="184" spans="1:3" x14ac:dyDescent="0.25">
      <c r="A184" s="5" t="s">
        <v>24</v>
      </c>
      <c r="B184" s="7">
        <v>27624.6</v>
      </c>
      <c r="C184" s="6">
        <v>17403.7</v>
      </c>
    </row>
  </sheetData>
  <pageMargins left="0.7" right="0.7" top="0.75" bottom="0.75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4d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Malinowski</dc:creator>
  <cp:lastModifiedBy>Jakub Malinowski</cp:lastModifiedBy>
  <dcterms:created xsi:type="dcterms:W3CDTF">2015-06-05T18:19:34Z</dcterms:created>
  <dcterms:modified xsi:type="dcterms:W3CDTF">2023-04-23T18:45:10Z</dcterms:modified>
</cp:coreProperties>
</file>