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uba\PycharmProjects\pythonProject1\matura 2022 czerwiec\"/>
    </mc:Choice>
  </mc:AlternateContent>
  <xr:revisionPtr revIDLastSave="0" documentId="13_ncr:1_{7C482AB3-F78F-4BE8-9CC4-DF9F5C6092C2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Zadanie1" sheetId="1" r:id="rId1"/>
    <sheet name="Zadanie 2" sheetId="2" r:id="rId2"/>
    <sheet name="Zadanie 3" sheetId="3" r:id="rId3"/>
    <sheet name="Zadanie 4" sheetId="4" r:id="rId4"/>
  </sheets>
  <definedNames>
    <definedName name="temperatury" localSheetId="1">'Zadanie 2'!$A$2:$B$93</definedName>
    <definedName name="temperatury" localSheetId="2">'Zadanie 3'!$A$2:$B$93</definedName>
    <definedName name="temperatury" localSheetId="3">'Zadanie 4'!$A$2:$B$93</definedName>
    <definedName name="temperatury" localSheetId="0">Zadanie1!$A$2:$B$93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I10" i="4" s="1"/>
  <c r="F11" i="4"/>
  <c r="I11" i="4" s="1"/>
  <c r="F12" i="4"/>
  <c r="I12" i="4" s="1"/>
  <c r="F13" i="4"/>
  <c r="I13" i="4" s="1"/>
  <c r="F14" i="4"/>
  <c r="I14" i="4" s="1"/>
  <c r="F15" i="4"/>
  <c r="F16" i="4"/>
  <c r="F17" i="4"/>
  <c r="F18" i="4"/>
  <c r="F19" i="4"/>
  <c r="F20" i="4"/>
  <c r="F21" i="4"/>
  <c r="F22" i="4"/>
  <c r="I22" i="4" s="1"/>
  <c r="F24" i="4"/>
  <c r="I24" i="4" s="1"/>
  <c r="F25" i="4"/>
  <c r="I25" i="4" s="1"/>
  <c r="F26" i="4"/>
  <c r="I26" i="4" s="1"/>
  <c r="F27" i="4"/>
  <c r="F28" i="4"/>
  <c r="F29" i="4"/>
  <c r="F30" i="4"/>
  <c r="F31" i="4"/>
  <c r="F32" i="4"/>
  <c r="F2" i="4"/>
  <c r="F3" i="3"/>
  <c r="F4" i="3"/>
  <c r="F5" i="3"/>
  <c r="F6" i="3"/>
  <c r="F7" i="3"/>
  <c r="F8" i="3"/>
  <c r="F9" i="3"/>
  <c r="I9" i="3" s="1"/>
  <c r="F10" i="3"/>
  <c r="I10" i="3" s="1"/>
  <c r="F11" i="3"/>
  <c r="I11" i="3" s="1"/>
  <c r="F12" i="3"/>
  <c r="I12" i="3" s="1"/>
  <c r="F13" i="3"/>
  <c r="F14" i="3"/>
  <c r="F15" i="3"/>
  <c r="F16" i="3"/>
  <c r="F17" i="3"/>
  <c r="F18" i="3"/>
  <c r="F19" i="3"/>
  <c r="F20" i="3"/>
  <c r="F21" i="3"/>
  <c r="I21" i="3" s="1"/>
  <c r="F22" i="3"/>
  <c r="I22" i="3" s="1"/>
  <c r="F23" i="3"/>
  <c r="I23" i="3" s="1"/>
  <c r="F24" i="3"/>
  <c r="I24" i="3" s="1"/>
  <c r="F25" i="3"/>
  <c r="F26" i="3"/>
  <c r="F27" i="3"/>
  <c r="F28" i="3"/>
  <c r="F29" i="3"/>
  <c r="F30" i="3"/>
  <c r="F31" i="3"/>
  <c r="F33" i="3"/>
  <c r="I33" i="3" s="1"/>
  <c r="F34" i="3"/>
  <c r="I34" i="3" s="1"/>
  <c r="F35" i="3"/>
  <c r="I35" i="3" s="1"/>
  <c r="F36" i="3"/>
  <c r="I36" i="3" s="1"/>
  <c r="F37" i="3"/>
  <c r="F38" i="3"/>
  <c r="F39" i="3"/>
  <c r="F40" i="3"/>
  <c r="F41" i="3"/>
  <c r="F42" i="3"/>
  <c r="F43" i="3"/>
  <c r="F44" i="3"/>
  <c r="F45" i="3"/>
  <c r="I45" i="3" s="1"/>
  <c r="F46" i="3"/>
  <c r="I46" i="3" s="1"/>
  <c r="F47" i="3"/>
  <c r="F48" i="3"/>
  <c r="I48" i="3" s="1"/>
  <c r="F49" i="3"/>
  <c r="F50" i="3"/>
  <c r="F51" i="3"/>
  <c r="F52" i="3"/>
  <c r="F53" i="3"/>
  <c r="F54" i="3"/>
  <c r="F55" i="3"/>
  <c r="F56" i="3"/>
  <c r="F57" i="3"/>
  <c r="I57" i="3" s="1"/>
  <c r="F58" i="3"/>
  <c r="I58" i="3" s="1"/>
  <c r="F59" i="3"/>
  <c r="I59" i="3" s="1"/>
  <c r="F60" i="3"/>
  <c r="I60" i="3" s="1"/>
  <c r="F61" i="3"/>
  <c r="F62" i="3"/>
  <c r="F63" i="3"/>
  <c r="F64" i="3"/>
  <c r="F65" i="3"/>
  <c r="F66" i="3"/>
  <c r="F67" i="3"/>
  <c r="F68" i="3"/>
  <c r="F69" i="3"/>
  <c r="I69" i="3" s="1"/>
  <c r="F70" i="3"/>
  <c r="I70" i="3" s="1"/>
  <c r="F71" i="3"/>
  <c r="I71" i="3" s="1"/>
  <c r="F72" i="3"/>
  <c r="I72" i="3" s="1"/>
  <c r="F73" i="3"/>
  <c r="F74" i="3"/>
  <c r="F75" i="3"/>
  <c r="F76" i="3"/>
  <c r="F77" i="3"/>
  <c r="F78" i="3"/>
  <c r="F79" i="3"/>
  <c r="F80" i="3"/>
  <c r="F81" i="3"/>
  <c r="I81" i="3" s="1"/>
  <c r="F82" i="3"/>
  <c r="I82" i="3" s="1"/>
  <c r="F83" i="3"/>
  <c r="I83" i="3" s="1"/>
  <c r="F84" i="3"/>
  <c r="I84" i="3" s="1"/>
  <c r="F85" i="3"/>
  <c r="F86" i="3"/>
  <c r="F87" i="3"/>
  <c r="F88" i="3"/>
  <c r="F89" i="3"/>
  <c r="F90" i="3"/>
  <c r="F91" i="3"/>
  <c r="F92" i="3"/>
  <c r="F93" i="3"/>
  <c r="I93" i="3" s="1"/>
  <c r="F2" i="3"/>
  <c r="Q2" i="4"/>
  <c r="L3" i="4" s="1"/>
  <c r="P2" i="4"/>
  <c r="K9" i="4" s="1"/>
  <c r="O2" i="4"/>
  <c r="J3" i="4" s="1"/>
  <c r="I3" i="4"/>
  <c r="I4" i="4"/>
  <c r="I5" i="4"/>
  <c r="I6" i="4"/>
  <c r="I7" i="4"/>
  <c r="I8" i="4"/>
  <c r="I9" i="4"/>
  <c r="I15" i="4"/>
  <c r="I16" i="4"/>
  <c r="I17" i="4"/>
  <c r="I18" i="4"/>
  <c r="I19" i="4"/>
  <c r="I20" i="4"/>
  <c r="I21" i="4"/>
  <c r="I27" i="4"/>
  <c r="I28" i="4"/>
  <c r="I29" i="4"/>
  <c r="I30" i="4"/>
  <c r="I31" i="4"/>
  <c r="I3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4" i="4"/>
  <c r="H25" i="4"/>
  <c r="H26" i="4"/>
  <c r="H27" i="4"/>
  <c r="H28" i="4"/>
  <c r="H29" i="4"/>
  <c r="H30" i="4"/>
  <c r="H31" i="4"/>
  <c r="H3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4" i="4"/>
  <c r="G25" i="4"/>
  <c r="G26" i="4"/>
  <c r="G27" i="4"/>
  <c r="G28" i="4"/>
  <c r="G29" i="4"/>
  <c r="G30" i="4"/>
  <c r="G31" i="4"/>
  <c r="G3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H23" i="4" s="1"/>
  <c r="E24" i="4"/>
  <c r="E25" i="4"/>
  <c r="E26" i="4"/>
  <c r="E27" i="4"/>
  <c r="E28" i="4"/>
  <c r="E29" i="4"/>
  <c r="E30" i="4"/>
  <c r="E31" i="4"/>
  <c r="E3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G23" i="4" s="1"/>
  <c r="D24" i="4"/>
  <c r="D25" i="4"/>
  <c r="D26" i="4"/>
  <c r="D27" i="4"/>
  <c r="D28" i="4"/>
  <c r="D29" i="4"/>
  <c r="D30" i="4"/>
  <c r="D31" i="4"/>
  <c r="D3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F23" i="4" s="1"/>
  <c r="I23" i="4" s="1"/>
  <c r="C24" i="4"/>
  <c r="C25" i="4"/>
  <c r="C26" i="4"/>
  <c r="C27" i="4"/>
  <c r="C28" i="4"/>
  <c r="C29" i="4"/>
  <c r="C30" i="4"/>
  <c r="C31" i="4"/>
  <c r="C32" i="4"/>
  <c r="H2" i="4"/>
  <c r="G2" i="4"/>
  <c r="E2" i="4"/>
  <c r="D2" i="4"/>
  <c r="I2" i="4" s="1"/>
  <c r="C2" i="4"/>
  <c r="I4" i="3"/>
  <c r="I5" i="3"/>
  <c r="I6" i="3"/>
  <c r="I7" i="3"/>
  <c r="I8" i="3"/>
  <c r="I13" i="3"/>
  <c r="I14" i="3"/>
  <c r="I15" i="3"/>
  <c r="I16" i="3"/>
  <c r="I17" i="3"/>
  <c r="I18" i="3"/>
  <c r="I19" i="3"/>
  <c r="I20" i="3"/>
  <c r="I25" i="3"/>
  <c r="I26" i="3"/>
  <c r="I27" i="3"/>
  <c r="I28" i="3"/>
  <c r="I29" i="3"/>
  <c r="I30" i="3"/>
  <c r="I31" i="3"/>
  <c r="I37" i="3"/>
  <c r="I38" i="3"/>
  <c r="I39" i="3"/>
  <c r="I40" i="3"/>
  <c r="I41" i="3"/>
  <c r="I42" i="3"/>
  <c r="I43" i="3"/>
  <c r="I44" i="3"/>
  <c r="I47" i="3"/>
  <c r="I49" i="3"/>
  <c r="I50" i="3"/>
  <c r="I51" i="3"/>
  <c r="I52" i="3"/>
  <c r="I53" i="3"/>
  <c r="I54" i="3"/>
  <c r="I55" i="3"/>
  <c r="I56" i="3"/>
  <c r="I61" i="3"/>
  <c r="I62" i="3"/>
  <c r="I63" i="3"/>
  <c r="I64" i="3"/>
  <c r="I65" i="3"/>
  <c r="I66" i="3"/>
  <c r="I67" i="3"/>
  <c r="I68" i="3"/>
  <c r="I73" i="3"/>
  <c r="I74" i="3"/>
  <c r="I75" i="3"/>
  <c r="I76" i="3"/>
  <c r="I77" i="3"/>
  <c r="I78" i="3"/>
  <c r="I79" i="3"/>
  <c r="I80" i="3"/>
  <c r="I85" i="3"/>
  <c r="I86" i="3"/>
  <c r="I87" i="3"/>
  <c r="I88" i="3"/>
  <c r="I89" i="3"/>
  <c r="I90" i="3"/>
  <c r="I91" i="3"/>
  <c r="I92" i="3"/>
  <c r="I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H2" i="3"/>
  <c r="G2" i="3"/>
  <c r="I2" i="3"/>
  <c r="J2" i="3" s="1"/>
  <c r="J3" i="3" s="1"/>
  <c r="J4" i="3" s="1"/>
  <c r="J5" i="3" s="1"/>
  <c r="J6" i="3" s="1"/>
  <c r="J7" i="3" s="1"/>
  <c r="J8" i="3" s="1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H32" i="3" s="1"/>
  <c r="D32" i="3"/>
  <c r="G32" i="3" s="1"/>
  <c r="C32" i="3"/>
  <c r="F32" i="3" s="1"/>
  <c r="I32" i="3" s="1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2" i="2"/>
  <c r="F2" i="1"/>
  <c r="C4" i="1"/>
  <c r="C5" i="1" s="1"/>
  <c r="C6" i="1" s="1"/>
  <c r="C7" i="1" s="1"/>
  <c r="C8" i="1" s="1"/>
  <c r="C9" i="1" s="1"/>
  <c r="C10" i="1" s="1"/>
  <c r="C11" i="1" s="1"/>
  <c r="C12" i="1"/>
  <c r="C13" i="1"/>
  <c r="C14" i="1"/>
  <c r="C15" i="1"/>
  <c r="C16" i="1" s="1"/>
  <c r="C17" i="1" s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/>
  <c r="C30" i="1" s="1"/>
  <c r="C31" i="1" s="1"/>
  <c r="C32" i="1" s="1"/>
  <c r="C33" i="1" s="1"/>
  <c r="C34" i="1" s="1"/>
  <c r="C35" i="1" s="1"/>
  <c r="C36" i="1" s="1"/>
  <c r="C37" i="1"/>
  <c r="C38" i="1"/>
  <c r="C39" i="1"/>
  <c r="C40" i="1"/>
  <c r="C41" i="1"/>
  <c r="C42" i="1" s="1"/>
  <c r="C43" i="1" s="1"/>
  <c r="C44" i="1" s="1"/>
  <c r="C45" i="1"/>
  <c r="C46" i="1"/>
  <c r="C47" i="1" s="1"/>
  <c r="C48" i="1" s="1"/>
  <c r="C49" i="1"/>
  <c r="C50" i="1"/>
  <c r="C51" i="1"/>
  <c r="C52" i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/>
  <c r="C65" i="1"/>
  <c r="C66" i="1" s="1"/>
  <c r="C67" i="1"/>
  <c r="C68" i="1"/>
  <c r="C69" i="1" s="1"/>
  <c r="C70" i="1" s="1"/>
  <c r="C71" i="1"/>
  <c r="C72" i="1"/>
  <c r="C73" i="1"/>
  <c r="C74" i="1"/>
  <c r="C75" i="1"/>
  <c r="C76" i="1"/>
  <c r="C77" i="1"/>
  <c r="C78" i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3" i="1"/>
  <c r="J9" i="3" l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29" i="4"/>
  <c r="J26" i="4"/>
  <c r="J14" i="4"/>
  <c r="K32" i="4"/>
  <c r="K20" i="4"/>
  <c r="K8" i="4"/>
  <c r="L26" i="4"/>
  <c r="L14" i="4"/>
  <c r="J25" i="4"/>
  <c r="J13" i="4"/>
  <c r="K31" i="4"/>
  <c r="K19" i="4"/>
  <c r="K7" i="4"/>
  <c r="L25" i="4"/>
  <c r="L13" i="4"/>
  <c r="J24" i="4"/>
  <c r="J12" i="4"/>
  <c r="K30" i="4"/>
  <c r="K18" i="4"/>
  <c r="K6" i="4"/>
  <c r="L24" i="4"/>
  <c r="L12" i="4"/>
  <c r="J2" i="4"/>
  <c r="J23" i="4"/>
  <c r="K5" i="4"/>
  <c r="L23" i="4"/>
  <c r="L11" i="4"/>
  <c r="K17" i="4"/>
  <c r="K2" i="4"/>
  <c r="J22" i="4"/>
  <c r="J10" i="4"/>
  <c r="K28" i="4"/>
  <c r="K16" i="4"/>
  <c r="K4" i="4"/>
  <c r="L22" i="4"/>
  <c r="L10" i="4"/>
  <c r="K29" i="4"/>
  <c r="L2" i="4"/>
  <c r="J21" i="4"/>
  <c r="J9" i="4"/>
  <c r="K27" i="4"/>
  <c r="K15" i="4"/>
  <c r="K3" i="4"/>
  <c r="M3" i="4" s="1"/>
  <c r="L21" i="4"/>
  <c r="L9" i="4"/>
  <c r="J11" i="4"/>
  <c r="J32" i="4"/>
  <c r="J20" i="4"/>
  <c r="J8" i="4"/>
  <c r="K26" i="4"/>
  <c r="K14" i="4"/>
  <c r="L32" i="4"/>
  <c r="L20" i="4"/>
  <c r="L8" i="4"/>
  <c r="J31" i="4"/>
  <c r="J19" i="4"/>
  <c r="J7" i="4"/>
  <c r="K25" i="4"/>
  <c r="K13" i="4"/>
  <c r="L31" i="4"/>
  <c r="L19" i="4"/>
  <c r="L7" i="4"/>
  <c r="J30" i="4"/>
  <c r="M30" i="4" s="1"/>
  <c r="J18" i="4"/>
  <c r="J6" i="4"/>
  <c r="K24" i="4"/>
  <c r="K12" i="4"/>
  <c r="L30" i="4"/>
  <c r="L18" i="4"/>
  <c r="L6" i="4"/>
  <c r="M6" i="4" s="1"/>
  <c r="J17" i="4"/>
  <c r="K11" i="4"/>
  <c r="L29" i="4"/>
  <c r="L17" i="4"/>
  <c r="L5" i="4"/>
  <c r="M5" i="4" s="1"/>
  <c r="K23" i="4"/>
  <c r="J28" i="4"/>
  <c r="J16" i="4"/>
  <c r="J4" i="4"/>
  <c r="K22" i="4"/>
  <c r="K10" i="4"/>
  <c r="L28" i="4"/>
  <c r="M28" i="4" s="1"/>
  <c r="L16" i="4"/>
  <c r="L4" i="4"/>
  <c r="J5" i="4"/>
  <c r="J27" i="4"/>
  <c r="J15" i="4"/>
  <c r="K21" i="4"/>
  <c r="L27" i="4"/>
  <c r="L15" i="4"/>
  <c r="M24" i="4" l="1"/>
  <c r="M29" i="4"/>
  <c r="M25" i="4"/>
  <c r="M14" i="4"/>
  <c r="M26" i="4"/>
  <c r="M4" i="4"/>
  <c r="M22" i="4"/>
  <c r="M18" i="4"/>
  <c r="M17" i="4"/>
  <c r="M32" i="4"/>
  <c r="M2" i="4"/>
  <c r="M19" i="4"/>
  <c r="M10" i="4"/>
  <c r="M12" i="4"/>
  <c r="M31" i="4"/>
  <c r="M16" i="4"/>
  <c r="M9" i="4"/>
  <c r="M21" i="4"/>
  <c r="M11" i="4"/>
  <c r="M13" i="4"/>
  <c r="M27" i="4"/>
  <c r="M15" i="4"/>
  <c r="M8" i="4"/>
  <c r="M7" i="4"/>
  <c r="M20" i="4"/>
  <c r="M2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C4FFA1-55CD-4048-8B3C-167EFDA7E42D}" name="temperatury" type="6" refreshedVersion="8" background="1" saveData="1">
    <textPr codePage="852" sourceFile="C:\Users\Kuba\PycharmProjects\pythonProject1\matura 2022 czerwiec\temperatury.txt" decimal="," thousands=" " semicolon="1">
      <textFields count="2">
        <textField type="YMD"/>
        <textField/>
      </textFields>
    </textPr>
  </connection>
  <connection id="2" xr16:uid="{6AE08401-5BDB-4D7A-A086-4241A3E8FBC9}" name="temperatury1" type="6" refreshedVersion="8" background="1" saveData="1">
    <textPr codePage="852" sourceFile="C:\Users\Kuba\PycharmProjects\pythonProject1\matura 2022 czerwiec\temperatury.txt" decimal="," thousands=" " semicolon="1">
      <textFields count="2">
        <textField type="YMD"/>
        <textField/>
      </textFields>
    </textPr>
  </connection>
  <connection id="3" xr16:uid="{4283F99A-B996-48E8-91CF-1F9042FF0B45}" name="temperatury11" type="6" refreshedVersion="8" background="1" saveData="1">
    <textPr codePage="852" sourceFile="C:\Users\Kuba\PycharmProjects\pythonProject1\matura 2022 czerwiec\temperatury.txt" decimal="," thousands=" " semicolon="1">
      <textFields count="2">
        <textField type="YMD"/>
        <textField/>
      </textFields>
    </textPr>
  </connection>
  <connection id="4" xr16:uid="{6C5440A5-46C1-406E-9197-1F5B97BAF538}" name="temperatury111" type="6" refreshedVersion="8" background="1" saveData="1">
    <textPr codePage="852" sourceFile="C:\Users\Kuba\PycharmProjects\pythonProject1\matura 2022 czerwiec\temperatury.txt" decimal="," thousands=" " semicolon="1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<sst xmlns="http://schemas.openxmlformats.org/spreadsheetml/2006/main" count="50" uniqueCount="34">
  <si>
    <t>Data</t>
  </si>
  <si>
    <t>Temperatura</t>
  </si>
  <si>
    <t>Dni ciepłe pod rząd</t>
  </si>
  <si>
    <t xml:space="preserve">Start: </t>
  </si>
  <si>
    <t>Koniec:</t>
  </si>
  <si>
    <t>Najdłuższy podciąg</t>
  </si>
  <si>
    <t>Sprzedaż hot-dogów</t>
  </si>
  <si>
    <t>Sprzedaż kukurydzy</t>
  </si>
  <si>
    <t>Sprzedaż lodów</t>
  </si>
  <si>
    <t>Etykiety wierszy</t>
  </si>
  <si>
    <t>Suma końcowa</t>
  </si>
  <si>
    <t>cze</t>
  </si>
  <si>
    <t>lip</t>
  </si>
  <si>
    <t>sie</t>
  </si>
  <si>
    <t>Suma z Sprzedaż hot-dogów</t>
  </si>
  <si>
    <t>Suma z Sprzedaż kukurydzy</t>
  </si>
  <si>
    <t>Suma z Sprzedaż lodów</t>
  </si>
  <si>
    <t>Utarg lody</t>
  </si>
  <si>
    <t>Utarg kukurydza</t>
  </si>
  <si>
    <t>Utarg hot-dogi</t>
  </si>
  <si>
    <t>Dzienny utarg</t>
  </si>
  <si>
    <t>Utarg od początku</t>
  </si>
  <si>
    <t>Dzień:</t>
  </si>
  <si>
    <t>Utarg:</t>
  </si>
  <si>
    <t>Pierwsz raz utarg &lt; 1000:</t>
  </si>
  <si>
    <t>Utarg lody zmiana</t>
  </si>
  <si>
    <t>Utarg kukurydza zmiana</t>
  </si>
  <si>
    <t>Utarg hot-dogi zmiana</t>
  </si>
  <si>
    <t>Dzienny utarg zmiana</t>
  </si>
  <si>
    <t>Cena loda</t>
  </si>
  <si>
    <t>Podwyżka</t>
  </si>
  <si>
    <t>Cena kukurydzy</t>
  </si>
  <si>
    <t>Cena hot-doga</t>
  </si>
  <si>
    <t>Podwyżka 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</si>
</sst>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1" fillId="2" borderId="0" xfId="1" applyNumberFormat="1"/>
    <xf numFmtId="164" fontId="1" fillId="2" borderId="0" xfId="1" applyNumberFormat="1"/>
    <xf numFmtId="0" fontId="2" fillId="3" borderId="1" xfId="2"/>
    <xf numFmtId="164" fontId="2" fillId="3" borderId="1" xfId="2" applyNumberFormat="1"/>
  </cellXfs>
  <cellStyles count="3">
    <cellStyle name="Dane wejściowe" xfId="2" builtinId="20"/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[excel.xlsx]Zadanie 2!Tabela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</a:t>
            </a:r>
            <a:r>
              <a:rPr lang="pl-PL" baseline="0"/>
              <a:t> artykułów z podziełem na miesiące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2'!$P$19</c:f>
              <c:strCache>
                <c:ptCount val="1"/>
                <c:pt idx="0">
                  <c:v>Suma z Sprzedaż hot-dogów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2'!$O$20:$O$23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'Zadanie 2'!$P$20:$P$23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E-44B3-9B58-F9A4A773B523}"/>
            </c:ext>
          </c:extLst>
        </c:ser>
        <c:ser>
          <c:idx val="1"/>
          <c:order val="1"/>
          <c:tx>
            <c:strRef>
              <c:f>'Zadanie 2'!$Q$19</c:f>
              <c:strCache>
                <c:ptCount val="1"/>
                <c:pt idx="0">
                  <c:v>Suma z Sprzedaż kukurydzy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2'!$O$20:$O$23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'Zadanie 2'!$Q$20:$Q$23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E-44B3-9B58-F9A4A773B523}"/>
            </c:ext>
          </c:extLst>
        </c:ser>
        <c:ser>
          <c:idx val="2"/>
          <c:order val="2"/>
          <c:tx>
            <c:strRef>
              <c:f>'Zadanie 2'!$R$19</c:f>
              <c:strCache>
                <c:ptCount val="1"/>
                <c:pt idx="0">
                  <c:v>Suma z Sprzedaż lodów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2'!$O$20:$O$23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'Zadanie 2'!$R$20:$R$23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E-44B3-9B58-F9A4A773B5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1119816"/>
        <c:axId val="511117656"/>
      </c:barChart>
      <c:catAx>
        <c:axId val="51111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117656"/>
        <c:crosses val="autoZero"/>
        <c:auto val="1"/>
        <c:lblAlgn val="ctr"/>
        <c:lblOffset val="100"/>
        <c:noMultiLvlLbl val="0"/>
      </c:catAx>
      <c:valAx>
        <c:axId val="5111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sprzedanych</a:t>
                </a:r>
                <a:r>
                  <a:rPr lang="pl-PL" baseline="0"/>
                  <a:t> artyjkułów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11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0</xdr:row>
      <xdr:rowOff>95250</xdr:rowOff>
    </xdr:from>
    <xdr:to>
      <xdr:col>14</xdr:col>
      <xdr:colOff>447674</xdr:colOff>
      <xdr:row>16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B3240A-BD8B-4333-0C16-592E02A05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990.790213194443" createdVersion="8" refreshedVersion="8" minRefreshableVersion="3" recordCount="92" xr:uid="{A1EAE7C9-B6ED-452D-84F5-F98BC13D3122}">
  <cacheSource type="worksheet">
    <worksheetSource ref="A1:E93" sheet="Zadanie 2"/>
  </cacheSource>
  <cacheFields count="6">
    <cacheField name="Data" numFmtId="14">
      <sharedItems containsSemiMixedTypes="0" containsNonDate="0" containsDate="1" containsString="0" minDate="2022-06-01T00:00:00" maxDate="2022-09-01T00:00:00" count="92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</sharedItems>
      <fieldGroup par="5" base="0">
        <rangePr groupBy="days" startDate="2022-06-01T00:00:00" endDate="2022-09-01T00:00:00"/>
        <groupItems count="368">
          <s v="&lt;01.06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9.2022"/>
        </groupItems>
      </fieldGroup>
    </cacheField>
    <cacheField name="Temperatura" numFmtId="0">
      <sharedItems containsSemiMixedTypes="0" containsString="0" containsNumber="1" containsInteger="1" minValue="15" maxValue="33"/>
    </cacheField>
    <cacheField name="Sprzedaż lodów" numFmtId="0">
      <sharedItems containsSemiMixedTypes="0" containsString="0" containsNumber="1" containsInteger="1" minValue="82" maxValue="157"/>
    </cacheField>
    <cacheField name="Sprzedaż kukurydzy" numFmtId="0">
      <sharedItems containsSemiMixedTypes="0" containsString="0" containsNumber="1" containsInteger="1" minValue="58" maxValue="101"/>
    </cacheField>
    <cacheField name="Sprzedaż hot-dogów" numFmtId="0">
      <sharedItems containsSemiMixedTypes="0" containsString="0" containsNumber="1" containsInteger="1" minValue="58" maxValue="121"/>
    </cacheField>
    <cacheField name="Miesiące" numFmtId="0" databaseField="0">
      <fieldGroup base="0">
        <rangePr groupBy="months" startDate="2022-06-01T00:00:00" endDate="2022-09-01T00:00:00"/>
        <groupItems count="14">
          <s v="&lt;01.06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9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24"/>
    <n v="120"/>
    <n v="80"/>
    <n v="90"/>
  </r>
  <r>
    <x v="1"/>
    <n v="25"/>
    <n v="124"/>
    <n v="82"/>
    <n v="93"/>
  </r>
  <r>
    <x v="2"/>
    <n v="27"/>
    <n v="132"/>
    <n v="87"/>
    <n v="100"/>
  </r>
  <r>
    <x v="3"/>
    <n v="27"/>
    <n v="132"/>
    <n v="87"/>
    <n v="100"/>
  </r>
  <r>
    <x v="4"/>
    <n v="27"/>
    <n v="132"/>
    <n v="87"/>
    <n v="100"/>
  </r>
  <r>
    <x v="5"/>
    <n v="22"/>
    <n v="111"/>
    <n v="75"/>
    <n v="83"/>
  </r>
  <r>
    <x v="6"/>
    <n v="25"/>
    <n v="124"/>
    <n v="82"/>
    <n v="93"/>
  </r>
  <r>
    <x v="7"/>
    <n v="25"/>
    <n v="124"/>
    <n v="82"/>
    <n v="93"/>
  </r>
  <r>
    <x v="8"/>
    <n v="21"/>
    <n v="107"/>
    <n v="72"/>
    <n v="79"/>
  </r>
  <r>
    <x v="9"/>
    <n v="21"/>
    <n v="107"/>
    <n v="72"/>
    <n v="79"/>
  </r>
  <r>
    <x v="10"/>
    <n v="19"/>
    <n v="99"/>
    <n v="68"/>
    <n v="72"/>
  </r>
  <r>
    <x v="11"/>
    <n v="19"/>
    <n v="99"/>
    <n v="68"/>
    <n v="72"/>
  </r>
  <r>
    <x v="12"/>
    <n v="15"/>
    <n v="82"/>
    <n v="58"/>
    <n v="58"/>
  </r>
  <r>
    <x v="13"/>
    <n v="21"/>
    <n v="107"/>
    <n v="72"/>
    <n v="79"/>
  </r>
  <r>
    <x v="14"/>
    <n v="23"/>
    <n v="115"/>
    <n v="77"/>
    <n v="86"/>
  </r>
  <r>
    <x v="15"/>
    <n v="23"/>
    <n v="115"/>
    <n v="77"/>
    <n v="86"/>
  </r>
  <r>
    <x v="16"/>
    <n v="16"/>
    <n v="86"/>
    <n v="61"/>
    <n v="62"/>
  </r>
  <r>
    <x v="17"/>
    <n v="21"/>
    <n v="107"/>
    <n v="72"/>
    <n v="79"/>
  </r>
  <r>
    <x v="18"/>
    <n v="22"/>
    <n v="111"/>
    <n v="75"/>
    <n v="83"/>
  </r>
  <r>
    <x v="19"/>
    <n v="22"/>
    <n v="111"/>
    <n v="75"/>
    <n v="83"/>
  </r>
  <r>
    <x v="20"/>
    <n v="22"/>
    <n v="111"/>
    <n v="75"/>
    <n v="83"/>
  </r>
  <r>
    <x v="21"/>
    <n v="28"/>
    <n v="136"/>
    <n v="89"/>
    <n v="103"/>
  </r>
  <r>
    <x v="22"/>
    <n v="31"/>
    <n v="148"/>
    <n v="96"/>
    <n v="114"/>
  </r>
  <r>
    <x v="23"/>
    <n v="33"/>
    <n v="157"/>
    <n v="101"/>
    <n v="121"/>
  </r>
  <r>
    <x v="24"/>
    <n v="33"/>
    <n v="157"/>
    <n v="101"/>
    <n v="121"/>
  </r>
  <r>
    <x v="25"/>
    <n v="23"/>
    <n v="115"/>
    <n v="77"/>
    <n v="86"/>
  </r>
  <r>
    <x v="26"/>
    <n v="23"/>
    <n v="115"/>
    <n v="77"/>
    <n v="86"/>
  </r>
  <r>
    <x v="27"/>
    <n v="19"/>
    <n v="99"/>
    <n v="68"/>
    <n v="72"/>
  </r>
  <r>
    <x v="28"/>
    <n v="24"/>
    <n v="120"/>
    <n v="80"/>
    <n v="90"/>
  </r>
  <r>
    <x v="29"/>
    <n v="25"/>
    <n v="124"/>
    <n v="82"/>
    <n v="93"/>
  </r>
  <r>
    <x v="30"/>
    <n v="27"/>
    <n v="132"/>
    <n v="87"/>
    <n v="100"/>
  </r>
  <r>
    <x v="31"/>
    <n v="27"/>
    <n v="132"/>
    <n v="87"/>
    <n v="100"/>
  </r>
  <r>
    <x v="32"/>
    <n v="21"/>
    <n v="107"/>
    <n v="72"/>
    <n v="79"/>
  </r>
  <r>
    <x v="33"/>
    <n v="21"/>
    <n v="107"/>
    <n v="72"/>
    <n v="79"/>
  </r>
  <r>
    <x v="34"/>
    <n v="25"/>
    <n v="124"/>
    <n v="82"/>
    <n v="93"/>
  </r>
  <r>
    <x v="35"/>
    <n v="19"/>
    <n v="99"/>
    <n v="68"/>
    <n v="72"/>
  </r>
  <r>
    <x v="36"/>
    <n v="21"/>
    <n v="107"/>
    <n v="72"/>
    <n v="79"/>
  </r>
  <r>
    <x v="37"/>
    <n v="24"/>
    <n v="120"/>
    <n v="80"/>
    <n v="90"/>
  </r>
  <r>
    <x v="38"/>
    <n v="19"/>
    <n v="99"/>
    <n v="68"/>
    <n v="72"/>
  </r>
  <r>
    <x v="39"/>
    <n v="28"/>
    <n v="136"/>
    <n v="89"/>
    <n v="103"/>
  </r>
  <r>
    <x v="40"/>
    <n v="27"/>
    <n v="132"/>
    <n v="87"/>
    <n v="100"/>
  </r>
  <r>
    <x v="41"/>
    <n v="24"/>
    <n v="120"/>
    <n v="80"/>
    <n v="90"/>
  </r>
  <r>
    <x v="42"/>
    <n v="22"/>
    <n v="111"/>
    <n v="75"/>
    <n v="83"/>
  </r>
  <r>
    <x v="43"/>
    <n v="17"/>
    <n v="91"/>
    <n v="63"/>
    <n v="65"/>
  </r>
  <r>
    <x v="44"/>
    <n v="18"/>
    <n v="95"/>
    <n v="65"/>
    <n v="69"/>
  </r>
  <r>
    <x v="45"/>
    <n v="23"/>
    <n v="115"/>
    <n v="77"/>
    <n v="86"/>
  </r>
  <r>
    <x v="46"/>
    <n v="23"/>
    <n v="115"/>
    <n v="77"/>
    <n v="86"/>
  </r>
  <r>
    <x v="47"/>
    <n v="19"/>
    <n v="99"/>
    <n v="68"/>
    <n v="72"/>
  </r>
  <r>
    <x v="48"/>
    <n v="21"/>
    <n v="107"/>
    <n v="72"/>
    <n v="79"/>
  </r>
  <r>
    <x v="49"/>
    <n v="25"/>
    <n v="124"/>
    <n v="82"/>
    <n v="93"/>
  </r>
  <r>
    <x v="50"/>
    <n v="28"/>
    <n v="136"/>
    <n v="89"/>
    <n v="103"/>
  </r>
  <r>
    <x v="51"/>
    <n v="27"/>
    <n v="132"/>
    <n v="87"/>
    <n v="100"/>
  </r>
  <r>
    <x v="52"/>
    <n v="23"/>
    <n v="115"/>
    <n v="77"/>
    <n v="86"/>
  </r>
  <r>
    <x v="53"/>
    <n v="26"/>
    <n v="128"/>
    <n v="84"/>
    <n v="96"/>
  </r>
  <r>
    <x v="54"/>
    <n v="29"/>
    <n v="140"/>
    <n v="91"/>
    <n v="107"/>
  </r>
  <r>
    <x v="55"/>
    <n v="26"/>
    <n v="128"/>
    <n v="84"/>
    <n v="96"/>
  </r>
  <r>
    <x v="56"/>
    <n v="27"/>
    <n v="132"/>
    <n v="87"/>
    <n v="100"/>
  </r>
  <r>
    <x v="57"/>
    <n v="24"/>
    <n v="120"/>
    <n v="80"/>
    <n v="90"/>
  </r>
  <r>
    <x v="58"/>
    <n v="26"/>
    <n v="128"/>
    <n v="84"/>
    <n v="96"/>
  </r>
  <r>
    <x v="59"/>
    <n v="25"/>
    <n v="124"/>
    <n v="82"/>
    <n v="93"/>
  </r>
  <r>
    <x v="60"/>
    <n v="24"/>
    <n v="120"/>
    <n v="80"/>
    <n v="90"/>
  </r>
  <r>
    <x v="61"/>
    <n v="22"/>
    <n v="111"/>
    <n v="75"/>
    <n v="83"/>
  </r>
  <r>
    <x v="62"/>
    <n v="19"/>
    <n v="99"/>
    <n v="68"/>
    <n v="72"/>
  </r>
  <r>
    <x v="63"/>
    <n v="21"/>
    <n v="107"/>
    <n v="72"/>
    <n v="79"/>
  </r>
  <r>
    <x v="64"/>
    <n v="26"/>
    <n v="128"/>
    <n v="84"/>
    <n v="96"/>
  </r>
  <r>
    <x v="65"/>
    <n v="19"/>
    <n v="99"/>
    <n v="68"/>
    <n v="72"/>
  </r>
  <r>
    <x v="66"/>
    <n v="21"/>
    <n v="107"/>
    <n v="72"/>
    <n v="79"/>
  </r>
  <r>
    <x v="67"/>
    <n v="23"/>
    <n v="115"/>
    <n v="77"/>
    <n v="86"/>
  </r>
  <r>
    <x v="68"/>
    <n v="27"/>
    <n v="132"/>
    <n v="87"/>
    <n v="100"/>
  </r>
  <r>
    <x v="69"/>
    <n v="20"/>
    <n v="103"/>
    <n v="70"/>
    <n v="76"/>
  </r>
  <r>
    <x v="70"/>
    <n v="18"/>
    <n v="95"/>
    <n v="65"/>
    <n v="69"/>
  </r>
  <r>
    <x v="71"/>
    <n v="17"/>
    <n v="91"/>
    <n v="63"/>
    <n v="65"/>
  </r>
  <r>
    <x v="72"/>
    <n v="19"/>
    <n v="99"/>
    <n v="68"/>
    <n v="72"/>
  </r>
  <r>
    <x v="73"/>
    <n v="26"/>
    <n v="128"/>
    <n v="84"/>
    <n v="96"/>
  </r>
  <r>
    <x v="74"/>
    <n v="21"/>
    <n v="107"/>
    <n v="72"/>
    <n v="79"/>
  </r>
  <r>
    <x v="75"/>
    <n v="19"/>
    <n v="99"/>
    <n v="68"/>
    <n v="72"/>
  </r>
  <r>
    <x v="76"/>
    <n v="19"/>
    <n v="99"/>
    <n v="68"/>
    <n v="72"/>
  </r>
  <r>
    <x v="77"/>
    <n v="21"/>
    <n v="107"/>
    <n v="72"/>
    <n v="79"/>
  </r>
  <r>
    <x v="78"/>
    <n v="21"/>
    <n v="107"/>
    <n v="72"/>
    <n v="79"/>
  </r>
  <r>
    <x v="79"/>
    <n v="24"/>
    <n v="120"/>
    <n v="80"/>
    <n v="90"/>
  </r>
  <r>
    <x v="80"/>
    <n v="26"/>
    <n v="128"/>
    <n v="84"/>
    <n v="96"/>
  </r>
  <r>
    <x v="81"/>
    <n v="23"/>
    <n v="115"/>
    <n v="77"/>
    <n v="86"/>
  </r>
  <r>
    <x v="82"/>
    <n v="23"/>
    <n v="115"/>
    <n v="77"/>
    <n v="86"/>
  </r>
  <r>
    <x v="83"/>
    <n v="24"/>
    <n v="120"/>
    <n v="80"/>
    <n v="90"/>
  </r>
  <r>
    <x v="84"/>
    <n v="26"/>
    <n v="128"/>
    <n v="84"/>
    <n v="96"/>
  </r>
  <r>
    <x v="85"/>
    <n v="28"/>
    <n v="136"/>
    <n v="89"/>
    <n v="103"/>
  </r>
  <r>
    <x v="86"/>
    <n v="32"/>
    <n v="153"/>
    <n v="98"/>
    <n v="117"/>
  </r>
  <r>
    <x v="87"/>
    <n v="26"/>
    <n v="128"/>
    <n v="84"/>
    <n v="96"/>
  </r>
  <r>
    <x v="88"/>
    <n v="32"/>
    <n v="153"/>
    <n v="98"/>
    <n v="117"/>
  </r>
  <r>
    <x v="89"/>
    <n v="23"/>
    <n v="115"/>
    <n v="77"/>
    <n v="86"/>
  </r>
  <r>
    <x v="90"/>
    <n v="22"/>
    <n v="111"/>
    <n v="75"/>
    <n v="83"/>
  </r>
  <r>
    <x v="91"/>
    <n v="25"/>
    <n v="124"/>
    <n v="82"/>
    <n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4132F-99A3-4284-B7F4-7938A3CC6684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O19:R23" firstHeaderRow="0" firstDataRow="1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0"/>
  </rowFields>
  <rowItems count="4"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Sprzedaż hot-dogów" fld="4" baseField="0" baseItem="0"/>
    <dataField name="Suma z Sprzedaż kukurydzy" fld="3" baseField="0" baseItem="0"/>
    <dataField name="Suma z Sprzedaż lodów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1" xr16:uid="{29DFB9EF-8C61-4787-9D38-43908028F9F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2" xr16:uid="{D18A77B8-3B24-4FCD-B58D-EC01D8A6EC4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3" xr16:uid="{4118BE5B-E768-489B-A7E4-2DC144A0FDC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4" xr16:uid="{D9FACC8B-416E-4F82-9334-7996812FAA3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workbookViewId="0">
      <selection activeCell="D84" sqref="D84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18.140625" bestFit="1" customWidth="1"/>
    <col min="5" max="5" width="23.85546875" bestFit="1" customWidth="1"/>
    <col min="6" max="6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44713</v>
      </c>
      <c r="B2">
        <v>24</v>
      </c>
      <c r="C2">
        <v>1</v>
      </c>
      <c r="E2" t="s">
        <v>5</v>
      </c>
      <c r="F2">
        <f>MAX(C2:C93)</f>
        <v>15</v>
      </c>
    </row>
    <row r="3" spans="1:6" x14ac:dyDescent="0.25">
      <c r="A3" s="1">
        <v>44714</v>
      </c>
      <c r="B3">
        <v>25</v>
      </c>
      <c r="C3">
        <f>IF(B3&gt;20,C2+1,0)</f>
        <v>2</v>
      </c>
      <c r="E3" t="s">
        <v>3</v>
      </c>
      <c r="F3" s="1">
        <v>44790</v>
      </c>
    </row>
    <row r="4" spans="1:6" x14ac:dyDescent="0.25">
      <c r="A4" s="1">
        <v>44715</v>
      </c>
      <c r="B4">
        <v>27</v>
      </c>
      <c r="C4">
        <f t="shared" ref="C4:C67" si="0">IF(B4&gt;20,C3+1,0)</f>
        <v>3</v>
      </c>
      <c r="E4" t="s">
        <v>4</v>
      </c>
      <c r="F4" s="1">
        <v>44804</v>
      </c>
    </row>
    <row r="5" spans="1:6" x14ac:dyDescent="0.25">
      <c r="A5" s="1">
        <v>44716</v>
      </c>
      <c r="B5">
        <v>27</v>
      </c>
      <c r="C5">
        <f t="shared" si="0"/>
        <v>4</v>
      </c>
    </row>
    <row r="6" spans="1:6" x14ac:dyDescent="0.25">
      <c r="A6" s="1">
        <v>44717</v>
      </c>
      <c r="B6">
        <v>27</v>
      </c>
      <c r="C6">
        <f t="shared" si="0"/>
        <v>5</v>
      </c>
    </row>
    <row r="7" spans="1:6" x14ac:dyDescent="0.25">
      <c r="A7" s="1">
        <v>44718</v>
      </c>
      <c r="B7">
        <v>22</v>
      </c>
      <c r="C7">
        <f t="shared" si="0"/>
        <v>6</v>
      </c>
    </row>
    <row r="8" spans="1:6" x14ac:dyDescent="0.25">
      <c r="A8" s="1">
        <v>44719</v>
      </c>
      <c r="B8">
        <v>25</v>
      </c>
      <c r="C8">
        <f t="shared" si="0"/>
        <v>7</v>
      </c>
    </row>
    <row r="9" spans="1:6" x14ac:dyDescent="0.25">
      <c r="A9" s="1">
        <v>44720</v>
      </c>
      <c r="B9">
        <v>25</v>
      </c>
      <c r="C9">
        <f t="shared" si="0"/>
        <v>8</v>
      </c>
    </row>
    <row r="10" spans="1:6" x14ac:dyDescent="0.25">
      <c r="A10" s="1">
        <v>44721</v>
      </c>
      <c r="B10">
        <v>21</v>
      </c>
      <c r="C10">
        <f t="shared" si="0"/>
        <v>9</v>
      </c>
    </row>
    <row r="11" spans="1:6" x14ac:dyDescent="0.25">
      <c r="A11" s="1">
        <v>44722</v>
      </c>
      <c r="B11">
        <v>21</v>
      </c>
      <c r="C11">
        <f t="shared" si="0"/>
        <v>10</v>
      </c>
    </row>
    <row r="12" spans="1:6" x14ac:dyDescent="0.25">
      <c r="A12" s="1">
        <v>44723</v>
      </c>
      <c r="B12">
        <v>19</v>
      </c>
      <c r="C12">
        <f t="shared" si="0"/>
        <v>0</v>
      </c>
    </row>
    <row r="13" spans="1:6" x14ac:dyDescent="0.25">
      <c r="A13" s="1">
        <v>44724</v>
      </c>
      <c r="B13">
        <v>19</v>
      </c>
      <c r="C13">
        <f t="shared" si="0"/>
        <v>0</v>
      </c>
    </row>
    <row r="14" spans="1:6" x14ac:dyDescent="0.25">
      <c r="A14" s="1">
        <v>44725</v>
      </c>
      <c r="B14">
        <v>15</v>
      </c>
      <c r="C14">
        <f t="shared" si="0"/>
        <v>0</v>
      </c>
    </row>
    <row r="15" spans="1:6" x14ac:dyDescent="0.25">
      <c r="A15" s="1">
        <v>44726</v>
      </c>
      <c r="B15">
        <v>21</v>
      </c>
      <c r="C15">
        <f t="shared" si="0"/>
        <v>1</v>
      </c>
    </row>
    <row r="16" spans="1:6" x14ac:dyDescent="0.25">
      <c r="A16" s="1">
        <v>44727</v>
      </c>
      <c r="B16">
        <v>23</v>
      </c>
      <c r="C16">
        <f t="shared" si="0"/>
        <v>2</v>
      </c>
    </row>
    <row r="17" spans="1:3" x14ac:dyDescent="0.25">
      <c r="A17" s="1">
        <v>44728</v>
      </c>
      <c r="B17">
        <v>23</v>
      </c>
      <c r="C17">
        <f t="shared" si="0"/>
        <v>3</v>
      </c>
    </row>
    <row r="18" spans="1:3" x14ac:dyDescent="0.25">
      <c r="A18" s="1">
        <v>44729</v>
      </c>
      <c r="B18">
        <v>16</v>
      </c>
      <c r="C18">
        <f t="shared" si="0"/>
        <v>0</v>
      </c>
    </row>
    <row r="19" spans="1:3" x14ac:dyDescent="0.25">
      <c r="A19" s="1">
        <v>44730</v>
      </c>
      <c r="B19">
        <v>21</v>
      </c>
      <c r="C19">
        <f t="shared" si="0"/>
        <v>1</v>
      </c>
    </row>
    <row r="20" spans="1:3" x14ac:dyDescent="0.25">
      <c r="A20" s="1">
        <v>44731</v>
      </c>
      <c r="B20">
        <v>22</v>
      </c>
      <c r="C20">
        <f t="shared" si="0"/>
        <v>2</v>
      </c>
    </row>
    <row r="21" spans="1:3" x14ac:dyDescent="0.25">
      <c r="A21" s="1">
        <v>44732</v>
      </c>
      <c r="B21">
        <v>22</v>
      </c>
      <c r="C21">
        <f t="shared" si="0"/>
        <v>3</v>
      </c>
    </row>
    <row r="22" spans="1:3" x14ac:dyDescent="0.25">
      <c r="A22" s="1">
        <v>44733</v>
      </c>
      <c r="B22">
        <v>22</v>
      </c>
      <c r="C22">
        <f t="shared" si="0"/>
        <v>4</v>
      </c>
    </row>
    <row r="23" spans="1:3" x14ac:dyDescent="0.25">
      <c r="A23" s="1">
        <v>44734</v>
      </c>
      <c r="B23">
        <v>28</v>
      </c>
      <c r="C23">
        <f t="shared" si="0"/>
        <v>5</v>
      </c>
    </row>
    <row r="24" spans="1:3" x14ac:dyDescent="0.25">
      <c r="A24" s="1">
        <v>44735</v>
      </c>
      <c r="B24">
        <v>31</v>
      </c>
      <c r="C24">
        <f t="shared" si="0"/>
        <v>6</v>
      </c>
    </row>
    <row r="25" spans="1:3" x14ac:dyDescent="0.25">
      <c r="A25" s="1">
        <v>44736</v>
      </c>
      <c r="B25">
        <v>33</v>
      </c>
      <c r="C25">
        <f t="shared" si="0"/>
        <v>7</v>
      </c>
    </row>
    <row r="26" spans="1:3" x14ac:dyDescent="0.25">
      <c r="A26" s="1">
        <v>44737</v>
      </c>
      <c r="B26">
        <v>33</v>
      </c>
      <c r="C26">
        <f t="shared" si="0"/>
        <v>8</v>
      </c>
    </row>
    <row r="27" spans="1:3" x14ac:dyDescent="0.25">
      <c r="A27" s="1">
        <v>44738</v>
      </c>
      <c r="B27">
        <v>23</v>
      </c>
      <c r="C27">
        <f t="shared" si="0"/>
        <v>9</v>
      </c>
    </row>
    <row r="28" spans="1:3" x14ac:dyDescent="0.25">
      <c r="A28" s="1">
        <v>44739</v>
      </c>
      <c r="B28">
        <v>23</v>
      </c>
      <c r="C28">
        <f t="shared" si="0"/>
        <v>10</v>
      </c>
    </row>
    <row r="29" spans="1:3" x14ac:dyDescent="0.25">
      <c r="A29" s="1">
        <v>44740</v>
      </c>
      <c r="B29">
        <v>19</v>
      </c>
      <c r="C29">
        <f t="shared" si="0"/>
        <v>0</v>
      </c>
    </row>
    <row r="30" spans="1:3" x14ac:dyDescent="0.25">
      <c r="A30" s="1">
        <v>44741</v>
      </c>
      <c r="B30">
        <v>24</v>
      </c>
      <c r="C30">
        <f t="shared" si="0"/>
        <v>1</v>
      </c>
    </row>
    <row r="31" spans="1:3" x14ac:dyDescent="0.25">
      <c r="A31" s="1">
        <v>44742</v>
      </c>
      <c r="B31">
        <v>25</v>
      </c>
      <c r="C31">
        <f t="shared" si="0"/>
        <v>2</v>
      </c>
    </row>
    <row r="32" spans="1:3" x14ac:dyDescent="0.25">
      <c r="A32" s="1">
        <v>44743</v>
      </c>
      <c r="B32">
        <v>27</v>
      </c>
      <c r="C32">
        <f t="shared" si="0"/>
        <v>3</v>
      </c>
    </row>
    <row r="33" spans="1:3" x14ac:dyDescent="0.25">
      <c r="A33" s="1">
        <v>44744</v>
      </c>
      <c r="B33">
        <v>27</v>
      </c>
      <c r="C33">
        <f t="shared" si="0"/>
        <v>4</v>
      </c>
    </row>
    <row r="34" spans="1:3" x14ac:dyDescent="0.25">
      <c r="A34" s="1">
        <v>44745</v>
      </c>
      <c r="B34">
        <v>21</v>
      </c>
      <c r="C34">
        <f t="shared" si="0"/>
        <v>5</v>
      </c>
    </row>
    <row r="35" spans="1:3" x14ac:dyDescent="0.25">
      <c r="A35" s="1">
        <v>44746</v>
      </c>
      <c r="B35">
        <v>21</v>
      </c>
      <c r="C35">
        <f t="shared" si="0"/>
        <v>6</v>
      </c>
    </row>
    <row r="36" spans="1:3" x14ac:dyDescent="0.25">
      <c r="A36" s="1">
        <v>44747</v>
      </c>
      <c r="B36">
        <v>25</v>
      </c>
      <c r="C36">
        <f t="shared" si="0"/>
        <v>7</v>
      </c>
    </row>
    <row r="37" spans="1:3" x14ac:dyDescent="0.25">
      <c r="A37" s="1">
        <v>44748</v>
      </c>
      <c r="B37">
        <v>19</v>
      </c>
      <c r="C37">
        <f t="shared" si="0"/>
        <v>0</v>
      </c>
    </row>
    <row r="38" spans="1:3" x14ac:dyDescent="0.25">
      <c r="A38" s="1">
        <v>44749</v>
      </c>
      <c r="B38">
        <v>21</v>
      </c>
      <c r="C38">
        <f t="shared" si="0"/>
        <v>1</v>
      </c>
    </row>
    <row r="39" spans="1:3" x14ac:dyDescent="0.25">
      <c r="A39" s="1">
        <v>44750</v>
      </c>
      <c r="B39">
        <v>24</v>
      </c>
      <c r="C39">
        <f t="shared" si="0"/>
        <v>2</v>
      </c>
    </row>
    <row r="40" spans="1:3" x14ac:dyDescent="0.25">
      <c r="A40" s="1">
        <v>44751</v>
      </c>
      <c r="B40">
        <v>19</v>
      </c>
      <c r="C40">
        <f t="shared" si="0"/>
        <v>0</v>
      </c>
    </row>
    <row r="41" spans="1:3" x14ac:dyDescent="0.25">
      <c r="A41" s="1">
        <v>44752</v>
      </c>
      <c r="B41">
        <v>28</v>
      </c>
      <c r="C41">
        <f t="shared" si="0"/>
        <v>1</v>
      </c>
    </row>
    <row r="42" spans="1:3" x14ac:dyDescent="0.25">
      <c r="A42" s="1">
        <v>44753</v>
      </c>
      <c r="B42">
        <v>27</v>
      </c>
      <c r="C42">
        <f t="shared" si="0"/>
        <v>2</v>
      </c>
    </row>
    <row r="43" spans="1:3" x14ac:dyDescent="0.25">
      <c r="A43" s="1">
        <v>44754</v>
      </c>
      <c r="B43">
        <v>24</v>
      </c>
      <c r="C43">
        <f t="shared" si="0"/>
        <v>3</v>
      </c>
    </row>
    <row r="44" spans="1:3" x14ac:dyDescent="0.25">
      <c r="A44" s="1">
        <v>44755</v>
      </c>
      <c r="B44">
        <v>22</v>
      </c>
      <c r="C44">
        <f t="shared" si="0"/>
        <v>4</v>
      </c>
    </row>
    <row r="45" spans="1:3" x14ac:dyDescent="0.25">
      <c r="A45" s="1">
        <v>44756</v>
      </c>
      <c r="B45">
        <v>17</v>
      </c>
      <c r="C45">
        <f t="shared" si="0"/>
        <v>0</v>
      </c>
    </row>
    <row r="46" spans="1:3" x14ac:dyDescent="0.25">
      <c r="A46" s="1">
        <v>44757</v>
      </c>
      <c r="B46">
        <v>18</v>
      </c>
      <c r="C46">
        <f t="shared" si="0"/>
        <v>0</v>
      </c>
    </row>
    <row r="47" spans="1:3" x14ac:dyDescent="0.25">
      <c r="A47" s="1">
        <v>44758</v>
      </c>
      <c r="B47">
        <v>23</v>
      </c>
      <c r="C47">
        <f t="shared" si="0"/>
        <v>1</v>
      </c>
    </row>
    <row r="48" spans="1:3" x14ac:dyDescent="0.25">
      <c r="A48" s="1">
        <v>44759</v>
      </c>
      <c r="B48">
        <v>23</v>
      </c>
      <c r="C48">
        <f t="shared" si="0"/>
        <v>2</v>
      </c>
    </row>
    <row r="49" spans="1:3" x14ac:dyDescent="0.25">
      <c r="A49" s="1">
        <v>44760</v>
      </c>
      <c r="B49">
        <v>19</v>
      </c>
      <c r="C49">
        <f t="shared" si="0"/>
        <v>0</v>
      </c>
    </row>
    <row r="50" spans="1:3" x14ac:dyDescent="0.25">
      <c r="A50" s="1">
        <v>44761</v>
      </c>
      <c r="B50">
        <v>21</v>
      </c>
      <c r="C50">
        <f t="shared" si="0"/>
        <v>1</v>
      </c>
    </row>
    <row r="51" spans="1:3" x14ac:dyDescent="0.25">
      <c r="A51" s="1">
        <v>44762</v>
      </c>
      <c r="B51">
        <v>25</v>
      </c>
      <c r="C51">
        <f t="shared" si="0"/>
        <v>2</v>
      </c>
    </row>
    <row r="52" spans="1:3" x14ac:dyDescent="0.25">
      <c r="A52" s="1">
        <v>44763</v>
      </c>
      <c r="B52">
        <v>28</v>
      </c>
      <c r="C52">
        <f t="shared" si="0"/>
        <v>3</v>
      </c>
    </row>
    <row r="53" spans="1:3" x14ac:dyDescent="0.25">
      <c r="A53" s="1">
        <v>44764</v>
      </c>
      <c r="B53">
        <v>27</v>
      </c>
      <c r="C53">
        <f t="shared" si="0"/>
        <v>4</v>
      </c>
    </row>
    <row r="54" spans="1:3" x14ac:dyDescent="0.25">
      <c r="A54" s="1">
        <v>44765</v>
      </c>
      <c r="B54">
        <v>23</v>
      </c>
      <c r="C54">
        <f t="shared" si="0"/>
        <v>5</v>
      </c>
    </row>
    <row r="55" spans="1:3" x14ac:dyDescent="0.25">
      <c r="A55" s="1">
        <v>44766</v>
      </c>
      <c r="B55">
        <v>26</v>
      </c>
      <c r="C55">
        <f t="shared" si="0"/>
        <v>6</v>
      </c>
    </row>
    <row r="56" spans="1:3" x14ac:dyDescent="0.25">
      <c r="A56" s="1">
        <v>44767</v>
      </c>
      <c r="B56">
        <v>29</v>
      </c>
      <c r="C56">
        <f t="shared" si="0"/>
        <v>7</v>
      </c>
    </row>
    <row r="57" spans="1:3" x14ac:dyDescent="0.25">
      <c r="A57" s="1">
        <v>44768</v>
      </c>
      <c r="B57">
        <v>26</v>
      </c>
      <c r="C57">
        <f t="shared" si="0"/>
        <v>8</v>
      </c>
    </row>
    <row r="58" spans="1:3" x14ac:dyDescent="0.25">
      <c r="A58" s="1">
        <v>44769</v>
      </c>
      <c r="B58">
        <v>27</v>
      </c>
      <c r="C58">
        <f t="shared" si="0"/>
        <v>9</v>
      </c>
    </row>
    <row r="59" spans="1:3" x14ac:dyDescent="0.25">
      <c r="A59" s="1">
        <v>44770</v>
      </c>
      <c r="B59">
        <v>24</v>
      </c>
      <c r="C59">
        <f t="shared" si="0"/>
        <v>10</v>
      </c>
    </row>
    <row r="60" spans="1:3" x14ac:dyDescent="0.25">
      <c r="A60" s="1">
        <v>44771</v>
      </c>
      <c r="B60">
        <v>26</v>
      </c>
      <c r="C60">
        <f t="shared" si="0"/>
        <v>11</v>
      </c>
    </row>
    <row r="61" spans="1:3" x14ac:dyDescent="0.25">
      <c r="A61" s="1">
        <v>44772</v>
      </c>
      <c r="B61">
        <v>25</v>
      </c>
      <c r="C61">
        <f t="shared" si="0"/>
        <v>12</v>
      </c>
    </row>
    <row r="62" spans="1:3" x14ac:dyDescent="0.25">
      <c r="A62" s="1">
        <v>44773</v>
      </c>
      <c r="B62">
        <v>24</v>
      </c>
      <c r="C62">
        <f t="shared" si="0"/>
        <v>13</v>
      </c>
    </row>
    <row r="63" spans="1:3" x14ac:dyDescent="0.25">
      <c r="A63" s="1">
        <v>44774</v>
      </c>
      <c r="B63">
        <v>22</v>
      </c>
      <c r="C63">
        <f t="shared" si="0"/>
        <v>14</v>
      </c>
    </row>
    <row r="64" spans="1:3" x14ac:dyDescent="0.25">
      <c r="A64" s="1">
        <v>44775</v>
      </c>
      <c r="B64">
        <v>19</v>
      </c>
      <c r="C64">
        <f t="shared" si="0"/>
        <v>0</v>
      </c>
    </row>
    <row r="65" spans="1:3" x14ac:dyDescent="0.25">
      <c r="A65" s="1">
        <v>44776</v>
      </c>
      <c r="B65">
        <v>21</v>
      </c>
      <c r="C65">
        <f t="shared" si="0"/>
        <v>1</v>
      </c>
    </row>
    <row r="66" spans="1:3" x14ac:dyDescent="0.25">
      <c r="A66" s="1">
        <v>44777</v>
      </c>
      <c r="B66">
        <v>26</v>
      </c>
      <c r="C66">
        <f t="shared" si="0"/>
        <v>2</v>
      </c>
    </row>
    <row r="67" spans="1:3" x14ac:dyDescent="0.25">
      <c r="A67" s="1">
        <v>44778</v>
      </c>
      <c r="B67">
        <v>19</v>
      </c>
      <c r="C67">
        <f t="shared" si="0"/>
        <v>0</v>
      </c>
    </row>
    <row r="68" spans="1:3" x14ac:dyDescent="0.25">
      <c r="A68" s="1">
        <v>44779</v>
      </c>
      <c r="B68">
        <v>21</v>
      </c>
      <c r="C68">
        <f t="shared" ref="C68:C93" si="1">IF(B68&gt;20,C67+1,0)</f>
        <v>1</v>
      </c>
    </row>
    <row r="69" spans="1:3" x14ac:dyDescent="0.25">
      <c r="A69" s="1">
        <v>44780</v>
      </c>
      <c r="B69">
        <v>23</v>
      </c>
      <c r="C69">
        <f t="shared" si="1"/>
        <v>2</v>
      </c>
    </row>
    <row r="70" spans="1:3" x14ac:dyDescent="0.25">
      <c r="A70" s="1">
        <v>44781</v>
      </c>
      <c r="B70">
        <v>27</v>
      </c>
      <c r="C70">
        <f t="shared" si="1"/>
        <v>3</v>
      </c>
    </row>
    <row r="71" spans="1:3" x14ac:dyDescent="0.25">
      <c r="A71" s="1">
        <v>44782</v>
      </c>
      <c r="B71">
        <v>20</v>
      </c>
      <c r="C71">
        <f t="shared" si="1"/>
        <v>0</v>
      </c>
    </row>
    <row r="72" spans="1:3" x14ac:dyDescent="0.25">
      <c r="A72" s="1">
        <v>44783</v>
      </c>
      <c r="B72">
        <v>18</v>
      </c>
      <c r="C72">
        <f t="shared" si="1"/>
        <v>0</v>
      </c>
    </row>
    <row r="73" spans="1:3" x14ac:dyDescent="0.25">
      <c r="A73" s="1">
        <v>44784</v>
      </c>
      <c r="B73">
        <v>17</v>
      </c>
      <c r="C73">
        <f t="shared" si="1"/>
        <v>0</v>
      </c>
    </row>
    <row r="74" spans="1:3" x14ac:dyDescent="0.25">
      <c r="A74" s="1">
        <v>44785</v>
      </c>
      <c r="B74">
        <v>19</v>
      </c>
      <c r="C74">
        <f t="shared" si="1"/>
        <v>0</v>
      </c>
    </row>
    <row r="75" spans="1:3" x14ac:dyDescent="0.25">
      <c r="A75" s="1">
        <v>44786</v>
      </c>
      <c r="B75">
        <v>26</v>
      </c>
      <c r="C75">
        <f t="shared" si="1"/>
        <v>1</v>
      </c>
    </row>
    <row r="76" spans="1:3" x14ac:dyDescent="0.25">
      <c r="A76" s="1">
        <v>44787</v>
      </c>
      <c r="B76">
        <v>21</v>
      </c>
      <c r="C76">
        <f t="shared" si="1"/>
        <v>2</v>
      </c>
    </row>
    <row r="77" spans="1:3" x14ac:dyDescent="0.25">
      <c r="A77" s="1">
        <v>44788</v>
      </c>
      <c r="B77">
        <v>19</v>
      </c>
      <c r="C77">
        <f t="shared" si="1"/>
        <v>0</v>
      </c>
    </row>
    <row r="78" spans="1:3" x14ac:dyDescent="0.25">
      <c r="A78" s="1">
        <v>44789</v>
      </c>
      <c r="B78">
        <v>19</v>
      </c>
      <c r="C78">
        <f t="shared" si="1"/>
        <v>0</v>
      </c>
    </row>
    <row r="79" spans="1:3" x14ac:dyDescent="0.25">
      <c r="A79" s="1">
        <v>44790</v>
      </c>
      <c r="B79">
        <v>21</v>
      </c>
      <c r="C79" s="2">
        <f t="shared" si="1"/>
        <v>1</v>
      </c>
    </row>
    <row r="80" spans="1:3" x14ac:dyDescent="0.25">
      <c r="A80" s="1">
        <v>44791</v>
      </c>
      <c r="B80">
        <v>21</v>
      </c>
      <c r="C80" s="2">
        <f t="shared" si="1"/>
        <v>2</v>
      </c>
    </row>
    <row r="81" spans="1:3" x14ac:dyDescent="0.25">
      <c r="A81" s="1">
        <v>44792</v>
      </c>
      <c r="B81">
        <v>24</v>
      </c>
      <c r="C81" s="2">
        <f t="shared" si="1"/>
        <v>3</v>
      </c>
    </row>
    <row r="82" spans="1:3" x14ac:dyDescent="0.25">
      <c r="A82" s="1">
        <v>44793</v>
      </c>
      <c r="B82">
        <v>26</v>
      </c>
      <c r="C82" s="2">
        <f t="shared" si="1"/>
        <v>4</v>
      </c>
    </row>
    <row r="83" spans="1:3" x14ac:dyDescent="0.25">
      <c r="A83" s="1">
        <v>44794</v>
      </c>
      <c r="B83">
        <v>23</v>
      </c>
      <c r="C83" s="2">
        <f t="shared" si="1"/>
        <v>5</v>
      </c>
    </row>
    <row r="84" spans="1:3" x14ac:dyDescent="0.25">
      <c r="A84" s="1">
        <v>44795</v>
      </c>
      <c r="B84">
        <v>23</v>
      </c>
      <c r="C84" s="2">
        <f t="shared" si="1"/>
        <v>6</v>
      </c>
    </row>
    <row r="85" spans="1:3" x14ac:dyDescent="0.25">
      <c r="A85" s="1">
        <v>44796</v>
      </c>
      <c r="B85">
        <v>24</v>
      </c>
      <c r="C85" s="2">
        <f t="shared" si="1"/>
        <v>7</v>
      </c>
    </row>
    <row r="86" spans="1:3" x14ac:dyDescent="0.25">
      <c r="A86" s="1">
        <v>44797</v>
      </c>
      <c r="B86">
        <v>26</v>
      </c>
      <c r="C86" s="2">
        <f t="shared" si="1"/>
        <v>8</v>
      </c>
    </row>
    <row r="87" spans="1:3" x14ac:dyDescent="0.25">
      <c r="A87" s="1">
        <v>44798</v>
      </c>
      <c r="B87">
        <v>28</v>
      </c>
      <c r="C87" s="2">
        <f t="shared" si="1"/>
        <v>9</v>
      </c>
    </row>
    <row r="88" spans="1:3" x14ac:dyDescent="0.25">
      <c r="A88" s="1">
        <v>44799</v>
      </c>
      <c r="B88">
        <v>32</v>
      </c>
      <c r="C88" s="2">
        <f t="shared" si="1"/>
        <v>10</v>
      </c>
    </row>
    <row r="89" spans="1:3" x14ac:dyDescent="0.25">
      <c r="A89" s="1">
        <v>44800</v>
      </c>
      <c r="B89">
        <v>26</v>
      </c>
      <c r="C89" s="2">
        <f t="shared" si="1"/>
        <v>11</v>
      </c>
    </row>
    <row r="90" spans="1:3" x14ac:dyDescent="0.25">
      <c r="A90" s="1">
        <v>44801</v>
      </c>
      <c r="B90">
        <v>32</v>
      </c>
      <c r="C90" s="2">
        <f t="shared" si="1"/>
        <v>12</v>
      </c>
    </row>
    <row r="91" spans="1:3" x14ac:dyDescent="0.25">
      <c r="A91" s="1">
        <v>44802</v>
      </c>
      <c r="B91">
        <v>23</v>
      </c>
      <c r="C91" s="2">
        <f t="shared" si="1"/>
        <v>13</v>
      </c>
    </row>
    <row r="92" spans="1:3" x14ac:dyDescent="0.25">
      <c r="A92" s="1">
        <v>44803</v>
      </c>
      <c r="B92">
        <v>22</v>
      </c>
      <c r="C92" s="2">
        <f t="shared" si="1"/>
        <v>14</v>
      </c>
    </row>
    <row r="93" spans="1:3" x14ac:dyDescent="0.25">
      <c r="A93" s="1">
        <v>44804</v>
      </c>
      <c r="B93">
        <v>25</v>
      </c>
      <c r="C93" s="2">
        <f t="shared" si="1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184B-F8F7-4CF8-808F-DD54704C6008}">
  <dimension ref="A1:R93"/>
  <sheetViews>
    <sheetView workbookViewId="0">
      <selection activeCell="K23" sqref="K23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18.140625" bestFit="1" customWidth="1"/>
    <col min="4" max="4" width="18.5703125" bestFit="1" customWidth="1"/>
    <col min="5" max="5" width="23.85546875" bestFit="1" customWidth="1"/>
    <col min="6" max="6" width="10.140625" bestFit="1" customWidth="1"/>
    <col min="15" max="15" width="17.7109375" bestFit="1" customWidth="1"/>
    <col min="16" max="16" width="26.140625" bestFit="1" customWidth="1"/>
    <col min="17" max="17" width="25.28515625" bestFit="1" customWidth="1"/>
    <col min="18" max="18" width="21.85546875" bestFit="1" customWidth="1"/>
  </cols>
  <sheetData>
    <row r="1" spans="1:6" x14ac:dyDescent="0.25">
      <c r="A1" t="s">
        <v>0</v>
      </c>
      <c r="B1" t="s">
        <v>1</v>
      </c>
      <c r="C1" t="s">
        <v>8</v>
      </c>
      <c r="D1" t="s">
        <v>7</v>
      </c>
      <c r="E1" t="s">
        <v>6</v>
      </c>
    </row>
    <row r="2" spans="1:6" x14ac:dyDescent="0.25">
      <c r="A2" s="1">
        <v>44713</v>
      </c>
      <c r="B2">
        <v>24</v>
      </c>
      <c r="C2">
        <f>ROUNDDOWN(120*(1+(2/29)*(B2-24)/2),0)</f>
        <v>120</v>
      </c>
      <c r="D2">
        <f>ROUNDDOWN(80*(1+(1/17)*(B2-24)/2),0)</f>
        <v>80</v>
      </c>
      <c r="E2">
        <f>ROUNDDOWN(90*(1+(1/13)*(B2-24)/2),0)</f>
        <v>90</v>
      </c>
    </row>
    <row r="3" spans="1:6" x14ac:dyDescent="0.25">
      <c r="A3" s="1">
        <v>44714</v>
      </c>
      <c r="B3">
        <v>25</v>
      </c>
      <c r="C3">
        <f t="shared" ref="C3:C66" si="0">ROUNDDOWN(120*(1+(2/29)*(B3-24)/2),0)</f>
        <v>124</v>
      </c>
      <c r="D3">
        <f t="shared" ref="D3:D66" si="1">ROUNDDOWN(80*(1+(1/17)*(B3-24)/2),0)</f>
        <v>82</v>
      </c>
      <c r="E3">
        <f t="shared" ref="E3:E66" si="2">ROUNDDOWN(90*(1+(1/13)*(B3-24)/2),0)</f>
        <v>93</v>
      </c>
      <c r="F3" s="1"/>
    </row>
    <row r="4" spans="1:6" x14ac:dyDescent="0.25">
      <c r="A4" s="1">
        <v>44715</v>
      </c>
      <c r="B4">
        <v>27</v>
      </c>
      <c r="C4">
        <f t="shared" si="0"/>
        <v>132</v>
      </c>
      <c r="D4">
        <f t="shared" si="1"/>
        <v>87</v>
      </c>
      <c r="E4">
        <f t="shared" si="2"/>
        <v>100</v>
      </c>
      <c r="F4" s="1"/>
    </row>
    <row r="5" spans="1:6" x14ac:dyDescent="0.25">
      <c r="A5" s="1">
        <v>44716</v>
      </c>
      <c r="B5">
        <v>27</v>
      </c>
      <c r="C5">
        <f t="shared" si="0"/>
        <v>132</v>
      </c>
      <c r="D5">
        <f t="shared" si="1"/>
        <v>87</v>
      </c>
      <c r="E5">
        <f t="shared" si="2"/>
        <v>100</v>
      </c>
    </row>
    <row r="6" spans="1:6" x14ac:dyDescent="0.25">
      <c r="A6" s="1">
        <v>44717</v>
      </c>
      <c r="B6">
        <v>27</v>
      </c>
      <c r="C6">
        <f t="shared" si="0"/>
        <v>132</v>
      </c>
      <c r="D6">
        <f t="shared" si="1"/>
        <v>87</v>
      </c>
      <c r="E6">
        <f t="shared" si="2"/>
        <v>100</v>
      </c>
    </row>
    <row r="7" spans="1:6" x14ac:dyDescent="0.25">
      <c r="A7" s="1">
        <v>44718</v>
      </c>
      <c r="B7">
        <v>22</v>
      </c>
      <c r="C7">
        <f t="shared" si="0"/>
        <v>111</v>
      </c>
      <c r="D7">
        <f t="shared" si="1"/>
        <v>75</v>
      </c>
      <c r="E7">
        <f t="shared" si="2"/>
        <v>83</v>
      </c>
    </row>
    <row r="8" spans="1:6" x14ac:dyDescent="0.25">
      <c r="A8" s="1">
        <v>44719</v>
      </c>
      <c r="B8">
        <v>25</v>
      </c>
      <c r="C8">
        <f t="shared" si="0"/>
        <v>124</v>
      </c>
      <c r="D8">
        <f t="shared" si="1"/>
        <v>82</v>
      </c>
      <c r="E8">
        <f t="shared" si="2"/>
        <v>93</v>
      </c>
    </row>
    <row r="9" spans="1:6" x14ac:dyDescent="0.25">
      <c r="A9" s="1">
        <v>44720</v>
      </c>
      <c r="B9">
        <v>25</v>
      </c>
      <c r="C9">
        <f t="shared" si="0"/>
        <v>124</v>
      </c>
      <c r="D9">
        <f t="shared" si="1"/>
        <v>82</v>
      </c>
      <c r="E9">
        <f t="shared" si="2"/>
        <v>93</v>
      </c>
    </row>
    <row r="10" spans="1:6" x14ac:dyDescent="0.25">
      <c r="A10" s="1">
        <v>44721</v>
      </c>
      <c r="B10">
        <v>21</v>
      </c>
      <c r="C10">
        <f t="shared" si="0"/>
        <v>107</v>
      </c>
      <c r="D10">
        <f t="shared" si="1"/>
        <v>72</v>
      </c>
      <c r="E10">
        <f t="shared" si="2"/>
        <v>79</v>
      </c>
    </row>
    <row r="11" spans="1:6" x14ac:dyDescent="0.25">
      <c r="A11" s="1">
        <v>44722</v>
      </c>
      <c r="B11">
        <v>21</v>
      </c>
      <c r="C11">
        <f t="shared" si="0"/>
        <v>107</v>
      </c>
      <c r="D11">
        <f t="shared" si="1"/>
        <v>72</v>
      </c>
      <c r="E11">
        <f t="shared" si="2"/>
        <v>79</v>
      </c>
    </row>
    <row r="12" spans="1:6" x14ac:dyDescent="0.25">
      <c r="A12" s="1">
        <v>44723</v>
      </c>
      <c r="B12">
        <v>19</v>
      </c>
      <c r="C12">
        <f t="shared" si="0"/>
        <v>99</v>
      </c>
      <c r="D12">
        <f t="shared" si="1"/>
        <v>68</v>
      </c>
      <c r="E12">
        <f t="shared" si="2"/>
        <v>72</v>
      </c>
    </row>
    <row r="13" spans="1:6" x14ac:dyDescent="0.25">
      <c r="A13" s="1">
        <v>44724</v>
      </c>
      <c r="B13">
        <v>19</v>
      </c>
      <c r="C13">
        <f t="shared" si="0"/>
        <v>99</v>
      </c>
      <c r="D13">
        <f t="shared" si="1"/>
        <v>68</v>
      </c>
      <c r="E13">
        <f t="shared" si="2"/>
        <v>72</v>
      </c>
    </row>
    <row r="14" spans="1:6" x14ac:dyDescent="0.25">
      <c r="A14" s="1">
        <v>44725</v>
      </c>
      <c r="B14">
        <v>15</v>
      </c>
      <c r="C14">
        <f t="shared" si="0"/>
        <v>82</v>
      </c>
      <c r="D14">
        <f t="shared" si="1"/>
        <v>58</v>
      </c>
      <c r="E14">
        <f t="shared" si="2"/>
        <v>58</v>
      </c>
    </row>
    <row r="15" spans="1:6" x14ac:dyDescent="0.25">
      <c r="A15" s="1">
        <v>44726</v>
      </c>
      <c r="B15">
        <v>21</v>
      </c>
      <c r="C15">
        <f t="shared" si="0"/>
        <v>107</v>
      </c>
      <c r="D15">
        <f t="shared" si="1"/>
        <v>72</v>
      </c>
      <c r="E15">
        <f t="shared" si="2"/>
        <v>79</v>
      </c>
    </row>
    <row r="16" spans="1:6" x14ac:dyDescent="0.25">
      <c r="A16" s="1">
        <v>44727</v>
      </c>
      <c r="B16">
        <v>23</v>
      </c>
      <c r="C16">
        <f t="shared" si="0"/>
        <v>115</v>
      </c>
      <c r="D16">
        <f t="shared" si="1"/>
        <v>77</v>
      </c>
      <c r="E16">
        <f t="shared" si="2"/>
        <v>86</v>
      </c>
    </row>
    <row r="17" spans="1:18" x14ac:dyDescent="0.25">
      <c r="A17" s="1">
        <v>44728</v>
      </c>
      <c r="B17">
        <v>23</v>
      </c>
      <c r="C17">
        <f t="shared" si="0"/>
        <v>115</v>
      </c>
      <c r="D17">
        <f t="shared" si="1"/>
        <v>77</v>
      </c>
      <c r="E17">
        <f t="shared" si="2"/>
        <v>86</v>
      </c>
    </row>
    <row r="18" spans="1:18" x14ac:dyDescent="0.25">
      <c r="A18" s="1">
        <v>44729</v>
      </c>
      <c r="B18">
        <v>16</v>
      </c>
      <c r="C18">
        <f t="shared" si="0"/>
        <v>86</v>
      </c>
      <c r="D18">
        <f t="shared" si="1"/>
        <v>61</v>
      </c>
      <c r="E18">
        <f t="shared" si="2"/>
        <v>62</v>
      </c>
    </row>
    <row r="19" spans="1:18" x14ac:dyDescent="0.25">
      <c r="A19" s="1">
        <v>44730</v>
      </c>
      <c r="B19">
        <v>21</v>
      </c>
      <c r="C19">
        <f t="shared" si="0"/>
        <v>107</v>
      </c>
      <c r="D19">
        <f t="shared" si="1"/>
        <v>72</v>
      </c>
      <c r="E19">
        <f t="shared" si="2"/>
        <v>79</v>
      </c>
      <c r="O19" s="3" t="s">
        <v>9</v>
      </c>
      <c r="P19" t="s">
        <v>14</v>
      </c>
      <c r="Q19" t="s">
        <v>15</v>
      </c>
      <c r="R19" t="s">
        <v>16</v>
      </c>
    </row>
    <row r="20" spans="1:18" x14ac:dyDescent="0.25">
      <c r="A20" s="1">
        <v>44731</v>
      </c>
      <c r="B20">
        <v>22</v>
      </c>
      <c r="C20">
        <f t="shared" si="0"/>
        <v>111</v>
      </c>
      <c r="D20">
        <f t="shared" si="1"/>
        <v>75</v>
      </c>
      <c r="E20">
        <f t="shared" si="2"/>
        <v>83</v>
      </c>
      <c r="O20" s="4" t="s">
        <v>11</v>
      </c>
      <c r="P20">
        <v>2639</v>
      </c>
      <c r="Q20">
        <v>2355</v>
      </c>
      <c r="R20">
        <v>3527</v>
      </c>
    </row>
    <row r="21" spans="1:18" x14ac:dyDescent="0.25">
      <c r="A21" s="1">
        <v>44732</v>
      </c>
      <c r="B21">
        <v>22</v>
      </c>
      <c r="C21">
        <f t="shared" si="0"/>
        <v>111</v>
      </c>
      <c r="D21">
        <f t="shared" si="1"/>
        <v>75</v>
      </c>
      <c r="E21">
        <f t="shared" si="2"/>
        <v>83</v>
      </c>
      <c r="O21" s="4" t="s">
        <v>12</v>
      </c>
      <c r="P21">
        <v>2747</v>
      </c>
      <c r="Q21">
        <v>2448</v>
      </c>
      <c r="R21">
        <v>3675</v>
      </c>
    </row>
    <row r="22" spans="1:18" x14ac:dyDescent="0.25">
      <c r="A22" s="1">
        <v>44733</v>
      </c>
      <c r="B22">
        <v>22</v>
      </c>
      <c r="C22">
        <f t="shared" si="0"/>
        <v>111</v>
      </c>
      <c r="D22">
        <f t="shared" si="1"/>
        <v>75</v>
      </c>
      <c r="E22">
        <f t="shared" si="2"/>
        <v>83</v>
      </c>
      <c r="O22" s="4" t="s">
        <v>13</v>
      </c>
      <c r="P22">
        <v>2665</v>
      </c>
      <c r="Q22">
        <v>2390</v>
      </c>
      <c r="R22">
        <v>3579</v>
      </c>
    </row>
    <row r="23" spans="1:18" x14ac:dyDescent="0.25">
      <c r="A23" s="1">
        <v>44734</v>
      </c>
      <c r="B23">
        <v>28</v>
      </c>
      <c r="C23">
        <f t="shared" si="0"/>
        <v>136</v>
      </c>
      <c r="D23">
        <f t="shared" si="1"/>
        <v>89</v>
      </c>
      <c r="E23">
        <f t="shared" si="2"/>
        <v>103</v>
      </c>
      <c r="O23" s="4" t="s">
        <v>10</v>
      </c>
      <c r="P23">
        <v>8051</v>
      </c>
      <c r="Q23">
        <v>7193</v>
      </c>
      <c r="R23">
        <v>10781</v>
      </c>
    </row>
    <row r="24" spans="1:18" x14ac:dyDescent="0.25">
      <c r="A24" s="1">
        <v>44735</v>
      </c>
      <c r="B24">
        <v>31</v>
      </c>
      <c r="C24">
        <f t="shared" si="0"/>
        <v>148</v>
      </c>
      <c r="D24">
        <f t="shared" si="1"/>
        <v>96</v>
      </c>
      <c r="E24">
        <f t="shared" si="2"/>
        <v>114</v>
      </c>
    </row>
    <row r="25" spans="1:18" x14ac:dyDescent="0.25">
      <c r="A25" s="1">
        <v>44736</v>
      </c>
      <c r="B25">
        <v>33</v>
      </c>
      <c r="C25">
        <f t="shared" si="0"/>
        <v>157</v>
      </c>
      <c r="D25">
        <f t="shared" si="1"/>
        <v>101</v>
      </c>
      <c r="E25">
        <f t="shared" si="2"/>
        <v>121</v>
      </c>
    </row>
    <row r="26" spans="1:18" x14ac:dyDescent="0.25">
      <c r="A26" s="1">
        <v>44737</v>
      </c>
      <c r="B26">
        <v>33</v>
      </c>
      <c r="C26">
        <f t="shared" si="0"/>
        <v>157</v>
      </c>
      <c r="D26">
        <f t="shared" si="1"/>
        <v>101</v>
      </c>
      <c r="E26">
        <f t="shared" si="2"/>
        <v>121</v>
      </c>
    </row>
    <row r="27" spans="1:18" x14ac:dyDescent="0.25">
      <c r="A27" s="1">
        <v>44738</v>
      </c>
      <c r="B27">
        <v>23</v>
      </c>
      <c r="C27">
        <f t="shared" si="0"/>
        <v>115</v>
      </c>
      <c r="D27">
        <f t="shared" si="1"/>
        <v>77</v>
      </c>
      <c r="E27">
        <f t="shared" si="2"/>
        <v>86</v>
      </c>
    </row>
    <row r="28" spans="1:18" x14ac:dyDescent="0.25">
      <c r="A28" s="1">
        <v>44739</v>
      </c>
      <c r="B28">
        <v>23</v>
      </c>
      <c r="C28">
        <f t="shared" si="0"/>
        <v>115</v>
      </c>
      <c r="D28">
        <f t="shared" si="1"/>
        <v>77</v>
      </c>
      <c r="E28">
        <f t="shared" si="2"/>
        <v>86</v>
      </c>
    </row>
    <row r="29" spans="1:18" x14ac:dyDescent="0.25">
      <c r="A29" s="1">
        <v>44740</v>
      </c>
      <c r="B29">
        <v>19</v>
      </c>
      <c r="C29">
        <f t="shared" si="0"/>
        <v>99</v>
      </c>
      <c r="D29">
        <f t="shared" si="1"/>
        <v>68</v>
      </c>
      <c r="E29">
        <f t="shared" si="2"/>
        <v>72</v>
      </c>
    </row>
    <row r="30" spans="1:18" x14ac:dyDescent="0.25">
      <c r="A30" s="1">
        <v>44741</v>
      </c>
      <c r="B30">
        <v>24</v>
      </c>
      <c r="C30">
        <f t="shared" si="0"/>
        <v>120</v>
      </c>
      <c r="D30">
        <f t="shared" si="1"/>
        <v>80</v>
      </c>
      <c r="E30">
        <f t="shared" si="2"/>
        <v>90</v>
      </c>
    </row>
    <row r="31" spans="1:18" x14ac:dyDescent="0.25">
      <c r="A31" s="1">
        <v>44742</v>
      </c>
      <c r="B31">
        <v>25</v>
      </c>
      <c r="C31">
        <f t="shared" si="0"/>
        <v>124</v>
      </c>
      <c r="D31">
        <f t="shared" si="1"/>
        <v>82</v>
      </c>
      <c r="E31">
        <f t="shared" si="2"/>
        <v>93</v>
      </c>
    </row>
    <row r="32" spans="1:18" x14ac:dyDescent="0.25">
      <c r="A32" s="1">
        <v>44743</v>
      </c>
      <c r="B32">
        <v>27</v>
      </c>
      <c r="C32">
        <f t="shared" si="0"/>
        <v>132</v>
      </c>
      <c r="D32">
        <f t="shared" si="1"/>
        <v>87</v>
      </c>
      <c r="E32">
        <f t="shared" si="2"/>
        <v>100</v>
      </c>
    </row>
    <row r="33" spans="1:5" x14ac:dyDescent="0.25">
      <c r="A33" s="1">
        <v>44744</v>
      </c>
      <c r="B33">
        <v>27</v>
      </c>
      <c r="C33">
        <f t="shared" si="0"/>
        <v>132</v>
      </c>
      <c r="D33">
        <f t="shared" si="1"/>
        <v>87</v>
      </c>
      <c r="E33">
        <f t="shared" si="2"/>
        <v>100</v>
      </c>
    </row>
    <row r="34" spans="1:5" x14ac:dyDescent="0.25">
      <c r="A34" s="1">
        <v>44745</v>
      </c>
      <c r="B34">
        <v>21</v>
      </c>
      <c r="C34">
        <f t="shared" si="0"/>
        <v>107</v>
      </c>
      <c r="D34">
        <f t="shared" si="1"/>
        <v>72</v>
      </c>
      <c r="E34">
        <f t="shared" si="2"/>
        <v>79</v>
      </c>
    </row>
    <row r="35" spans="1:5" x14ac:dyDescent="0.25">
      <c r="A35" s="1">
        <v>44746</v>
      </c>
      <c r="B35">
        <v>21</v>
      </c>
      <c r="C35">
        <f t="shared" si="0"/>
        <v>107</v>
      </c>
      <c r="D35">
        <f t="shared" si="1"/>
        <v>72</v>
      </c>
      <c r="E35">
        <f t="shared" si="2"/>
        <v>79</v>
      </c>
    </row>
    <row r="36" spans="1:5" x14ac:dyDescent="0.25">
      <c r="A36" s="1">
        <v>44747</v>
      </c>
      <c r="B36">
        <v>25</v>
      </c>
      <c r="C36">
        <f t="shared" si="0"/>
        <v>124</v>
      </c>
      <c r="D36">
        <f t="shared" si="1"/>
        <v>82</v>
      </c>
      <c r="E36">
        <f t="shared" si="2"/>
        <v>93</v>
      </c>
    </row>
    <row r="37" spans="1:5" x14ac:dyDescent="0.25">
      <c r="A37" s="1">
        <v>44748</v>
      </c>
      <c r="B37">
        <v>19</v>
      </c>
      <c r="C37">
        <f t="shared" si="0"/>
        <v>99</v>
      </c>
      <c r="D37">
        <f t="shared" si="1"/>
        <v>68</v>
      </c>
      <c r="E37">
        <f t="shared" si="2"/>
        <v>72</v>
      </c>
    </row>
    <row r="38" spans="1:5" x14ac:dyDescent="0.25">
      <c r="A38" s="1">
        <v>44749</v>
      </c>
      <c r="B38">
        <v>21</v>
      </c>
      <c r="C38">
        <f t="shared" si="0"/>
        <v>107</v>
      </c>
      <c r="D38">
        <f t="shared" si="1"/>
        <v>72</v>
      </c>
      <c r="E38">
        <f t="shared" si="2"/>
        <v>79</v>
      </c>
    </row>
    <row r="39" spans="1:5" x14ac:dyDescent="0.25">
      <c r="A39" s="1">
        <v>44750</v>
      </c>
      <c r="B39">
        <v>24</v>
      </c>
      <c r="C39">
        <f t="shared" si="0"/>
        <v>120</v>
      </c>
      <c r="D39">
        <f t="shared" si="1"/>
        <v>80</v>
      </c>
      <c r="E39">
        <f t="shared" si="2"/>
        <v>90</v>
      </c>
    </row>
    <row r="40" spans="1:5" x14ac:dyDescent="0.25">
      <c r="A40" s="1">
        <v>44751</v>
      </c>
      <c r="B40">
        <v>19</v>
      </c>
      <c r="C40">
        <f t="shared" si="0"/>
        <v>99</v>
      </c>
      <c r="D40">
        <f t="shared" si="1"/>
        <v>68</v>
      </c>
      <c r="E40">
        <f t="shared" si="2"/>
        <v>72</v>
      </c>
    </row>
    <row r="41" spans="1:5" x14ac:dyDescent="0.25">
      <c r="A41" s="1">
        <v>44752</v>
      </c>
      <c r="B41">
        <v>28</v>
      </c>
      <c r="C41">
        <f t="shared" si="0"/>
        <v>136</v>
      </c>
      <c r="D41">
        <f t="shared" si="1"/>
        <v>89</v>
      </c>
      <c r="E41">
        <f t="shared" si="2"/>
        <v>103</v>
      </c>
    </row>
    <row r="42" spans="1:5" x14ac:dyDescent="0.25">
      <c r="A42" s="1">
        <v>44753</v>
      </c>
      <c r="B42">
        <v>27</v>
      </c>
      <c r="C42">
        <f t="shared" si="0"/>
        <v>132</v>
      </c>
      <c r="D42">
        <f t="shared" si="1"/>
        <v>87</v>
      </c>
      <c r="E42">
        <f t="shared" si="2"/>
        <v>100</v>
      </c>
    </row>
    <row r="43" spans="1:5" x14ac:dyDescent="0.25">
      <c r="A43" s="1">
        <v>44754</v>
      </c>
      <c r="B43">
        <v>24</v>
      </c>
      <c r="C43">
        <f t="shared" si="0"/>
        <v>120</v>
      </c>
      <c r="D43">
        <f t="shared" si="1"/>
        <v>80</v>
      </c>
      <c r="E43">
        <f t="shared" si="2"/>
        <v>90</v>
      </c>
    </row>
    <row r="44" spans="1:5" x14ac:dyDescent="0.25">
      <c r="A44" s="1">
        <v>44755</v>
      </c>
      <c r="B44">
        <v>22</v>
      </c>
      <c r="C44">
        <f t="shared" si="0"/>
        <v>111</v>
      </c>
      <c r="D44">
        <f t="shared" si="1"/>
        <v>75</v>
      </c>
      <c r="E44">
        <f t="shared" si="2"/>
        <v>83</v>
      </c>
    </row>
    <row r="45" spans="1:5" x14ac:dyDescent="0.25">
      <c r="A45" s="1">
        <v>44756</v>
      </c>
      <c r="B45">
        <v>17</v>
      </c>
      <c r="C45">
        <f t="shared" si="0"/>
        <v>91</v>
      </c>
      <c r="D45">
        <f t="shared" si="1"/>
        <v>63</v>
      </c>
      <c r="E45">
        <f t="shared" si="2"/>
        <v>65</v>
      </c>
    </row>
    <row r="46" spans="1:5" x14ac:dyDescent="0.25">
      <c r="A46" s="1">
        <v>44757</v>
      </c>
      <c r="B46">
        <v>18</v>
      </c>
      <c r="C46">
        <f t="shared" si="0"/>
        <v>95</v>
      </c>
      <c r="D46">
        <f t="shared" si="1"/>
        <v>65</v>
      </c>
      <c r="E46">
        <f t="shared" si="2"/>
        <v>69</v>
      </c>
    </row>
    <row r="47" spans="1:5" x14ac:dyDescent="0.25">
      <c r="A47" s="1">
        <v>44758</v>
      </c>
      <c r="B47">
        <v>23</v>
      </c>
      <c r="C47">
        <f t="shared" si="0"/>
        <v>115</v>
      </c>
      <c r="D47">
        <f t="shared" si="1"/>
        <v>77</v>
      </c>
      <c r="E47">
        <f t="shared" si="2"/>
        <v>86</v>
      </c>
    </row>
    <row r="48" spans="1:5" x14ac:dyDescent="0.25">
      <c r="A48" s="1">
        <v>44759</v>
      </c>
      <c r="B48">
        <v>23</v>
      </c>
      <c r="C48">
        <f t="shared" si="0"/>
        <v>115</v>
      </c>
      <c r="D48">
        <f t="shared" si="1"/>
        <v>77</v>
      </c>
      <c r="E48">
        <f t="shared" si="2"/>
        <v>86</v>
      </c>
    </row>
    <row r="49" spans="1:5" x14ac:dyDescent="0.25">
      <c r="A49" s="1">
        <v>44760</v>
      </c>
      <c r="B49">
        <v>19</v>
      </c>
      <c r="C49">
        <f t="shared" si="0"/>
        <v>99</v>
      </c>
      <c r="D49">
        <f t="shared" si="1"/>
        <v>68</v>
      </c>
      <c r="E49">
        <f t="shared" si="2"/>
        <v>72</v>
      </c>
    </row>
    <row r="50" spans="1:5" x14ac:dyDescent="0.25">
      <c r="A50" s="1">
        <v>44761</v>
      </c>
      <c r="B50">
        <v>21</v>
      </c>
      <c r="C50">
        <f t="shared" si="0"/>
        <v>107</v>
      </c>
      <c r="D50">
        <f t="shared" si="1"/>
        <v>72</v>
      </c>
      <c r="E50">
        <f t="shared" si="2"/>
        <v>79</v>
      </c>
    </row>
    <row r="51" spans="1:5" x14ac:dyDescent="0.25">
      <c r="A51" s="1">
        <v>44762</v>
      </c>
      <c r="B51">
        <v>25</v>
      </c>
      <c r="C51">
        <f t="shared" si="0"/>
        <v>124</v>
      </c>
      <c r="D51">
        <f t="shared" si="1"/>
        <v>82</v>
      </c>
      <c r="E51">
        <f t="shared" si="2"/>
        <v>93</v>
      </c>
    </row>
    <row r="52" spans="1:5" x14ac:dyDescent="0.25">
      <c r="A52" s="1">
        <v>44763</v>
      </c>
      <c r="B52">
        <v>28</v>
      </c>
      <c r="C52">
        <f t="shared" si="0"/>
        <v>136</v>
      </c>
      <c r="D52">
        <f t="shared" si="1"/>
        <v>89</v>
      </c>
      <c r="E52">
        <f t="shared" si="2"/>
        <v>103</v>
      </c>
    </row>
    <row r="53" spans="1:5" x14ac:dyDescent="0.25">
      <c r="A53" s="1">
        <v>44764</v>
      </c>
      <c r="B53">
        <v>27</v>
      </c>
      <c r="C53">
        <f t="shared" si="0"/>
        <v>132</v>
      </c>
      <c r="D53">
        <f t="shared" si="1"/>
        <v>87</v>
      </c>
      <c r="E53">
        <f t="shared" si="2"/>
        <v>100</v>
      </c>
    </row>
    <row r="54" spans="1:5" x14ac:dyDescent="0.25">
      <c r="A54" s="1">
        <v>44765</v>
      </c>
      <c r="B54">
        <v>23</v>
      </c>
      <c r="C54">
        <f t="shared" si="0"/>
        <v>115</v>
      </c>
      <c r="D54">
        <f t="shared" si="1"/>
        <v>77</v>
      </c>
      <c r="E54">
        <f t="shared" si="2"/>
        <v>86</v>
      </c>
    </row>
    <row r="55" spans="1:5" x14ac:dyDescent="0.25">
      <c r="A55" s="1">
        <v>44766</v>
      </c>
      <c r="B55">
        <v>26</v>
      </c>
      <c r="C55">
        <f t="shared" si="0"/>
        <v>128</v>
      </c>
      <c r="D55">
        <f t="shared" si="1"/>
        <v>84</v>
      </c>
      <c r="E55">
        <f t="shared" si="2"/>
        <v>96</v>
      </c>
    </row>
    <row r="56" spans="1:5" x14ac:dyDescent="0.25">
      <c r="A56" s="1">
        <v>44767</v>
      </c>
      <c r="B56">
        <v>29</v>
      </c>
      <c r="C56">
        <f t="shared" si="0"/>
        <v>140</v>
      </c>
      <c r="D56">
        <f t="shared" si="1"/>
        <v>91</v>
      </c>
      <c r="E56">
        <f t="shared" si="2"/>
        <v>107</v>
      </c>
    </row>
    <row r="57" spans="1:5" x14ac:dyDescent="0.25">
      <c r="A57" s="1">
        <v>44768</v>
      </c>
      <c r="B57">
        <v>26</v>
      </c>
      <c r="C57">
        <f t="shared" si="0"/>
        <v>128</v>
      </c>
      <c r="D57">
        <f t="shared" si="1"/>
        <v>84</v>
      </c>
      <c r="E57">
        <f t="shared" si="2"/>
        <v>96</v>
      </c>
    </row>
    <row r="58" spans="1:5" x14ac:dyDescent="0.25">
      <c r="A58" s="1">
        <v>44769</v>
      </c>
      <c r="B58">
        <v>27</v>
      </c>
      <c r="C58">
        <f t="shared" si="0"/>
        <v>132</v>
      </c>
      <c r="D58">
        <f t="shared" si="1"/>
        <v>87</v>
      </c>
      <c r="E58">
        <f t="shared" si="2"/>
        <v>100</v>
      </c>
    </row>
    <row r="59" spans="1:5" x14ac:dyDescent="0.25">
      <c r="A59" s="1">
        <v>44770</v>
      </c>
      <c r="B59">
        <v>24</v>
      </c>
      <c r="C59">
        <f t="shared" si="0"/>
        <v>120</v>
      </c>
      <c r="D59">
        <f t="shared" si="1"/>
        <v>80</v>
      </c>
      <c r="E59">
        <f t="shared" si="2"/>
        <v>90</v>
      </c>
    </row>
    <row r="60" spans="1:5" x14ac:dyDescent="0.25">
      <c r="A60" s="1">
        <v>44771</v>
      </c>
      <c r="B60">
        <v>26</v>
      </c>
      <c r="C60">
        <f t="shared" si="0"/>
        <v>128</v>
      </c>
      <c r="D60">
        <f t="shared" si="1"/>
        <v>84</v>
      </c>
      <c r="E60">
        <f t="shared" si="2"/>
        <v>96</v>
      </c>
    </row>
    <row r="61" spans="1:5" x14ac:dyDescent="0.25">
      <c r="A61" s="1">
        <v>44772</v>
      </c>
      <c r="B61">
        <v>25</v>
      </c>
      <c r="C61">
        <f t="shared" si="0"/>
        <v>124</v>
      </c>
      <c r="D61">
        <f t="shared" si="1"/>
        <v>82</v>
      </c>
      <c r="E61">
        <f t="shared" si="2"/>
        <v>93</v>
      </c>
    </row>
    <row r="62" spans="1:5" x14ac:dyDescent="0.25">
      <c r="A62" s="1">
        <v>44773</v>
      </c>
      <c r="B62">
        <v>24</v>
      </c>
      <c r="C62">
        <f t="shared" si="0"/>
        <v>120</v>
      </c>
      <c r="D62">
        <f t="shared" si="1"/>
        <v>80</v>
      </c>
      <c r="E62">
        <f t="shared" si="2"/>
        <v>90</v>
      </c>
    </row>
    <row r="63" spans="1:5" x14ac:dyDescent="0.25">
      <c r="A63" s="1">
        <v>44774</v>
      </c>
      <c r="B63">
        <v>22</v>
      </c>
      <c r="C63">
        <f t="shared" si="0"/>
        <v>111</v>
      </c>
      <c r="D63">
        <f t="shared" si="1"/>
        <v>75</v>
      </c>
      <c r="E63">
        <f t="shared" si="2"/>
        <v>83</v>
      </c>
    </row>
    <row r="64" spans="1:5" x14ac:dyDescent="0.25">
      <c r="A64" s="1">
        <v>44775</v>
      </c>
      <c r="B64">
        <v>19</v>
      </c>
      <c r="C64">
        <f t="shared" si="0"/>
        <v>99</v>
      </c>
      <c r="D64">
        <f t="shared" si="1"/>
        <v>68</v>
      </c>
      <c r="E64">
        <f t="shared" si="2"/>
        <v>72</v>
      </c>
    </row>
    <row r="65" spans="1:5" x14ac:dyDescent="0.25">
      <c r="A65" s="1">
        <v>44776</v>
      </c>
      <c r="B65">
        <v>21</v>
      </c>
      <c r="C65">
        <f t="shared" si="0"/>
        <v>107</v>
      </c>
      <c r="D65">
        <f t="shared" si="1"/>
        <v>72</v>
      </c>
      <c r="E65">
        <f t="shared" si="2"/>
        <v>79</v>
      </c>
    </row>
    <row r="66" spans="1:5" x14ac:dyDescent="0.25">
      <c r="A66" s="1">
        <v>44777</v>
      </c>
      <c r="B66">
        <v>26</v>
      </c>
      <c r="C66">
        <f t="shared" si="0"/>
        <v>128</v>
      </c>
      <c r="D66">
        <f t="shared" si="1"/>
        <v>84</v>
      </c>
      <c r="E66">
        <f t="shared" si="2"/>
        <v>96</v>
      </c>
    </row>
    <row r="67" spans="1:5" x14ac:dyDescent="0.25">
      <c r="A67" s="1">
        <v>44778</v>
      </c>
      <c r="B67">
        <v>19</v>
      </c>
      <c r="C67">
        <f t="shared" ref="C67:C93" si="3">ROUNDDOWN(120*(1+(2/29)*(B67-24)/2),0)</f>
        <v>99</v>
      </c>
      <c r="D67">
        <f t="shared" ref="D67:D93" si="4">ROUNDDOWN(80*(1+(1/17)*(B67-24)/2),0)</f>
        <v>68</v>
      </c>
      <c r="E67">
        <f t="shared" ref="E67:E93" si="5">ROUNDDOWN(90*(1+(1/13)*(B67-24)/2),0)</f>
        <v>72</v>
      </c>
    </row>
    <row r="68" spans="1:5" x14ac:dyDescent="0.25">
      <c r="A68" s="1">
        <v>44779</v>
      </c>
      <c r="B68">
        <v>21</v>
      </c>
      <c r="C68">
        <f t="shared" si="3"/>
        <v>107</v>
      </c>
      <c r="D68">
        <f t="shared" si="4"/>
        <v>72</v>
      </c>
      <c r="E68">
        <f t="shared" si="5"/>
        <v>79</v>
      </c>
    </row>
    <row r="69" spans="1:5" x14ac:dyDescent="0.25">
      <c r="A69" s="1">
        <v>44780</v>
      </c>
      <c r="B69">
        <v>23</v>
      </c>
      <c r="C69">
        <f t="shared" si="3"/>
        <v>115</v>
      </c>
      <c r="D69">
        <f t="shared" si="4"/>
        <v>77</v>
      </c>
      <c r="E69">
        <f t="shared" si="5"/>
        <v>86</v>
      </c>
    </row>
    <row r="70" spans="1:5" x14ac:dyDescent="0.25">
      <c r="A70" s="1">
        <v>44781</v>
      </c>
      <c r="B70">
        <v>27</v>
      </c>
      <c r="C70">
        <f t="shared" si="3"/>
        <v>132</v>
      </c>
      <c r="D70">
        <f t="shared" si="4"/>
        <v>87</v>
      </c>
      <c r="E70">
        <f t="shared" si="5"/>
        <v>100</v>
      </c>
    </row>
    <row r="71" spans="1:5" x14ac:dyDescent="0.25">
      <c r="A71" s="1">
        <v>44782</v>
      </c>
      <c r="B71">
        <v>20</v>
      </c>
      <c r="C71">
        <f t="shared" si="3"/>
        <v>103</v>
      </c>
      <c r="D71">
        <f t="shared" si="4"/>
        <v>70</v>
      </c>
      <c r="E71">
        <f t="shared" si="5"/>
        <v>76</v>
      </c>
    </row>
    <row r="72" spans="1:5" x14ac:dyDescent="0.25">
      <c r="A72" s="1">
        <v>44783</v>
      </c>
      <c r="B72">
        <v>18</v>
      </c>
      <c r="C72">
        <f t="shared" si="3"/>
        <v>95</v>
      </c>
      <c r="D72">
        <f t="shared" si="4"/>
        <v>65</v>
      </c>
      <c r="E72">
        <f t="shared" si="5"/>
        <v>69</v>
      </c>
    </row>
    <row r="73" spans="1:5" x14ac:dyDescent="0.25">
      <c r="A73" s="1">
        <v>44784</v>
      </c>
      <c r="B73">
        <v>17</v>
      </c>
      <c r="C73">
        <f t="shared" si="3"/>
        <v>91</v>
      </c>
      <c r="D73">
        <f t="shared" si="4"/>
        <v>63</v>
      </c>
      <c r="E73">
        <f t="shared" si="5"/>
        <v>65</v>
      </c>
    </row>
    <row r="74" spans="1:5" x14ac:dyDescent="0.25">
      <c r="A74" s="1">
        <v>44785</v>
      </c>
      <c r="B74">
        <v>19</v>
      </c>
      <c r="C74">
        <f t="shared" si="3"/>
        <v>99</v>
      </c>
      <c r="D74">
        <f t="shared" si="4"/>
        <v>68</v>
      </c>
      <c r="E74">
        <f t="shared" si="5"/>
        <v>72</v>
      </c>
    </row>
    <row r="75" spans="1:5" x14ac:dyDescent="0.25">
      <c r="A75" s="1">
        <v>44786</v>
      </c>
      <c r="B75">
        <v>26</v>
      </c>
      <c r="C75">
        <f t="shared" si="3"/>
        <v>128</v>
      </c>
      <c r="D75">
        <f t="shared" si="4"/>
        <v>84</v>
      </c>
      <c r="E75">
        <f t="shared" si="5"/>
        <v>96</v>
      </c>
    </row>
    <row r="76" spans="1:5" x14ac:dyDescent="0.25">
      <c r="A76" s="1">
        <v>44787</v>
      </c>
      <c r="B76">
        <v>21</v>
      </c>
      <c r="C76">
        <f t="shared" si="3"/>
        <v>107</v>
      </c>
      <c r="D76">
        <f t="shared" si="4"/>
        <v>72</v>
      </c>
      <c r="E76">
        <f t="shared" si="5"/>
        <v>79</v>
      </c>
    </row>
    <row r="77" spans="1:5" x14ac:dyDescent="0.25">
      <c r="A77" s="1">
        <v>44788</v>
      </c>
      <c r="B77">
        <v>19</v>
      </c>
      <c r="C77">
        <f t="shared" si="3"/>
        <v>99</v>
      </c>
      <c r="D77">
        <f t="shared" si="4"/>
        <v>68</v>
      </c>
      <c r="E77">
        <f t="shared" si="5"/>
        <v>72</v>
      </c>
    </row>
    <row r="78" spans="1:5" x14ac:dyDescent="0.25">
      <c r="A78" s="1">
        <v>44789</v>
      </c>
      <c r="B78">
        <v>19</v>
      </c>
      <c r="C78">
        <f t="shared" si="3"/>
        <v>99</v>
      </c>
      <c r="D78">
        <f t="shared" si="4"/>
        <v>68</v>
      </c>
      <c r="E78">
        <f t="shared" si="5"/>
        <v>72</v>
      </c>
    </row>
    <row r="79" spans="1:5" x14ac:dyDescent="0.25">
      <c r="A79" s="1">
        <v>44790</v>
      </c>
      <c r="B79">
        <v>21</v>
      </c>
      <c r="C79">
        <f t="shared" si="3"/>
        <v>107</v>
      </c>
      <c r="D79">
        <f t="shared" si="4"/>
        <v>72</v>
      </c>
      <c r="E79">
        <f t="shared" si="5"/>
        <v>79</v>
      </c>
    </row>
    <row r="80" spans="1:5" x14ac:dyDescent="0.25">
      <c r="A80" s="1">
        <v>44791</v>
      </c>
      <c r="B80">
        <v>21</v>
      </c>
      <c r="C80">
        <f t="shared" si="3"/>
        <v>107</v>
      </c>
      <c r="D80">
        <f t="shared" si="4"/>
        <v>72</v>
      </c>
      <c r="E80">
        <f t="shared" si="5"/>
        <v>79</v>
      </c>
    </row>
    <row r="81" spans="1:5" x14ac:dyDescent="0.25">
      <c r="A81" s="1">
        <v>44792</v>
      </c>
      <c r="B81">
        <v>24</v>
      </c>
      <c r="C81">
        <f t="shared" si="3"/>
        <v>120</v>
      </c>
      <c r="D81">
        <f t="shared" si="4"/>
        <v>80</v>
      </c>
      <c r="E81">
        <f t="shared" si="5"/>
        <v>90</v>
      </c>
    </row>
    <row r="82" spans="1:5" x14ac:dyDescent="0.25">
      <c r="A82" s="1">
        <v>44793</v>
      </c>
      <c r="B82">
        <v>26</v>
      </c>
      <c r="C82">
        <f t="shared" si="3"/>
        <v>128</v>
      </c>
      <c r="D82">
        <f t="shared" si="4"/>
        <v>84</v>
      </c>
      <c r="E82">
        <f t="shared" si="5"/>
        <v>96</v>
      </c>
    </row>
    <row r="83" spans="1:5" x14ac:dyDescent="0.25">
      <c r="A83" s="1">
        <v>44794</v>
      </c>
      <c r="B83">
        <v>23</v>
      </c>
      <c r="C83">
        <f t="shared" si="3"/>
        <v>115</v>
      </c>
      <c r="D83">
        <f t="shared" si="4"/>
        <v>77</v>
      </c>
      <c r="E83">
        <f t="shared" si="5"/>
        <v>86</v>
      </c>
    </row>
    <row r="84" spans="1:5" x14ac:dyDescent="0.25">
      <c r="A84" s="1">
        <v>44795</v>
      </c>
      <c r="B84">
        <v>23</v>
      </c>
      <c r="C84">
        <f t="shared" si="3"/>
        <v>115</v>
      </c>
      <c r="D84">
        <f t="shared" si="4"/>
        <v>77</v>
      </c>
      <c r="E84">
        <f t="shared" si="5"/>
        <v>86</v>
      </c>
    </row>
    <row r="85" spans="1:5" x14ac:dyDescent="0.25">
      <c r="A85" s="1">
        <v>44796</v>
      </c>
      <c r="B85">
        <v>24</v>
      </c>
      <c r="C85">
        <f t="shared" si="3"/>
        <v>120</v>
      </c>
      <c r="D85">
        <f t="shared" si="4"/>
        <v>80</v>
      </c>
      <c r="E85">
        <f t="shared" si="5"/>
        <v>90</v>
      </c>
    </row>
    <row r="86" spans="1:5" x14ac:dyDescent="0.25">
      <c r="A86" s="1">
        <v>44797</v>
      </c>
      <c r="B86">
        <v>26</v>
      </c>
      <c r="C86">
        <f t="shared" si="3"/>
        <v>128</v>
      </c>
      <c r="D86">
        <f t="shared" si="4"/>
        <v>84</v>
      </c>
      <c r="E86">
        <f t="shared" si="5"/>
        <v>96</v>
      </c>
    </row>
    <row r="87" spans="1:5" x14ac:dyDescent="0.25">
      <c r="A87" s="1">
        <v>44798</v>
      </c>
      <c r="B87">
        <v>28</v>
      </c>
      <c r="C87">
        <f t="shared" si="3"/>
        <v>136</v>
      </c>
      <c r="D87">
        <f t="shared" si="4"/>
        <v>89</v>
      </c>
      <c r="E87">
        <f t="shared" si="5"/>
        <v>103</v>
      </c>
    </row>
    <row r="88" spans="1:5" x14ac:dyDescent="0.25">
      <c r="A88" s="1">
        <v>44799</v>
      </c>
      <c r="B88">
        <v>32</v>
      </c>
      <c r="C88">
        <f t="shared" si="3"/>
        <v>153</v>
      </c>
      <c r="D88">
        <f t="shared" si="4"/>
        <v>98</v>
      </c>
      <c r="E88">
        <f t="shared" si="5"/>
        <v>117</v>
      </c>
    </row>
    <row r="89" spans="1:5" x14ac:dyDescent="0.25">
      <c r="A89" s="1">
        <v>44800</v>
      </c>
      <c r="B89">
        <v>26</v>
      </c>
      <c r="C89">
        <f t="shared" si="3"/>
        <v>128</v>
      </c>
      <c r="D89">
        <f t="shared" si="4"/>
        <v>84</v>
      </c>
      <c r="E89">
        <f t="shared" si="5"/>
        <v>96</v>
      </c>
    </row>
    <row r="90" spans="1:5" x14ac:dyDescent="0.25">
      <c r="A90" s="1">
        <v>44801</v>
      </c>
      <c r="B90">
        <v>32</v>
      </c>
      <c r="C90">
        <f t="shared" si="3"/>
        <v>153</v>
      </c>
      <c r="D90">
        <f t="shared" si="4"/>
        <v>98</v>
      </c>
      <c r="E90">
        <f t="shared" si="5"/>
        <v>117</v>
      </c>
    </row>
    <row r="91" spans="1:5" x14ac:dyDescent="0.25">
      <c r="A91" s="1">
        <v>44802</v>
      </c>
      <c r="B91">
        <v>23</v>
      </c>
      <c r="C91">
        <f t="shared" si="3"/>
        <v>115</v>
      </c>
      <c r="D91">
        <f t="shared" si="4"/>
        <v>77</v>
      </c>
      <c r="E91">
        <f t="shared" si="5"/>
        <v>86</v>
      </c>
    </row>
    <row r="92" spans="1:5" x14ac:dyDescent="0.25">
      <c r="A92" s="1">
        <v>44803</v>
      </c>
      <c r="B92">
        <v>22</v>
      </c>
      <c r="C92">
        <f t="shared" si="3"/>
        <v>111</v>
      </c>
      <c r="D92">
        <f t="shared" si="4"/>
        <v>75</v>
      </c>
      <c r="E92">
        <f t="shared" si="5"/>
        <v>83</v>
      </c>
    </row>
    <row r="93" spans="1:5" x14ac:dyDescent="0.25">
      <c r="A93" s="1">
        <v>44804</v>
      </c>
      <c r="B93">
        <v>25</v>
      </c>
      <c r="C93">
        <f t="shared" si="3"/>
        <v>124</v>
      </c>
      <c r="D93">
        <f t="shared" si="4"/>
        <v>82</v>
      </c>
      <c r="E93">
        <f t="shared" si="5"/>
        <v>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8909-549B-4ADF-AFA1-253C8A801B28}">
  <dimension ref="A1:M93"/>
  <sheetViews>
    <sheetView workbookViewId="0">
      <selection activeCell="M4" sqref="M4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18.140625" bestFit="1" customWidth="1"/>
    <col min="4" max="4" width="18.5703125" bestFit="1" customWidth="1"/>
    <col min="5" max="5" width="23.85546875" bestFit="1" customWidth="1"/>
    <col min="6" max="6" width="10" bestFit="1" customWidth="1"/>
    <col min="7" max="7" width="15.28515625" bestFit="1" customWidth="1"/>
    <col min="8" max="8" width="13.85546875" bestFit="1" customWidth="1"/>
    <col min="9" max="9" width="13.28515625" style="5" bestFit="1" customWidth="1"/>
    <col min="10" max="10" width="16.85546875" bestFit="1" customWidth="1"/>
    <col min="13" max="13" width="10.85546875" bestFit="1" customWidth="1"/>
    <col min="15" max="15" width="17.7109375" bestFit="1" customWidth="1"/>
    <col min="16" max="16" width="26.140625" bestFit="1" customWidth="1"/>
    <col min="17" max="17" width="25.28515625" bestFit="1" customWidth="1"/>
    <col min="18" max="18" width="21.85546875" bestFit="1" customWidth="1"/>
  </cols>
  <sheetData>
    <row r="1" spans="1:13" x14ac:dyDescent="0.25">
      <c r="A1" t="s">
        <v>0</v>
      </c>
      <c r="B1" t="s">
        <v>1</v>
      </c>
      <c r="C1" t="s">
        <v>8</v>
      </c>
      <c r="D1" t="s">
        <v>7</v>
      </c>
      <c r="E1" t="s">
        <v>6</v>
      </c>
      <c r="F1" t="s">
        <v>17</v>
      </c>
      <c r="G1" t="s">
        <v>18</v>
      </c>
      <c r="H1" t="s">
        <v>19</v>
      </c>
      <c r="I1" s="5" t="s">
        <v>20</v>
      </c>
      <c r="J1" t="s">
        <v>21</v>
      </c>
    </row>
    <row r="2" spans="1:13" x14ac:dyDescent="0.25">
      <c r="A2" s="1">
        <v>44713</v>
      </c>
      <c r="B2">
        <v>24</v>
      </c>
      <c r="C2">
        <f>ROUNDDOWN(120*(1+(2/29)*(B2-24)/2),0)</f>
        <v>120</v>
      </c>
      <c r="D2">
        <f>ROUNDDOWN(80*(1+(1/17)*(B2-24)/2),0)</f>
        <v>80</v>
      </c>
      <c r="E2">
        <f>ROUNDDOWN(90*(1+(1/13)*(B2-24)/2),0)</f>
        <v>90</v>
      </c>
      <c r="F2" s="5">
        <f>C2*5</f>
        <v>600</v>
      </c>
      <c r="G2" s="5">
        <f>D2*6</f>
        <v>480</v>
      </c>
      <c r="H2" s="5">
        <f>E2*7</f>
        <v>630</v>
      </c>
      <c r="I2" s="5">
        <f>SUM(F2:H2)</f>
        <v>1710</v>
      </c>
      <c r="J2" s="5">
        <f>I2</f>
        <v>1710</v>
      </c>
    </row>
    <row r="3" spans="1:13" x14ac:dyDescent="0.25">
      <c r="A3" s="1">
        <v>44714</v>
      </c>
      <c r="B3">
        <v>25</v>
      </c>
      <c r="C3">
        <f t="shared" ref="C3:C66" si="0">ROUNDDOWN(120*(1+(2/29)*(B3-24)/2),0)</f>
        <v>124</v>
      </c>
      <c r="D3">
        <f t="shared" ref="D3:D66" si="1">ROUNDDOWN(80*(1+(1/17)*(B3-24)/2),0)</f>
        <v>82</v>
      </c>
      <c r="E3">
        <f t="shared" ref="E3:E66" si="2">ROUNDDOWN(90*(1+(1/13)*(B3-24)/2),0)</f>
        <v>93</v>
      </c>
      <c r="F3" s="5">
        <f t="shared" ref="F3:F66" si="3">C3*5</f>
        <v>620</v>
      </c>
      <c r="G3" s="5">
        <f t="shared" ref="G3:G66" si="4">D3*6</f>
        <v>492</v>
      </c>
      <c r="H3" s="5">
        <f t="shared" ref="H3:H66" si="5">E3*7</f>
        <v>651</v>
      </c>
      <c r="I3" s="5">
        <f>SUM(F3:H3)</f>
        <v>1763</v>
      </c>
      <c r="J3" s="5">
        <f>I3+J2</f>
        <v>3473</v>
      </c>
      <c r="L3" t="s">
        <v>22</v>
      </c>
      <c r="M3" s="6">
        <v>44739</v>
      </c>
    </row>
    <row r="4" spans="1:13" x14ac:dyDescent="0.25">
      <c r="A4" s="1">
        <v>44715</v>
      </c>
      <c r="B4">
        <v>27</v>
      </c>
      <c r="C4">
        <f t="shared" si="0"/>
        <v>132</v>
      </c>
      <c r="D4">
        <f t="shared" si="1"/>
        <v>87</v>
      </c>
      <c r="E4">
        <f t="shared" si="2"/>
        <v>100</v>
      </c>
      <c r="F4" s="5">
        <f t="shared" si="3"/>
        <v>660</v>
      </c>
      <c r="G4" s="5">
        <f t="shared" si="4"/>
        <v>522</v>
      </c>
      <c r="H4" s="5">
        <f t="shared" si="5"/>
        <v>700</v>
      </c>
      <c r="I4" s="5">
        <f t="shared" ref="I4:I67" si="6">SUM(F4:H4)</f>
        <v>1882</v>
      </c>
      <c r="J4" s="5">
        <f t="shared" ref="J4:J67" si="7">I4+J3</f>
        <v>5355</v>
      </c>
      <c r="L4" t="s">
        <v>23</v>
      </c>
      <c r="M4" s="7">
        <v>45358</v>
      </c>
    </row>
    <row r="5" spans="1:13" x14ac:dyDescent="0.25">
      <c r="A5" s="1">
        <v>44716</v>
      </c>
      <c r="B5">
        <v>27</v>
      </c>
      <c r="C5">
        <f t="shared" si="0"/>
        <v>132</v>
      </c>
      <c r="D5">
        <f t="shared" si="1"/>
        <v>87</v>
      </c>
      <c r="E5">
        <f t="shared" si="2"/>
        <v>100</v>
      </c>
      <c r="F5" s="5">
        <f t="shared" si="3"/>
        <v>660</v>
      </c>
      <c r="G5" s="5">
        <f t="shared" si="4"/>
        <v>522</v>
      </c>
      <c r="H5" s="5">
        <f t="shared" si="5"/>
        <v>700</v>
      </c>
      <c r="I5" s="5">
        <f t="shared" si="6"/>
        <v>1882</v>
      </c>
      <c r="J5" s="5">
        <f t="shared" si="7"/>
        <v>7237</v>
      </c>
    </row>
    <row r="6" spans="1:13" x14ac:dyDescent="0.25">
      <c r="A6" s="1">
        <v>44717</v>
      </c>
      <c r="B6">
        <v>27</v>
      </c>
      <c r="C6">
        <f t="shared" si="0"/>
        <v>132</v>
      </c>
      <c r="D6">
        <f t="shared" si="1"/>
        <v>87</v>
      </c>
      <c r="E6">
        <f t="shared" si="2"/>
        <v>100</v>
      </c>
      <c r="F6" s="5">
        <f t="shared" si="3"/>
        <v>660</v>
      </c>
      <c r="G6" s="5">
        <f t="shared" si="4"/>
        <v>522</v>
      </c>
      <c r="H6" s="5">
        <f t="shared" si="5"/>
        <v>700</v>
      </c>
      <c r="I6" s="5">
        <f t="shared" si="6"/>
        <v>1882</v>
      </c>
      <c r="J6" s="5">
        <f t="shared" si="7"/>
        <v>9119</v>
      </c>
    </row>
    <row r="7" spans="1:13" x14ac:dyDescent="0.25">
      <c r="A7" s="1">
        <v>44718</v>
      </c>
      <c r="B7">
        <v>22</v>
      </c>
      <c r="C7">
        <f t="shared" si="0"/>
        <v>111</v>
      </c>
      <c r="D7">
        <f t="shared" si="1"/>
        <v>75</v>
      </c>
      <c r="E7">
        <f t="shared" si="2"/>
        <v>83</v>
      </c>
      <c r="F7" s="5">
        <f t="shared" si="3"/>
        <v>555</v>
      </c>
      <c r="G7" s="5">
        <f t="shared" si="4"/>
        <v>450</v>
      </c>
      <c r="H7" s="5">
        <f t="shared" si="5"/>
        <v>581</v>
      </c>
      <c r="I7" s="5">
        <f t="shared" si="6"/>
        <v>1586</v>
      </c>
      <c r="J7" s="5">
        <f t="shared" si="7"/>
        <v>10705</v>
      </c>
    </row>
    <row r="8" spans="1:13" x14ac:dyDescent="0.25">
      <c r="A8" s="1">
        <v>44719</v>
      </c>
      <c r="B8">
        <v>25</v>
      </c>
      <c r="C8">
        <f t="shared" si="0"/>
        <v>124</v>
      </c>
      <c r="D8">
        <f t="shared" si="1"/>
        <v>82</v>
      </c>
      <c r="E8">
        <f t="shared" si="2"/>
        <v>93</v>
      </c>
      <c r="F8" s="5">
        <f t="shared" si="3"/>
        <v>620</v>
      </c>
      <c r="G8" s="5">
        <f t="shared" si="4"/>
        <v>492</v>
      </c>
      <c r="H8" s="5">
        <f t="shared" si="5"/>
        <v>651</v>
      </c>
      <c r="I8" s="5">
        <f t="shared" si="6"/>
        <v>1763</v>
      </c>
      <c r="J8" s="5">
        <f t="shared" si="7"/>
        <v>12468</v>
      </c>
    </row>
    <row r="9" spans="1:13" x14ac:dyDescent="0.25">
      <c r="A9" s="1">
        <v>44720</v>
      </c>
      <c r="B9">
        <v>25</v>
      </c>
      <c r="C9">
        <f t="shared" si="0"/>
        <v>124</v>
      </c>
      <c r="D9">
        <f t="shared" si="1"/>
        <v>82</v>
      </c>
      <c r="E9">
        <f t="shared" si="2"/>
        <v>93</v>
      </c>
      <c r="F9" s="5">
        <f t="shared" si="3"/>
        <v>620</v>
      </c>
      <c r="G9" s="5">
        <f t="shared" si="4"/>
        <v>492</v>
      </c>
      <c r="H9" s="5">
        <f t="shared" si="5"/>
        <v>651</v>
      </c>
      <c r="I9" s="5">
        <f t="shared" si="6"/>
        <v>1763</v>
      </c>
      <c r="J9" s="5">
        <f t="shared" si="7"/>
        <v>14231</v>
      </c>
    </row>
    <row r="10" spans="1:13" x14ac:dyDescent="0.25">
      <c r="A10" s="1">
        <v>44721</v>
      </c>
      <c r="B10">
        <v>21</v>
      </c>
      <c r="C10">
        <f t="shared" si="0"/>
        <v>107</v>
      </c>
      <c r="D10">
        <f t="shared" si="1"/>
        <v>72</v>
      </c>
      <c r="E10">
        <f t="shared" si="2"/>
        <v>79</v>
      </c>
      <c r="F10" s="5">
        <f t="shared" si="3"/>
        <v>535</v>
      </c>
      <c r="G10" s="5">
        <f t="shared" si="4"/>
        <v>432</v>
      </c>
      <c r="H10" s="5">
        <f t="shared" si="5"/>
        <v>553</v>
      </c>
      <c r="I10" s="5">
        <f t="shared" si="6"/>
        <v>1520</v>
      </c>
      <c r="J10" s="5">
        <f t="shared" si="7"/>
        <v>15751</v>
      </c>
    </row>
    <row r="11" spans="1:13" x14ac:dyDescent="0.25">
      <c r="A11" s="1">
        <v>44722</v>
      </c>
      <c r="B11">
        <v>21</v>
      </c>
      <c r="C11">
        <f t="shared" si="0"/>
        <v>107</v>
      </c>
      <c r="D11">
        <f t="shared" si="1"/>
        <v>72</v>
      </c>
      <c r="E11">
        <f t="shared" si="2"/>
        <v>79</v>
      </c>
      <c r="F11" s="5">
        <f t="shared" si="3"/>
        <v>535</v>
      </c>
      <c r="G11" s="5">
        <f t="shared" si="4"/>
        <v>432</v>
      </c>
      <c r="H11" s="5">
        <f t="shared" si="5"/>
        <v>553</v>
      </c>
      <c r="I11" s="5">
        <f t="shared" si="6"/>
        <v>1520</v>
      </c>
      <c r="J11" s="5">
        <f t="shared" si="7"/>
        <v>17271</v>
      </c>
    </row>
    <row r="12" spans="1:13" x14ac:dyDescent="0.25">
      <c r="A12" s="1">
        <v>44723</v>
      </c>
      <c r="B12">
        <v>19</v>
      </c>
      <c r="C12">
        <f t="shared" si="0"/>
        <v>99</v>
      </c>
      <c r="D12">
        <f t="shared" si="1"/>
        <v>68</v>
      </c>
      <c r="E12">
        <f t="shared" si="2"/>
        <v>72</v>
      </c>
      <c r="F12" s="5">
        <f t="shared" si="3"/>
        <v>495</v>
      </c>
      <c r="G12" s="5">
        <f t="shared" si="4"/>
        <v>408</v>
      </c>
      <c r="H12" s="5">
        <f t="shared" si="5"/>
        <v>504</v>
      </c>
      <c r="I12" s="5">
        <f t="shared" si="6"/>
        <v>1407</v>
      </c>
      <c r="J12" s="5">
        <f t="shared" si="7"/>
        <v>18678</v>
      </c>
    </row>
    <row r="13" spans="1:13" x14ac:dyDescent="0.25">
      <c r="A13" s="1">
        <v>44724</v>
      </c>
      <c r="B13">
        <v>19</v>
      </c>
      <c r="C13">
        <f t="shared" si="0"/>
        <v>99</v>
      </c>
      <c r="D13">
        <f t="shared" si="1"/>
        <v>68</v>
      </c>
      <c r="E13">
        <f t="shared" si="2"/>
        <v>72</v>
      </c>
      <c r="F13" s="5">
        <f t="shared" si="3"/>
        <v>495</v>
      </c>
      <c r="G13" s="5">
        <f t="shared" si="4"/>
        <v>408</v>
      </c>
      <c r="H13" s="5">
        <f t="shared" si="5"/>
        <v>504</v>
      </c>
      <c r="I13" s="5">
        <f t="shared" si="6"/>
        <v>1407</v>
      </c>
      <c r="J13" s="5">
        <f t="shared" si="7"/>
        <v>20085</v>
      </c>
    </row>
    <row r="14" spans="1:13" x14ac:dyDescent="0.25">
      <c r="A14" s="1">
        <v>44725</v>
      </c>
      <c r="B14">
        <v>15</v>
      </c>
      <c r="C14">
        <f t="shared" si="0"/>
        <v>82</v>
      </c>
      <c r="D14">
        <f t="shared" si="1"/>
        <v>58</v>
      </c>
      <c r="E14">
        <f t="shared" si="2"/>
        <v>58</v>
      </c>
      <c r="F14" s="5">
        <f t="shared" si="3"/>
        <v>410</v>
      </c>
      <c r="G14" s="5">
        <f t="shared" si="4"/>
        <v>348</v>
      </c>
      <c r="H14" s="5">
        <f t="shared" si="5"/>
        <v>406</v>
      </c>
      <c r="I14" s="5">
        <f t="shared" si="6"/>
        <v>1164</v>
      </c>
      <c r="J14" s="5">
        <f t="shared" si="7"/>
        <v>21249</v>
      </c>
    </row>
    <row r="15" spans="1:13" x14ac:dyDescent="0.25">
      <c r="A15" s="1">
        <v>44726</v>
      </c>
      <c r="B15">
        <v>21</v>
      </c>
      <c r="C15">
        <f t="shared" si="0"/>
        <v>107</v>
      </c>
      <c r="D15">
        <f t="shared" si="1"/>
        <v>72</v>
      </c>
      <c r="E15">
        <f t="shared" si="2"/>
        <v>79</v>
      </c>
      <c r="F15" s="5">
        <f t="shared" si="3"/>
        <v>535</v>
      </c>
      <c r="G15" s="5">
        <f t="shared" si="4"/>
        <v>432</v>
      </c>
      <c r="H15" s="5">
        <f t="shared" si="5"/>
        <v>553</v>
      </c>
      <c r="I15" s="5">
        <f t="shared" si="6"/>
        <v>1520</v>
      </c>
      <c r="J15" s="5">
        <f t="shared" si="7"/>
        <v>22769</v>
      </c>
    </row>
    <row r="16" spans="1:13" x14ac:dyDescent="0.25">
      <c r="A16" s="1">
        <v>44727</v>
      </c>
      <c r="B16">
        <v>23</v>
      </c>
      <c r="C16">
        <f t="shared" si="0"/>
        <v>115</v>
      </c>
      <c r="D16">
        <f t="shared" si="1"/>
        <v>77</v>
      </c>
      <c r="E16">
        <f t="shared" si="2"/>
        <v>86</v>
      </c>
      <c r="F16" s="5">
        <f t="shared" si="3"/>
        <v>575</v>
      </c>
      <c r="G16" s="5">
        <f t="shared" si="4"/>
        <v>462</v>
      </c>
      <c r="H16" s="5">
        <f t="shared" si="5"/>
        <v>602</v>
      </c>
      <c r="I16" s="5">
        <f t="shared" si="6"/>
        <v>1639</v>
      </c>
      <c r="J16" s="5">
        <f t="shared" si="7"/>
        <v>24408</v>
      </c>
    </row>
    <row r="17" spans="1:10" x14ac:dyDescent="0.25">
      <c r="A17" s="1">
        <v>44728</v>
      </c>
      <c r="B17">
        <v>23</v>
      </c>
      <c r="C17">
        <f t="shared" si="0"/>
        <v>115</v>
      </c>
      <c r="D17">
        <f t="shared" si="1"/>
        <v>77</v>
      </c>
      <c r="E17">
        <f t="shared" si="2"/>
        <v>86</v>
      </c>
      <c r="F17" s="5">
        <f t="shared" si="3"/>
        <v>575</v>
      </c>
      <c r="G17" s="5">
        <f t="shared" si="4"/>
        <v>462</v>
      </c>
      <c r="H17" s="5">
        <f t="shared" si="5"/>
        <v>602</v>
      </c>
      <c r="I17" s="5">
        <f t="shared" si="6"/>
        <v>1639</v>
      </c>
      <c r="J17" s="5">
        <f t="shared" si="7"/>
        <v>26047</v>
      </c>
    </row>
    <row r="18" spans="1:10" x14ac:dyDescent="0.25">
      <c r="A18" s="1">
        <v>44729</v>
      </c>
      <c r="B18">
        <v>16</v>
      </c>
      <c r="C18">
        <f t="shared" si="0"/>
        <v>86</v>
      </c>
      <c r="D18">
        <f t="shared" si="1"/>
        <v>61</v>
      </c>
      <c r="E18">
        <f t="shared" si="2"/>
        <v>62</v>
      </c>
      <c r="F18" s="5">
        <f t="shared" si="3"/>
        <v>430</v>
      </c>
      <c r="G18" s="5">
        <f t="shared" si="4"/>
        <v>366</v>
      </c>
      <c r="H18" s="5">
        <f t="shared" si="5"/>
        <v>434</v>
      </c>
      <c r="I18" s="5">
        <f t="shared" si="6"/>
        <v>1230</v>
      </c>
      <c r="J18" s="5">
        <f t="shared" si="7"/>
        <v>27277</v>
      </c>
    </row>
    <row r="19" spans="1:10" x14ac:dyDescent="0.25">
      <c r="A19" s="1">
        <v>44730</v>
      </c>
      <c r="B19">
        <v>21</v>
      </c>
      <c r="C19">
        <f t="shared" si="0"/>
        <v>107</v>
      </c>
      <c r="D19">
        <f t="shared" si="1"/>
        <v>72</v>
      </c>
      <c r="E19">
        <f t="shared" si="2"/>
        <v>79</v>
      </c>
      <c r="F19" s="5">
        <f t="shared" si="3"/>
        <v>535</v>
      </c>
      <c r="G19" s="5">
        <f t="shared" si="4"/>
        <v>432</v>
      </c>
      <c r="H19" s="5">
        <f t="shared" si="5"/>
        <v>553</v>
      </c>
      <c r="I19" s="5">
        <f t="shared" si="6"/>
        <v>1520</v>
      </c>
      <c r="J19" s="5">
        <f t="shared" si="7"/>
        <v>28797</v>
      </c>
    </row>
    <row r="20" spans="1:10" x14ac:dyDescent="0.25">
      <c r="A20" s="1">
        <v>44731</v>
      </c>
      <c r="B20">
        <v>22</v>
      </c>
      <c r="C20">
        <f t="shared" si="0"/>
        <v>111</v>
      </c>
      <c r="D20">
        <f t="shared" si="1"/>
        <v>75</v>
      </c>
      <c r="E20">
        <f t="shared" si="2"/>
        <v>83</v>
      </c>
      <c r="F20" s="5">
        <f t="shared" si="3"/>
        <v>555</v>
      </c>
      <c r="G20" s="5">
        <f t="shared" si="4"/>
        <v>450</v>
      </c>
      <c r="H20" s="5">
        <f t="shared" si="5"/>
        <v>581</v>
      </c>
      <c r="I20" s="5">
        <f t="shared" si="6"/>
        <v>1586</v>
      </c>
      <c r="J20" s="5">
        <f t="shared" si="7"/>
        <v>30383</v>
      </c>
    </row>
    <row r="21" spans="1:10" x14ac:dyDescent="0.25">
      <c r="A21" s="1">
        <v>44732</v>
      </c>
      <c r="B21">
        <v>22</v>
      </c>
      <c r="C21">
        <f t="shared" si="0"/>
        <v>111</v>
      </c>
      <c r="D21">
        <f t="shared" si="1"/>
        <v>75</v>
      </c>
      <c r="E21">
        <f t="shared" si="2"/>
        <v>83</v>
      </c>
      <c r="F21" s="5">
        <f t="shared" si="3"/>
        <v>555</v>
      </c>
      <c r="G21" s="5">
        <f t="shared" si="4"/>
        <v>450</v>
      </c>
      <c r="H21" s="5">
        <f t="shared" si="5"/>
        <v>581</v>
      </c>
      <c r="I21" s="5">
        <f t="shared" si="6"/>
        <v>1586</v>
      </c>
      <c r="J21" s="5">
        <f t="shared" si="7"/>
        <v>31969</v>
      </c>
    </row>
    <row r="22" spans="1:10" x14ac:dyDescent="0.25">
      <c r="A22" s="1">
        <v>44733</v>
      </c>
      <c r="B22">
        <v>22</v>
      </c>
      <c r="C22">
        <f t="shared" si="0"/>
        <v>111</v>
      </c>
      <c r="D22">
        <f t="shared" si="1"/>
        <v>75</v>
      </c>
      <c r="E22">
        <f t="shared" si="2"/>
        <v>83</v>
      </c>
      <c r="F22" s="5">
        <f t="shared" si="3"/>
        <v>555</v>
      </c>
      <c r="G22" s="5">
        <f t="shared" si="4"/>
        <v>450</v>
      </c>
      <c r="H22" s="5">
        <f t="shared" si="5"/>
        <v>581</v>
      </c>
      <c r="I22" s="5">
        <f t="shared" si="6"/>
        <v>1586</v>
      </c>
      <c r="J22" s="5">
        <f t="shared" si="7"/>
        <v>33555</v>
      </c>
    </row>
    <row r="23" spans="1:10" x14ac:dyDescent="0.25">
      <c r="A23" s="1">
        <v>44734</v>
      </c>
      <c r="B23">
        <v>28</v>
      </c>
      <c r="C23">
        <f t="shared" si="0"/>
        <v>136</v>
      </c>
      <c r="D23">
        <f t="shared" si="1"/>
        <v>89</v>
      </c>
      <c r="E23">
        <f t="shared" si="2"/>
        <v>103</v>
      </c>
      <c r="F23" s="5">
        <f t="shared" si="3"/>
        <v>680</v>
      </c>
      <c r="G23" s="5">
        <f t="shared" si="4"/>
        <v>534</v>
      </c>
      <c r="H23" s="5">
        <f t="shared" si="5"/>
        <v>721</v>
      </c>
      <c r="I23" s="5">
        <f t="shared" si="6"/>
        <v>1935</v>
      </c>
      <c r="J23" s="5">
        <f t="shared" si="7"/>
        <v>35490</v>
      </c>
    </row>
    <row r="24" spans="1:10" x14ac:dyDescent="0.25">
      <c r="A24" s="1">
        <v>44735</v>
      </c>
      <c r="B24">
        <v>31</v>
      </c>
      <c r="C24">
        <f t="shared" si="0"/>
        <v>148</v>
      </c>
      <c r="D24">
        <f t="shared" si="1"/>
        <v>96</v>
      </c>
      <c r="E24">
        <f t="shared" si="2"/>
        <v>114</v>
      </c>
      <c r="F24" s="5">
        <f t="shared" si="3"/>
        <v>740</v>
      </c>
      <c r="G24" s="5">
        <f t="shared" si="4"/>
        <v>576</v>
      </c>
      <c r="H24" s="5">
        <f t="shared" si="5"/>
        <v>798</v>
      </c>
      <c r="I24" s="5">
        <f t="shared" si="6"/>
        <v>2114</v>
      </c>
      <c r="J24" s="5">
        <f t="shared" si="7"/>
        <v>37604</v>
      </c>
    </row>
    <row r="25" spans="1:10" x14ac:dyDescent="0.25">
      <c r="A25" s="1">
        <v>44736</v>
      </c>
      <c r="B25">
        <v>33</v>
      </c>
      <c r="C25">
        <f t="shared" si="0"/>
        <v>157</v>
      </c>
      <c r="D25">
        <f t="shared" si="1"/>
        <v>101</v>
      </c>
      <c r="E25">
        <f t="shared" si="2"/>
        <v>121</v>
      </c>
      <c r="F25" s="5">
        <f t="shared" si="3"/>
        <v>785</v>
      </c>
      <c r="G25" s="5">
        <f t="shared" si="4"/>
        <v>606</v>
      </c>
      <c r="H25" s="5">
        <f t="shared" si="5"/>
        <v>847</v>
      </c>
      <c r="I25" s="5">
        <f t="shared" si="6"/>
        <v>2238</v>
      </c>
      <c r="J25" s="5">
        <f t="shared" si="7"/>
        <v>39842</v>
      </c>
    </row>
    <row r="26" spans="1:10" x14ac:dyDescent="0.25">
      <c r="A26" s="1">
        <v>44737</v>
      </c>
      <c r="B26">
        <v>33</v>
      </c>
      <c r="C26">
        <f t="shared" si="0"/>
        <v>157</v>
      </c>
      <c r="D26">
        <f t="shared" si="1"/>
        <v>101</v>
      </c>
      <c r="E26">
        <f t="shared" si="2"/>
        <v>121</v>
      </c>
      <c r="F26" s="5">
        <f t="shared" si="3"/>
        <v>785</v>
      </c>
      <c r="G26" s="5">
        <f t="shared" si="4"/>
        <v>606</v>
      </c>
      <c r="H26" s="5">
        <f t="shared" si="5"/>
        <v>847</v>
      </c>
      <c r="I26" s="5">
        <f t="shared" si="6"/>
        <v>2238</v>
      </c>
      <c r="J26" s="5">
        <f t="shared" si="7"/>
        <v>42080</v>
      </c>
    </row>
    <row r="27" spans="1:10" x14ac:dyDescent="0.25">
      <c r="A27" s="1">
        <v>44738</v>
      </c>
      <c r="B27">
        <v>23</v>
      </c>
      <c r="C27">
        <f t="shared" si="0"/>
        <v>115</v>
      </c>
      <c r="D27">
        <f t="shared" si="1"/>
        <v>77</v>
      </c>
      <c r="E27">
        <f t="shared" si="2"/>
        <v>86</v>
      </c>
      <c r="F27" s="5">
        <f t="shared" si="3"/>
        <v>575</v>
      </c>
      <c r="G27" s="5">
        <f t="shared" si="4"/>
        <v>462</v>
      </c>
      <c r="H27" s="5">
        <f t="shared" si="5"/>
        <v>602</v>
      </c>
      <c r="I27" s="5">
        <f t="shared" si="6"/>
        <v>1639</v>
      </c>
      <c r="J27" s="5">
        <f t="shared" si="7"/>
        <v>43719</v>
      </c>
    </row>
    <row r="28" spans="1:10" x14ac:dyDescent="0.25">
      <c r="A28" s="6">
        <v>44739</v>
      </c>
      <c r="B28" s="2">
        <v>23</v>
      </c>
      <c r="C28" s="2">
        <f t="shared" si="0"/>
        <v>115</v>
      </c>
      <c r="D28" s="2">
        <f t="shared" si="1"/>
        <v>77</v>
      </c>
      <c r="E28" s="2">
        <f t="shared" si="2"/>
        <v>86</v>
      </c>
      <c r="F28" s="7">
        <f t="shared" si="3"/>
        <v>575</v>
      </c>
      <c r="G28" s="7">
        <f t="shared" si="4"/>
        <v>462</v>
      </c>
      <c r="H28" s="7">
        <f t="shared" si="5"/>
        <v>602</v>
      </c>
      <c r="I28" s="7">
        <f t="shared" si="6"/>
        <v>1639</v>
      </c>
      <c r="J28" s="7">
        <f t="shared" si="7"/>
        <v>45358</v>
      </c>
    </row>
    <row r="29" spans="1:10" x14ac:dyDescent="0.25">
      <c r="A29" s="1">
        <v>44740</v>
      </c>
      <c r="B29">
        <v>19</v>
      </c>
      <c r="C29">
        <f t="shared" si="0"/>
        <v>99</v>
      </c>
      <c r="D29">
        <f t="shared" si="1"/>
        <v>68</v>
      </c>
      <c r="E29">
        <f t="shared" si="2"/>
        <v>72</v>
      </c>
      <c r="F29" s="5">
        <f t="shared" si="3"/>
        <v>495</v>
      </c>
      <c r="G29" s="5">
        <f t="shared" si="4"/>
        <v>408</v>
      </c>
      <c r="H29" s="5">
        <f t="shared" si="5"/>
        <v>504</v>
      </c>
      <c r="I29" s="5">
        <f t="shared" si="6"/>
        <v>1407</v>
      </c>
      <c r="J29" s="5">
        <f t="shared" si="7"/>
        <v>46765</v>
      </c>
    </row>
    <row r="30" spans="1:10" x14ac:dyDescent="0.25">
      <c r="A30" s="1">
        <v>44741</v>
      </c>
      <c r="B30">
        <v>24</v>
      </c>
      <c r="C30">
        <f t="shared" si="0"/>
        <v>120</v>
      </c>
      <c r="D30">
        <f t="shared" si="1"/>
        <v>80</v>
      </c>
      <c r="E30">
        <f t="shared" si="2"/>
        <v>90</v>
      </c>
      <c r="F30" s="5">
        <f t="shared" si="3"/>
        <v>600</v>
      </c>
      <c r="G30" s="5">
        <f t="shared" si="4"/>
        <v>480</v>
      </c>
      <c r="H30" s="5">
        <f t="shared" si="5"/>
        <v>630</v>
      </c>
      <c r="I30" s="5">
        <f t="shared" si="6"/>
        <v>1710</v>
      </c>
      <c r="J30" s="5">
        <f t="shared" si="7"/>
        <v>48475</v>
      </c>
    </row>
    <row r="31" spans="1:10" x14ac:dyDescent="0.25">
      <c r="A31" s="1">
        <v>44742</v>
      </c>
      <c r="B31">
        <v>25</v>
      </c>
      <c r="C31">
        <f t="shared" si="0"/>
        <v>124</v>
      </c>
      <c r="D31">
        <f t="shared" si="1"/>
        <v>82</v>
      </c>
      <c r="E31">
        <f t="shared" si="2"/>
        <v>93</v>
      </c>
      <c r="F31" s="5">
        <f t="shared" si="3"/>
        <v>620</v>
      </c>
      <c r="G31" s="5">
        <f t="shared" si="4"/>
        <v>492</v>
      </c>
      <c r="H31" s="5">
        <f t="shared" si="5"/>
        <v>651</v>
      </c>
      <c r="I31" s="5">
        <f t="shared" si="6"/>
        <v>1763</v>
      </c>
      <c r="J31" s="5">
        <f t="shared" si="7"/>
        <v>50238</v>
      </c>
    </row>
    <row r="32" spans="1:10" x14ac:dyDescent="0.25">
      <c r="A32" s="1">
        <v>44743</v>
      </c>
      <c r="B32">
        <v>27</v>
      </c>
      <c r="C32">
        <f t="shared" si="0"/>
        <v>132</v>
      </c>
      <c r="D32">
        <f t="shared" si="1"/>
        <v>87</v>
      </c>
      <c r="E32">
        <f t="shared" si="2"/>
        <v>100</v>
      </c>
      <c r="F32" s="5">
        <f t="shared" si="3"/>
        <v>660</v>
      </c>
      <c r="G32" s="5">
        <f t="shared" si="4"/>
        <v>522</v>
      </c>
      <c r="H32" s="5">
        <f t="shared" si="5"/>
        <v>700</v>
      </c>
      <c r="I32" s="5">
        <f t="shared" si="6"/>
        <v>1882</v>
      </c>
      <c r="J32" s="5">
        <f t="shared" si="7"/>
        <v>52120</v>
      </c>
    </row>
    <row r="33" spans="1:10" x14ac:dyDescent="0.25">
      <c r="A33" s="1">
        <v>44744</v>
      </c>
      <c r="B33">
        <v>27</v>
      </c>
      <c r="C33">
        <f t="shared" si="0"/>
        <v>132</v>
      </c>
      <c r="D33">
        <f t="shared" si="1"/>
        <v>87</v>
      </c>
      <c r="E33">
        <f t="shared" si="2"/>
        <v>100</v>
      </c>
      <c r="F33" s="5">
        <f t="shared" si="3"/>
        <v>660</v>
      </c>
      <c r="G33" s="5">
        <f t="shared" si="4"/>
        <v>522</v>
      </c>
      <c r="H33" s="5">
        <f t="shared" si="5"/>
        <v>700</v>
      </c>
      <c r="I33" s="5">
        <f t="shared" si="6"/>
        <v>1882</v>
      </c>
      <c r="J33" s="5">
        <f t="shared" si="7"/>
        <v>54002</v>
      </c>
    </row>
    <row r="34" spans="1:10" x14ac:dyDescent="0.25">
      <c r="A34" s="1">
        <v>44745</v>
      </c>
      <c r="B34">
        <v>21</v>
      </c>
      <c r="C34">
        <f t="shared" si="0"/>
        <v>107</v>
      </c>
      <c r="D34">
        <f t="shared" si="1"/>
        <v>72</v>
      </c>
      <c r="E34">
        <f t="shared" si="2"/>
        <v>79</v>
      </c>
      <c r="F34" s="5">
        <f t="shared" si="3"/>
        <v>535</v>
      </c>
      <c r="G34" s="5">
        <f t="shared" si="4"/>
        <v>432</v>
      </c>
      <c r="H34" s="5">
        <f t="shared" si="5"/>
        <v>553</v>
      </c>
      <c r="I34" s="5">
        <f t="shared" si="6"/>
        <v>1520</v>
      </c>
      <c r="J34" s="5">
        <f t="shared" si="7"/>
        <v>55522</v>
      </c>
    </row>
    <row r="35" spans="1:10" x14ac:dyDescent="0.25">
      <c r="A35" s="1">
        <v>44746</v>
      </c>
      <c r="B35">
        <v>21</v>
      </c>
      <c r="C35">
        <f t="shared" si="0"/>
        <v>107</v>
      </c>
      <c r="D35">
        <f t="shared" si="1"/>
        <v>72</v>
      </c>
      <c r="E35">
        <f t="shared" si="2"/>
        <v>79</v>
      </c>
      <c r="F35" s="5">
        <f t="shared" si="3"/>
        <v>535</v>
      </c>
      <c r="G35" s="5">
        <f t="shared" si="4"/>
        <v>432</v>
      </c>
      <c r="H35" s="5">
        <f t="shared" si="5"/>
        <v>553</v>
      </c>
      <c r="I35" s="5">
        <f t="shared" si="6"/>
        <v>1520</v>
      </c>
      <c r="J35" s="5">
        <f t="shared" si="7"/>
        <v>57042</v>
      </c>
    </row>
    <row r="36" spans="1:10" x14ac:dyDescent="0.25">
      <c r="A36" s="1">
        <v>44747</v>
      </c>
      <c r="B36">
        <v>25</v>
      </c>
      <c r="C36">
        <f t="shared" si="0"/>
        <v>124</v>
      </c>
      <c r="D36">
        <f t="shared" si="1"/>
        <v>82</v>
      </c>
      <c r="E36">
        <f t="shared" si="2"/>
        <v>93</v>
      </c>
      <c r="F36" s="5">
        <f t="shared" si="3"/>
        <v>620</v>
      </c>
      <c r="G36" s="5">
        <f t="shared" si="4"/>
        <v>492</v>
      </c>
      <c r="H36" s="5">
        <f t="shared" si="5"/>
        <v>651</v>
      </c>
      <c r="I36" s="5">
        <f t="shared" si="6"/>
        <v>1763</v>
      </c>
      <c r="J36" s="5">
        <f t="shared" si="7"/>
        <v>58805</v>
      </c>
    </row>
    <row r="37" spans="1:10" x14ac:dyDescent="0.25">
      <c r="A37" s="1">
        <v>44748</v>
      </c>
      <c r="B37">
        <v>19</v>
      </c>
      <c r="C37">
        <f t="shared" si="0"/>
        <v>99</v>
      </c>
      <c r="D37">
        <f t="shared" si="1"/>
        <v>68</v>
      </c>
      <c r="E37">
        <f t="shared" si="2"/>
        <v>72</v>
      </c>
      <c r="F37" s="5">
        <f t="shared" si="3"/>
        <v>495</v>
      </c>
      <c r="G37" s="5">
        <f t="shared" si="4"/>
        <v>408</v>
      </c>
      <c r="H37" s="5">
        <f t="shared" si="5"/>
        <v>504</v>
      </c>
      <c r="I37" s="5">
        <f t="shared" si="6"/>
        <v>1407</v>
      </c>
      <c r="J37" s="5">
        <f t="shared" si="7"/>
        <v>60212</v>
      </c>
    </row>
    <row r="38" spans="1:10" x14ac:dyDescent="0.25">
      <c r="A38" s="1">
        <v>44749</v>
      </c>
      <c r="B38">
        <v>21</v>
      </c>
      <c r="C38">
        <f t="shared" si="0"/>
        <v>107</v>
      </c>
      <c r="D38">
        <f t="shared" si="1"/>
        <v>72</v>
      </c>
      <c r="E38">
        <f t="shared" si="2"/>
        <v>79</v>
      </c>
      <c r="F38" s="5">
        <f t="shared" si="3"/>
        <v>535</v>
      </c>
      <c r="G38" s="5">
        <f t="shared" si="4"/>
        <v>432</v>
      </c>
      <c r="H38" s="5">
        <f t="shared" si="5"/>
        <v>553</v>
      </c>
      <c r="I38" s="5">
        <f t="shared" si="6"/>
        <v>1520</v>
      </c>
      <c r="J38" s="5">
        <f t="shared" si="7"/>
        <v>61732</v>
      </c>
    </row>
    <row r="39" spans="1:10" x14ac:dyDescent="0.25">
      <c r="A39" s="1">
        <v>44750</v>
      </c>
      <c r="B39">
        <v>24</v>
      </c>
      <c r="C39">
        <f t="shared" si="0"/>
        <v>120</v>
      </c>
      <c r="D39">
        <f t="shared" si="1"/>
        <v>80</v>
      </c>
      <c r="E39">
        <f t="shared" si="2"/>
        <v>90</v>
      </c>
      <c r="F39" s="5">
        <f t="shared" si="3"/>
        <v>600</v>
      </c>
      <c r="G39" s="5">
        <f t="shared" si="4"/>
        <v>480</v>
      </c>
      <c r="H39" s="5">
        <f t="shared" si="5"/>
        <v>630</v>
      </c>
      <c r="I39" s="5">
        <f t="shared" si="6"/>
        <v>1710</v>
      </c>
      <c r="J39" s="5">
        <f t="shared" si="7"/>
        <v>63442</v>
      </c>
    </row>
    <row r="40" spans="1:10" x14ac:dyDescent="0.25">
      <c r="A40" s="1">
        <v>44751</v>
      </c>
      <c r="B40">
        <v>19</v>
      </c>
      <c r="C40">
        <f t="shared" si="0"/>
        <v>99</v>
      </c>
      <c r="D40">
        <f t="shared" si="1"/>
        <v>68</v>
      </c>
      <c r="E40">
        <f t="shared" si="2"/>
        <v>72</v>
      </c>
      <c r="F40" s="5">
        <f t="shared" si="3"/>
        <v>495</v>
      </c>
      <c r="G40" s="5">
        <f t="shared" si="4"/>
        <v>408</v>
      </c>
      <c r="H40" s="5">
        <f t="shared" si="5"/>
        <v>504</v>
      </c>
      <c r="I40" s="5">
        <f t="shared" si="6"/>
        <v>1407</v>
      </c>
      <c r="J40" s="5">
        <f t="shared" si="7"/>
        <v>64849</v>
      </c>
    </row>
    <row r="41" spans="1:10" x14ac:dyDescent="0.25">
      <c r="A41" s="1">
        <v>44752</v>
      </c>
      <c r="B41">
        <v>28</v>
      </c>
      <c r="C41">
        <f t="shared" si="0"/>
        <v>136</v>
      </c>
      <c r="D41">
        <f t="shared" si="1"/>
        <v>89</v>
      </c>
      <c r="E41">
        <f t="shared" si="2"/>
        <v>103</v>
      </c>
      <c r="F41" s="5">
        <f t="shared" si="3"/>
        <v>680</v>
      </c>
      <c r="G41" s="5">
        <f t="shared" si="4"/>
        <v>534</v>
      </c>
      <c r="H41" s="5">
        <f t="shared" si="5"/>
        <v>721</v>
      </c>
      <c r="I41" s="5">
        <f t="shared" si="6"/>
        <v>1935</v>
      </c>
      <c r="J41" s="5">
        <f t="shared" si="7"/>
        <v>66784</v>
      </c>
    </row>
    <row r="42" spans="1:10" x14ac:dyDescent="0.25">
      <c r="A42" s="1">
        <v>44753</v>
      </c>
      <c r="B42">
        <v>27</v>
      </c>
      <c r="C42">
        <f t="shared" si="0"/>
        <v>132</v>
      </c>
      <c r="D42">
        <f t="shared" si="1"/>
        <v>87</v>
      </c>
      <c r="E42">
        <f t="shared" si="2"/>
        <v>100</v>
      </c>
      <c r="F42" s="5">
        <f t="shared" si="3"/>
        <v>660</v>
      </c>
      <c r="G42" s="5">
        <f t="shared" si="4"/>
        <v>522</v>
      </c>
      <c r="H42" s="5">
        <f t="shared" si="5"/>
        <v>700</v>
      </c>
      <c r="I42" s="5">
        <f t="shared" si="6"/>
        <v>1882</v>
      </c>
      <c r="J42" s="5">
        <f t="shared" si="7"/>
        <v>68666</v>
      </c>
    </row>
    <row r="43" spans="1:10" x14ac:dyDescent="0.25">
      <c r="A43" s="1">
        <v>44754</v>
      </c>
      <c r="B43">
        <v>24</v>
      </c>
      <c r="C43">
        <f t="shared" si="0"/>
        <v>120</v>
      </c>
      <c r="D43">
        <f t="shared" si="1"/>
        <v>80</v>
      </c>
      <c r="E43">
        <f t="shared" si="2"/>
        <v>90</v>
      </c>
      <c r="F43" s="5">
        <f t="shared" si="3"/>
        <v>600</v>
      </c>
      <c r="G43" s="5">
        <f t="shared" si="4"/>
        <v>480</v>
      </c>
      <c r="H43" s="5">
        <f t="shared" si="5"/>
        <v>630</v>
      </c>
      <c r="I43" s="5">
        <f t="shared" si="6"/>
        <v>1710</v>
      </c>
      <c r="J43" s="5">
        <f t="shared" si="7"/>
        <v>70376</v>
      </c>
    </row>
    <row r="44" spans="1:10" x14ac:dyDescent="0.25">
      <c r="A44" s="1">
        <v>44755</v>
      </c>
      <c r="B44">
        <v>22</v>
      </c>
      <c r="C44">
        <f t="shared" si="0"/>
        <v>111</v>
      </c>
      <c r="D44">
        <f t="shared" si="1"/>
        <v>75</v>
      </c>
      <c r="E44">
        <f t="shared" si="2"/>
        <v>83</v>
      </c>
      <c r="F44" s="5">
        <f t="shared" si="3"/>
        <v>555</v>
      </c>
      <c r="G44" s="5">
        <f t="shared" si="4"/>
        <v>450</v>
      </c>
      <c r="H44" s="5">
        <f t="shared" si="5"/>
        <v>581</v>
      </c>
      <c r="I44" s="5">
        <f t="shared" si="6"/>
        <v>1586</v>
      </c>
      <c r="J44" s="5">
        <f t="shared" si="7"/>
        <v>71962</v>
      </c>
    </row>
    <row r="45" spans="1:10" x14ac:dyDescent="0.25">
      <c r="A45" s="1">
        <v>44756</v>
      </c>
      <c r="B45">
        <v>17</v>
      </c>
      <c r="C45">
        <f t="shared" si="0"/>
        <v>91</v>
      </c>
      <c r="D45">
        <f t="shared" si="1"/>
        <v>63</v>
      </c>
      <c r="E45">
        <f t="shared" si="2"/>
        <v>65</v>
      </c>
      <c r="F45" s="5">
        <f t="shared" si="3"/>
        <v>455</v>
      </c>
      <c r="G45" s="5">
        <f t="shared" si="4"/>
        <v>378</v>
      </c>
      <c r="H45" s="5">
        <f t="shared" si="5"/>
        <v>455</v>
      </c>
      <c r="I45" s="5">
        <f t="shared" si="6"/>
        <v>1288</v>
      </c>
      <c r="J45" s="5">
        <f t="shared" si="7"/>
        <v>73250</v>
      </c>
    </row>
    <row r="46" spans="1:10" x14ac:dyDescent="0.25">
      <c r="A46" s="1">
        <v>44757</v>
      </c>
      <c r="B46">
        <v>18</v>
      </c>
      <c r="C46">
        <f t="shared" si="0"/>
        <v>95</v>
      </c>
      <c r="D46">
        <f t="shared" si="1"/>
        <v>65</v>
      </c>
      <c r="E46">
        <f t="shared" si="2"/>
        <v>69</v>
      </c>
      <c r="F46" s="5">
        <f t="shared" si="3"/>
        <v>475</v>
      </c>
      <c r="G46" s="5">
        <f t="shared" si="4"/>
        <v>390</v>
      </c>
      <c r="H46" s="5">
        <f t="shared" si="5"/>
        <v>483</v>
      </c>
      <c r="I46" s="5">
        <f t="shared" si="6"/>
        <v>1348</v>
      </c>
      <c r="J46" s="5">
        <f t="shared" si="7"/>
        <v>74598</v>
      </c>
    </row>
    <row r="47" spans="1:10" x14ac:dyDescent="0.25">
      <c r="A47" s="1">
        <v>44758</v>
      </c>
      <c r="B47">
        <v>23</v>
      </c>
      <c r="C47">
        <f t="shared" si="0"/>
        <v>115</v>
      </c>
      <c r="D47">
        <f t="shared" si="1"/>
        <v>77</v>
      </c>
      <c r="E47">
        <f t="shared" si="2"/>
        <v>86</v>
      </c>
      <c r="F47" s="5">
        <f t="shared" si="3"/>
        <v>575</v>
      </c>
      <c r="G47" s="5">
        <f t="shared" si="4"/>
        <v>462</v>
      </c>
      <c r="H47" s="5">
        <f t="shared" si="5"/>
        <v>602</v>
      </c>
      <c r="I47" s="5">
        <f t="shared" si="6"/>
        <v>1639</v>
      </c>
      <c r="J47" s="5">
        <f t="shared" si="7"/>
        <v>76237</v>
      </c>
    </row>
    <row r="48" spans="1:10" x14ac:dyDescent="0.25">
      <c r="A48" s="1">
        <v>44759</v>
      </c>
      <c r="B48">
        <v>23</v>
      </c>
      <c r="C48">
        <f t="shared" si="0"/>
        <v>115</v>
      </c>
      <c r="D48">
        <f t="shared" si="1"/>
        <v>77</v>
      </c>
      <c r="E48">
        <f t="shared" si="2"/>
        <v>86</v>
      </c>
      <c r="F48" s="5">
        <f t="shared" si="3"/>
        <v>575</v>
      </c>
      <c r="G48" s="5">
        <f t="shared" si="4"/>
        <v>462</v>
      </c>
      <c r="H48" s="5">
        <f t="shared" si="5"/>
        <v>602</v>
      </c>
      <c r="I48" s="5">
        <f t="shared" si="6"/>
        <v>1639</v>
      </c>
      <c r="J48" s="5">
        <f t="shared" si="7"/>
        <v>77876</v>
      </c>
    </row>
    <row r="49" spans="1:10" x14ac:dyDescent="0.25">
      <c r="A49" s="1">
        <v>44760</v>
      </c>
      <c r="B49">
        <v>19</v>
      </c>
      <c r="C49">
        <f t="shared" si="0"/>
        <v>99</v>
      </c>
      <c r="D49">
        <f t="shared" si="1"/>
        <v>68</v>
      </c>
      <c r="E49">
        <f t="shared" si="2"/>
        <v>72</v>
      </c>
      <c r="F49" s="5">
        <f t="shared" si="3"/>
        <v>495</v>
      </c>
      <c r="G49" s="5">
        <f t="shared" si="4"/>
        <v>408</v>
      </c>
      <c r="H49" s="5">
        <f t="shared" si="5"/>
        <v>504</v>
      </c>
      <c r="I49" s="5">
        <f t="shared" si="6"/>
        <v>1407</v>
      </c>
      <c r="J49" s="5">
        <f t="shared" si="7"/>
        <v>79283</v>
      </c>
    </row>
    <row r="50" spans="1:10" x14ac:dyDescent="0.25">
      <c r="A50" s="1">
        <v>44761</v>
      </c>
      <c r="B50">
        <v>21</v>
      </c>
      <c r="C50">
        <f t="shared" si="0"/>
        <v>107</v>
      </c>
      <c r="D50">
        <f t="shared" si="1"/>
        <v>72</v>
      </c>
      <c r="E50">
        <f t="shared" si="2"/>
        <v>79</v>
      </c>
      <c r="F50" s="5">
        <f t="shared" si="3"/>
        <v>535</v>
      </c>
      <c r="G50" s="5">
        <f t="shared" si="4"/>
        <v>432</v>
      </c>
      <c r="H50" s="5">
        <f t="shared" si="5"/>
        <v>553</v>
      </c>
      <c r="I50" s="5">
        <f t="shared" si="6"/>
        <v>1520</v>
      </c>
      <c r="J50" s="5">
        <f t="shared" si="7"/>
        <v>80803</v>
      </c>
    </row>
    <row r="51" spans="1:10" x14ac:dyDescent="0.25">
      <c r="A51" s="1">
        <v>44762</v>
      </c>
      <c r="B51">
        <v>25</v>
      </c>
      <c r="C51">
        <f t="shared" si="0"/>
        <v>124</v>
      </c>
      <c r="D51">
        <f t="shared" si="1"/>
        <v>82</v>
      </c>
      <c r="E51">
        <f t="shared" si="2"/>
        <v>93</v>
      </c>
      <c r="F51" s="5">
        <f t="shared" si="3"/>
        <v>620</v>
      </c>
      <c r="G51" s="5">
        <f t="shared" si="4"/>
        <v>492</v>
      </c>
      <c r="H51" s="5">
        <f t="shared" si="5"/>
        <v>651</v>
      </c>
      <c r="I51" s="5">
        <f t="shared" si="6"/>
        <v>1763</v>
      </c>
      <c r="J51" s="5">
        <f t="shared" si="7"/>
        <v>82566</v>
      </c>
    </row>
    <row r="52" spans="1:10" x14ac:dyDescent="0.25">
      <c r="A52" s="1">
        <v>44763</v>
      </c>
      <c r="B52">
        <v>28</v>
      </c>
      <c r="C52">
        <f t="shared" si="0"/>
        <v>136</v>
      </c>
      <c r="D52">
        <f t="shared" si="1"/>
        <v>89</v>
      </c>
      <c r="E52">
        <f t="shared" si="2"/>
        <v>103</v>
      </c>
      <c r="F52" s="5">
        <f t="shared" si="3"/>
        <v>680</v>
      </c>
      <c r="G52" s="5">
        <f t="shared" si="4"/>
        <v>534</v>
      </c>
      <c r="H52" s="5">
        <f t="shared" si="5"/>
        <v>721</v>
      </c>
      <c r="I52" s="5">
        <f t="shared" si="6"/>
        <v>1935</v>
      </c>
      <c r="J52" s="5">
        <f t="shared" si="7"/>
        <v>84501</v>
      </c>
    </row>
    <row r="53" spans="1:10" x14ac:dyDescent="0.25">
      <c r="A53" s="1">
        <v>44764</v>
      </c>
      <c r="B53">
        <v>27</v>
      </c>
      <c r="C53">
        <f t="shared" si="0"/>
        <v>132</v>
      </c>
      <c r="D53">
        <f t="shared" si="1"/>
        <v>87</v>
      </c>
      <c r="E53">
        <f t="shared" si="2"/>
        <v>100</v>
      </c>
      <c r="F53" s="5">
        <f t="shared" si="3"/>
        <v>660</v>
      </c>
      <c r="G53" s="5">
        <f t="shared" si="4"/>
        <v>522</v>
      </c>
      <c r="H53" s="5">
        <f t="shared" si="5"/>
        <v>700</v>
      </c>
      <c r="I53" s="5">
        <f t="shared" si="6"/>
        <v>1882</v>
      </c>
      <c r="J53" s="5">
        <f t="shared" si="7"/>
        <v>86383</v>
      </c>
    </row>
    <row r="54" spans="1:10" x14ac:dyDescent="0.25">
      <c r="A54" s="1">
        <v>44765</v>
      </c>
      <c r="B54">
        <v>23</v>
      </c>
      <c r="C54">
        <f t="shared" si="0"/>
        <v>115</v>
      </c>
      <c r="D54">
        <f t="shared" si="1"/>
        <v>77</v>
      </c>
      <c r="E54">
        <f t="shared" si="2"/>
        <v>86</v>
      </c>
      <c r="F54" s="5">
        <f t="shared" si="3"/>
        <v>575</v>
      </c>
      <c r="G54" s="5">
        <f t="shared" si="4"/>
        <v>462</v>
      </c>
      <c r="H54" s="5">
        <f t="shared" si="5"/>
        <v>602</v>
      </c>
      <c r="I54" s="5">
        <f t="shared" si="6"/>
        <v>1639</v>
      </c>
      <c r="J54" s="5">
        <f t="shared" si="7"/>
        <v>88022</v>
      </c>
    </row>
    <row r="55" spans="1:10" x14ac:dyDescent="0.25">
      <c r="A55" s="1">
        <v>44766</v>
      </c>
      <c r="B55">
        <v>26</v>
      </c>
      <c r="C55">
        <f t="shared" si="0"/>
        <v>128</v>
      </c>
      <c r="D55">
        <f t="shared" si="1"/>
        <v>84</v>
      </c>
      <c r="E55">
        <f t="shared" si="2"/>
        <v>96</v>
      </c>
      <c r="F55" s="5">
        <f t="shared" si="3"/>
        <v>640</v>
      </c>
      <c r="G55" s="5">
        <f t="shared" si="4"/>
        <v>504</v>
      </c>
      <c r="H55" s="5">
        <f t="shared" si="5"/>
        <v>672</v>
      </c>
      <c r="I55" s="5">
        <f t="shared" si="6"/>
        <v>1816</v>
      </c>
      <c r="J55" s="5">
        <f t="shared" si="7"/>
        <v>89838</v>
      </c>
    </row>
    <row r="56" spans="1:10" x14ac:dyDescent="0.25">
      <c r="A56" s="1">
        <v>44767</v>
      </c>
      <c r="B56">
        <v>29</v>
      </c>
      <c r="C56">
        <f t="shared" si="0"/>
        <v>140</v>
      </c>
      <c r="D56">
        <f t="shared" si="1"/>
        <v>91</v>
      </c>
      <c r="E56">
        <f t="shared" si="2"/>
        <v>107</v>
      </c>
      <c r="F56" s="5">
        <f t="shared" si="3"/>
        <v>700</v>
      </c>
      <c r="G56" s="5">
        <f t="shared" si="4"/>
        <v>546</v>
      </c>
      <c r="H56" s="5">
        <f t="shared" si="5"/>
        <v>749</v>
      </c>
      <c r="I56" s="5">
        <f t="shared" si="6"/>
        <v>1995</v>
      </c>
      <c r="J56" s="5">
        <f t="shared" si="7"/>
        <v>91833</v>
      </c>
    </row>
    <row r="57" spans="1:10" x14ac:dyDescent="0.25">
      <c r="A57" s="1">
        <v>44768</v>
      </c>
      <c r="B57">
        <v>26</v>
      </c>
      <c r="C57">
        <f t="shared" si="0"/>
        <v>128</v>
      </c>
      <c r="D57">
        <f t="shared" si="1"/>
        <v>84</v>
      </c>
      <c r="E57">
        <f t="shared" si="2"/>
        <v>96</v>
      </c>
      <c r="F57" s="5">
        <f t="shared" si="3"/>
        <v>640</v>
      </c>
      <c r="G57" s="5">
        <f t="shared" si="4"/>
        <v>504</v>
      </c>
      <c r="H57" s="5">
        <f t="shared" si="5"/>
        <v>672</v>
      </c>
      <c r="I57" s="5">
        <f t="shared" si="6"/>
        <v>1816</v>
      </c>
      <c r="J57" s="5">
        <f t="shared" si="7"/>
        <v>93649</v>
      </c>
    </row>
    <row r="58" spans="1:10" x14ac:dyDescent="0.25">
      <c r="A58" s="1">
        <v>44769</v>
      </c>
      <c r="B58">
        <v>27</v>
      </c>
      <c r="C58">
        <f t="shared" si="0"/>
        <v>132</v>
      </c>
      <c r="D58">
        <f t="shared" si="1"/>
        <v>87</v>
      </c>
      <c r="E58">
        <f t="shared" si="2"/>
        <v>100</v>
      </c>
      <c r="F58" s="5">
        <f t="shared" si="3"/>
        <v>660</v>
      </c>
      <c r="G58" s="5">
        <f t="shared" si="4"/>
        <v>522</v>
      </c>
      <c r="H58" s="5">
        <f t="shared" si="5"/>
        <v>700</v>
      </c>
      <c r="I58" s="5">
        <f t="shared" si="6"/>
        <v>1882</v>
      </c>
      <c r="J58" s="5">
        <f t="shared" si="7"/>
        <v>95531</v>
      </c>
    </row>
    <row r="59" spans="1:10" x14ac:dyDescent="0.25">
      <c r="A59" s="1">
        <v>44770</v>
      </c>
      <c r="B59">
        <v>24</v>
      </c>
      <c r="C59">
        <f t="shared" si="0"/>
        <v>120</v>
      </c>
      <c r="D59">
        <f t="shared" si="1"/>
        <v>80</v>
      </c>
      <c r="E59">
        <f t="shared" si="2"/>
        <v>90</v>
      </c>
      <c r="F59" s="5">
        <f t="shared" si="3"/>
        <v>600</v>
      </c>
      <c r="G59" s="5">
        <f t="shared" si="4"/>
        <v>480</v>
      </c>
      <c r="H59" s="5">
        <f t="shared" si="5"/>
        <v>630</v>
      </c>
      <c r="I59" s="5">
        <f t="shared" si="6"/>
        <v>1710</v>
      </c>
      <c r="J59" s="5">
        <f t="shared" si="7"/>
        <v>97241</v>
      </c>
    </row>
    <row r="60" spans="1:10" x14ac:dyDescent="0.25">
      <c r="A60" s="1">
        <v>44771</v>
      </c>
      <c r="B60">
        <v>26</v>
      </c>
      <c r="C60">
        <f t="shared" si="0"/>
        <v>128</v>
      </c>
      <c r="D60">
        <f t="shared" si="1"/>
        <v>84</v>
      </c>
      <c r="E60">
        <f t="shared" si="2"/>
        <v>96</v>
      </c>
      <c r="F60" s="5">
        <f t="shared" si="3"/>
        <v>640</v>
      </c>
      <c r="G60" s="5">
        <f t="shared" si="4"/>
        <v>504</v>
      </c>
      <c r="H60" s="5">
        <f t="shared" si="5"/>
        <v>672</v>
      </c>
      <c r="I60" s="5">
        <f t="shared" si="6"/>
        <v>1816</v>
      </c>
      <c r="J60" s="5">
        <f t="shared" si="7"/>
        <v>99057</v>
      </c>
    </row>
    <row r="61" spans="1:10" x14ac:dyDescent="0.25">
      <c r="A61" s="1">
        <v>44772</v>
      </c>
      <c r="B61">
        <v>25</v>
      </c>
      <c r="C61">
        <f t="shared" si="0"/>
        <v>124</v>
      </c>
      <c r="D61">
        <f t="shared" si="1"/>
        <v>82</v>
      </c>
      <c r="E61">
        <f t="shared" si="2"/>
        <v>93</v>
      </c>
      <c r="F61" s="5">
        <f t="shared" si="3"/>
        <v>620</v>
      </c>
      <c r="G61" s="5">
        <f t="shared" si="4"/>
        <v>492</v>
      </c>
      <c r="H61" s="5">
        <f t="shared" si="5"/>
        <v>651</v>
      </c>
      <c r="I61" s="5">
        <f t="shared" si="6"/>
        <v>1763</v>
      </c>
      <c r="J61" s="5">
        <f t="shared" si="7"/>
        <v>100820</v>
      </c>
    </row>
    <row r="62" spans="1:10" x14ac:dyDescent="0.25">
      <c r="A62" s="1">
        <v>44773</v>
      </c>
      <c r="B62">
        <v>24</v>
      </c>
      <c r="C62">
        <f t="shared" si="0"/>
        <v>120</v>
      </c>
      <c r="D62">
        <f t="shared" si="1"/>
        <v>80</v>
      </c>
      <c r="E62">
        <f t="shared" si="2"/>
        <v>90</v>
      </c>
      <c r="F62" s="5">
        <f t="shared" si="3"/>
        <v>600</v>
      </c>
      <c r="G62" s="5">
        <f t="shared" si="4"/>
        <v>480</v>
      </c>
      <c r="H62" s="5">
        <f t="shared" si="5"/>
        <v>630</v>
      </c>
      <c r="I62" s="5">
        <f t="shared" si="6"/>
        <v>1710</v>
      </c>
      <c r="J62" s="5">
        <f t="shared" si="7"/>
        <v>102530</v>
      </c>
    </row>
    <row r="63" spans="1:10" x14ac:dyDescent="0.25">
      <c r="A63" s="1">
        <v>44774</v>
      </c>
      <c r="B63">
        <v>22</v>
      </c>
      <c r="C63">
        <f t="shared" si="0"/>
        <v>111</v>
      </c>
      <c r="D63">
        <f t="shared" si="1"/>
        <v>75</v>
      </c>
      <c r="E63">
        <f t="shared" si="2"/>
        <v>83</v>
      </c>
      <c r="F63" s="5">
        <f t="shared" si="3"/>
        <v>555</v>
      </c>
      <c r="G63" s="5">
        <f t="shared" si="4"/>
        <v>450</v>
      </c>
      <c r="H63" s="5">
        <f t="shared" si="5"/>
        <v>581</v>
      </c>
      <c r="I63" s="5">
        <f t="shared" si="6"/>
        <v>1586</v>
      </c>
      <c r="J63" s="5">
        <f t="shared" si="7"/>
        <v>104116</v>
      </c>
    </row>
    <row r="64" spans="1:10" x14ac:dyDescent="0.25">
      <c r="A64" s="1">
        <v>44775</v>
      </c>
      <c r="B64">
        <v>19</v>
      </c>
      <c r="C64">
        <f t="shared" si="0"/>
        <v>99</v>
      </c>
      <c r="D64">
        <f t="shared" si="1"/>
        <v>68</v>
      </c>
      <c r="E64">
        <f t="shared" si="2"/>
        <v>72</v>
      </c>
      <c r="F64" s="5">
        <f t="shared" si="3"/>
        <v>495</v>
      </c>
      <c r="G64" s="5">
        <f t="shared" si="4"/>
        <v>408</v>
      </c>
      <c r="H64" s="5">
        <f t="shared" si="5"/>
        <v>504</v>
      </c>
      <c r="I64" s="5">
        <f t="shared" si="6"/>
        <v>1407</v>
      </c>
      <c r="J64" s="5">
        <f t="shared" si="7"/>
        <v>105523</v>
      </c>
    </row>
    <row r="65" spans="1:10" x14ac:dyDescent="0.25">
      <c r="A65" s="1">
        <v>44776</v>
      </c>
      <c r="B65">
        <v>21</v>
      </c>
      <c r="C65">
        <f t="shared" si="0"/>
        <v>107</v>
      </c>
      <c r="D65">
        <f t="shared" si="1"/>
        <v>72</v>
      </c>
      <c r="E65">
        <f t="shared" si="2"/>
        <v>79</v>
      </c>
      <c r="F65" s="5">
        <f t="shared" si="3"/>
        <v>535</v>
      </c>
      <c r="G65" s="5">
        <f t="shared" si="4"/>
        <v>432</v>
      </c>
      <c r="H65" s="5">
        <f t="shared" si="5"/>
        <v>553</v>
      </c>
      <c r="I65" s="5">
        <f t="shared" si="6"/>
        <v>1520</v>
      </c>
      <c r="J65" s="5">
        <f t="shared" si="7"/>
        <v>107043</v>
      </c>
    </row>
    <row r="66" spans="1:10" x14ac:dyDescent="0.25">
      <c r="A66" s="1">
        <v>44777</v>
      </c>
      <c r="B66">
        <v>26</v>
      </c>
      <c r="C66">
        <f t="shared" si="0"/>
        <v>128</v>
      </c>
      <c r="D66">
        <f t="shared" si="1"/>
        <v>84</v>
      </c>
      <c r="E66">
        <f t="shared" si="2"/>
        <v>96</v>
      </c>
      <c r="F66" s="5">
        <f t="shared" si="3"/>
        <v>640</v>
      </c>
      <c r="G66" s="5">
        <f t="shared" si="4"/>
        <v>504</v>
      </c>
      <c r="H66" s="5">
        <f t="shared" si="5"/>
        <v>672</v>
      </c>
      <c r="I66" s="5">
        <f t="shared" si="6"/>
        <v>1816</v>
      </c>
      <c r="J66" s="5">
        <f t="shared" si="7"/>
        <v>108859</v>
      </c>
    </row>
    <row r="67" spans="1:10" x14ac:dyDescent="0.25">
      <c r="A67" s="1">
        <v>44778</v>
      </c>
      <c r="B67">
        <v>19</v>
      </c>
      <c r="C67">
        <f t="shared" ref="C67:C93" si="8">ROUNDDOWN(120*(1+(2/29)*(B67-24)/2),0)</f>
        <v>99</v>
      </c>
      <c r="D67">
        <f t="shared" ref="D67:D93" si="9">ROUNDDOWN(80*(1+(1/17)*(B67-24)/2),0)</f>
        <v>68</v>
      </c>
      <c r="E67">
        <f t="shared" ref="E67:E93" si="10">ROUNDDOWN(90*(1+(1/13)*(B67-24)/2),0)</f>
        <v>72</v>
      </c>
      <c r="F67" s="5">
        <f t="shared" ref="F67:F93" si="11">C67*5</f>
        <v>495</v>
      </c>
      <c r="G67" s="5">
        <f t="shared" ref="G67:G93" si="12">D67*6</f>
        <v>408</v>
      </c>
      <c r="H67" s="5">
        <f t="shared" ref="H67:H93" si="13">E67*7</f>
        <v>504</v>
      </c>
      <c r="I67" s="5">
        <f t="shared" si="6"/>
        <v>1407</v>
      </c>
      <c r="J67" s="5">
        <f t="shared" si="7"/>
        <v>110266</v>
      </c>
    </row>
    <row r="68" spans="1:10" x14ac:dyDescent="0.25">
      <c r="A68" s="1">
        <v>44779</v>
      </c>
      <c r="B68">
        <v>21</v>
      </c>
      <c r="C68">
        <f t="shared" si="8"/>
        <v>107</v>
      </c>
      <c r="D68">
        <f t="shared" si="9"/>
        <v>72</v>
      </c>
      <c r="E68">
        <f t="shared" si="10"/>
        <v>79</v>
      </c>
      <c r="F68" s="5">
        <f t="shared" si="11"/>
        <v>535</v>
      </c>
      <c r="G68" s="5">
        <f t="shared" si="12"/>
        <v>432</v>
      </c>
      <c r="H68" s="5">
        <f t="shared" si="13"/>
        <v>553</v>
      </c>
      <c r="I68" s="5">
        <f t="shared" ref="I68:I93" si="14">SUM(F68:H68)</f>
        <v>1520</v>
      </c>
      <c r="J68" s="5">
        <f t="shared" ref="J68:J93" si="15">I68+J67</f>
        <v>111786</v>
      </c>
    </row>
    <row r="69" spans="1:10" x14ac:dyDescent="0.25">
      <c r="A69" s="1">
        <v>44780</v>
      </c>
      <c r="B69">
        <v>23</v>
      </c>
      <c r="C69">
        <f t="shared" si="8"/>
        <v>115</v>
      </c>
      <c r="D69">
        <f t="shared" si="9"/>
        <v>77</v>
      </c>
      <c r="E69">
        <f t="shared" si="10"/>
        <v>86</v>
      </c>
      <c r="F69" s="5">
        <f t="shared" si="11"/>
        <v>575</v>
      </c>
      <c r="G69" s="5">
        <f t="shared" si="12"/>
        <v>462</v>
      </c>
      <c r="H69" s="5">
        <f t="shared" si="13"/>
        <v>602</v>
      </c>
      <c r="I69" s="5">
        <f t="shared" si="14"/>
        <v>1639</v>
      </c>
      <c r="J69" s="5">
        <f t="shared" si="15"/>
        <v>113425</v>
      </c>
    </row>
    <row r="70" spans="1:10" x14ac:dyDescent="0.25">
      <c r="A70" s="1">
        <v>44781</v>
      </c>
      <c r="B70">
        <v>27</v>
      </c>
      <c r="C70">
        <f t="shared" si="8"/>
        <v>132</v>
      </c>
      <c r="D70">
        <f t="shared" si="9"/>
        <v>87</v>
      </c>
      <c r="E70">
        <f t="shared" si="10"/>
        <v>100</v>
      </c>
      <c r="F70" s="5">
        <f t="shared" si="11"/>
        <v>660</v>
      </c>
      <c r="G70" s="5">
        <f t="shared" si="12"/>
        <v>522</v>
      </c>
      <c r="H70" s="5">
        <f t="shared" si="13"/>
        <v>700</v>
      </c>
      <c r="I70" s="5">
        <f t="shared" si="14"/>
        <v>1882</v>
      </c>
      <c r="J70" s="5">
        <f t="shared" si="15"/>
        <v>115307</v>
      </c>
    </row>
    <row r="71" spans="1:10" x14ac:dyDescent="0.25">
      <c r="A71" s="1">
        <v>44782</v>
      </c>
      <c r="B71">
        <v>20</v>
      </c>
      <c r="C71">
        <f t="shared" si="8"/>
        <v>103</v>
      </c>
      <c r="D71">
        <f t="shared" si="9"/>
        <v>70</v>
      </c>
      <c r="E71">
        <f t="shared" si="10"/>
        <v>76</v>
      </c>
      <c r="F71" s="5">
        <f t="shared" si="11"/>
        <v>515</v>
      </c>
      <c r="G71" s="5">
        <f t="shared" si="12"/>
        <v>420</v>
      </c>
      <c r="H71" s="5">
        <f t="shared" si="13"/>
        <v>532</v>
      </c>
      <c r="I71" s="5">
        <f t="shared" si="14"/>
        <v>1467</v>
      </c>
      <c r="J71" s="5">
        <f t="shared" si="15"/>
        <v>116774</v>
      </c>
    </row>
    <row r="72" spans="1:10" x14ac:dyDescent="0.25">
      <c r="A72" s="1">
        <v>44783</v>
      </c>
      <c r="B72">
        <v>18</v>
      </c>
      <c r="C72">
        <f t="shared" si="8"/>
        <v>95</v>
      </c>
      <c r="D72">
        <f t="shared" si="9"/>
        <v>65</v>
      </c>
      <c r="E72">
        <f t="shared" si="10"/>
        <v>69</v>
      </c>
      <c r="F72" s="5">
        <f t="shared" si="11"/>
        <v>475</v>
      </c>
      <c r="G72" s="5">
        <f t="shared" si="12"/>
        <v>390</v>
      </c>
      <c r="H72" s="5">
        <f t="shared" si="13"/>
        <v>483</v>
      </c>
      <c r="I72" s="5">
        <f t="shared" si="14"/>
        <v>1348</v>
      </c>
      <c r="J72" s="5">
        <f t="shared" si="15"/>
        <v>118122</v>
      </c>
    </row>
    <row r="73" spans="1:10" x14ac:dyDescent="0.25">
      <c r="A73" s="1">
        <v>44784</v>
      </c>
      <c r="B73">
        <v>17</v>
      </c>
      <c r="C73">
        <f t="shared" si="8"/>
        <v>91</v>
      </c>
      <c r="D73">
        <f t="shared" si="9"/>
        <v>63</v>
      </c>
      <c r="E73">
        <f t="shared" si="10"/>
        <v>65</v>
      </c>
      <c r="F73" s="5">
        <f t="shared" si="11"/>
        <v>455</v>
      </c>
      <c r="G73" s="5">
        <f t="shared" si="12"/>
        <v>378</v>
      </c>
      <c r="H73" s="5">
        <f t="shared" si="13"/>
        <v>455</v>
      </c>
      <c r="I73" s="5">
        <f t="shared" si="14"/>
        <v>1288</v>
      </c>
      <c r="J73" s="5">
        <f t="shared" si="15"/>
        <v>119410</v>
      </c>
    </row>
    <row r="74" spans="1:10" x14ac:dyDescent="0.25">
      <c r="A74" s="1">
        <v>44785</v>
      </c>
      <c r="B74">
        <v>19</v>
      </c>
      <c r="C74">
        <f t="shared" si="8"/>
        <v>99</v>
      </c>
      <c r="D74">
        <f t="shared" si="9"/>
        <v>68</v>
      </c>
      <c r="E74">
        <f t="shared" si="10"/>
        <v>72</v>
      </c>
      <c r="F74" s="5">
        <f t="shared" si="11"/>
        <v>495</v>
      </c>
      <c r="G74" s="5">
        <f t="shared" si="12"/>
        <v>408</v>
      </c>
      <c r="H74" s="5">
        <f t="shared" si="13"/>
        <v>504</v>
      </c>
      <c r="I74" s="5">
        <f t="shared" si="14"/>
        <v>1407</v>
      </c>
      <c r="J74" s="5">
        <f t="shared" si="15"/>
        <v>120817</v>
      </c>
    </row>
    <row r="75" spans="1:10" x14ac:dyDescent="0.25">
      <c r="A75" s="1">
        <v>44786</v>
      </c>
      <c r="B75">
        <v>26</v>
      </c>
      <c r="C75">
        <f t="shared" si="8"/>
        <v>128</v>
      </c>
      <c r="D75">
        <f t="shared" si="9"/>
        <v>84</v>
      </c>
      <c r="E75">
        <f t="shared" si="10"/>
        <v>96</v>
      </c>
      <c r="F75" s="5">
        <f t="shared" si="11"/>
        <v>640</v>
      </c>
      <c r="G75" s="5">
        <f t="shared" si="12"/>
        <v>504</v>
      </c>
      <c r="H75" s="5">
        <f t="shared" si="13"/>
        <v>672</v>
      </c>
      <c r="I75" s="5">
        <f t="shared" si="14"/>
        <v>1816</v>
      </c>
      <c r="J75" s="5">
        <f t="shared" si="15"/>
        <v>122633</v>
      </c>
    </row>
    <row r="76" spans="1:10" x14ac:dyDescent="0.25">
      <c r="A76" s="1">
        <v>44787</v>
      </c>
      <c r="B76">
        <v>21</v>
      </c>
      <c r="C76">
        <f t="shared" si="8"/>
        <v>107</v>
      </c>
      <c r="D76">
        <f t="shared" si="9"/>
        <v>72</v>
      </c>
      <c r="E76">
        <f t="shared" si="10"/>
        <v>79</v>
      </c>
      <c r="F76" s="5">
        <f t="shared" si="11"/>
        <v>535</v>
      </c>
      <c r="G76" s="5">
        <f t="shared" si="12"/>
        <v>432</v>
      </c>
      <c r="H76" s="5">
        <f t="shared" si="13"/>
        <v>553</v>
      </c>
      <c r="I76" s="5">
        <f t="shared" si="14"/>
        <v>1520</v>
      </c>
      <c r="J76" s="5">
        <f t="shared" si="15"/>
        <v>124153</v>
      </c>
    </row>
    <row r="77" spans="1:10" x14ac:dyDescent="0.25">
      <c r="A77" s="1">
        <v>44788</v>
      </c>
      <c r="B77">
        <v>19</v>
      </c>
      <c r="C77">
        <f t="shared" si="8"/>
        <v>99</v>
      </c>
      <c r="D77">
        <f t="shared" si="9"/>
        <v>68</v>
      </c>
      <c r="E77">
        <f t="shared" si="10"/>
        <v>72</v>
      </c>
      <c r="F77" s="5">
        <f t="shared" si="11"/>
        <v>495</v>
      </c>
      <c r="G77" s="5">
        <f t="shared" si="12"/>
        <v>408</v>
      </c>
      <c r="H77" s="5">
        <f t="shared" si="13"/>
        <v>504</v>
      </c>
      <c r="I77" s="5">
        <f t="shared" si="14"/>
        <v>1407</v>
      </c>
      <c r="J77" s="5">
        <f t="shared" si="15"/>
        <v>125560</v>
      </c>
    </row>
    <row r="78" spans="1:10" x14ac:dyDescent="0.25">
      <c r="A78" s="1">
        <v>44789</v>
      </c>
      <c r="B78">
        <v>19</v>
      </c>
      <c r="C78">
        <f t="shared" si="8"/>
        <v>99</v>
      </c>
      <c r="D78">
        <f t="shared" si="9"/>
        <v>68</v>
      </c>
      <c r="E78">
        <f t="shared" si="10"/>
        <v>72</v>
      </c>
      <c r="F78" s="5">
        <f t="shared" si="11"/>
        <v>495</v>
      </c>
      <c r="G78" s="5">
        <f t="shared" si="12"/>
        <v>408</v>
      </c>
      <c r="H78" s="5">
        <f t="shared" si="13"/>
        <v>504</v>
      </c>
      <c r="I78" s="5">
        <f t="shared" si="14"/>
        <v>1407</v>
      </c>
      <c r="J78" s="5">
        <f t="shared" si="15"/>
        <v>126967</v>
      </c>
    </row>
    <row r="79" spans="1:10" x14ac:dyDescent="0.25">
      <c r="A79" s="1">
        <v>44790</v>
      </c>
      <c r="B79">
        <v>21</v>
      </c>
      <c r="C79">
        <f t="shared" si="8"/>
        <v>107</v>
      </c>
      <c r="D79">
        <f t="shared" si="9"/>
        <v>72</v>
      </c>
      <c r="E79">
        <f t="shared" si="10"/>
        <v>79</v>
      </c>
      <c r="F79" s="5">
        <f t="shared" si="11"/>
        <v>535</v>
      </c>
      <c r="G79" s="5">
        <f t="shared" si="12"/>
        <v>432</v>
      </c>
      <c r="H79" s="5">
        <f t="shared" si="13"/>
        <v>553</v>
      </c>
      <c r="I79" s="5">
        <f t="shared" si="14"/>
        <v>1520</v>
      </c>
      <c r="J79" s="5">
        <f t="shared" si="15"/>
        <v>128487</v>
      </c>
    </row>
    <row r="80" spans="1:10" x14ac:dyDescent="0.25">
      <c r="A80" s="1">
        <v>44791</v>
      </c>
      <c r="B80">
        <v>21</v>
      </c>
      <c r="C80">
        <f t="shared" si="8"/>
        <v>107</v>
      </c>
      <c r="D80">
        <f t="shared" si="9"/>
        <v>72</v>
      </c>
      <c r="E80">
        <f t="shared" si="10"/>
        <v>79</v>
      </c>
      <c r="F80" s="5">
        <f t="shared" si="11"/>
        <v>535</v>
      </c>
      <c r="G80" s="5">
        <f t="shared" si="12"/>
        <v>432</v>
      </c>
      <c r="H80" s="5">
        <f t="shared" si="13"/>
        <v>553</v>
      </c>
      <c r="I80" s="5">
        <f t="shared" si="14"/>
        <v>1520</v>
      </c>
      <c r="J80" s="5">
        <f t="shared" si="15"/>
        <v>130007</v>
      </c>
    </row>
    <row r="81" spans="1:10" x14ac:dyDescent="0.25">
      <c r="A81" s="1">
        <v>44792</v>
      </c>
      <c r="B81">
        <v>24</v>
      </c>
      <c r="C81">
        <f t="shared" si="8"/>
        <v>120</v>
      </c>
      <c r="D81">
        <f t="shared" si="9"/>
        <v>80</v>
      </c>
      <c r="E81">
        <f t="shared" si="10"/>
        <v>90</v>
      </c>
      <c r="F81" s="5">
        <f t="shared" si="11"/>
        <v>600</v>
      </c>
      <c r="G81" s="5">
        <f t="shared" si="12"/>
        <v>480</v>
      </c>
      <c r="H81" s="5">
        <f t="shared" si="13"/>
        <v>630</v>
      </c>
      <c r="I81" s="5">
        <f t="shared" si="14"/>
        <v>1710</v>
      </c>
      <c r="J81" s="5">
        <f t="shared" si="15"/>
        <v>131717</v>
      </c>
    </row>
    <row r="82" spans="1:10" x14ac:dyDescent="0.25">
      <c r="A82" s="1">
        <v>44793</v>
      </c>
      <c r="B82">
        <v>26</v>
      </c>
      <c r="C82">
        <f t="shared" si="8"/>
        <v>128</v>
      </c>
      <c r="D82">
        <f t="shared" si="9"/>
        <v>84</v>
      </c>
      <c r="E82">
        <f t="shared" si="10"/>
        <v>96</v>
      </c>
      <c r="F82" s="5">
        <f t="shared" si="11"/>
        <v>640</v>
      </c>
      <c r="G82" s="5">
        <f t="shared" si="12"/>
        <v>504</v>
      </c>
      <c r="H82" s="5">
        <f t="shared" si="13"/>
        <v>672</v>
      </c>
      <c r="I82" s="5">
        <f t="shared" si="14"/>
        <v>1816</v>
      </c>
      <c r="J82" s="5">
        <f t="shared" si="15"/>
        <v>133533</v>
      </c>
    </row>
    <row r="83" spans="1:10" x14ac:dyDescent="0.25">
      <c r="A83" s="1">
        <v>44794</v>
      </c>
      <c r="B83">
        <v>23</v>
      </c>
      <c r="C83">
        <f t="shared" si="8"/>
        <v>115</v>
      </c>
      <c r="D83">
        <f t="shared" si="9"/>
        <v>77</v>
      </c>
      <c r="E83">
        <f t="shared" si="10"/>
        <v>86</v>
      </c>
      <c r="F83" s="5">
        <f t="shared" si="11"/>
        <v>575</v>
      </c>
      <c r="G83" s="5">
        <f t="shared" si="12"/>
        <v>462</v>
      </c>
      <c r="H83" s="5">
        <f t="shared" si="13"/>
        <v>602</v>
      </c>
      <c r="I83" s="5">
        <f t="shared" si="14"/>
        <v>1639</v>
      </c>
      <c r="J83" s="5">
        <f t="shared" si="15"/>
        <v>135172</v>
      </c>
    </row>
    <row r="84" spans="1:10" x14ac:dyDescent="0.25">
      <c r="A84" s="1">
        <v>44795</v>
      </c>
      <c r="B84">
        <v>23</v>
      </c>
      <c r="C84">
        <f t="shared" si="8"/>
        <v>115</v>
      </c>
      <c r="D84">
        <f t="shared" si="9"/>
        <v>77</v>
      </c>
      <c r="E84">
        <f t="shared" si="10"/>
        <v>86</v>
      </c>
      <c r="F84" s="5">
        <f t="shared" si="11"/>
        <v>575</v>
      </c>
      <c r="G84" s="5">
        <f t="shared" si="12"/>
        <v>462</v>
      </c>
      <c r="H84" s="5">
        <f t="shared" si="13"/>
        <v>602</v>
      </c>
      <c r="I84" s="5">
        <f t="shared" si="14"/>
        <v>1639</v>
      </c>
      <c r="J84" s="5">
        <f t="shared" si="15"/>
        <v>136811</v>
      </c>
    </row>
    <row r="85" spans="1:10" x14ac:dyDescent="0.25">
      <c r="A85" s="1">
        <v>44796</v>
      </c>
      <c r="B85">
        <v>24</v>
      </c>
      <c r="C85">
        <f t="shared" si="8"/>
        <v>120</v>
      </c>
      <c r="D85">
        <f t="shared" si="9"/>
        <v>80</v>
      </c>
      <c r="E85">
        <f t="shared" si="10"/>
        <v>90</v>
      </c>
      <c r="F85" s="5">
        <f t="shared" si="11"/>
        <v>600</v>
      </c>
      <c r="G85" s="5">
        <f t="shared" si="12"/>
        <v>480</v>
      </c>
      <c r="H85" s="5">
        <f t="shared" si="13"/>
        <v>630</v>
      </c>
      <c r="I85" s="5">
        <f t="shared" si="14"/>
        <v>1710</v>
      </c>
      <c r="J85" s="5">
        <f t="shared" si="15"/>
        <v>138521</v>
      </c>
    </row>
    <row r="86" spans="1:10" x14ac:dyDescent="0.25">
      <c r="A86" s="1">
        <v>44797</v>
      </c>
      <c r="B86">
        <v>26</v>
      </c>
      <c r="C86">
        <f t="shared" si="8"/>
        <v>128</v>
      </c>
      <c r="D86">
        <f t="shared" si="9"/>
        <v>84</v>
      </c>
      <c r="E86">
        <f t="shared" si="10"/>
        <v>96</v>
      </c>
      <c r="F86" s="5">
        <f t="shared" si="11"/>
        <v>640</v>
      </c>
      <c r="G86" s="5">
        <f t="shared" si="12"/>
        <v>504</v>
      </c>
      <c r="H86" s="5">
        <f t="shared" si="13"/>
        <v>672</v>
      </c>
      <c r="I86" s="5">
        <f t="shared" si="14"/>
        <v>1816</v>
      </c>
      <c r="J86" s="5">
        <f t="shared" si="15"/>
        <v>140337</v>
      </c>
    </row>
    <row r="87" spans="1:10" x14ac:dyDescent="0.25">
      <c r="A87" s="1">
        <v>44798</v>
      </c>
      <c r="B87">
        <v>28</v>
      </c>
      <c r="C87">
        <f t="shared" si="8"/>
        <v>136</v>
      </c>
      <c r="D87">
        <f t="shared" si="9"/>
        <v>89</v>
      </c>
      <c r="E87">
        <f t="shared" si="10"/>
        <v>103</v>
      </c>
      <c r="F87" s="5">
        <f t="shared" si="11"/>
        <v>680</v>
      </c>
      <c r="G87" s="5">
        <f t="shared" si="12"/>
        <v>534</v>
      </c>
      <c r="H87" s="5">
        <f t="shared" si="13"/>
        <v>721</v>
      </c>
      <c r="I87" s="5">
        <f t="shared" si="14"/>
        <v>1935</v>
      </c>
      <c r="J87" s="5">
        <f t="shared" si="15"/>
        <v>142272</v>
      </c>
    </row>
    <row r="88" spans="1:10" x14ac:dyDescent="0.25">
      <c r="A88" s="1">
        <v>44799</v>
      </c>
      <c r="B88">
        <v>32</v>
      </c>
      <c r="C88">
        <f t="shared" si="8"/>
        <v>153</v>
      </c>
      <c r="D88">
        <f t="shared" si="9"/>
        <v>98</v>
      </c>
      <c r="E88">
        <f t="shared" si="10"/>
        <v>117</v>
      </c>
      <c r="F88" s="5">
        <f t="shared" si="11"/>
        <v>765</v>
      </c>
      <c r="G88" s="5">
        <f t="shared" si="12"/>
        <v>588</v>
      </c>
      <c r="H88" s="5">
        <f t="shared" si="13"/>
        <v>819</v>
      </c>
      <c r="I88" s="5">
        <f t="shared" si="14"/>
        <v>2172</v>
      </c>
      <c r="J88" s="5">
        <f t="shared" si="15"/>
        <v>144444</v>
      </c>
    </row>
    <row r="89" spans="1:10" x14ac:dyDescent="0.25">
      <c r="A89" s="1">
        <v>44800</v>
      </c>
      <c r="B89">
        <v>26</v>
      </c>
      <c r="C89">
        <f t="shared" si="8"/>
        <v>128</v>
      </c>
      <c r="D89">
        <f t="shared" si="9"/>
        <v>84</v>
      </c>
      <c r="E89">
        <f t="shared" si="10"/>
        <v>96</v>
      </c>
      <c r="F89" s="5">
        <f t="shared" si="11"/>
        <v>640</v>
      </c>
      <c r="G89" s="5">
        <f t="shared" si="12"/>
        <v>504</v>
      </c>
      <c r="H89" s="5">
        <f t="shared" si="13"/>
        <v>672</v>
      </c>
      <c r="I89" s="5">
        <f t="shared" si="14"/>
        <v>1816</v>
      </c>
      <c r="J89" s="5">
        <f t="shared" si="15"/>
        <v>146260</v>
      </c>
    </row>
    <row r="90" spans="1:10" x14ac:dyDescent="0.25">
      <c r="A90" s="1">
        <v>44801</v>
      </c>
      <c r="B90">
        <v>32</v>
      </c>
      <c r="C90">
        <f t="shared" si="8"/>
        <v>153</v>
      </c>
      <c r="D90">
        <f t="shared" si="9"/>
        <v>98</v>
      </c>
      <c r="E90">
        <f t="shared" si="10"/>
        <v>117</v>
      </c>
      <c r="F90" s="5">
        <f t="shared" si="11"/>
        <v>765</v>
      </c>
      <c r="G90" s="5">
        <f t="shared" si="12"/>
        <v>588</v>
      </c>
      <c r="H90" s="5">
        <f t="shared" si="13"/>
        <v>819</v>
      </c>
      <c r="I90" s="5">
        <f t="shared" si="14"/>
        <v>2172</v>
      </c>
      <c r="J90" s="5">
        <f t="shared" si="15"/>
        <v>148432</v>
      </c>
    </row>
    <row r="91" spans="1:10" x14ac:dyDescent="0.25">
      <c r="A91" s="1">
        <v>44802</v>
      </c>
      <c r="B91">
        <v>23</v>
      </c>
      <c r="C91">
        <f t="shared" si="8"/>
        <v>115</v>
      </c>
      <c r="D91">
        <f t="shared" si="9"/>
        <v>77</v>
      </c>
      <c r="E91">
        <f t="shared" si="10"/>
        <v>86</v>
      </c>
      <c r="F91" s="5">
        <f t="shared" si="11"/>
        <v>575</v>
      </c>
      <c r="G91" s="5">
        <f t="shared" si="12"/>
        <v>462</v>
      </c>
      <c r="H91" s="5">
        <f t="shared" si="13"/>
        <v>602</v>
      </c>
      <c r="I91" s="5">
        <f t="shared" si="14"/>
        <v>1639</v>
      </c>
      <c r="J91" s="5">
        <f t="shared" si="15"/>
        <v>150071</v>
      </c>
    </row>
    <row r="92" spans="1:10" x14ac:dyDescent="0.25">
      <c r="A92" s="1">
        <v>44803</v>
      </c>
      <c r="B92">
        <v>22</v>
      </c>
      <c r="C92">
        <f t="shared" si="8"/>
        <v>111</v>
      </c>
      <c r="D92">
        <f t="shared" si="9"/>
        <v>75</v>
      </c>
      <c r="E92">
        <f t="shared" si="10"/>
        <v>83</v>
      </c>
      <c r="F92" s="5">
        <f t="shared" si="11"/>
        <v>555</v>
      </c>
      <c r="G92" s="5">
        <f t="shared" si="12"/>
        <v>450</v>
      </c>
      <c r="H92" s="5">
        <f t="shared" si="13"/>
        <v>581</v>
      </c>
      <c r="I92" s="5">
        <f t="shared" si="14"/>
        <v>1586</v>
      </c>
      <c r="J92" s="5">
        <f t="shared" si="15"/>
        <v>151657</v>
      </c>
    </row>
    <row r="93" spans="1:10" x14ac:dyDescent="0.25">
      <c r="A93" s="1">
        <v>44804</v>
      </c>
      <c r="B93">
        <v>25</v>
      </c>
      <c r="C93">
        <f t="shared" si="8"/>
        <v>124</v>
      </c>
      <c r="D93">
        <f t="shared" si="9"/>
        <v>82</v>
      </c>
      <c r="E93">
        <f t="shared" si="10"/>
        <v>93</v>
      </c>
      <c r="F93" s="5">
        <f t="shared" si="11"/>
        <v>620</v>
      </c>
      <c r="G93" s="5">
        <f t="shared" si="12"/>
        <v>492</v>
      </c>
      <c r="H93" s="5">
        <f t="shared" si="13"/>
        <v>651</v>
      </c>
      <c r="I93" s="5">
        <f t="shared" si="14"/>
        <v>1763</v>
      </c>
      <c r="J93" s="5">
        <f t="shared" si="15"/>
        <v>153420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F70E-BC32-4213-861A-3675A151E032}">
  <dimension ref="A1:R93"/>
  <sheetViews>
    <sheetView tabSelected="1" zoomScale="85" zoomScaleNormal="85" workbookViewId="0">
      <selection activeCell="M18" sqref="M18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18.140625" bestFit="1" customWidth="1"/>
    <col min="4" max="4" width="18.5703125" bestFit="1" customWidth="1"/>
    <col min="5" max="5" width="23.85546875" bestFit="1" customWidth="1"/>
    <col min="6" max="6" width="10" bestFit="1" customWidth="1"/>
    <col min="7" max="7" width="15.28515625" bestFit="1" customWidth="1"/>
    <col min="8" max="8" width="13.85546875" bestFit="1" customWidth="1"/>
    <col min="9" max="9" width="13.28515625" style="5" bestFit="1" customWidth="1"/>
    <col min="10" max="10" width="16.85546875" bestFit="1" customWidth="1"/>
    <col min="11" max="11" width="22.28515625" bestFit="1" customWidth="1"/>
    <col min="12" max="12" width="20.7109375" bestFit="1" customWidth="1"/>
    <col min="13" max="13" width="20.140625" bestFit="1" customWidth="1"/>
    <col min="15" max="15" width="17.7109375" bestFit="1" customWidth="1"/>
    <col min="16" max="16" width="26.140625" bestFit="1" customWidth="1"/>
    <col min="17" max="17" width="25.28515625" bestFit="1" customWidth="1"/>
    <col min="18" max="18" width="10.140625" bestFit="1" customWidth="1"/>
  </cols>
  <sheetData>
    <row r="1" spans="1:18" x14ac:dyDescent="0.25">
      <c r="A1" t="s">
        <v>0</v>
      </c>
      <c r="B1" t="s">
        <v>1</v>
      </c>
      <c r="C1" t="s">
        <v>8</v>
      </c>
      <c r="D1" t="s">
        <v>7</v>
      </c>
      <c r="E1" t="s">
        <v>6</v>
      </c>
      <c r="F1" t="s">
        <v>17</v>
      </c>
      <c r="G1" t="s">
        <v>18</v>
      </c>
      <c r="H1" t="s">
        <v>19</v>
      </c>
      <c r="I1" s="5" t="s">
        <v>20</v>
      </c>
      <c r="J1" t="s">
        <v>25</v>
      </c>
      <c r="K1" t="s">
        <v>26</v>
      </c>
      <c r="L1" t="s">
        <v>27</v>
      </c>
      <c r="M1" t="s">
        <v>28</v>
      </c>
      <c r="O1" s="8" t="s">
        <v>29</v>
      </c>
      <c r="P1" s="8" t="s">
        <v>31</v>
      </c>
      <c r="Q1" s="8" t="s">
        <v>32</v>
      </c>
      <c r="R1" s="8" t="s">
        <v>30</v>
      </c>
    </row>
    <row r="2" spans="1:18" x14ac:dyDescent="0.25">
      <c r="A2" s="1">
        <v>44713</v>
      </c>
      <c r="B2">
        <v>24</v>
      </c>
      <c r="C2">
        <f>ROUNDDOWN(120*(1+(2/29)*(B2-24)/2),0)</f>
        <v>120</v>
      </c>
      <c r="D2">
        <f>ROUNDDOWN(80*(1+(1/17)*(B2-24)/2),0)</f>
        <v>80</v>
      </c>
      <c r="E2">
        <f>ROUNDDOWN(90*(1+(1/13)*(B2-24)/2),0)</f>
        <v>90</v>
      </c>
      <c r="F2" s="5">
        <f>C2*5</f>
        <v>600</v>
      </c>
      <c r="G2" s="5">
        <f>D2*6</f>
        <v>480</v>
      </c>
      <c r="H2" s="5">
        <f>E2*7</f>
        <v>630</v>
      </c>
      <c r="I2" s="5">
        <f>SUM(F2:H2)</f>
        <v>1710</v>
      </c>
      <c r="J2" s="5">
        <f>C2*$O$2</f>
        <v>760.8</v>
      </c>
      <c r="K2" s="5">
        <f>D2*$P$2</f>
        <v>587.20000000000005</v>
      </c>
      <c r="L2" s="5">
        <f>E2*$Q$2</f>
        <v>750.6</v>
      </c>
      <c r="M2" s="5">
        <f>SUM(J2:L2)</f>
        <v>2098.6</v>
      </c>
      <c r="O2" s="9">
        <f>5+R2</f>
        <v>6.34</v>
      </c>
      <c r="P2" s="9">
        <f>6+R2</f>
        <v>7.34</v>
      </c>
      <c r="Q2" s="9">
        <f>7+R2</f>
        <v>8.34</v>
      </c>
      <c r="R2" s="9">
        <v>1.34</v>
      </c>
    </row>
    <row r="3" spans="1:18" x14ac:dyDescent="0.25">
      <c r="A3" s="1">
        <v>44805</v>
      </c>
      <c r="B3">
        <v>23</v>
      </c>
      <c r="C3">
        <f t="shared" ref="C3:C32" si="0">ROUNDDOWN(120*(1+(2/29)*(B3-24)/2),0)</f>
        <v>115</v>
      </c>
      <c r="D3">
        <f t="shared" ref="D3:D32" si="1">ROUNDDOWN(80*(1+(1/17)*(B3-24)/2),0)</f>
        <v>77</v>
      </c>
      <c r="E3">
        <f t="shared" ref="E3:E32" si="2">ROUNDDOWN(90*(1+(1/13)*(B3-24)/2),0)</f>
        <v>86</v>
      </c>
      <c r="F3" s="5">
        <f t="shared" ref="F3:F32" si="3">C3*5</f>
        <v>575</v>
      </c>
      <c r="G3" s="5">
        <f t="shared" ref="G3:G32" si="4">D3*6</f>
        <v>462</v>
      </c>
      <c r="H3" s="5">
        <f t="shared" ref="H3:H32" si="5">E3*7</f>
        <v>602</v>
      </c>
      <c r="I3" s="5">
        <f t="shared" ref="I3:I32" si="6">SUM(F3:H3)</f>
        <v>1639</v>
      </c>
      <c r="J3" s="5">
        <f t="shared" ref="J3:J32" si="7">C3*$O$2</f>
        <v>729.1</v>
      </c>
      <c r="K3" s="5">
        <f t="shared" ref="K3:K32" si="8">D3*$P$2</f>
        <v>565.17999999999995</v>
      </c>
      <c r="L3" s="5">
        <f t="shared" ref="L3:L32" si="9">E3*$Q$2</f>
        <v>717.24</v>
      </c>
      <c r="M3" s="5">
        <f t="shared" ref="M3:M32" si="10">SUM(J3:L3)</f>
        <v>2011.52</v>
      </c>
    </row>
    <row r="4" spans="1:18" x14ac:dyDescent="0.25">
      <c r="A4" s="1">
        <v>44806</v>
      </c>
      <c r="B4">
        <v>23</v>
      </c>
      <c r="C4">
        <f t="shared" si="0"/>
        <v>115</v>
      </c>
      <c r="D4">
        <f t="shared" si="1"/>
        <v>77</v>
      </c>
      <c r="E4">
        <f t="shared" si="2"/>
        <v>86</v>
      </c>
      <c r="F4" s="5">
        <f t="shared" si="3"/>
        <v>575</v>
      </c>
      <c r="G4" s="5">
        <f t="shared" si="4"/>
        <v>462</v>
      </c>
      <c r="H4" s="5">
        <f t="shared" si="5"/>
        <v>602</v>
      </c>
      <c r="I4" s="5">
        <f t="shared" si="6"/>
        <v>1639</v>
      </c>
      <c r="J4" s="5">
        <f t="shared" si="7"/>
        <v>729.1</v>
      </c>
      <c r="K4" s="5">
        <f t="shared" si="8"/>
        <v>565.17999999999995</v>
      </c>
      <c r="L4" s="5">
        <f t="shared" si="9"/>
        <v>717.24</v>
      </c>
      <c r="M4" s="5">
        <f t="shared" si="10"/>
        <v>2011.52</v>
      </c>
    </row>
    <row r="5" spans="1:18" x14ac:dyDescent="0.25">
      <c r="A5" s="1">
        <v>44807</v>
      </c>
      <c r="B5">
        <v>22</v>
      </c>
      <c r="C5">
        <f t="shared" si="0"/>
        <v>111</v>
      </c>
      <c r="D5">
        <f t="shared" si="1"/>
        <v>75</v>
      </c>
      <c r="E5">
        <f t="shared" si="2"/>
        <v>83</v>
      </c>
      <c r="F5" s="5">
        <f t="shared" si="3"/>
        <v>555</v>
      </c>
      <c r="G5" s="5">
        <f t="shared" si="4"/>
        <v>450</v>
      </c>
      <c r="H5" s="5">
        <f t="shared" si="5"/>
        <v>581</v>
      </c>
      <c r="I5" s="5">
        <f t="shared" si="6"/>
        <v>1586</v>
      </c>
      <c r="J5" s="5">
        <f t="shared" si="7"/>
        <v>703.74</v>
      </c>
      <c r="K5" s="5">
        <f t="shared" si="8"/>
        <v>550.5</v>
      </c>
      <c r="L5" s="5">
        <f t="shared" si="9"/>
        <v>692.22</v>
      </c>
      <c r="M5" s="5">
        <f t="shared" si="10"/>
        <v>1946.46</v>
      </c>
    </row>
    <row r="6" spans="1:18" x14ac:dyDescent="0.25">
      <c r="A6" s="1">
        <v>44808</v>
      </c>
      <c r="B6">
        <v>22</v>
      </c>
      <c r="C6">
        <f t="shared" si="0"/>
        <v>111</v>
      </c>
      <c r="D6">
        <f t="shared" si="1"/>
        <v>75</v>
      </c>
      <c r="E6">
        <f t="shared" si="2"/>
        <v>83</v>
      </c>
      <c r="F6" s="5">
        <f t="shared" si="3"/>
        <v>555</v>
      </c>
      <c r="G6" s="5">
        <f t="shared" si="4"/>
        <v>450</v>
      </c>
      <c r="H6" s="5">
        <f t="shared" si="5"/>
        <v>581</v>
      </c>
      <c r="I6" s="5">
        <f t="shared" si="6"/>
        <v>1586</v>
      </c>
      <c r="J6" s="5">
        <f t="shared" si="7"/>
        <v>703.74</v>
      </c>
      <c r="K6" s="5">
        <f t="shared" si="8"/>
        <v>550.5</v>
      </c>
      <c r="L6" s="5">
        <f t="shared" si="9"/>
        <v>692.22</v>
      </c>
      <c r="M6" s="5">
        <f t="shared" si="10"/>
        <v>1946.46</v>
      </c>
    </row>
    <row r="7" spans="1:18" x14ac:dyDescent="0.25">
      <c r="A7" s="1">
        <v>44809</v>
      </c>
      <c r="B7">
        <v>21</v>
      </c>
      <c r="C7">
        <f t="shared" si="0"/>
        <v>107</v>
      </c>
      <c r="D7">
        <f t="shared" si="1"/>
        <v>72</v>
      </c>
      <c r="E7">
        <f t="shared" si="2"/>
        <v>79</v>
      </c>
      <c r="F7" s="5">
        <f t="shared" si="3"/>
        <v>535</v>
      </c>
      <c r="G7" s="5">
        <f t="shared" si="4"/>
        <v>432</v>
      </c>
      <c r="H7" s="5">
        <f t="shared" si="5"/>
        <v>553</v>
      </c>
      <c r="I7" s="5">
        <f t="shared" si="6"/>
        <v>1520</v>
      </c>
      <c r="J7" s="5">
        <f t="shared" si="7"/>
        <v>678.38</v>
      </c>
      <c r="K7" s="5">
        <f t="shared" si="8"/>
        <v>528.48</v>
      </c>
      <c r="L7" s="5">
        <f t="shared" si="9"/>
        <v>658.86</v>
      </c>
      <c r="M7" s="5">
        <f t="shared" si="10"/>
        <v>1865.7200000000003</v>
      </c>
    </row>
    <row r="8" spans="1:18" x14ac:dyDescent="0.25">
      <c r="A8" s="1">
        <v>44810</v>
      </c>
      <c r="B8">
        <v>21</v>
      </c>
      <c r="C8">
        <f t="shared" si="0"/>
        <v>107</v>
      </c>
      <c r="D8">
        <f t="shared" si="1"/>
        <v>72</v>
      </c>
      <c r="E8">
        <f t="shared" si="2"/>
        <v>79</v>
      </c>
      <c r="F8" s="5">
        <f t="shared" si="3"/>
        <v>535</v>
      </c>
      <c r="G8" s="5">
        <f t="shared" si="4"/>
        <v>432</v>
      </c>
      <c r="H8" s="5">
        <f t="shared" si="5"/>
        <v>553</v>
      </c>
      <c r="I8" s="5">
        <f t="shared" si="6"/>
        <v>1520</v>
      </c>
      <c r="J8" s="5">
        <f t="shared" si="7"/>
        <v>678.38</v>
      </c>
      <c r="K8" s="5">
        <f t="shared" si="8"/>
        <v>528.48</v>
      </c>
      <c r="L8" s="5">
        <f t="shared" si="9"/>
        <v>658.86</v>
      </c>
      <c r="M8" s="5">
        <f t="shared" si="10"/>
        <v>1865.7200000000003</v>
      </c>
    </row>
    <row r="9" spans="1:18" x14ac:dyDescent="0.25">
      <c r="A9" s="1">
        <v>44811</v>
      </c>
      <c r="B9">
        <v>20</v>
      </c>
      <c r="C9">
        <f t="shared" si="0"/>
        <v>103</v>
      </c>
      <c r="D9">
        <f t="shared" si="1"/>
        <v>70</v>
      </c>
      <c r="E9">
        <f t="shared" si="2"/>
        <v>76</v>
      </c>
      <c r="F9" s="5">
        <f t="shared" si="3"/>
        <v>515</v>
      </c>
      <c r="G9" s="5">
        <f t="shared" si="4"/>
        <v>420</v>
      </c>
      <c r="H9" s="5">
        <f t="shared" si="5"/>
        <v>532</v>
      </c>
      <c r="I9" s="5">
        <f t="shared" si="6"/>
        <v>1467</v>
      </c>
      <c r="J9" s="5">
        <f t="shared" si="7"/>
        <v>653.02</v>
      </c>
      <c r="K9" s="5">
        <f t="shared" si="8"/>
        <v>513.79999999999995</v>
      </c>
      <c r="L9" s="5">
        <f t="shared" si="9"/>
        <v>633.84</v>
      </c>
      <c r="M9" s="5">
        <f t="shared" si="10"/>
        <v>1800.6599999999999</v>
      </c>
    </row>
    <row r="10" spans="1:18" x14ac:dyDescent="0.25">
      <c r="A10" s="1">
        <v>44812</v>
      </c>
      <c r="B10">
        <v>20</v>
      </c>
      <c r="C10">
        <f t="shared" si="0"/>
        <v>103</v>
      </c>
      <c r="D10">
        <f t="shared" si="1"/>
        <v>70</v>
      </c>
      <c r="E10">
        <f t="shared" si="2"/>
        <v>76</v>
      </c>
      <c r="F10" s="5">
        <f t="shared" si="3"/>
        <v>515</v>
      </c>
      <c r="G10" s="5">
        <f t="shared" si="4"/>
        <v>420</v>
      </c>
      <c r="H10" s="5">
        <f t="shared" si="5"/>
        <v>532</v>
      </c>
      <c r="I10" s="5">
        <f t="shared" si="6"/>
        <v>1467</v>
      </c>
      <c r="J10" s="5">
        <f t="shared" si="7"/>
        <v>653.02</v>
      </c>
      <c r="K10" s="5">
        <f t="shared" si="8"/>
        <v>513.79999999999995</v>
      </c>
      <c r="L10" s="5">
        <f t="shared" si="9"/>
        <v>633.84</v>
      </c>
      <c r="M10" s="5">
        <f t="shared" si="10"/>
        <v>1800.6599999999999</v>
      </c>
      <c r="Q10" t="s">
        <v>24</v>
      </c>
      <c r="R10" s="6">
        <v>44827</v>
      </c>
    </row>
    <row r="11" spans="1:18" x14ac:dyDescent="0.25">
      <c r="A11" s="1">
        <v>44813</v>
      </c>
      <c r="B11">
        <v>19</v>
      </c>
      <c r="C11">
        <f t="shared" si="0"/>
        <v>99</v>
      </c>
      <c r="D11">
        <f t="shared" si="1"/>
        <v>68</v>
      </c>
      <c r="E11">
        <f t="shared" si="2"/>
        <v>72</v>
      </c>
      <c r="F11" s="5">
        <f t="shared" si="3"/>
        <v>495</v>
      </c>
      <c r="G11" s="5">
        <f t="shared" si="4"/>
        <v>408</v>
      </c>
      <c r="H11" s="5">
        <f t="shared" si="5"/>
        <v>504</v>
      </c>
      <c r="I11" s="5">
        <f t="shared" si="6"/>
        <v>1407</v>
      </c>
      <c r="J11" s="5">
        <f t="shared" si="7"/>
        <v>627.66</v>
      </c>
      <c r="K11" s="5">
        <f t="shared" si="8"/>
        <v>499.12</v>
      </c>
      <c r="L11" s="5">
        <f t="shared" si="9"/>
        <v>600.48</v>
      </c>
      <c r="M11" s="5">
        <f t="shared" si="10"/>
        <v>1727.26</v>
      </c>
      <c r="Q11" t="s">
        <v>33</v>
      </c>
      <c r="R11" s="7">
        <v>1.34</v>
      </c>
    </row>
    <row r="12" spans="1:18" x14ac:dyDescent="0.25">
      <c r="A12" s="1">
        <v>44814</v>
      </c>
      <c r="B12">
        <v>19</v>
      </c>
      <c r="C12">
        <f t="shared" si="0"/>
        <v>99</v>
      </c>
      <c r="D12">
        <f t="shared" si="1"/>
        <v>68</v>
      </c>
      <c r="E12">
        <f t="shared" si="2"/>
        <v>72</v>
      </c>
      <c r="F12" s="5">
        <f t="shared" si="3"/>
        <v>495</v>
      </c>
      <c r="G12" s="5">
        <f t="shared" si="4"/>
        <v>408</v>
      </c>
      <c r="H12" s="5">
        <f t="shared" si="5"/>
        <v>504</v>
      </c>
      <c r="I12" s="5">
        <f t="shared" si="6"/>
        <v>1407</v>
      </c>
      <c r="J12" s="5">
        <f t="shared" si="7"/>
        <v>627.66</v>
      </c>
      <c r="K12" s="5">
        <f t="shared" si="8"/>
        <v>499.12</v>
      </c>
      <c r="L12" s="5">
        <f t="shared" si="9"/>
        <v>600.48</v>
      </c>
      <c r="M12" s="5">
        <f t="shared" si="10"/>
        <v>1727.26</v>
      </c>
    </row>
    <row r="13" spans="1:18" x14ac:dyDescent="0.25">
      <c r="A13" s="1">
        <v>44815</v>
      </c>
      <c r="B13">
        <v>18</v>
      </c>
      <c r="C13">
        <f t="shared" si="0"/>
        <v>95</v>
      </c>
      <c r="D13">
        <f t="shared" si="1"/>
        <v>65</v>
      </c>
      <c r="E13">
        <f t="shared" si="2"/>
        <v>69</v>
      </c>
      <c r="F13" s="5">
        <f t="shared" si="3"/>
        <v>475</v>
      </c>
      <c r="G13" s="5">
        <f t="shared" si="4"/>
        <v>390</v>
      </c>
      <c r="H13" s="5">
        <f t="shared" si="5"/>
        <v>483</v>
      </c>
      <c r="I13" s="5">
        <f t="shared" si="6"/>
        <v>1348</v>
      </c>
      <c r="J13" s="5">
        <f t="shared" si="7"/>
        <v>602.29999999999995</v>
      </c>
      <c r="K13" s="5">
        <f t="shared" si="8"/>
        <v>477.09999999999997</v>
      </c>
      <c r="L13" s="5">
        <f t="shared" si="9"/>
        <v>575.46</v>
      </c>
      <c r="M13" s="5">
        <f t="shared" si="10"/>
        <v>1654.86</v>
      </c>
    </row>
    <row r="14" spans="1:18" x14ac:dyDescent="0.25">
      <c r="A14" s="1">
        <v>44816</v>
      </c>
      <c r="B14">
        <v>18</v>
      </c>
      <c r="C14">
        <f t="shared" si="0"/>
        <v>95</v>
      </c>
      <c r="D14">
        <f t="shared" si="1"/>
        <v>65</v>
      </c>
      <c r="E14">
        <f t="shared" si="2"/>
        <v>69</v>
      </c>
      <c r="F14" s="5">
        <f t="shared" si="3"/>
        <v>475</v>
      </c>
      <c r="G14" s="5">
        <f t="shared" si="4"/>
        <v>390</v>
      </c>
      <c r="H14" s="5">
        <f t="shared" si="5"/>
        <v>483</v>
      </c>
      <c r="I14" s="5">
        <f t="shared" si="6"/>
        <v>1348</v>
      </c>
      <c r="J14" s="5">
        <f t="shared" si="7"/>
        <v>602.29999999999995</v>
      </c>
      <c r="K14" s="5">
        <f t="shared" si="8"/>
        <v>477.09999999999997</v>
      </c>
      <c r="L14" s="5">
        <f t="shared" si="9"/>
        <v>575.46</v>
      </c>
      <c r="M14" s="5">
        <f t="shared" si="10"/>
        <v>1654.86</v>
      </c>
    </row>
    <row r="15" spans="1:18" x14ac:dyDescent="0.25">
      <c r="A15" s="1">
        <v>44817</v>
      </c>
      <c r="B15">
        <v>17</v>
      </c>
      <c r="C15">
        <f t="shared" si="0"/>
        <v>91</v>
      </c>
      <c r="D15">
        <f t="shared" si="1"/>
        <v>63</v>
      </c>
      <c r="E15">
        <f t="shared" si="2"/>
        <v>65</v>
      </c>
      <c r="F15" s="5">
        <f t="shared" si="3"/>
        <v>455</v>
      </c>
      <c r="G15" s="5">
        <f t="shared" si="4"/>
        <v>378</v>
      </c>
      <c r="H15" s="5">
        <f t="shared" si="5"/>
        <v>455</v>
      </c>
      <c r="I15" s="5">
        <f t="shared" si="6"/>
        <v>1288</v>
      </c>
      <c r="J15" s="5">
        <f t="shared" si="7"/>
        <v>576.93999999999994</v>
      </c>
      <c r="K15" s="5">
        <f t="shared" si="8"/>
        <v>462.42</v>
      </c>
      <c r="L15" s="5">
        <f t="shared" si="9"/>
        <v>542.1</v>
      </c>
      <c r="M15" s="5">
        <f t="shared" si="10"/>
        <v>1581.46</v>
      </c>
    </row>
    <row r="16" spans="1:18" x14ac:dyDescent="0.25">
      <c r="A16" s="1">
        <v>44818</v>
      </c>
      <c r="B16">
        <v>17</v>
      </c>
      <c r="C16">
        <f t="shared" si="0"/>
        <v>91</v>
      </c>
      <c r="D16">
        <f t="shared" si="1"/>
        <v>63</v>
      </c>
      <c r="E16">
        <f t="shared" si="2"/>
        <v>65</v>
      </c>
      <c r="F16" s="5">
        <f t="shared" si="3"/>
        <v>455</v>
      </c>
      <c r="G16" s="5">
        <f t="shared" si="4"/>
        <v>378</v>
      </c>
      <c r="H16" s="5">
        <f t="shared" si="5"/>
        <v>455</v>
      </c>
      <c r="I16" s="5">
        <f t="shared" si="6"/>
        <v>1288</v>
      </c>
      <c r="J16" s="5">
        <f t="shared" si="7"/>
        <v>576.93999999999994</v>
      </c>
      <c r="K16" s="5">
        <f t="shared" si="8"/>
        <v>462.42</v>
      </c>
      <c r="L16" s="5">
        <f t="shared" si="9"/>
        <v>542.1</v>
      </c>
      <c r="M16" s="5">
        <f t="shared" si="10"/>
        <v>1581.46</v>
      </c>
    </row>
    <row r="17" spans="1:13" x14ac:dyDescent="0.25">
      <c r="A17" s="1">
        <v>44819</v>
      </c>
      <c r="B17">
        <v>16</v>
      </c>
      <c r="C17">
        <f t="shared" si="0"/>
        <v>86</v>
      </c>
      <c r="D17">
        <f t="shared" si="1"/>
        <v>61</v>
      </c>
      <c r="E17">
        <f t="shared" si="2"/>
        <v>62</v>
      </c>
      <c r="F17" s="5">
        <f t="shared" si="3"/>
        <v>430</v>
      </c>
      <c r="G17" s="5">
        <f t="shared" si="4"/>
        <v>366</v>
      </c>
      <c r="H17" s="5">
        <f t="shared" si="5"/>
        <v>434</v>
      </c>
      <c r="I17" s="5">
        <f t="shared" si="6"/>
        <v>1230</v>
      </c>
      <c r="J17" s="5">
        <f t="shared" si="7"/>
        <v>545.24</v>
      </c>
      <c r="K17" s="5">
        <f t="shared" si="8"/>
        <v>447.74</v>
      </c>
      <c r="L17" s="5">
        <f t="shared" si="9"/>
        <v>517.08000000000004</v>
      </c>
      <c r="M17" s="5">
        <f t="shared" si="10"/>
        <v>1510.06</v>
      </c>
    </row>
    <row r="18" spans="1:13" x14ac:dyDescent="0.25">
      <c r="A18" s="1">
        <v>44820</v>
      </c>
      <c r="B18">
        <v>16</v>
      </c>
      <c r="C18">
        <f t="shared" si="0"/>
        <v>86</v>
      </c>
      <c r="D18">
        <f t="shared" si="1"/>
        <v>61</v>
      </c>
      <c r="E18">
        <f t="shared" si="2"/>
        <v>62</v>
      </c>
      <c r="F18" s="5">
        <f t="shared" si="3"/>
        <v>430</v>
      </c>
      <c r="G18" s="5">
        <f t="shared" si="4"/>
        <v>366</v>
      </c>
      <c r="H18" s="5">
        <f t="shared" si="5"/>
        <v>434</v>
      </c>
      <c r="I18" s="5">
        <f t="shared" si="6"/>
        <v>1230</v>
      </c>
      <c r="J18" s="5">
        <f t="shared" si="7"/>
        <v>545.24</v>
      </c>
      <c r="K18" s="5">
        <f t="shared" si="8"/>
        <v>447.74</v>
      </c>
      <c r="L18" s="5">
        <f t="shared" si="9"/>
        <v>517.08000000000004</v>
      </c>
      <c r="M18" s="5">
        <f t="shared" si="10"/>
        <v>1510.06</v>
      </c>
    </row>
    <row r="19" spans="1:13" x14ac:dyDescent="0.25">
      <c r="A19" s="1">
        <v>44821</v>
      </c>
      <c r="B19">
        <v>15</v>
      </c>
      <c r="C19">
        <f t="shared" si="0"/>
        <v>82</v>
      </c>
      <c r="D19">
        <f t="shared" si="1"/>
        <v>58</v>
      </c>
      <c r="E19">
        <f t="shared" si="2"/>
        <v>58</v>
      </c>
      <c r="F19" s="5">
        <f t="shared" si="3"/>
        <v>410</v>
      </c>
      <c r="G19" s="5">
        <f t="shared" si="4"/>
        <v>348</v>
      </c>
      <c r="H19" s="5">
        <f t="shared" si="5"/>
        <v>406</v>
      </c>
      <c r="I19" s="5">
        <f t="shared" si="6"/>
        <v>1164</v>
      </c>
      <c r="J19" s="5">
        <f t="shared" si="7"/>
        <v>519.88</v>
      </c>
      <c r="K19" s="5">
        <f t="shared" si="8"/>
        <v>425.71999999999997</v>
      </c>
      <c r="L19" s="5">
        <f t="shared" si="9"/>
        <v>483.71999999999997</v>
      </c>
      <c r="M19" s="5">
        <f t="shared" si="10"/>
        <v>1429.32</v>
      </c>
    </row>
    <row r="20" spans="1:13" x14ac:dyDescent="0.25">
      <c r="A20" s="1">
        <v>44822</v>
      </c>
      <c r="B20">
        <v>15</v>
      </c>
      <c r="C20">
        <f t="shared" si="0"/>
        <v>82</v>
      </c>
      <c r="D20">
        <f t="shared" si="1"/>
        <v>58</v>
      </c>
      <c r="E20">
        <f t="shared" si="2"/>
        <v>58</v>
      </c>
      <c r="F20" s="5">
        <f t="shared" si="3"/>
        <v>410</v>
      </c>
      <c r="G20" s="5">
        <f t="shared" si="4"/>
        <v>348</v>
      </c>
      <c r="H20" s="5">
        <f t="shared" si="5"/>
        <v>406</v>
      </c>
      <c r="I20" s="5">
        <f t="shared" si="6"/>
        <v>1164</v>
      </c>
      <c r="J20" s="5">
        <f t="shared" si="7"/>
        <v>519.88</v>
      </c>
      <c r="K20" s="5">
        <f t="shared" si="8"/>
        <v>425.71999999999997</v>
      </c>
      <c r="L20" s="5">
        <f t="shared" si="9"/>
        <v>483.71999999999997</v>
      </c>
      <c r="M20" s="5">
        <f t="shared" si="10"/>
        <v>1429.32</v>
      </c>
    </row>
    <row r="21" spans="1:13" x14ac:dyDescent="0.25">
      <c r="A21" s="1">
        <v>44823</v>
      </c>
      <c r="B21">
        <v>14</v>
      </c>
      <c r="C21">
        <f t="shared" si="0"/>
        <v>78</v>
      </c>
      <c r="D21">
        <f t="shared" si="1"/>
        <v>56</v>
      </c>
      <c r="E21">
        <f t="shared" si="2"/>
        <v>55</v>
      </c>
      <c r="F21" s="5">
        <f t="shared" si="3"/>
        <v>390</v>
      </c>
      <c r="G21" s="5">
        <f t="shared" si="4"/>
        <v>336</v>
      </c>
      <c r="H21" s="5">
        <f t="shared" si="5"/>
        <v>385</v>
      </c>
      <c r="I21" s="5">
        <f t="shared" si="6"/>
        <v>1111</v>
      </c>
      <c r="J21" s="5">
        <f t="shared" si="7"/>
        <v>494.52</v>
      </c>
      <c r="K21" s="5">
        <f t="shared" si="8"/>
        <v>411.03999999999996</v>
      </c>
      <c r="L21" s="5">
        <f t="shared" si="9"/>
        <v>458.7</v>
      </c>
      <c r="M21" s="5">
        <f t="shared" si="10"/>
        <v>1364.26</v>
      </c>
    </row>
    <row r="22" spans="1:13" x14ac:dyDescent="0.25">
      <c r="A22" s="1">
        <v>44824</v>
      </c>
      <c r="B22">
        <v>14</v>
      </c>
      <c r="C22">
        <f t="shared" si="0"/>
        <v>78</v>
      </c>
      <c r="D22">
        <f t="shared" si="1"/>
        <v>56</v>
      </c>
      <c r="E22">
        <f t="shared" si="2"/>
        <v>55</v>
      </c>
      <c r="F22" s="5">
        <f t="shared" si="3"/>
        <v>390</v>
      </c>
      <c r="G22" s="5">
        <f t="shared" si="4"/>
        <v>336</v>
      </c>
      <c r="H22" s="5">
        <f t="shared" si="5"/>
        <v>385</v>
      </c>
      <c r="I22" s="5">
        <f t="shared" si="6"/>
        <v>1111</v>
      </c>
      <c r="J22" s="5">
        <f t="shared" si="7"/>
        <v>494.52</v>
      </c>
      <c r="K22" s="5">
        <f t="shared" si="8"/>
        <v>411.03999999999996</v>
      </c>
      <c r="L22" s="5">
        <f t="shared" si="9"/>
        <v>458.7</v>
      </c>
      <c r="M22" s="5">
        <f t="shared" si="10"/>
        <v>1364.26</v>
      </c>
    </row>
    <row r="23" spans="1:13" x14ac:dyDescent="0.25">
      <c r="A23" s="1">
        <v>44825</v>
      </c>
      <c r="B23">
        <v>13</v>
      </c>
      <c r="C23">
        <f t="shared" si="0"/>
        <v>74</v>
      </c>
      <c r="D23">
        <f t="shared" si="1"/>
        <v>54</v>
      </c>
      <c r="E23">
        <f t="shared" si="2"/>
        <v>51</v>
      </c>
      <c r="F23" s="5">
        <f t="shared" si="3"/>
        <v>370</v>
      </c>
      <c r="G23" s="5">
        <f t="shared" si="4"/>
        <v>324</v>
      </c>
      <c r="H23" s="5">
        <f t="shared" si="5"/>
        <v>357</v>
      </c>
      <c r="I23" s="5">
        <f t="shared" si="6"/>
        <v>1051</v>
      </c>
      <c r="J23" s="5">
        <f t="shared" si="7"/>
        <v>469.15999999999997</v>
      </c>
      <c r="K23" s="5">
        <f t="shared" si="8"/>
        <v>396.36</v>
      </c>
      <c r="L23" s="5">
        <f t="shared" si="9"/>
        <v>425.34</v>
      </c>
      <c r="M23" s="5">
        <f t="shared" si="10"/>
        <v>1290.8599999999999</v>
      </c>
    </row>
    <row r="24" spans="1:13" x14ac:dyDescent="0.25">
      <c r="A24" s="1">
        <v>44826</v>
      </c>
      <c r="B24">
        <v>13</v>
      </c>
      <c r="C24">
        <f t="shared" si="0"/>
        <v>74</v>
      </c>
      <c r="D24">
        <f t="shared" si="1"/>
        <v>54</v>
      </c>
      <c r="E24">
        <f t="shared" si="2"/>
        <v>51</v>
      </c>
      <c r="F24" s="5">
        <f t="shared" si="3"/>
        <v>370</v>
      </c>
      <c r="G24" s="5">
        <f t="shared" si="4"/>
        <v>324</v>
      </c>
      <c r="H24" s="5">
        <f t="shared" si="5"/>
        <v>357</v>
      </c>
      <c r="I24" s="5">
        <f t="shared" si="6"/>
        <v>1051</v>
      </c>
      <c r="J24" s="5">
        <f t="shared" si="7"/>
        <v>469.15999999999997</v>
      </c>
      <c r="K24" s="5">
        <f t="shared" si="8"/>
        <v>396.36</v>
      </c>
      <c r="L24" s="5">
        <f t="shared" si="9"/>
        <v>425.34</v>
      </c>
      <c r="M24" s="5">
        <f t="shared" si="10"/>
        <v>1290.8599999999999</v>
      </c>
    </row>
    <row r="25" spans="1:13" x14ac:dyDescent="0.25">
      <c r="A25" s="6">
        <v>44827</v>
      </c>
      <c r="B25" s="2">
        <v>12</v>
      </c>
      <c r="C25" s="2">
        <f t="shared" si="0"/>
        <v>70</v>
      </c>
      <c r="D25" s="2">
        <f t="shared" si="1"/>
        <v>51</v>
      </c>
      <c r="E25" s="2">
        <f t="shared" si="2"/>
        <v>48</v>
      </c>
      <c r="F25" s="7">
        <f t="shared" si="3"/>
        <v>350</v>
      </c>
      <c r="G25" s="7">
        <f t="shared" si="4"/>
        <v>306</v>
      </c>
      <c r="H25" s="7">
        <f t="shared" si="5"/>
        <v>336</v>
      </c>
      <c r="I25" s="7">
        <f t="shared" si="6"/>
        <v>992</v>
      </c>
      <c r="J25" s="5">
        <f t="shared" si="7"/>
        <v>443.8</v>
      </c>
      <c r="K25" s="5">
        <f t="shared" si="8"/>
        <v>374.34</v>
      </c>
      <c r="L25" s="5">
        <f t="shared" si="9"/>
        <v>400.32</v>
      </c>
      <c r="M25" s="5">
        <f t="shared" si="10"/>
        <v>1218.46</v>
      </c>
    </row>
    <row r="26" spans="1:13" x14ac:dyDescent="0.25">
      <c r="A26" s="1">
        <v>44828</v>
      </c>
      <c r="B26">
        <v>12</v>
      </c>
      <c r="C26">
        <f t="shared" si="0"/>
        <v>70</v>
      </c>
      <c r="D26">
        <f t="shared" si="1"/>
        <v>51</v>
      </c>
      <c r="E26">
        <f t="shared" si="2"/>
        <v>48</v>
      </c>
      <c r="F26" s="5">
        <f t="shared" si="3"/>
        <v>350</v>
      </c>
      <c r="G26" s="5">
        <f t="shared" si="4"/>
        <v>306</v>
      </c>
      <c r="H26" s="5">
        <f t="shared" si="5"/>
        <v>336</v>
      </c>
      <c r="I26" s="5">
        <f t="shared" si="6"/>
        <v>992</v>
      </c>
      <c r="J26" s="5">
        <f t="shared" si="7"/>
        <v>443.8</v>
      </c>
      <c r="K26" s="5">
        <f t="shared" si="8"/>
        <v>374.34</v>
      </c>
      <c r="L26" s="5">
        <f t="shared" si="9"/>
        <v>400.32</v>
      </c>
      <c r="M26" s="5">
        <f t="shared" si="10"/>
        <v>1218.46</v>
      </c>
    </row>
    <row r="27" spans="1:13" x14ac:dyDescent="0.25">
      <c r="A27" s="1">
        <v>44829</v>
      </c>
      <c r="B27">
        <v>11</v>
      </c>
      <c r="C27">
        <f t="shared" si="0"/>
        <v>66</v>
      </c>
      <c r="D27">
        <f t="shared" si="1"/>
        <v>49</v>
      </c>
      <c r="E27">
        <f t="shared" si="2"/>
        <v>45</v>
      </c>
      <c r="F27" s="5">
        <f t="shared" si="3"/>
        <v>330</v>
      </c>
      <c r="G27" s="5">
        <f t="shared" si="4"/>
        <v>294</v>
      </c>
      <c r="H27" s="5">
        <f t="shared" si="5"/>
        <v>315</v>
      </c>
      <c r="I27" s="5">
        <f t="shared" si="6"/>
        <v>939</v>
      </c>
      <c r="J27" s="5">
        <f t="shared" si="7"/>
        <v>418.44</v>
      </c>
      <c r="K27" s="5">
        <f t="shared" si="8"/>
        <v>359.65999999999997</v>
      </c>
      <c r="L27" s="5">
        <f t="shared" si="9"/>
        <v>375.3</v>
      </c>
      <c r="M27" s="5">
        <f t="shared" si="10"/>
        <v>1153.3999999999999</v>
      </c>
    </row>
    <row r="28" spans="1:13" x14ac:dyDescent="0.25">
      <c r="A28" s="1">
        <v>44830</v>
      </c>
      <c r="B28">
        <v>11</v>
      </c>
      <c r="C28">
        <f t="shared" si="0"/>
        <v>66</v>
      </c>
      <c r="D28">
        <f t="shared" si="1"/>
        <v>49</v>
      </c>
      <c r="E28">
        <f t="shared" si="2"/>
        <v>45</v>
      </c>
      <c r="F28" s="5">
        <f t="shared" si="3"/>
        <v>330</v>
      </c>
      <c r="G28" s="5">
        <f t="shared" si="4"/>
        <v>294</v>
      </c>
      <c r="H28" s="5">
        <f t="shared" si="5"/>
        <v>315</v>
      </c>
      <c r="I28" s="5">
        <f t="shared" si="6"/>
        <v>939</v>
      </c>
      <c r="J28" s="5">
        <f t="shared" si="7"/>
        <v>418.44</v>
      </c>
      <c r="K28" s="5">
        <f t="shared" si="8"/>
        <v>359.65999999999997</v>
      </c>
      <c r="L28" s="5">
        <f t="shared" si="9"/>
        <v>375.3</v>
      </c>
      <c r="M28" s="5">
        <f t="shared" si="10"/>
        <v>1153.3999999999999</v>
      </c>
    </row>
    <row r="29" spans="1:13" x14ac:dyDescent="0.25">
      <c r="A29" s="1">
        <v>44831</v>
      </c>
      <c r="B29">
        <v>10</v>
      </c>
      <c r="C29">
        <f t="shared" si="0"/>
        <v>62</v>
      </c>
      <c r="D29">
        <f t="shared" si="1"/>
        <v>47</v>
      </c>
      <c r="E29">
        <f t="shared" si="2"/>
        <v>41</v>
      </c>
      <c r="F29" s="5">
        <f t="shared" si="3"/>
        <v>310</v>
      </c>
      <c r="G29" s="5">
        <f t="shared" si="4"/>
        <v>282</v>
      </c>
      <c r="H29" s="5">
        <f t="shared" si="5"/>
        <v>287</v>
      </c>
      <c r="I29" s="5">
        <f t="shared" si="6"/>
        <v>879</v>
      </c>
      <c r="J29" s="5">
        <f t="shared" si="7"/>
        <v>393.08</v>
      </c>
      <c r="K29" s="5">
        <f t="shared" si="8"/>
        <v>344.98</v>
      </c>
      <c r="L29" s="5">
        <f t="shared" si="9"/>
        <v>341.94</v>
      </c>
      <c r="M29" s="5">
        <f t="shared" si="10"/>
        <v>1080</v>
      </c>
    </row>
    <row r="30" spans="1:13" x14ac:dyDescent="0.25">
      <c r="A30" s="1">
        <v>44832</v>
      </c>
      <c r="B30">
        <v>10</v>
      </c>
      <c r="C30">
        <f t="shared" si="0"/>
        <v>62</v>
      </c>
      <c r="D30">
        <f t="shared" si="1"/>
        <v>47</v>
      </c>
      <c r="E30">
        <f t="shared" si="2"/>
        <v>41</v>
      </c>
      <c r="F30" s="5">
        <f t="shared" si="3"/>
        <v>310</v>
      </c>
      <c r="G30" s="5">
        <f t="shared" si="4"/>
        <v>282</v>
      </c>
      <c r="H30" s="5">
        <f t="shared" si="5"/>
        <v>287</v>
      </c>
      <c r="I30" s="5">
        <f t="shared" si="6"/>
        <v>879</v>
      </c>
      <c r="J30" s="5">
        <f t="shared" si="7"/>
        <v>393.08</v>
      </c>
      <c r="K30" s="5">
        <f t="shared" si="8"/>
        <v>344.98</v>
      </c>
      <c r="L30" s="5">
        <f t="shared" si="9"/>
        <v>341.94</v>
      </c>
      <c r="M30" s="5">
        <f t="shared" si="10"/>
        <v>1080</v>
      </c>
    </row>
    <row r="31" spans="1:13" x14ac:dyDescent="0.25">
      <c r="A31" s="1">
        <v>44833</v>
      </c>
      <c r="B31">
        <v>9</v>
      </c>
      <c r="C31">
        <f t="shared" si="0"/>
        <v>57</v>
      </c>
      <c r="D31">
        <f t="shared" si="1"/>
        <v>44</v>
      </c>
      <c r="E31">
        <f t="shared" si="2"/>
        <v>38</v>
      </c>
      <c r="F31" s="5">
        <f t="shared" si="3"/>
        <v>285</v>
      </c>
      <c r="G31" s="5">
        <f t="shared" si="4"/>
        <v>264</v>
      </c>
      <c r="H31" s="5">
        <f t="shared" si="5"/>
        <v>266</v>
      </c>
      <c r="I31" s="5">
        <f t="shared" si="6"/>
        <v>815</v>
      </c>
      <c r="J31" s="5">
        <f t="shared" si="7"/>
        <v>361.38</v>
      </c>
      <c r="K31" s="5">
        <f t="shared" si="8"/>
        <v>322.95999999999998</v>
      </c>
      <c r="L31" s="5">
        <f t="shared" si="9"/>
        <v>316.92</v>
      </c>
      <c r="M31" s="5">
        <f t="shared" si="10"/>
        <v>1001.26</v>
      </c>
    </row>
    <row r="32" spans="1:13" x14ac:dyDescent="0.25">
      <c r="A32" s="1">
        <v>44834</v>
      </c>
      <c r="B32">
        <v>9</v>
      </c>
      <c r="C32">
        <f t="shared" si="0"/>
        <v>57</v>
      </c>
      <c r="D32">
        <f t="shared" si="1"/>
        <v>44</v>
      </c>
      <c r="E32">
        <f t="shared" si="2"/>
        <v>38</v>
      </c>
      <c r="F32" s="5">
        <f t="shared" si="3"/>
        <v>285</v>
      </c>
      <c r="G32" s="5">
        <f t="shared" si="4"/>
        <v>264</v>
      </c>
      <c r="H32" s="5">
        <f t="shared" si="5"/>
        <v>266</v>
      </c>
      <c r="I32" s="5">
        <f t="shared" si="6"/>
        <v>815</v>
      </c>
      <c r="J32" s="5">
        <f t="shared" si="7"/>
        <v>361.38</v>
      </c>
      <c r="K32" s="5">
        <f t="shared" si="8"/>
        <v>322.95999999999998</v>
      </c>
      <c r="L32" s="5">
        <f t="shared" si="9"/>
        <v>316.92</v>
      </c>
      <c r="M32" s="5">
        <f t="shared" si="10"/>
        <v>1001.26</v>
      </c>
    </row>
    <row r="33" spans="1:10" x14ac:dyDescent="0.25">
      <c r="A33" s="1"/>
      <c r="F33" s="5"/>
      <c r="G33" s="5"/>
      <c r="H33" s="5"/>
      <c r="J33" s="5"/>
    </row>
    <row r="34" spans="1:10" x14ac:dyDescent="0.25">
      <c r="A34" s="1"/>
      <c r="F34" s="5"/>
      <c r="G34" s="5"/>
      <c r="H34" s="5"/>
      <c r="J34" s="5"/>
    </row>
    <row r="35" spans="1:10" x14ac:dyDescent="0.25">
      <c r="A35" s="1"/>
      <c r="F35" s="5"/>
      <c r="G35" s="5"/>
      <c r="H35" s="5"/>
      <c r="J35" s="5"/>
    </row>
    <row r="36" spans="1:10" x14ac:dyDescent="0.25">
      <c r="A36" s="1"/>
      <c r="F36" s="5"/>
      <c r="G36" s="5"/>
      <c r="H36" s="5"/>
      <c r="J36" s="5"/>
    </row>
    <row r="37" spans="1:10" x14ac:dyDescent="0.25">
      <c r="A37" s="1"/>
      <c r="F37" s="5"/>
      <c r="G37" s="5"/>
      <c r="H37" s="5"/>
      <c r="J37" s="5"/>
    </row>
    <row r="38" spans="1:10" x14ac:dyDescent="0.25">
      <c r="A38" s="1"/>
      <c r="F38" s="5"/>
      <c r="G38" s="5"/>
      <c r="H38" s="5"/>
      <c r="J38" s="5"/>
    </row>
    <row r="39" spans="1:10" x14ac:dyDescent="0.25">
      <c r="A39" s="1"/>
      <c r="F39" s="5"/>
      <c r="G39" s="5"/>
      <c r="H39" s="5"/>
      <c r="J39" s="5"/>
    </row>
    <row r="40" spans="1:10" x14ac:dyDescent="0.25">
      <c r="A40" s="1"/>
      <c r="F40" s="5"/>
      <c r="G40" s="5"/>
      <c r="H40" s="5"/>
      <c r="J40" s="5"/>
    </row>
    <row r="41" spans="1:10" x14ac:dyDescent="0.25">
      <c r="A41" s="1"/>
      <c r="F41" s="5"/>
      <c r="G41" s="5"/>
      <c r="H41" s="5"/>
      <c r="J41" s="5"/>
    </row>
    <row r="42" spans="1:10" x14ac:dyDescent="0.25">
      <c r="A42" s="1"/>
      <c r="F42" s="5"/>
      <c r="G42" s="5"/>
      <c r="H42" s="5"/>
      <c r="J42" s="5"/>
    </row>
    <row r="43" spans="1:10" x14ac:dyDescent="0.25">
      <c r="A43" s="1"/>
      <c r="F43" s="5"/>
      <c r="G43" s="5"/>
      <c r="H43" s="5"/>
      <c r="J43" s="5"/>
    </row>
    <row r="44" spans="1:10" x14ac:dyDescent="0.25">
      <c r="A44" s="1"/>
      <c r="F44" s="5"/>
      <c r="G44" s="5"/>
      <c r="H44" s="5"/>
      <c r="J44" s="5"/>
    </row>
    <row r="45" spans="1:10" x14ac:dyDescent="0.25">
      <c r="A45" s="1"/>
      <c r="F45" s="5"/>
      <c r="G45" s="5"/>
      <c r="H45" s="5"/>
      <c r="J45" s="5"/>
    </row>
    <row r="46" spans="1:10" x14ac:dyDescent="0.25">
      <c r="A46" s="1"/>
      <c r="F46" s="5"/>
      <c r="G46" s="5"/>
      <c r="H46" s="5"/>
      <c r="J46" s="5"/>
    </row>
    <row r="47" spans="1:10" x14ac:dyDescent="0.25">
      <c r="A47" s="1"/>
      <c r="F47" s="5"/>
      <c r="G47" s="5"/>
      <c r="H47" s="5"/>
      <c r="J47" s="5"/>
    </row>
    <row r="48" spans="1:10" x14ac:dyDescent="0.25">
      <c r="A48" s="1"/>
      <c r="F48" s="5"/>
      <c r="G48" s="5"/>
      <c r="H48" s="5"/>
      <c r="J48" s="5"/>
    </row>
    <row r="49" spans="1:10" x14ac:dyDescent="0.25">
      <c r="A49" s="1"/>
      <c r="F49" s="5"/>
      <c r="G49" s="5"/>
      <c r="H49" s="5"/>
      <c r="J49" s="5"/>
    </row>
    <row r="50" spans="1:10" x14ac:dyDescent="0.25">
      <c r="A50" s="1"/>
      <c r="F50" s="5"/>
      <c r="G50" s="5"/>
      <c r="H50" s="5"/>
      <c r="J50" s="5"/>
    </row>
    <row r="51" spans="1:10" x14ac:dyDescent="0.25">
      <c r="A51" s="1"/>
      <c r="F51" s="5"/>
      <c r="G51" s="5"/>
      <c r="H51" s="5"/>
      <c r="J51" s="5"/>
    </row>
    <row r="52" spans="1:10" x14ac:dyDescent="0.25">
      <c r="A52" s="1"/>
      <c r="F52" s="5"/>
      <c r="G52" s="5"/>
      <c r="H52" s="5"/>
      <c r="J52" s="5"/>
    </row>
    <row r="53" spans="1:10" x14ac:dyDescent="0.25">
      <c r="A53" s="1"/>
      <c r="F53" s="5"/>
      <c r="G53" s="5"/>
      <c r="H53" s="5"/>
      <c r="J53" s="5"/>
    </row>
    <row r="54" spans="1:10" x14ac:dyDescent="0.25">
      <c r="A54" s="1"/>
      <c r="F54" s="5"/>
      <c r="G54" s="5"/>
      <c r="H54" s="5"/>
      <c r="J54" s="5"/>
    </row>
    <row r="55" spans="1:10" x14ac:dyDescent="0.25">
      <c r="A55" s="1"/>
      <c r="F55" s="5"/>
      <c r="G55" s="5"/>
      <c r="H55" s="5"/>
      <c r="J55" s="5"/>
    </row>
    <row r="56" spans="1:10" x14ac:dyDescent="0.25">
      <c r="A56" s="1"/>
      <c r="F56" s="5"/>
      <c r="G56" s="5"/>
      <c r="H56" s="5"/>
      <c r="J56" s="5"/>
    </row>
    <row r="57" spans="1:10" x14ac:dyDescent="0.25">
      <c r="A57" s="1"/>
      <c r="F57" s="5"/>
      <c r="G57" s="5"/>
      <c r="H57" s="5"/>
      <c r="J57" s="5"/>
    </row>
    <row r="58" spans="1:10" x14ac:dyDescent="0.25">
      <c r="A58" s="1"/>
      <c r="F58" s="5"/>
      <c r="G58" s="5"/>
      <c r="H58" s="5"/>
      <c r="J58" s="5"/>
    </row>
    <row r="59" spans="1:10" x14ac:dyDescent="0.25">
      <c r="A59" s="1"/>
      <c r="F59" s="5"/>
      <c r="G59" s="5"/>
      <c r="H59" s="5"/>
      <c r="J59" s="5"/>
    </row>
    <row r="60" spans="1:10" x14ac:dyDescent="0.25">
      <c r="A60" s="1"/>
      <c r="F60" s="5"/>
      <c r="G60" s="5"/>
      <c r="H60" s="5"/>
      <c r="J60" s="5"/>
    </row>
    <row r="61" spans="1:10" x14ac:dyDescent="0.25">
      <c r="A61" s="1"/>
      <c r="F61" s="5"/>
      <c r="G61" s="5"/>
      <c r="H61" s="5"/>
      <c r="J61" s="5"/>
    </row>
    <row r="62" spans="1:10" x14ac:dyDescent="0.25">
      <c r="A62" s="1"/>
      <c r="F62" s="5"/>
      <c r="G62" s="5"/>
      <c r="H62" s="5"/>
      <c r="J62" s="5"/>
    </row>
    <row r="63" spans="1:10" x14ac:dyDescent="0.25">
      <c r="A63" s="1"/>
      <c r="F63" s="5"/>
      <c r="G63" s="5"/>
      <c r="H63" s="5"/>
      <c r="J63" s="5"/>
    </row>
    <row r="64" spans="1:10" x14ac:dyDescent="0.25">
      <c r="A64" s="1"/>
      <c r="F64" s="5"/>
      <c r="G64" s="5"/>
      <c r="H64" s="5"/>
      <c r="J64" s="5"/>
    </row>
    <row r="65" spans="1:10" x14ac:dyDescent="0.25">
      <c r="A65" s="1"/>
      <c r="F65" s="5"/>
      <c r="G65" s="5"/>
      <c r="H65" s="5"/>
      <c r="J65" s="5"/>
    </row>
    <row r="66" spans="1:10" x14ac:dyDescent="0.25">
      <c r="A66" s="1"/>
      <c r="F66" s="5"/>
      <c r="G66" s="5"/>
      <c r="H66" s="5"/>
      <c r="J66" s="5"/>
    </row>
    <row r="67" spans="1:10" x14ac:dyDescent="0.25">
      <c r="A67" s="1"/>
      <c r="F67" s="5"/>
      <c r="G67" s="5"/>
      <c r="H67" s="5"/>
      <c r="J67" s="5"/>
    </row>
    <row r="68" spans="1:10" x14ac:dyDescent="0.25">
      <c r="A68" s="1"/>
      <c r="F68" s="5"/>
      <c r="G68" s="5"/>
      <c r="H68" s="5"/>
      <c r="J68" s="5"/>
    </row>
    <row r="69" spans="1:10" x14ac:dyDescent="0.25">
      <c r="A69" s="1"/>
      <c r="F69" s="5"/>
      <c r="G69" s="5"/>
      <c r="H69" s="5"/>
      <c r="J69" s="5"/>
    </row>
    <row r="70" spans="1:10" x14ac:dyDescent="0.25">
      <c r="A70" s="1"/>
      <c r="F70" s="5"/>
      <c r="G70" s="5"/>
      <c r="H70" s="5"/>
      <c r="J70" s="5"/>
    </row>
    <row r="71" spans="1:10" x14ac:dyDescent="0.25">
      <c r="A71" s="1"/>
      <c r="F71" s="5"/>
      <c r="G71" s="5"/>
      <c r="H71" s="5"/>
      <c r="J71" s="5"/>
    </row>
    <row r="72" spans="1:10" x14ac:dyDescent="0.25">
      <c r="A72" s="1"/>
      <c r="F72" s="5"/>
      <c r="G72" s="5"/>
      <c r="H72" s="5"/>
      <c r="J72" s="5"/>
    </row>
    <row r="73" spans="1:10" x14ac:dyDescent="0.25">
      <c r="A73" s="1"/>
      <c r="F73" s="5"/>
      <c r="G73" s="5"/>
      <c r="H73" s="5"/>
      <c r="J73" s="5"/>
    </row>
    <row r="74" spans="1:10" x14ac:dyDescent="0.25">
      <c r="A74" s="1"/>
      <c r="F74" s="5"/>
      <c r="G74" s="5"/>
      <c r="H74" s="5"/>
      <c r="J74" s="5"/>
    </row>
    <row r="75" spans="1:10" x14ac:dyDescent="0.25">
      <c r="A75" s="1"/>
      <c r="F75" s="5"/>
      <c r="G75" s="5"/>
      <c r="H75" s="5"/>
      <c r="J75" s="5"/>
    </row>
    <row r="76" spans="1:10" x14ac:dyDescent="0.25">
      <c r="A76" s="1"/>
      <c r="F76" s="5"/>
      <c r="G76" s="5"/>
      <c r="H76" s="5"/>
      <c r="J76" s="5"/>
    </row>
    <row r="77" spans="1:10" x14ac:dyDescent="0.25">
      <c r="A77" s="1"/>
      <c r="F77" s="5"/>
      <c r="G77" s="5"/>
      <c r="H77" s="5"/>
      <c r="J77" s="5"/>
    </row>
    <row r="78" spans="1:10" x14ac:dyDescent="0.25">
      <c r="A78" s="1"/>
      <c r="F78" s="5"/>
      <c r="G78" s="5"/>
      <c r="H78" s="5"/>
      <c r="J78" s="5"/>
    </row>
    <row r="79" spans="1:10" x14ac:dyDescent="0.25">
      <c r="A79" s="1"/>
      <c r="F79" s="5"/>
      <c r="G79" s="5"/>
      <c r="H79" s="5"/>
      <c r="J79" s="5"/>
    </row>
    <row r="80" spans="1:10" x14ac:dyDescent="0.25">
      <c r="A80" s="1"/>
      <c r="F80" s="5"/>
      <c r="G80" s="5"/>
      <c r="H80" s="5"/>
      <c r="J80" s="5"/>
    </row>
    <row r="81" spans="1:10" x14ac:dyDescent="0.25">
      <c r="A81" s="1"/>
      <c r="F81" s="5"/>
      <c r="G81" s="5"/>
      <c r="H81" s="5"/>
      <c r="J81" s="5"/>
    </row>
    <row r="82" spans="1:10" x14ac:dyDescent="0.25">
      <c r="A82" s="1"/>
      <c r="F82" s="5"/>
      <c r="G82" s="5"/>
      <c r="H82" s="5"/>
      <c r="J82" s="5"/>
    </row>
    <row r="83" spans="1:10" x14ac:dyDescent="0.25">
      <c r="A83" s="1"/>
      <c r="F83" s="5"/>
      <c r="G83" s="5"/>
      <c r="H83" s="5"/>
      <c r="J83" s="5"/>
    </row>
    <row r="84" spans="1:10" x14ac:dyDescent="0.25">
      <c r="A84" s="1"/>
      <c r="F84" s="5"/>
      <c r="G84" s="5"/>
      <c r="H84" s="5"/>
      <c r="J84" s="5"/>
    </row>
    <row r="85" spans="1:10" x14ac:dyDescent="0.25">
      <c r="A85" s="1"/>
      <c r="F85" s="5"/>
      <c r="G85" s="5"/>
      <c r="H85" s="5"/>
      <c r="J85" s="5"/>
    </row>
    <row r="86" spans="1:10" x14ac:dyDescent="0.25">
      <c r="A86" s="1"/>
      <c r="F86" s="5"/>
      <c r="G86" s="5"/>
      <c r="H86" s="5"/>
      <c r="J86" s="5"/>
    </row>
    <row r="87" spans="1:10" x14ac:dyDescent="0.25">
      <c r="A87" s="1"/>
      <c r="F87" s="5"/>
      <c r="G87" s="5"/>
      <c r="H87" s="5"/>
      <c r="J87" s="5"/>
    </row>
    <row r="88" spans="1:10" x14ac:dyDescent="0.25">
      <c r="A88" s="1"/>
      <c r="F88" s="5"/>
      <c r="G88" s="5"/>
      <c r="H88" s="5"/>
      <c r="J88" s="5"/>
    </row>
    <row r="89" spans="1:10" x14ac:dyDescent="0.25">
      <c r="A89" s="1"/>
      <c r="F89" s="5"/>
      <c r="G89" s="5"/>
      <c r="H89" s="5"/>
      <c r="J89" s="5"/>
    </row>
    <row r="90" spans="1:10" x14ac:dyDescent="0.25">
      <c r="A90" s="1"/>
      <c r="F90" s="5"/>
      <c r="G90" s="5"/>
      <c r="H90" s="5"/>
      <c r="J90" s="5"/>
    </row>
    <row r="91" spans="1:10" x14ac:dyDescent="0.25">
      <c r="A91" s="1"/>
      <c r="F91" s="5"/>
      <c r="G91" s="5"/>
      <c r="H91" s="5"/>
      <c r="J91" s="5"/>
    </row>
    <row r="92" spans="1:10" x14ac:dyDescent="0.25">
      <c r="A92" s="1"/>
      <c r="F92" s="5"/>
      <c r="G92" s="5"/>
      <c r="H92" s="5"/>
      <c r="J92" s="5"/>
    </row>
    <row r="93" spans="1:10" x14ac:dyDescent="0.25">
      <c r="A93" s="1"/>
      <c r="F93" s="5"/>
      <c r="G93" s="5"/>
      <c r="H93" s="5"/>
      <c r="J93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4</vt:i4>
      </vt:variant>
    </vt:vector>
  </HeadingPairs>
  <TitlesOfParts>
    <vt:vector size="8" baseType="lpstr">
      <vt:lpstr>Zadanie1</vt:lpstr>
      <vt:lpstr>Zadanie 2</vt:lpstr>
      <vt:lpstr>Zadanie 3</vt:lpstr>
      <vt:lpstr>Zadanie 4</vt:lpstr>
      <vt:lpstr>'Zadanie 2'!temperatury</vt:lpstr>
      <vt:lpstr>'Zadanie 3'!temperatury</vt:lpstr>
      <vt:lpstr>'Zadanie 4'!temperatury</vt:lpstr>
      <vt:lpstr>Zadanie1!temperatury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2015-06-05T18:19:34Z</dcterms:created>
  <dcterms:modified xsi:type="dcterms:W3CDTF">2023-03-05T18:29:40Z</dcterms:modified>
</cp:coreProperties>
</file>