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nf inż stac"/>
    <sheet r:id="rId2" sheetId="2" name="Inf inż nstac"/>
    <sheet r:id="rId3" sheetId="3" name="Inf mgr stac"/>
    <sheet r:id="rId4" sheetId="4" name="Inf mgr nstac"/>
  </sheets>
  <calcPr fullCalcOnLoad="1"/>
</workbook>
</file>

<file path=xl/sharedStrings.xml><?xml version="1.0" encoding="utf-8"?>
<sst xmlns="http://schemas.openxmlformats.org/spreadsheetml/2006/main" count="2097" uniqueCount="498">
  <si>
    <t xml:space="preserve">Plan studiów  -  Kierunek: </t>
  </si>
  <si>
    <t>Informatyka</t>
  </si>
  <si>
    <t>Poziom studiów:</t>
  </si>
  <si>
    <t>Drugi</t>
  </si>
  <si>
    <t>Forma studiów:</t>
  </si>
  <si>
    <t>Niestacjonarne</t>
  </si>
  <si>
    <t>Profil studiów:</t>
  </si>
  <si>
    <t>Ogólnoakademicki</t>
  </si>
  <si>
    <t>Opis symboli:</t>
  </si>
  <si>
    <r>
      <t>Status zajęć</t>
    </r>
    <r>
      <rPr>
        <b/>
        <sz val="11"/>
        <color rgb="FF000000"/>
        <rFont val="Calibri"/>
        <family val="2"/>
        <scheme val="minor"/>
      </rPr>
      <t xml:space="preserve"> I</t>
    </r>
    <r>
      <rPr>
        <sz val="11"/>
        <color rgb="FF000000"/>
        <rFont val="Calibri"/>
        <family val="2"/>
        <scheme val="minor"/>
      </rPr>
      <t xml:space="preserve">: zajęcia podstawowe - P, zajęcia kierunkowe - K, zajęcia humanistyczno-społeczne - HS; </t>
    </r>
  </si>
  <si>
    <r>
      <t xml:space="preserve">Status zajęć </t>
    </r>
    <r>
      <rPr>
        <b/>
        <sz val="11"/>
        <color rgb="FF000000"/>
        <rFont val="Calibri"/>
        <family val="2"/>
        <scheme val="minor"/>
      </rPr>
      <t>II</t>
    </r>
    <r>
      <rPr>
        <sz val="11"/>
        <color rgb="FF000000"/>
        <rFont val="Calibri"/>
        <family val="2"/>
        <scheme val="minor"/>
      </rPr>
      <t>: zajęcia obligatoryjne - O, zajęcia do wyboru - F</t>
    </r>
  </si>
  <si>
    <r>
      <t xml:space="preserve">Status zajęć </t>
    </r>
    <r>
      <rPr>
        <b/>
        <sz val="11"/>
        <color rgb="FF000000"/>
        <rFont val="Calibri"/>
        <family val="2"/>
        <scheme val="minor"/>
      </rPr>
      <t>III</t>
    </r>
    <r>
      <rPr>
        <sz val="11"/>
        <color rgb="FF000000"/>
        <rFont val="Calibri"/>
        <family val="2"/>
        <scheme val="minor"/>
      </rPr>
      <t>: zajęcia związane z dyscyplina naukową / profil ogólnoakademicki/-N; zajęcia o charakterze praktycznym/profil praktyczny/-U</t>
    </r>
  </si>
  <si>
    <t>Liczba godzin zajęć symbole: W - wykład; C - ćwiczenia audytoryjne; LC - ćwiczenia laboratoryjne; PC - ćwiczenia projektowe; TC - ćwiczenia terenowe; ZP - praktyki zawodowe</t>
  </si>
  <si>
    <t>ECTS_k - ECTS wynikające z zajęcia wymagające bezpośredniego kontaktu</t>
  </si>
  <si>
    <t>Forma zaliczenia: egzamin jako forma weryfikacji efektów uczenia się - E; zaliczenie na ocenę - Z_o; zaliczenie -Z</t>
  </si>
  <si>
    <t>Lp.</t>
  </si>
  <si>
    <t>SEM</t>
  </si>
  <si>
    <t>Kod</t>
  </si>
  <si>
    <t>Nazwa zajęć</t>
  </si>
  <si>
    <t xml:space="preserve">Status </t>
  </si>
  <si>
    <t>liczba godzin zajęć;</t>
  </si>
  <si>
    <t xml:space="preserve">Razem </t>
  </si>
  <si>
    <t>Liczba godzin zajęć w semestrach W - wykład C - ćwiczenia</t>
  </si>
  <si>
    <t>Forma zal.</t>
  </si>
  <si>
    <t>ECTS</t>
  </si>
  <si>
    <t>ECTS_k</t>
  </si>
  <si>
    <t>zajęć</t>
  </si>
  <si>
    <t>godzin</t>
  </si>
  <si>
    <t>E</t>
  </si>
  <si>
    <t>Z_o</t>
  </si>
  <si>
    <t>Z</t>
  </si>
  <si>
    <t>I</t>
  </si>
  <si>
    <t>II</t>
  </si>
  <si>
    <t>III</t>
  </si>
  <si>
    <t>W</t>
  </si>
  <si>
    <t>C</t>
  </si>
  <si>
    <t>LC</t>
  </si>
  <si>
    <t>PC</t>
  </si>
  <si>
    <t>TC</t>
  </si>
  <si>
    <t>ZP</t>
  </si>
  <si>
    <t>ZIM-IN-2Z-01Z-01</t>
  </si>
  <si>
    <t>Modelowanie systemów informatycznych</t>
  </si>
  <si>
    <t>P</t>
  </si>
  <si>
    <t>O</t>
  </si>
  <si>
    <t>N</t>
  </si>
  <si>
    <t>ZIM-IN-2Z-01Z-02</t>
  </si>
  <si>
    <t>Zaawansowane systemy operacyjne</t>
  </si>
  <si>
    <t>ZIM-IN-2Z-01Z-03</t>
  </si>
  <si>
    <t>Sieci neuronowe</t>
  </si>
  <si>
    <t>ZIM-IN-2Z-01Z-04</t>
  </si>
  <si>
    <t>Teoria informacji</t>
  </si>
  <si>
    <t>ZIM-IN-2Z-01Z-05</t>
  </si>
  <si>
    <t>Elementy kryptologii</t>
  </si>
  <si>
    <t>ZIM-IN-2Z-01Z-06</t>
  </si>
  <si>
    <t>Filozofia nauki</t>
  </si>
  <si>
    <t>HS</t>
  </si>
  <si>
    <t>Szkolenie biblioteczne</t>
  </si>
  <si>
    <t>Szkolenie BHP</t>
  </si>
  <si>
    <t>ZIM-IN-2Z-02L-07</t>
  </si>
  <si>
    <t>Zaawansowane systemy baz danych</t>
  </si>
  <si>
    <t>ZIM-IN-2Z-02L-08</t>
  </si>
  <si>
    <t>Automaty, gramatyki i języki formalne</t>
  </si>
  <si>
    <t>ZIM-IN-2Z-02L-09</t>
  </si>
  <si>
    <t>Moduł 1 - do wyboru 2 spośród oferty zajęć (4 ECTS)</t>
  </si>
  <si>
    <t>K</t>
  </si>
  <si>
    <t>F</t>
  </si>
  <si>
    <t>ZIM-IN-2Z-02L-10</t>
  </si>
  <si>
    <t>Język obcy B2+ (kontynuacja ze studiów inżynierskich)</t>
  </si>
  <si>
    <t>ZIM-IN-2Z-02L-11</t>
  </si>
  <si>
    <t>Przedmioty wg wybranej specjalizacji (patrz niżej)</t>
  </si>
  <si>
    <t>ZIM-IN-2Z-03Z-12</t>
  </si>
  <si>
    <t>Aplikacje wielowarstwowe</t>
  </si>
  <si>
    <t>ZIM-IN-2Z-03Z-13</t>
  </si>
  <si>
    <t>Moduł 2 - do wyboru 2 spośród oferty zajęć (4 ECTS)</t>
  </si>
  <si>
    <t>ZIM-IN-2Z-03Z-14</t>
  </si>
  <si>
    <t>Seminarium dyplomowe</t>
  </si>
  <si>
    <t>ZIM-IN-2Z-03Z-15</t>
  </si>
  <si>
    <t>ZIM-IN-2Z-03Z-16</t>
  </si>
  <si>
    <t>ZIM-IN-2Z-04L-17</t>
  </si>
  <si>
    <t>Przedmioty HS do wyboru</t>
  </si>
  <si>
    <t>ZIM-IN-2Z-04L-18</t>
  </si>
  <si>
    <t>Zarządzanie własnością intelektualną</t>
  </si>
  <si>
    <t>ZIM-IN-2Z-04L-19</t>
  </si>
  <si>
    <t>Fakultet 5</t>
  </si>
  <si>
    <t>ZIM-IN-2Z-04L-20</t>
  </si>
  <si>
    <t>ZIM-IN-2Z-04L-21</t>
  </si>
  <si>
    <t>Praca magisterska</t>
  </si>
  <si>
    <t>ZIM-IN-2Z-04L-22</t>
  </si>
  <si>
    <t>Przedmioty wg wybranej specjalności (patrz niżej)</t>
  </si>
  <si>
    <t>Przedmioty do wyboru (lista otwarta)</t>
  </si>
  <si>
    <t>Budowa gier przy użyciu programu Blender</t>
  </si>
  <si>
    <t>Zaawansowane Aspekty Programowania Logicznego w Sztucznej Inteligencji</t>
  </si>
  <si>
    <t>Statystyka medyczna</t>
  </si>
  <si>
    <t>Zaawansowany Routing</t>
  </si>
  <si>
    <t>PaaS - aplikacje w chmurze</t>
  </si>
  <si>
    <t>Matematyczne podstawy negocjacji</t>
  </si>
  <si>
    <t>Inwestowanie na Giełdzie</t>
  </si>
  <si>
    <t>Zarządzanie Ryzykiem Operacyjnym. Modele statystyczne i Data Miningowe</t>
  </si>
  <si>
    <t>Technologia przetwarzania i analizy danych</t>
  </si>
  <si>
    <t>Techniczne aspekty bezpieczeństwa IT</t>
  </si>
  <si>
    <t>Projektowanie gier komputerowych</t>
  </si>
  <si>
    <t>ZIM-IN-2Z-04L-17_1</t>
  </si>
  <si>
    <t>Historia matematyki</t>
  </si>
  <si>
    <t>ZIM-IN-2Z-04L-17_2</t>
  </si>
  <si>
    <t>Historia techniki</t>
  </si>
  <si>
    <t>ZIM-IN-2Z-04L-17_3</t>
  </si>
  <si>
    <t>Historia nauki</t>
  </si>
  <si>
    <t>ZIM-IN-2Z-02L-09_1</t>
  </si>
  <si>
    <t>Fakultet 1</t>
  </si>
  <si>
    <t>ZIM-IN-2Z-02L-09_2</t>
  </si>
  <si>
    <t>Fakultet 2</t>
  </si>
  <si>
    <t>ZIM-IN-2Z-03Z-13_1</t>
  </si>
  <si>
    <t>Fakultet 3</t>
  </si>
  <si>
    <t>ZIM-IN-2Z-03Z-13_2</t>
  </si>
  <si>
    <t>Fakultet 4</t>
  </si>
  <si>
    <t>Specjalizacja: Systemy komputerowe</t>
  </si>
  <si>
    <t>ZIM-IN-2Z-02L-11_1</t>
  </si>
  <si>
    <t xml:space="preserve">Bezpieczeństwo systemów </t>
  </si>
  <si>
    <t>ZIM-IN-2Z-02L-11_2</t>
  </si>
  <si>
    <t xml:space="preserve">Przetwarzanie rozproszone </t>
  </si>
  <si>
    <t>ZIM-IN-2Z-03Z-16_1</t>
  </si>
  <si>
    <t>Bezpieczeństwo sieci komputerowych</t>
  </si>
  <si>
    <t>ZIM-IN-2Z-03Z-16_2</t>
  </si>
  <si>
    <t>Podstawy niezawodności</t>
  </si>
  <si>
    <t>ZIM-IN-2Z-04L-22_1</t>
  </si>
  <si>
    <t>Systemy czasu rzeczywistego</t>
  </si>
  <si>
    <t>Specjalizacja: Systemy inteligentne</t>
  </si>
  <si>
    <t>ZIM-IN-2Z-02L-11_3</t>
  </si>
  <si>
    <t>Optymalizacja i wspomaganie decyzji</t>
  </si>
  <si>
    <t>ZIM-IN-2Z-02L-11_4</t>
  </si>
  <si>
    <t>Algorytmy uczące się</t>
  </si>
  <si>
    <t>ZIM-IN-2Z-03Z-16_3</t>
  </si>
  <si>
    <t>Metody heurystyczne</t>
  </si>
  <si>
    <t>ZIM-IN-2Z-03Z-16_4</t>
  </si>
  <si>
    <t>Systemy ekspertowe</t>
  </si>
  <si>
    <t>ZIM-IN-2Z-04L-22_2</t>
  </si>
  <si>
    <t>Obliczenia ewolucyjne</t>
  </si>
  <si>
    <t>Specjalizacja: Zastosowania multimediów</t>
  </si>
  <si>
    <t>ZIM-IN-2Z-02L-11_5</t>
  </si>
  <si>
    <t>Cyfrowe przetwarzanie sygnałów</t>
  </si>
  <si>
    <t>ZIM-IN-2Z-02L-11_6</t>
  </si>
  <si>
    <t>Podstawy rekonstrukcji 3D w wizji komputerowej</t>
  </si>
  <si>
    <t>ZIM-IN-2Z-02Z-11_7</t>
  </si>
  <si>
    <t>Modelowanie rekurencyjne</t>
  </si>
  <si>
    <t>ZIM-IN-2Z-03Z-16_5</t>
  </si>
  <si>
    <t>Kompresja danych</t>
  </si>
  <si>
    <t>ZIM-IN-2Z-03Z-16_6</t>
  </si>
  <si>
    <t>Inżynieria dźwięku</t>
  </si>
  <si>
    <t>ZIM-IN-2Z-04L-22_3</t>
  </si>
  <si>
    <t>Systemy rozrywki elektronicznej</t>
  </si>
  <si>
    <t xml:space="preserve">Godzin </t>
  </si>
  <si>
    <t>ECTS_K</t>
  </si>
  <si>
    <t>Σ</t>
  </si>
  <si>
    <t>/O</t>
  </si>
  <si>
    <t>/F</t>
  </si>
  <si>
    <t>/HS</t>
  </si>
  <si>
    <t>/N</t>
  </si>
  <si>
    <t>SI</t>
  </si>
  <si>
    <t>SII</t>
  </si>
  <si>
    <t>SIII</t>
  </si>
  <si>
    <t>SIV</t>
  </si>
  <si>
    <t>Razem</t>
  </si>
  <si>
    <t>Stacjonarne</t>
  </si>
  <si>
    <t>ZIM-IN-2S-01L-01</t>
  </si>
  <si>
    <t>ZIM-IN-2S-01L-02</t>
  </si>
  <si>
    <t>ZIM-IN-2S-01L-03</t>
  </si>
  <si>
    <t>ZIM-IN-2S-01L-04</t>
  </si>
  <si>
    <t>ZIM-IN-2S-01L-05</t>
  </si>
  <si>
    <t>ZIM-IN-2S-01L-06</t>
  </si>
  <si>
    <t>ZIM-IN-2S-01L-07</t>
  </si>
  <si>
    <t>ZIM-IN-2S-02Z-08</t>
  </si>
  <si>
    <t>ZIM-IN-2S-02Z-09</t>
  </si>
  <si>
    <t>ZIM-IN-2S-02Z-10</t>
  </si>
  <si>
    <t>ZIM-IN-2S-02Z-11</t>
  </si>
  <si>
    <t>ZIM-IN-2S-02Z-12</t>
  </si>
  <si>
    <t>ZIM-IN-2S-02Z-13</t>
  </si>
  <si>
    <t>ZIM-IN-2S-02Z-14</t>
  </si>
  <si>
    <t>ZIM-IN-2S-02Z-15</t>
  </si>
  <si>
    <t>ZIM-IN-2S-03L-16</t>
  </si>
  <si>
    <t>Przedmiot HS do wyboru</t>
  </si>
  <si>
    <t>ZIM-IN-2S-03L-17</t>
  </si>
  <si>
    <t>ZIM-IN-2S-03L-18</t>
  </si>
  <si>
    <t>ZIM-IN-2S-03L-19</t>
  </si>
  <si>
    <t>ZIM-IN-2S-03L-20</t>
  </si>
  <si>
    <t>ZIM-IN-2S-03L-21</t>
  </si>
  <si>
    <t>ZIM-IN-2S-03L-22</t>
  </si>
  <si>
    <t>ZIM-IN-2S-03L-16_1</t>
  </si>
  <si>
    <t>ZIM-IN-2S-03L-16_2</t>
  </si>
  <si>
    <t>ZIM-IN-2S-03L-16_3</t>
  </si>
  <si>
    <t>ZIM-IN-2S-01L-06_1</t>
  </si>
  <si>
    <t>ZIM-IN-2S-01L-06_2</t>
  </si>
  <si>
    <t>ZIM-IN-2S-02Z-12_1</t>
  </si>
  <si>
    <t>ZIM-IN-2S-02Z-12_2</t>
  </si>
  <si>
    <t>ZIM-IN-2S-01L-07_1</t>
  </si>
  <si>
    <t>ZIM-IN-2S-01L-07_2</t>
  </si>
  <si>
    <t>ZIM-IN-2S-02Z-15_1</t>
  </si>
  <si>
    <t>ZIM-IN-2S-02Z-15_2</t>
  </si>
  <si>
    <t>ZIM-IN-2S-03L-22_1</t>
  </si>
  <si>
    <t>ZIM-IN-2S-01L-07_3</t>
  </si>
  <si>
    <t>ZIM-IN-2S-01L-07_4</t>
  </si>
  <si>
    <t>ZIM-IN-2S-02Z-15_3</t>
  </si>
  <si>
    <t>ZIM-IN-2S-02Z-15_4</t>
  </si>
  <si>
    <t>ZIM-IN-2S-03L-22_2</t>
  </si>
  <si>
    <t>Specjalizacja: Systemy informatyki gospodarczej</t>
  </si>
  <si>
    <t>ZIM-IN-2S-01L-07_5</t>
  </si>
  <si>
    <t>Projektowanie i administracja baz danych</t>
  </si>
  <si>
    <t>ZIM-IN-2S-01L-07_6</t>
  </si>
  <si>
    <t>Systemy informatyki gospodarczej</t>
  </si>
  <si>
    <t>ZIM-IN-2S-02Z-15_5</t>
  </si>
  <si>
    <t>Techniki eksploracji danych</t>
  </si>
  <si>
    <t>ZIM-IN-2S-02Z-15_6</t>
  </si>
  <si>
    <t>Systemy integracji danych ETL</t>
  </si>
  <si>
    <t>ZIM-IN-2S-03L-22_3</t>
  </si>
  <si>
    <t>Technologie e-Biznesu</t>
  </si>
  <si>
    <t>ZIM-IN-2S-01L-07_7</t>
  </si>
  <si>
    <t>ZIM-IN-2S-01L-07_8</t>
  </si>
  <si>
    <t>ZIM-IN-2S-01L-07_9</t>
  </si>
  <si>
    <t>ZIM-IN-2S-02Z-15_7</t>
  </si>
  <si>
    <t>ZIM-IN-2S-02Z-15_8</t>
  </si>
  <si>
    <t>ZIM-IN-2S-03L-22_4</t>
  </si>
  <si>
    <t>Pierwszy</t>
  </si>
  <si>
    <t>ZIM-IN-1Z-01Z-01</t>
  </si>
  <si>
    <t>Wstęp do programowania</t>
  </si>
  <si>
    <t>ZIM-IN-1Z-01Z-02</t>
  </si>
  <si>
    <t xml:space="preserve">Podstawy matematyki wyższej </t>
  </si>
  <si>
    <t>ZIM-IN-1Z-01Z-03</t>
  </si>
  <si>
    <t>Algebra liniowa</t>
  </si>
  <si>
    <t>ZIM-IN-1Z-01Z-04</t>
  </si>
  <si>
    <t>Matematyka dyskretna 1</t>
  </si>
  <si>
    <t>ZIM-IN-1Z-01Z-05</t>
  </si>
  <si>
    <t>Podstawy fizyki</t>
  </si>
  <si>
    <t>ZIM-IN-1Z-01Z-06</t>
  </si>
  <si>
    <t>Ergonomia i BHP</t>
  </si>
  <si>
    <t>ZIM-IN-1Z-02L-07</t>
  </si>
  <si>
    <t>Programowanie obiektowe</t>
  </si>
  <si>
    <t>ZIM-IN-1Z-02L-08</t>
  </si>
  <si>
    <t>Analiza matematyczna</t>
  </si>
  <si>
    <t>ZIM-IN-1Z-02L-09</t>
  </si>
  <si>
    <t>Podstawy elektroniki</t>
  </si>
  <si>
    <t>ZIM-IN-1Z-02L-10</t>
  </si>
  <si>
    <t>Matematyka dyskretna 2</t>
  </si>
  <si>
    <t>ZIM-IN-1Z-02L-11</t>
  </si>
  <si>
    <t>Rozumowanie algorytmiczne</t>
  </si>
  <si>
    <t>ZIM-IN-1Z-02L-12</t>
  </si>
  <si>
    <t>Język obcy</t>
  </si>
  <si>
    <t>ZIM-IN-1Z-03Z-13</t>
  </si>
  <si>
    <t>Algorytmy i struktury danych</t>
  </si>
  <si>
    <t>ZIM-IN-1Z-03Z-14</t>
  </si>
  <si>
    <t>Systemy operacyjne</t>
  </si>
  <si>
    <t>ZIM-IN-1Z-03Z-15</t>
  </si>
  <si>
    <t>Architektura komputerów</t>
  </si>
  <si>
    <t>ZIM-IN-1Z-03Z-16</t>
  </si>
  <si>
    <t>Rachunek prawdopodobieństwa i statystyka</t>
  </si>
  <si>
    <t>ZIM-IN-1Z-03Z-17</t>
  </si>
  <si>
    <t>Laboratorium elektroniki</t>
  </si>
  <si>
    <t>ZIM-IN-1Z-03Z-18</t>
  </si>
  <si>
    <t>ZIM-IN-1Z-04L-19</t>
  </si>
  <si>
    <t xml:space="preserve">Technologie baz danych </t>
  </si>
  <si>
    <t>ZIM-IN-1Z-04L-20</t>
  </si>
  <si>
    <t>Inżynieria oprogramowania</t>
  </si>
  <si>
    <t>ZIM-IN-1Z-04L-21</t>
  </si>
  <si>
    <t>Grafy i sieci</t>
  </si>
  <si>
    <t>ZIM-IN-1Z-04L-22</t>
  </si>
  <si>
    <t>Budowa serwisów internetowych</t>
  </si>
  <si>
    <t>ZIM-IN-1Z-04L-23</t>
  </si>
  <si>
    <t>Przedmioty HS do wyboru 1</t>
  </si>
  <si>
    <t>ZIM-IN-1Z-04L-24</t>
  </si>
  <si>
    <t>Formy działalności gospodarczej</t>
  </si>
  <si>
    <t>ZIM-IN-1Z-04L-25</t>
  </si>
  <si>
    <t>ZIM-IN-1Z-04L-26</t>
  </si>
  <si>
    <t>ZIM-IN-1Z-05Z-27</t>
  </si>
  <si>
    <t>Sieci komputerowe</t>
  </si>
  <si>
    <t>ZIM-IN-1Z-05Z-28</t>
  </si>
  <si>
    <t>Metody numeryczne</t>
  </si>
  <si>
    <t>ZIM-IN-1Z-05Z-29</t>
  </si>
  <si>
    <t>Metody analizy danych</t>
  </si>
  <si>
    <t>ZIM-IN-1Z-05Z-30</t>
  </si>
  <si>
    <t>ZIM-IN-1Z-05Z-31</t>
  </si>
  <si>
    <t>Ochrona własności intelektualnej</t>
  </si>
  <si>
    <t>ZIM-IN-1Z-05Z-32</t>
  </si>
  <si>
    <t>ZIM-IN-1Z-06L-33</t>
  </si>
  <si>
    <t>Techniki cyfrowe i podstawy systemow wbudowanych</t>
  </si>
  <si>
    <t>ZIM-IN-1Z-06L-34</t>
  </si>
  <si>
    <t>Paradygmaty programowania</t>
  </si>
  <si>
    <t>ZIM-IN-1Z-06L-35</t>
  </si>
  <si>
    <t>Przedmioty HS do wyboru 2</t>
  </si>
  <si>
    <t>ZIM-IN-1Z-06L-36</t>
  </si>
  <si>
    <t>ZIM-IN-1Z-06L-37</t>
  </si>
  <si>
    <t>ZIM-IN-1Z-07Z-38</t>
  </si>
  <si>
    <t>Grafika komputerowa i komunikacja z komputerem</t>
  </si>
  <si>
    <t>ZIM-IN-1Z-07Z-39</t>
  </si>
  <si>
    <t>Laboratorium systemów cyfrowych</t>
  </si>
  <si>
    <t>ZIM-IN-1Z-07Z-40</t>
  </si>
  <si>
    <t>Fakultet 6</t>
  </si>
  <si>
    <t>ZIM-IN-1Z-07Z-41</t>
  </si>
  <si>
    <t>ZIM-IN-1Z-07Z-42</t>
  </si>
  <si>
    <t>Praktyki</t>
  </si>
  <si>
    <t>ZIM-IN-1Z-07Z-43</t>
  </si>
  <si>
    <t>Projekt zespołowy</t>
  </si>
  <si>
    <t>ZIM-IN-1Z-07Z-44</t>
  </si>
  <si>
    <t>ZIM-IN-1Z-08L-45</t>
  </si>
  <si>
    <t>Sztuczna inteligencja</t>
  </si>
  <si>
    <t>ZIM-IN-1Z-08L-46</t>
  </si>
  <si>
    <t>Problemy społeczne i zawodowe informatyki</t>
  </si>
  <si>
    <t>ZIM-IN-1Z-08L-47</t>
  </si>
  <si>
    <t>Fakultet 7</t>
  </si>
  <si>
    <t>ZIM-IN-1Z-08L-48</t>
  </si>
  <si>
    <t>ZIM-IN-1Z-08L-49</t>
  </si>
  <si>
    <t>Praca inżynierska</t>
  </si>
  <si>
    <t>Programowanie w Matlabie</t>
  </si>
  <si>
    <t>Wstęp do teorii języka</t>
  </si>
  <si>
    <t>Akademia brydża</t>
  </si>
  <si>
    <t>Metaprogramowanie w języku C++</t>
  </si>
  <si>
    <t>Programowanie wielowątkowe</t>
  </si>
  <si>
    <t>Modelowanie i animacja przy użyciu programu Blender</t>
  </si>
  <si>
    <t>Biocybernetyka</t>
  </si>
  <si>
    <t>Zastosowania zaawansowanych funkcji MS Excel</t>
  </si>
  <si>
    <t>Technologie Cisco</t>
  </si>
  <si>
    <t>Serwisy internetowe PHP MVC</t>
  </si>
  <si>
    <t>Podstawy informatyki kwantowej</t>
  </si>
  <si>
    <t>Informatyka w kryminalistyce</t>
  </si>
  <si>
    <t>Game development – Game JAM a praca</t>
  </si>
  <si>
    <t>ZIM-IN-1Z-04L-23_1</t>
  </si>
  <si>
    <t>Psychologia</t>
  </si>
  <si>
    <t>ZIM-IN-1Z-04L-23_2</t>
  </si>
  <si>
    <t>Filozofia</t>
  </si>
  <si>
    <t>ZIM-IN-1Z-04L-23_3</t>
  </si>
  <si>
    <t>Socjologia</t>
  </si>
  <si>
    <t>ZIM-IN-1Z-06L-35_1</t>
  </si>
  <si>
    <t>Prawo pracy</t>
  </si>
  <si>
    <t>ZIM-IN-1Z-06L-35_2</t>
  </si>
  <si>
    <t>Komunikacja międzykulturowa</t>
  </si>
  <si>
    <t>ZIM-IN-1Z-05Z-30_1</t>
  </si>
  <si>
    <t>ZIM-IN-1Z-05Z-30_2</t>
  </si>
  <si>
    <t>ZIM-IN-1Z-06L-36_1</t>
  </si>
  <si>
    <t>ZIM-IN-1Z-06L-36_2</t>
  </si>
  <si>
    <t>Specjalizacja: Inżynieria systemów informacyjnych</t>
  </si>
  <si>
    <t>ZIM-IN-1Z-05Z-32_1</t>
  </si>
  <si>
    <t>Architektura oprogramowania</t>
  </si>
  <si>
    <t>ZIM-IN-1Z-05Z-32_2</t>
  </si>
  <si>
    <t>Programowanie komponentowe</t>
  </si>
  <si>
    <t>ZIM-IN-1Z-06L-37_1</t>
  </si>
  <si>
    <t>Programowanie w Internecie</t>
  </si>
  <si>
    <t>ZIM-IN-1Z-06L-37_2</t>
  </si>
  <si>
    <t>Systemy przetwarzania danych</t>
  </si>
  <si>
    <t>ZIM-IN-1Z-06L-37_3</t>
  </si>
  <si>
    <t>Hurtownie danych</t>
  </si>
  <si>
    <t>ZIM-IN-1Z-07Z-44_1</t>
  </si>
  <si>
    <t>Systemy Business Intelligence</t>
  </si>
  <si>
    <t>ZIM-IN-1Z-07Z-44_2</t>
  </si>
  <si>
    <t>Systemy handlu elektronicznego</t>
  </si>
  <si>
    <t>ZIM-IN-1Z-07Z-44_3</t>
  </si>
  <si>
    <t>Ochrona informacji i bezpieczeństwo systemów komputerowych</t>
  </si>
  <si>
    <t>Specjalizacja: Inżynieria systemów komputerowych</t>
  </si>
  <si>
    <t>ZIM-IN-1Z-05Z-32_3</t>
  </si>
  <si>
    <t>Teoria algorytmów</t>
  </si>
  <si>
    <t>ZIM-IN-1Z-05Z-32_4</t>
  </si>
  <si>
    <t>Podstawy teleinformatyki</t>
  </si>
  <si>
    <t>ZIM-IN-1Z-06L-37_4</t>
  </si>
  <si>
    <t>Systemy wbudowane</t>
  </si>
  <si>
    <t>ZIM-IN-1Z-06L-37_5</t>
  </si>
  <si>
    <t>Usługi sieciowe</t>
  </si>
  <si>
    <t>ZIM-IN-1Z-06L-37_6</t>
  </si>
  <si>
    <t>Symulacja komputerowa</t>
  </si>
  <si>
    <t>ZIM-IN-1Z-07Z-44_4</t>
  </si>
  <si>
    <t>Systemy mobilne i komunikacja bezprzewodowa</t>
  </si>
  <si>
    <t>ZIM-IN-1Z-07Z-44_5</t>
  </si>
  <si>
    <t>Bezpieczeństwo systemów komputerowych</t>
  </si>
  <si>
    <t>ZIM-IN-1Z-07Z-44_6</t>
  </si>
  <si>
    <t>Systemy rozproszone</t>
  </si>
  <si>
    <t>Specjalizacja: Techniki multimedialne</t>
  </si>
  <si>
    <t>ZIM-IN-1Z-05Z-32_5</t>
  </si>
  <si>
    <t>Systemy multimedialne</t>
  </si>
  <si>
    <t>ZIM-IN-1Z-05Z-32_6</t>
  </si>
  <si>
    <t>Podstawy fotografii cyfrowej</t>
  </si>
  <si>
    <t>ZIM-IN-1Z-06L-37_9</t>
  </si>
  <si>
    <t>Podstawy przetwarzania dźwięku</t>
  </si>
  <si>
    <t>ZIM-IN-1Z-06L-37_10</t>
  </si>
  <si>
    <t>ZIM-IN-1Z-06L-37_11</t>
  </si>
  <si>
    <t>Wizualizacja danych</t>
  </si>
  <si>
    <t>ZIM-IN-1Z-06L-37_12</t>
  </si>
  <si>
    <t>ZIM-IN-1Z-06L-37_13</t>
  </si>
  <si>
    <t>Aplikacje internetowe</t>
  </si>
  <si>
    <t>ZIM-IN-1Z-07Z-44_7</t>
  </si>
  <si>
    <t>Cyfrowe przetwarzanie obrazu</t>
  </si>
  <si>
    <t>ZIM-IN-1Z-07Z-44_8</t>
  </si>
  <si>
    <t>Animacja komputerowa</t>
  </si>
  <si>
    <t>ZIM-IN-1Z-07Z-44_9</t>
  </si>
  <si>
    <t>SV</t>
  </si>
  <si>
    <t>SVI</t>
  </si>
  <si>
    <t>SVII</t>
  </si>
  <si>
    <t>SVIII</t>
  </si>
  <si>
    <t>SIX</t>
  </si>
  <si>
    <t>SX</t>
  </si>
  <si>
    <t>SXI</t>
  </si>
  <si>
    <t>ZIM-IN-1S-01Z-01</t>
  </si>
  <si>
    <t>ZIM-IN-1S-01Z-02</t>
  </si>
  <si>
    <t>ZIM-IN-1S-01Z-03</t>
  </si>
  <si>
    <t>Podstawy analizy matematycznej</t>
  </si>
  <si>
    <t>ZIM-IN-1S-01Z-04</t>
  </si>
  <si>
    <t>ZIM-IN-1S-01Z-05</t>
  </si>
  <si>
    <t>ZIM-IN-1S-01Z-06</t>
  </si>
  <si>
    <t>Rozumowania algorytmiczne</t>
  </si>
  <si>
    <t>ZIM-IN-1S-01Z-07</t>
  </si>
  <si>
    <t>ZIM-IN-1S-02L-08</t>
  </si>
  <si>
    <t>ZIM-IN-1S-02L-09</t>
  </si>
  <si>
    <t>ZIM-IN-1S-02L-10</t>
  </si>
  <si>
    <t>ZIM-IN-1S-02L-11</t>
  </si>
  <si>
    <t>ZIM-IN-1S-02L-12</t>
  </si>
  <si>
    <t>ZIM-IN-1S-02L-13</t>
  </si>
  <si>
    <t>Laboratorium fizyki</t>
  </si>
  <si>
    <t>ZIM-IN-1S-02L-14</t>
  </si>
  <si>
    <t>ZIM-IN-1S-03Z-15</t>
  </si>
  <si>
    <t>ZIM-IN-1S-03Z-16</t>
  </si>
  <si>
    <t>ZIM-IN-1S-03Z-17</t>
  </si>
  <si>
    <t>ZIM-IN-1S-03Z-18</t>
  </si>
  <si>
    <t>ZIM-IN-1S-03Z-19</t>
  </si>
  <si>
    <t>ZIM-IN-1S-03Z-20</t>
  </si>
  <si>
    <t>ZIM-IN-1S-03Z-21</t>
  </si>
  <si>
    <t>ZIM-IN-1S-03Z-22</t>
  </si>
  <si>
    <t>Wychowanie fizyczne</t>
  </si>
  <si>
    <t>ZIM-IN-1S-03Z-23</t>
  </si>
  <si>
    <t>ZIM-IN-1S-04L-24</t>
  </si>
  <si>
    <t>ZIM-IN-1S-04L-25</t>
  </si>
  <si>
    <t>ZIM-IN-1S-04L-26</t>
  </si>
  <si>
    <t>ZIM-IN-1S-04L-27</t>
  </si>
  <si>
    <t>ZIM-IN-1S-04L-28</t>
  </si>
  <si>
    <t>ZIM-IN-1S-04L-29</t>
  </si>
  <si>
    <t>ZIM-IN-1S-04L-30</t>
  </si>
  <si>
    <t>ZIM-IN-1S-04L-31</t>
  </si>
  <si>
    <t>ZIM-IN-1S-04L-32</t>
  </si>
  <si>
    <t>ZIM-IN-1S-05Z-33</t>
  </si>
  <si>
    <t>ZIM-IN-1S-05Z-34</t>
  </si>
  <si>
    <t>Techniki cyfrowe i podstawy systemów wbudowanych</t>
  </si>
  <si>
    <t>ZIM-IN-1S-05Z-35</t>
  </si>
  <si>
    <t>ZIM-IN-1S-05Z-36</t>
  </si>
  <si>
    <t>ZIM-IN-1S-05Z-37</t>
  </si>
  <si>
    <t>ZIM-IN-1S-05Z-38</t>
  </si>
  <si>
    <t>ZIM-IN-1S-06L-39</t>
  </si>
  <si>
    <t>ZIM-IN-1S-06L-40</t>
  </si>
  <si>
    <t>ZIM-IN-1S-06L-41</t>
  </si>
  <si>
    <t>ZIM-IN-1S-06L-42</t>
  </si>
  <si>
    <t>Moduł 3 - do wyboru 2 spośród oferty zajęć (4 ECTS)</t>
  </si>
  <si>
    <t>ZIM-IN-1S-06L-43</t>
  </si>
  <si>
    <t>ZIM-IN-1S-06L-44</t>
  </si>
  <si>
    <t>ZIM-IN-1S-07Z-45</t>
  </si>
  <si>
    <t>ZIM-IN-1S-07Z-46</t>
  </si>
  <si>
    <t>Prawo pracy / Komunikacja międzykulturowa [*]</t>
  </si>
  <si>
    <t>ZIM-IN-1S-07Z-47</t>
  </si>
  <si>
    <t>ZIM-IN-1S-07Z-48</t>
  </si>
  <si>
    <t>ZIM-IN-1S-07Z-49</t>
  </si>
  <si>
    <t>ZIM-IN-1S-07Z-50</t>
  </si>
  <si>
    <t>ZIM-IN-1S-02L-14_1</t>
  </si>
  <si>
    <t>ZIM-IN-1S-02L-14_2</t>
  </si>
  <si>
    <t>ZIM-IN-1S-02L-14_3</t>
  </si>
  <si>
    <t>ZIM-IN-1S-04L-30_1</t>
  </si>
  <si>
    <t>ZIM-IN-1S-04L-30_2</t>
  </si>
  <si>
    <t>ZIM-IN-1S-05Z-36_1</t>
  </si>
  <si>
    <t>ZIM-IN-1S-05Z-36_2</t>
  </si>
  <si>
    <t>ZIM-IN-1S-06L-42_1</t>
  </si>
  <si>
    <t>ZIM-IN-1S-06L-42_2</t>
  </si>
  <si>
    <t>Specjalizacja: Systemy informacyjne i analityczne w gospodarce</t>
  </si>
  <si>
    <t>ZIM-IN-1S-05Z-38_1</t>
  </si>
  <si>
    <t>ZIM-IN-1S-05Z-38_2</t>
  </si>
  <si>
    <t>Analiza i modelowanie danych</t>
  </si>
  <si>
    <t>ZIM-IN-1S-06L-44_1</t>
  </si>
  <si>
    <t>ZIM-IN-1S-06L-44_2</t>
  </si>
  <si>
    <t>Metody Data Mining</t>
  </si>
  <si>
    <t>ZIM-IN-1S-06L-44_3</t>
  </si>
  <si>
    <t>ZIM-IN-1S-06L-44_4</t>
  </si>
  <si>
    <t>ZIM-IN-1S-07Z-50_1</t>
  </si>
  <si>
    <t>ZIM-IN-1S-07Z-50_2</t>
  </si>
  <si>
    <t>Inżynieria danych</t>
  </si>
  <si>
    <t>ZIM-IN-1S-05Z-38_3</t>
  </si>
  <si>
    <t>ZIM-IN-1S-05Z-38_4</t>
  </si>
  <si>
    <t>ZIM-IN-1S-06L-44_5</t>
  </si>
  <si>
    <t>ZIM-IN-1S-06L-44_6</t>
  </si>
  <si>
    <t>ZIM-IN-1S-06L-44_7</t>
  </si>
  <si>
    <t>ZIM-IN-1S-06L-44_8</t>
  </si>
  <si>
    <t>ZIM-IN-1S-07Z-50_3</t>
  </si>
  <si>
    <t>ZIM-IN-1S-07Z-50_4</t>
  </si>
  <si>
    <t>ZIM-IN-1S-05Z-38_5</t>
  </si>
  <si>
    <t>ZIM-IN-1S-05Z-38_6</t>
  </si>
  <si>
    <t>ZIM-IN-1S-06L-44_9</t>
  </si>
  <si>
    <t>ZIM-IN-1S-06L-44_10</t>
  </si>
  <si>
    <t>ZIM-IN-1S-06L-44_11</t>
  </si>
  <si>
    <t>ZIM-IN-1S-06L-44_12</t>
  </si>
  <si>
    <t>ZIM-IN-1S-07Z-50_5</t>
  </si>
  <si>
    <t>ZIM-IN-1S-07Z-50_6</t>
  </si>
  <si>
    <t>ZIM-IN-1S-05Z-38_7</t>
  </si>
  <si>
    <t>ZIM-IN-1S-05Z-38_8</t>
  </si>
  <si>
    <t>ZIM-IN-1S-06L-44_13</t>
  </si>
  <si>
    <t>ZIM-IN-1S-06L-44_14</t>
  </si>
  <si>
    <t>ZIM-IN-1S-06L-44_15</t>
  </si>
  <si>
    <t>ZIM-IN-1S-06L-44_16</t>
  </si>
  <si>
    <t>ZIM-IN-1S-06L-44_17</t>
  </si>
  <si>
    <t>ZIM-IN-1S-07Z-50_7</t>
  </si>
  <si>
    <t>ZIM-IN-1S-07Z-50_8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</si>
</sst>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6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2"/>
    </font>
    <font>
      <sz val="8"/>
      <color rgb="FF000000"/>
      <name val="Calibri"/>
      <family val="2"/>
    </font>
    <font>
      <b/>
      <sz val="10"/>
      <color rgb="FF000000"/>
      <name val="Times New Roman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color rgb="FF000000"/>
      <name val="Times New Roman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right"/>
    </xf>
    <xf xfId="0" numFmtId="1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3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left"/>
    </xf>
    <xf xfId="0" numFmtId="1" applyNumberFormat="1" borderId="6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left"/>
    </xf>
    <xf xfId="0" numFmtId="1" applyNumberFormat="1" borderId="4" applyBorder="1" fontId="2" applyFont="1" fillId="0" applyAlignment="1">
      <alignment horizontal="center" vertical="top"/>
    </xf>
    <xf xfId="0" numFmtId="4" applyNumberFormat="1" borderId="4" applyBorder="1" fontId="2" applyFont="1" fillId="0" applyAlignment="1">
      <alignment horizontal="center" vertical="top"/>
    </xf>
    <xf xfId="0" numFmtId="3" applyNumberFormat="1" borderId="8" applyBorder="1" fontId="2" applyFont="1" fillId="0" applyAlignment="1">
      <alignment horizontal="center"/>
    </xf>
    <xf xfId="0" numFmtId="3" applyNumberFormat="1" borderId="8" applyBorder="1" fontId="2" applyFont="1" fillId="0" applyAlignment="1">
      <alignment horizontal="left"/>
    </xf>
    <xf xfId="0" numFmtId="3" applyNumberFormat="1" borderId="9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left"/>
    </xf>
    <xf xfId="0" numFmtId="3" applyNumberFormat="1" borderId="11" applyBorder="1" fontId="2" applyFont="1" fillId="0" applyAlignment="1">
      <alignment horizontal="center"/>
    </xf>
    <xf xfId="0" numFmtId="3" applyNumberFormat="1" borderId="9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1" applyNumberFormat="1" borderId="8" applyBorder="1" fontId="2" applyFont="1" fillId="0" applyAlignment="1">
      <alignment horizontal="center"/>
    </xf>
    <xf xfId="0" numFmtId="4" applyNumberFormat="1" borderId="8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center"/>
    </xf>
    <xf xfId="0" numFmtId="1" applyNumberFormat="1" borderId="4" applyBorder="1" fontId="2" applyFont="1" fillId="0" applyAlignment="1">
      <alignment horizontal="center"/>
    </xf>
    <xf xfId="0" numFmtId="3" applyNumberFormat="1" borderId="12" applyBorder="1" fontId="2" applyFont="1" fillId="0" applyAlignment="1">
      <alignment horizontal="center"/>
    </xf>
    <xf xfId="0" numFmtId="3" applyNumberFormat="1" borderId="13" applyBorder="1" fontId="3" applyFont="1" fillId="2" applyFill="1" applyAlignment="1">
      <alignment horizontal="center"/>
    </xf>
    <xf xfId="0" numFmtId="3" applyNumberFormat="1" borderId="14" applyBorder="1" fontId="3" applyFont="1" fillId="2" applyFill="1" applyAlignment="1">
      <alignment horizontal="center"/>
    </xf>
    <xf xfId="0" numFmtId="1" applyNumberFormat="1" borderId="14" applyBorder="1" fontId="3" applyFont="1" fillId="2" applyFill="1" applyAlignment="1">
      <alignment horizontal="center"/>
    </xf>
    <xf xfId="0" numFmtId="3" applyNumberFormat="1" borderId="15" applyBorder="1" fontId="4" applyFont="1" fillId="0" applyAlignment="1">
      <alignment horizontal="center"/>
    </xf>
    <xf xfId="0" numFmtId="3" applyNumberFormat="1" borderId="15" applyBorder="1" fontId="4" applyFont="1" fillId="0" applyAlignment="1">
      <alignment horizontal="left"/>
    </xf>
    <xf xfId="0" numFmtId="3" applyNumberFormat="1" borderId="15" applyBorder="1" fontId="5" applyFont="1" fillId="0" applyAlignment="1">
      <alignment horizontal="left" wrapText="1"/>
    </xf>
    <xf xfId="0" numFmtId="3" applyNumberFormat="1" borderId="15" applyBorder="1" fontId="1" applyFont="1" fillId="0" applyAlignment="1">
      <alignment horizontal="center"/>
    </xf>
    <xf xfId="0" numFmtId="1" applyNumberFormat="1" borderId="15" applyBorder="1" fontId="4" applyFont="1" fillId="0" applyAlignment="1">
      <alignment horizontal="center"/>
    </xf>
    <xf xfId="0" numFmtId="1" applyNumberFormat="1" borderId="15" applyBorder="1" fontId="5" applyFont="1" fillId="0" applyAlignment="1">
      <alignment horizontal="center"/>
    </xf>
    <xf xfId="0" numFmtId="3" applyNumberFormat="1" borderId="15" applyBorder="1" fontId="6" applyFont="1" fillId="0" applyAlignment="1">
      <alignment horizontal="center"/>
    </xf>
    <xf xfId="0" numFmtId="4" applyNumberFormat="1" borderId="15" applyBorder="1" fontId="6" applyFont="1" fillId="0" applyAlignment="1">
      <alignment horizontal="center"/>
    </xf>
    <xf xfId="0" numFmtId="3" applyNumberFormat="1" borderId="15" applyBorder="1" fontId="5" applyFont="1" fillId="0" applyAlignment="1">
      <alignment horizontal="left"/>
    </xf>
    <xf xfId="0" numFmtId="3" applyNumberFormat="1" borderId="4" applyBorder="1" fontId="4" applyFont="1" fillId="0" applyAlignment="1">
      <alignment horizontal="center"/>
    </xf>
    <xf xfId="0" numFmtId="3" applyNumberFormat="1" borderId="4" applyBorder="1" fontId="4" applyFont="1" fillId="0" applyAlignment="1">
      <alignment horizontal="left"/>
    </xf>
    <xf xfId="0" numFmtId="3" applyNumberFormat="1" borderId="4" applyBorder="1" fontId="5" applyFont="1" fillId="0" applyAlignment="1">
      <alignment horizontal="left"/>
    </xf>
    <xf xfId="0" numFmtId="1" applyNumberFormat="1" borderId="4" applyBorder="1" fontId="4" applyFont="1" fillId="0" applyAlignment="1">
      <alignment horizontal="center"/>
    </xf>
    <xf xfId="0" numFmtId="1" applyNumberFormat="1" borderId="4" applyBorder="1" fontId="5" applyFont="1" fillId="0" applyAlignment="1">
      <alignment horizontal="center"/>
    </xf>
    <xf xfId="0" numFmtId="3" applyNumberFormat="1" borderId="4" applyBorder="1" fontId="6" applyFont="1" fillId="0" applyAlignment="1">
      <alignment horizontal="center"/>
    </xf>
    <xf xfId="0" numFmtId="3" applyNumberFormat="1" borderId="16" applyBorder="1" fontId="4" applyFont="1" fillId="0" applyAlignment="1">
      <alignment horizontal="center"/>
    </xf>
    <xf xfId="0" numFmtId="3" applyNumberFormat="1" borderId="16" applyBorder="1" fontId="4" applyFont="1" fillId="0" applyAlignment="1">
      <alignment horizontal="left"/>
    </xf>
    <xf xfId="0" numFmtId="3" applyNumberFormat="1" borderId="16" applyBorder="1" fontId="5" applyFont="1" fillId="0" applyAlignment="1">
      <alignment horizontal="left"/>
    </xf>
    <xf xfId="0" numFmtId="1" applyNumberFormat="1" borderId="16" applyBorder="1" fontId="4" applyFont="1" fillId="0" applyAlignment="1">
      <alignment horizontal="center"/>
    </xf>
    <xf xfId="0" numFmtId="1" applyNumberFormat="1" borderId="16" applyBorder="1" fontId="5" applyFont="1" fillId="0" applyAlignment="1">
      <alignment horizontal="center"/>
    </xf>
    <xf xfId="0" numFmtId="4" applyNumberFormat="1" borderId="16" applyBorder="1" fontId="6" applyFont="1" fillId="0" applyAlignment="1">
      <alignment horizontal="center"/>
    </xf>
    <xf xfId="0" numFmtId="3" applyNumberFormat="1" borderId="10" applyBorder="1" fontId="4" applyFont="1" fillId="0" applyAlignment="1">
      <alignment horizontal="center"/>
    </xf>
    <xf xfId="0" numFmtId="3" applyNumberFormat="1" borderId="10" applyBorder="1" fontId="4" applyFont="1" fillId="0" applyAlignment="1">
      <alignment horizontal="left"/>
    </xf>
    <xf xfId="0" numFmtId="3" applyNumberFormat="1" borderId="10" applyBorder="1" fontId="5" applyFont="1" fillId="0" applyAlignment="1">
      <alignment horizontal="left"/>
    </xf>
    <xf xfId="0" numFmtId="1" applyNumberFormat="1" borderId="10" applyBorder="1" fontId="4" applyFont="1" fillId="0" applyAlignment="1">
      <alignment horizontal="center"/>
    </xf>
    <xf xfId="0" numFmtId="1" applyNumberFormat="1" borderId="10" applyBorder="1" fontId="5" applyFont="1" fillId="0" applyAlignment="1">
      <alignment horizontal="center"/>
    </xf>
    <xf xfId="0" numFmtId="3" applyNumberFormat="1" borderId="10" applyBorder="1" fontId="6" applyFont="1" fillId="0" applyAlignment="1">
      <alignment horizontal="center"/>
    </xf>
    <xf xfId="0" numFmtId="3" applyNumberFormat="1" borderId="16" applyBorder="1" fontId="7" applyFont="1" fillId="0" applyAlignment="1">
      <alignment horizontal="left" wrapText="1"/>
    </xf>
    <xf xfId="0" numFmtId="1" applyNumberFormat="1" borderId="16" applyBorder="1" fontId="7" applyFont="1" fillId="0" applyAlignment="1">
      <alignment horizontal="center"/>
    </xf>
    <xf xfId="0" numFmtId="3" applyNumberFormat="1" borderId="16" applyBorder="1" fontId="6" applyFont="1" fillId="0" applyAlignment="1">
      <alignment horizontal="center"/>
    </xf>
    <xf xfId="0" numFmtId="4" applyNumberFormat="1" borderId="10" applyBorder="1" fontId="6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3" applyNumberFormat="1" borderId="17" applyBorder="1" fontId="4" applyFont="1" fillId="0" applyAlignment="1">
      <alignment horizontal="center"/>
    </xf>
    <xf xfId="0" numFmtId="3" applyNumberFormat="1" borderId="2" applyBorder="1" fontId="4" applyFont="1" fillId="0" applyAlignment="1">
      <alignment horizontal="left"/>
    </xf>
    <xf xfId="0" numFmtId="1" applyNumberFormat="1" borderId="2" applyBorder="1" fontId="4" applyFont="1" fillId="0" applyAlignment="1">
      <alignment horizontal="center"/>
    </xf>
    <xf xfId="0" numFmtId="1" applyNumberFormat="1" borderId="2" applyBorder="1" fontId="6" applyFont="1" fillId="0" applyAlignment="1">
      <alignment horizontal="center"/>
    </xf>
    <xf xfId="0" numFmtId="4" applyNumberFormat="1" borderId="2" applyBorder="1" fontId="6" applyFont="1" fillId="0" applyAlignment="1">
      <alignment horizontal="center"/>
    </xf>
    <xf xfId="0" numFmtId="3" applyNumberFormat="1" borderId="15" applyBorder="1" fontId="8" applyFont="1" fillId="0" applyAlignment="1">
      <alignment horizontal="left"/>
    </xf>
    <xf xfId="0" numFmtId="1" applyNumberFormat="1" borderId="15" applyBorder="1" fontId="6" applyFont="1" fillId="0" applyAlignment="1">
      <alignment horizontal="center"/>
    </xf>
    <xf xfId="0" numFmtId="3" applyNumberFormat="1" borderId="15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center"/>
    </xf>
    <xf xfId="0" numFmtId="3" applyNumberFormat="1" borderId="2" applyBorder="1" fontId="9" applyFont="1" fillId="0" applyAlignment="1">
      <alignment horizontal="left"/>
    </xf>
    <xf xfId="0" numFmtId="3" applyNumberFormat="1" borderId="15" applyBorder="1" fontId="4" applyFont="1" fillId="0" applyAlignment="1">
      <alignment horizontal="right"/>
    </xf>
    <xf xfId="0" numFmtId="1" applyNumberFormat="1" borderId="15" applyBorder="1" fontId="4" applyFont="1" fillId="0" applyAlignment="1">
      <alignment horizontal="left"/>
    </xf>
    <xf xfId="0" numFmtId="3" applyNumberFormat="1" borderId="2" applyBorder="1" fontId="10" applyFont="1" fillId="0" applyAlignment="1">
      <alignment horizontal="left"/>
    </xf>
    <xf xfId="0" numFmtId="1" applyNumberFormat="1" borderId="2" applyBorder="1" fontId="4" applyFont="1" fillId="0" applyAlignment="1">
      <alignment horizontal="left"/>
    </xf>
    <xf xfId="0" numFmtId="4" applyNumberFormat="1" borderId="2" applyBorder="1" fontId="4" applyFont="1" fillId="0" applyAlignment="1">
      <alignment horizontal="center"/>
    </xf>
    <xf xfId="0" numFmtId="3" applyNumberFormat="1" borderId="3" applyBorder="1" fontId="4" applyFont="1" fillId="0" applyAlignment="1">
      <alignment horizontal="center"/>
    </xf>
    <xf xfId="0" numFmtId="3" applyNumberFormat="1" borderId="7" applyBorder="1" fontId="11" applyFont="1" fillId="0" applyAlignment="1">
      <alignment horizontal="left" wrapText="1"/>
    </xf>
    <xf xfId="0" numFmtId="3" applyNumberFormat="1" borderId="3" applyBorder="1" fontId="11" applyFont="1" fillId="0" applyAlignment="1">
      <alignment horizontal="left" wrapText="1"/>
    </xf>
    <xf xfId="0" numFmtId="1" applyNumberFormat="1" borderId="3" applyBorder="1" fontId="11" applyFont="1" fillId="0" applyAlignment="1">
      <alignment horizontal="left" wrapText="1"/>
    </xf>
    <xf xfId="0" numFmtId="1" applyNumberFormat="1" borderId="18" applyBorder="1" fontId="11" applyFont="1" fillId="0" applyAlignment="1">
      <alignment horizontal="left" wrapText="1"/>
    </xf>
    <xf xfId="0" numFmtId="1" applyNumberFormat="1" borderId="3" applyBorder="1" fontId="4" applyFont="1" fillId="0" applyAlignment="1">
      <alignment horizontal="center"/>
    </xf>
    <xf xfId="0" numFmtId="4" applyNumberFormat="1" borderId="3" applyBorder="1" fontId="4" applyFont="1" fillId="0" applyAlignment="1">
      <alignment horizontal="center"/>
    </xf>
    <xf xfId="0" numFmtId="4" applyNumberFormat="1" borderId="15" applyBorder="1" fontId="4" applyFont="1" fillId="0" applyAlignment="1">
      <alignment horizontal="center"/>
    </xf>
    <xf xfId="0" numFmtId="3" applyNumberFormat="1" borderId="7" applyBorder="1" fontId="11" applyFont="1" fillId="0" applyAlignment="1">
      <alignment horizontal="left"/>
    </xf>
    <xf xfId="0" numFmtId="3" applyNumberFormat="1" borderId="3" applyBorder="1" fontId="11" applyFont="1" fillId="0" applyAlignment="1">
      <alignment horizontal="left"/>
    </xf>
    <xf xfId="0" numFmtId="1" applyNumberFormat="1" borderId="3" applyBorder="1" fontId="11" applyFont="1" fillId="0" applyAlignment="1">
      <alignment horizontal="left"/>
    </xf>
    <xf xfId="0" numFmtId="1" applyNumberFormat="1" borderId="18" applyBorder="1" fontId="1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18" applyBorder="1" fontId="1" applyFont="1" fillId="0" applyAlignment="1">
      <alignment horizontal="left"/>
    </xf>
    <xf xfId="0" numFmtId="1" applyNumberFormat="1" borderId="3" applyBorder="1" fontId="1" applyFont="1" fillId="0" applyAlignment="1">
      <alignment horizontal="left"/>
    </xf>
    <xf xfId="0" numFmtId="1" applyNumberFormat="1" borderId="3" applyBorder="1" fontId="4" applyFont="1" fillId="0" applyAlignment="1">
      <alignment horizontal="left"/>
    </xf>
    <xf xfId="0" numFmtId="1" applyNumberFormat="1" borderId="18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left"/>
    </xf>
    <xf xfId="0" numFmtId="3" applyNumberFormat="1" borderId="19" applyBorder="1" fontId="1" applyFont="1" fillId="0" applyAlignment="1">
      <alignment horizontal="left"/>
    </xf>
    <xf xfId="0" numFmtId="3" applyNumberFormat="1" borderId="10" applyBorder="1" fontId="12" applyFont="1" fillId="0" applyAlignment="1">
      <alignment horizontal="center"/>
    </xf>
    <xf xfId="0" numFmtId="3" applyNumberFormat="1" borderId="9" applyBorder="1" fontId="6" applyFont="1" fillId="0" applyAlignment="1">
      <alignment horizontal="center"/>
    </xf>
    <xf xfId="0" numFmtId="3" applyNumberFormat="1" borderId="11" applyBorder="1" fontId="1" applyFont="1" fillId="0" applyAlignment="1">
      <alignment horizontal="left"/>
    </xf>
    <xf xfId="0" numFmtId="3" applyNumberFormat="1" borderId="15" applyBorder="1" fontId="6" applyFont="1" fillId="0" applyAlignment="1">
      <alignment horizontal="right"/>
    </xf>
    <xf xfId="0" numFmtId="3" applyNumberFormat="1" borderId="15" applyBorder="1" fontId="6" applyFont="1" fillId="0" applyAlignment="1">
      <alignment horizontal="left"/>
    </xf>
    <xf xfId="0" numFmtId="1" applyNumberFormat="1" borderId="15" applyBorder="1" fontId="6" applyFont="1" fillId="0" applyAlignment="1">
      <alignment horizontal="right"/>
    </xf>
    <xf xfId="0" numFmtId="4" applyNumberFormat="1" borderId="9" applyBorder="1" fontId="6" applyFont="1" fillId="0" applyAlignment="1">
      <alignment horizontal="right"/>
    </xf>
    <xf xfId="0" numFmtId="3" applyNumberFormat="1" borderId="11" applyBorder="1" fontId="6" applyFont="1" fillId="0" applyAlignment="1">
      <alignment horizontal="left"/>
    </xf>
    <xf xfId="0" numFmtId="3" applyNumberFormat="1" borderId="7" applyBorder="1" fontId="6" applyFont="1" fillId="0" applyAlignment="1">
      <alignment horizontal="right"/>
    </xf>
    <xf xfId="0" numFmtId="3" applyNumberFormat="1" borderId="18" applyBorder="1" fontId="6" applyFont="1" fillId="0" applyAlignment="1">
      <alignment horizontal="left"/>
    </xf>
    <xf xfId="0" numFmtId="4" applyNumberFormat="1" borderId="7" applyBorder="1" fontId="6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4" applyBorder="1" fontId="7" applyFont="1" fillId="0" applyAlignment="1">
      <alignment horizontal="left" wrapText="1"/>
    </xf>
    <xf xfId="0" numFmtId="1" applyNumberFormat="1" borderId="4" applyBorder="1" fontId="7" applyFont="1" fillId="0" applyAlignment="1">
      <alignment horizontal="center"/>
    </xf>
    <xf xfId="0" numFmtId="4" applyNumberFormat="1" borderId="4" applyBorder="1" fontId="6" applyFont="1" fillId="0" applyAlignment="1">
      <alignment horizontal="center"/>
    </xf>
    <xf xfId="0" numFmtId="3" applyNumberFormat="1" borderId="8" applyBorder="1" fontId="4" applyFont="1" fillId="0" applyAlignment="1">
      <alignment horizontal="center"/>
    </xf>
    <xf xfId="0" numFmtId="1" applyNumberFormat="1" borderId="15" applyBorder="1" fontId="7" applyFont="1" fillId="0" applyAlignment="1">
      <alignment horizontal="center"/>
    </xf>
    <xf xfId="0" numFmtId="3" applyNumberFormat="1" borderId="16" applyBorder="1" fontId="5" applyFont="1" fillId="0" applyAlignment="1">
      <alignment horizontal="left" wrapText="1"/>
    </xf>
    <xf xfId="0" numFmtId="4" applyNumberFormat="1" borderId="16" applyBorder="1" fontId="4" applyFont="1" fillId="0" applyAlignment="1">
      <alignment horizontal="center"/>
    </xf>
    <xf xfId="0" numFmtId="4" applyNumberFormat="1" borderId="10" applyBorder="1" fontId="4" applyFont="1" fillId="0" applyAlignment="1">
      <alignment horizontal="center"/>
    </xf>
    <xf xfId="0" numFmtId="3" applyNumberFormat="1" borderId="18" applyBorder="1" fontId="11" applyFont="1" fillId="0" applyAlignment="1">
      <alignment horizontal="left" wrapText="1"/>
    </xf>
    <xf xfId="0" numFmtId="3" applyNumberFormat="1" borderId="18" applyBorder="1" fontId="11" applyFont="1" fillId="0" applyAlignment="1">
      <alignment horizontal="left"/>
    </xf>
    <xf xfId="0" numFmtId="3" applyNumberFormat="1" borderId="3" applyBorder="1" fontId="4" applyFont="1" fillId="0" applyAlignment="1">
      <alignment horizontal="left"/>
    </xf>
    <xf xfId="0" numFmtId="3" applyNumberFormat="1" borderId="18" applyBorder="1" fontId="1" applyFont="1" fillId="0" applyAlignment="1">
      <alignment horizontal="center"/>
    </xf>
    <xf xfId="0" numFmtId="4" applyNumberFormat="1" borderId="9" applyBorder="1" fontId="2" applyFont="1" fillId="0" applyAlignment="1">
      <alignment horizontal="left"/>
    </xf>
    <xf xfId="0" numFmtId="1" applyNumberFormat="1" borderId="15" applyBorder="1" fontId="1" applyFont="1" fillId="0" applyAlignment="1">
      <alignment horizontal="center"/>
    </xf>
    <xf xfId="0" numFmtId="3" applyNumberFormat="1" borderId="18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 vertical="top"/>
    </xf>
    <xf xfId="0" numFmtId="3" applyNumberFormat="1" borderId="7" applyBorder="1" fontId="2" applyFont="1" fillId="0" applyAlignment="1">
      <alignment horizontal="center"/>
    </xf>
    <xf xfId="0" numFmtId="3" applyNumberFormat="1" borderId="4" applyBorder="1" fontId="5" applyFont="1" fillId="0" applyAlignment="1">
      <alignment horizontal="left" wrapText="1"/>
    </xf>
    <xf xfId="0" numFmtId="1" applyNumberFormat="1" borderId="16" applyBorder="1" fontId="6" applyFont="1" fillId="0" applyAlignment="1">
      <alignment horizontal="center"/>
    </xf>
    <xf xfId="0" numFmtId="3" applyNumberFormat="1" borderId="10" applyBorder="1" fontId="5" applyFont="1" fillId="0" applyAlignment="1">
      <alignment horizontal="left" wrapText="1"/>
    </xf>
    <xf xfId="0" numFmtId="3" applyNumberFormat="1" borderId="20" applyBorder="1" fontId="4" applyFont="1" fillId="0" applyAlignment="1">
      <alignment horizontal="center"/>
    </xf>
    <xf xfId="0" numFmtId="4" applyNumberFormat="1" borderId="4" applyBorder="1" fontId="4" applyFont="1" fillId="0" applyAlignment="1">
      <alignment horizontal="center"/>
    </xf>
    <xf xfId="0" numFmtId="4" applyNumberFormat="1" borderId="20" applyBorder="1" fontId="4" applyFont="1" fillId="0" applyAlignment="1">
      <alignment horizontal="center"/>
    </xf>
    <xf xfId="0" numFmtId="3" applyNumberFormat="1" borderId="20" applyBorder="1" fontId="6" applyFont="1" fillId="0" applyAlignment="1">
      <alignment horizontal="center"/>
    </xf>
    <xf xfId="0" numFmtId="4" applyNumberFormat="1" borderId="20" applyBorder="1" fontId="6" applyFont="1" fillId="0" applyAlignment="1">
      <alignment horizontal="center"/>
    </xf>
    <xf xfId="0" numFmtId="3" applyNumberFormat="1" borderId="15" applyBorder="1" fontId="7" applyFont="1" fillId="0" applyAlignment="1">
      <alignment horizontal="left" wrapText="1"/>
    </xf>
    <xf xfId="0" numFmtId="1" applyNumberFormat="1" borderId="15" applyBorder="1" fontId="5" applyFont="1" fillId="0" applyAlignment="1">
      <alignment horizontal="center" wrapText="1"/>
    </xf>
    <xf xfId="0" numFmtId="1" applyNumberFormat="1" borderId="16" applyBorder="1" fontId="5" applyFont="1" fillId="0" applyAlignment="1">
      <alignment horizontal="center" wrapText="1"/>
    </xf>
    <xf xfId="0" numFmtId="3" applyNumberFormat="1" borderId="2" applyBorder="1" fontId="6" applyFont="1" fillId="0" applyAlignment="1">
      <alignment horizontal="center"/>
    </xf>
    <xf xfId="0" numFmtId="3" applyNumberFormat="1" borderId="15" applyBorder="1" fontId="13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5" applyFont="1" fillId="0" applyAlignment="1">
      <alignment horizontal="left" wrapText="1"/>
    </xf>
    <xf xfId="0" numFmtId="1" applyNumberFormat="1" borderId="2" applyBorder="1" fontId="5" applyFont="1" fillId="0" applyAlignment="1">
      <alignment horizontal="center" wrapText="1"/>
    </xf>
    <xf xfId="0" numFmtId="4" applyNumberFormat="1" borderId="7" applyBorder="1" fontId="6" applyFont="1" fillId="0" applyAlignment="1">
      <alignment horizontal="left"/>
    </xf>
    <xf xfId="0" numFmtId="3" applyNumberFormat="1" borderId="21" applyBorder="1" fontId="9" applyFont="1" fillId="0" applyAlignment="1">
      <alignment horizontal="left"/>
    </xf>
    <xf xfId="0" numFmtId="3" applyNumberFormat="1" borderId="17" applyBorder="1" fontId="4" applyFont="1" fillId="0" applyAlignment="1">
      <alignment horizontal="right"/>
    </xf>
    <xf xfId="0" numFmtId="3" applyNumberFormat="1" borderId="17" applyBorder="1" fontId="4" applyFont="1" fillId="0" applyAlignment="1">
      <alignment horizontal="left"/>
    </xf>
    <xf xfId="0" numFmtId="4" applyNumberFormat="1" borderId="17" applyBorder="1" fontId="4" applyFont="1" fillId="0" applyAlignment="1">
      <alignment horizontal="center"/>
    </xf>
    <xf xfId="0" numFmtId="3" applyNumberFormat="1" borderId="21" applyBorder="1" fontId="4" applyFont="1" fillId="0" applyAlignment="1">
      <alignment horizontal="center"/>
    </xf>
    <xf xfId="0" numFmtId="4" applyNumberFormat="1" borderId="21" applyBorder="1" fontId="4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64"/>
  <sheetViews>
    <sheetView workbookViewId="0"/>
  </sheetViews>
  <sheetFormatPr defaultRowHeight="15" x14ac:dyDescent="0.25"/>
  <cols>
    <col min="1" max="1" style="116" width="4.576428571428571" customWidth="1" bestFit="1"/>
    <col min="2" max="2" style="116" width="4.576428571428571" customWidth="1" bestFit="1"/>
    <col min="3" max="3" style="116" width="15.719285714285713" customWidth="1" bestFit="1"/>
    <col min="4" max="4" style="116" width="47.14785714285715" customWidth="1" bestFit="1"/>
    <col min="5" max="5" style="116" width="7.147857142857143" customWidth="1" bestFit="1"/>
    <col min="6" max="6" style="116" width="3.7192857142857143" customWidth="1" bestFit="1"/>
    <col min="7" max="7" style="116" width="3.7192857142857143" customWidth="1" bestFit="1"/>
    <col min="8" max="8" style="116" width="4.2907142857142855" customWidth="1" bestFit="1"/>
    <col min="9" max="9" style="116" width="3.4335714285714283" customWidth="1" bestFit="1"/>
    <col min="10" max="10" style="116" width="3.4335714285714283" customWidth="1" bestFit="1"/>
    <col min="11" max="11" style="116" width="3.4335714285714283" customWidth="1" bestFit="1"/>
    <col min="12" max="12" style="116" width="3.4335714285714283" customWidth="1" bestFit="1"/>
    <col min="13" max="13" style="116" width="3.4335714285714283" customWidth="1" bestFit="1"/>
    <col min="14" max="14" style="116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6" width="3.5764285714285715" customWidth="1" bestFit="1"/>
    <col min="27" max="27" style="116" width="3.5764285714285715" customWidth="1" bestFit="1"/>
    <col min="28" max="28" style="116" width="3.5764285714285715" customWidth="1" bestFit="1"/>
    <col min="29" max="29" style="116" width="3.5764285714285715" customWidth="1" bestFit="1"/>
    <col min="30" max="30" style="116" width="3.5764285714285715" customWidth="1" bestFit="1"/>
    <col min="31" max="31" style="116" width="3.5764285714285715" customWidth="1" bestFit="1"/>
    <col min="32" max="32" style="118" width="3.5764285714285715" customWidth="1" bestFit="1"/>
    <col min="33" max="33" style="119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5"/>
    </row>
    <row x14ac:dyDescent="0.25" r="2" customHeight="1" ht="18.75">
      <c r="A2" s="6"/>
      <c r="B2" s="7"/>
      <c r="C2" s="8" t="s">
        <v>2</v>
      </c>
      <c r="D2" s="1" t="s">
        <v>220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5"/>
    </row>
    <row x14ac:dyDescent="0.25" r="3" customHeight="1" ht="18.75">
      <c r="A3" s="6"/>
      <c r="B3" s="7"/>
      <c r="C3" s="8" t="s">
        <v>4</v>
      </c>
      <c r="D3" s="1" t="s">
        <v>162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4"/>
      <c r="AG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4"/>
      <c r="AG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4"/>
      <c r="AG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G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4"/>
      <c r="AG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4"/>
      <c r="AG8" s="5"/>
    </row>
    <row x14ac:dyDescent="0.25" r="9" customHeight="1" ht="18.75">
      <c r="A9" s="9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4"/>
      <c r="AG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4"/>
      <c r="AG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4"/>
      <c r="AG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"/>
      <c r="AG12" s="5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4"/>
      <c r="K13" s="14"/>
      <c r="L13" s="14"/>
      <c r="M13" s="14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8" t="s">
        <v>23</v>
      </c>
      <c r="AD13" s="17"/>
      <c r="AE13" s="17"/>
      <c r="AF13" s="19" t="s">
        <v>24</v>
      </c>
      <c r="AG13" s="20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5"/>
      <c r="K14" s="25"/>
      <c r="L14" s="25"/>
      <c r="M14" s="25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29">
        <v>5</v>
      </c>
      <c r="X14" s="28"/>
      <c r="Y14" s="29">
        <v>6</v>
      </c>
      <c r="Z14" s="28"/>
      <c r="AA14" s="29">
        <v>7</v>
      </c>
      <c r="AB14" s="28"/>
      <c r="AC14" s="10" t="s">
        <v>28</v>
      </c>
      <c r="AD14" s="10" t="s">
        <v>29</v>
      </c>
      <c r="AE14" s="30" t="s">
        <v>30</v>
      </c>
      <c r="AF14" s="31"/>
      <c r="AG14" s="32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10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10" t="s">
        <v>34</v>
      </c>
      <c r="X15" s="10" t="s">
        <v>35</v>
      </c>
      <c r="Y15" s="10" t="s">
        <v>34</v>
      </c>
      <c r="Z15" s="10" t="s">
        <v>35</v>
      </c>
      <c r="AA15" s="10" t="s">
        <v>34</v>
      </c>
      <c r="AB15" s="10" t="s">
        <v>35</v>
      </c>
      <c r="AC15" s="21"/>
      <c r="AD15" s="21"/>
      <c r="AE15" s="35"/>
      <c r="AF15" s="31"/>
      <c r="AG15" s="32"/>
    </row>
    <row x14ac:dyDescent="0.25" r="16" customHeight="1" ht="10.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7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22</v>
      </c>
      <c r="X16" s="37">
        <v>23</v>
      </c>
      <c r="Y16" s="37">
        <v>24</v>
      </c>
      <c r="Z16" s="37">
        <v>25</v>
      </c>
      <c r="AA16" s="37">
        <v>26</v>
      </c>
      <c r="AB16" s="37">
        <v>27</v>
      </c>
      <c r="AC16" s="37">
        <v>36</v>
      </c>
      <c r="AD16" s="37">
        <v>37</v>
      </c>
      <c r="AE16" s="37">
        <v>38</v>
      </c>
      <c r="AF16" s="37">
        <v>39</v>
      </c>
      <c r="AG16" s="37">
        <v>40</v>
      </c>
    </row>
    <row x14ac:dyDescent="0.25" r="17" customHeight="1" ht="18.75">
      <c r="A17" s="39">
        <v>1</v>
      </c>
      <c r="B17" s="39">
        <v>1</v>
      </c>
      <c r="C17" s="40" t="s">
        <v>395</v>
      </c>
      <c r="D17" s="41" t="s">
        <v>222</v>
      </c>
      <c r="E17" s="39" t="s">
        <v>42</v>
      </c>
      <c r="F17" s="39" t="s">
        <v>43</v>
      </c>
      <c r="G17" s="39" t="s">
        <v>44</v>
      </c>
      <c r="H17" s="39">
        <v>30</v>
      </c>
      <c r="I17" s="42"/>
      <c r="J17" s="39">
        <v>30</v>
      </c>
      <c r="K17" s="39"/>
      <c r="L17" s="39"/>
      <c r="M17" s="39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 t="s">
        <v>28</v>
      </c>
      <c r="AD17" s="39"/>
      <c r="AE17" s="39"/>
      <c r="AF17" s="45">
        <v>6</v>
      </c>
      <c r="AG17" s="46">
        <v>2.8</v>
      </c>
    </row>
    <row x14ac:dyDescent="0.25" r="18" customHeight="1" ht="18.75">
      <c r="A18" s="39">
        <v>2</v>
      </c>
      <c r="B18" s="39">
        <v>1</v>
      </c>
      <c r="C18" s="40" t="s">
        <v>396</v>
      </c>
      <c r="D18" s="41" t="s">
        <v>224</v>
      </c>
      <c r="E18" s="39" t="s">
        <v>42</v>
      </c>
      <c r="F18" s="39" t="s">
        <v>43</v>
      </c>
      <c r="G18" s="39" t="s">
        <v>44</v>
      </c>
      <c r="H18" s="39">
        <v>30</v>
      </c>
      <c r="I18" s="39">
        <v>30</v>
      </c>
      <c r="J18" s="39"/>
      <c r="K18" s="39"/>
      <c r="L18" s="39"/>
      <c r="M18" s="39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 t="s">
        <v>28</v>
      </c>
      <c r="AD18" s="39"/>
      <c r="AE18" s="39"/>
      <c r="AF18" s="45">
        <v>5</v>
      </c>
      <c r="AG18" s="45">
        <v>3</v>
      </c>
    </row>
    <row x14ac:dyDescent="0.25" r="19" customHeight="1" ht="18.75">
      <c r="A19" s="39">
        <v>3</v>
      </c>
      <c r="B19" s="39">
        <v>1</v>
      </c>
      <c r="C19" s="40" t="s">
        <v>397</v>
      </c>
      <c r="D19" s="41" t="s">
        <v>398</v>
      </c>
      <c r="E19" s="39" t="s">
        <v>42</v>
      </c>
      <c r="F19" s="39" t="s">
        <v>43</v>
      </c>
      <c r="G19" s="39" t="s">
        <v>44</v>
      </c>
      <c r="H19" s="39">
        <v>30</v>
      </c>
      <c r="I19" s="39">
        <v>30</v>
      </c>
      <c r="J19" s="39"/>
      <c r="K19" s="39"/>
      <c r="L19" s="39"/>
      <c r="M19" s="39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 t="s">
        <v>28</v>
      </c>
      <c r="AD19" s="39"/>
      <c r="AE19" s="39"/>
      <c r="AF19" s="45">
        <v>6</v>
      </c>
      <c r="AG19" s="45">
        <v>4</v>
      </c>
    </row>
    <row x14ac:dyDescent="0.25" r="20" customHeight="1" ht="18.75">
      <c r="A20" s="39">
        <v>4</v>
      </c>
      <c r="B20" s="39">
        <v>1</v>
      </c>
      <c r="C20" s="40" t="s">
        <v>399</v>
      </c>
      <c r="D20" s="41" t="s">
        <v>228</v>
      </c>
      <c r="E20" s="39" t="s">
        <v>42</v>
      </c>
      <c r="F20" s="39" t="s">
        <v>43</v>
      </c>
      <c r="G20" s="39" t="s">
        <v>44</v>
      </c>
      <c r="H20" s="39">
        <v>30</v>
      </c>
      <c r="I20" s="39">
        <v>30</v>
      </c>
      <c r="J20" s="39"/>
      <c r="K20" s="39"/>
      <c r="L20" s="39"/>
      <c r="M20" s="39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 t="s">
        <v>28</v>
      </c>
      <c r="AD20" s="39"/>
      <c r="AE20" s="39"/>
      <c r="AF20" s="45">
        <v>5</v>
      </c>
      <c r="AG20" s="45">
        <v>3</v>
      </c>
    </row>
    <row x14ac:dyDescent="0.25" r="21" customHeight="1" ht="18.75">
      <c r="A21" s="39">
        <v>5</v>
      </c>
      <c r="B21" s="39">
        <v>1</v>
      </c>
      <c r="C21" s="40" t="s">
        <v>400</v>
      </c>
      <c r="D21" s="41" t="s">
        <v>230</v>
      </c>
      <c r="E21" s="39" t="s">
        <v>42</v>
      </c>
      <c r="F21" s="39" t="s">
        <v>43</v>
      </c>
      <c r="G21" s="39" t="s">
        <v>44</v>
      </c>
      <c r="H21" s="39">
        <v>30</v>
      </c>
      <c r="I21" s="39">
        <v>30</v>
      </c>
      <c r="J21" s="39"/>
      <c r="K21" s="39"/>
      <c r="L21" s="39"/>
      <c r="M21" s="39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 t="s">
        <v>28</v>
      </c>
      <c r="AD21" s="39"/>
      <c r="AE21" s="39"/>
      <c r="AF21" s="45">
        <v>5</v>
      </c>
      <c r="AG21" s="45">
        <v>3</v>
      </c>
    </row>
    <row x14ac:dyDescent="0.25" r="22" customHeight="1" ht="18.75">
      <c r="A22" s="39">
        <v>6</v>
      </c>
      <c r="B22" s="39">
        <v>1</v>
      </c>
      <c r="C22" s="40" t="s">
        <v>401</v>
      </c>
      <c r="D22" s="41" t="s">
        <v>402</v>
      </c>
      <c r="E22" s="39" t="s">
        <v>42</v>
      </c>
      <c r="F22" s="39" t="s">
        <v>43</v>
      </c>
      <c r="G22" s="39"/>
      <c r="H22" s="39">
        <v>30</v>
      </c>
      <c r="I22" s="39"/>
      <c r="J22" s="39"/>
      <c r="K22" s="39"/>
      <c r="L22" s="39"/>
      <c r="M22" s="39"/>
      <c r="N22" s="39">
        <f>SUM(H22:M22)</f>
      </c>
      <c r="O22" s="39">
        <f>H22</f>
      </c>
      <c r="P22" s="39">
        <f>SUM(I22:M22)</f>
      </c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 t="s">
        <v>29</v>
      </c>
      <c r="AE22" s="39"/>
      <c r="AF22" s="45">
        <v>2</v>
      </c>
      <c r="AG22" s="46">
        <v>1.5</v>
      </c>
    </row>
    <row x14ac:dyDescent="0.25" r="23" customHeight="1" ht="18.75">
      <c r="A23" s="48">
        <v>7</v>
      </c>
      <c r="B23" s="48">
        <v>1</v>
      </c>
      <c r="C23" s="49" t="s">
        <v>403</v>
      </c>
      <c r="D23" s="137" t="s">
        <v>232</v>
      </c>
      <c r="E23" s="48" t="s">
        <v>42</v>
      </c>
      <c r="F23" s="48" t="s">
        <v>43</v>
      </c>
      <c r="G23" s="48"/>
      <c r="H23" s="48">
        <v>15</v>
      </c>
      <c r="I23" s="48"/>
      <c r="J23" s="48"/>
      <c r="K23" s="48"/>
      <c r="L23" s="48"/>
      <c r="M23" s="48"/>
      <c r="N23" s="48">
        <f>SUM(H23:M23)</f>
      </c>
      <c r="O23" s="48">
        <f>H23</f>
      </c>
      <c r="P23" s="48">
        <f>SUM(I23:M23)</f>
      </c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 t="s">
        <v>29</v>
      </c>
      <c r="AE23" s="48"/>
      <c r="AF23" s="53">
        <v>1</v>
      </c>
      <c r="AG23" s="122">
        <v>0.5</v>
      </c>
    </row>
    <row x14ac:dyDescent="0.25" r="24" customHeight="1" ht="18.75">
      <c r="A24" s="39"/>
      <c r="B24" s="39">
        <v>1</v>
      </c>
      <c r="C24" s="40"/>
      <c r="D24" s="41" t="s">
        <v>56</v>
      </c>
      <c r="E24" s="39"/>
      <c r="F24" s="39" t="s">
        <v>43</v>
      </c>
      <c r="G24" s="39"/>
      <c r="H24" s="39"/>
      <c r="I24" s="39"/>
      <c r="J24" s="39"/>
      <c r="K24" s="39"/>
      <c r="L24" s="39"/>
      <c r="M24" s="39"/>
      <c r="N24" s="39"/>
      <c r="O24" s="93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 t="s">
        <v>30</v>
      </c>
      <c r="AE24" s="39"/>
      <c r="AF24" s="77"/>
      <c r="AG24" s="46"/>
    </row>
    <row x14ac:dyDescent="0.25" r="25" customHeight="1" ht="18.75">
      <c r="A25" s="54"/>
      <c r="B25" s="54">
        <v>1</v>
      </c>
      <c r="C25" s="55"/>
      <c r="D25" s="125" t="s">
        <v>57</v>
      </c>
      <c r="E25" s="54"/>
      <c r="F25" s="54" t="s">
        <v>43</v>
      </c>
      <c r="G25" s="54"/>
      <c r="H25" s="54"/>
      <c r="I25" s="54"/>
      <c r="J25" s="54"/>
      <c r="K25" s="54"/>
      <c r="L25" s="54"/>
      <c r="M25" s="54"/>
      <c r="N25" s="54"/>
      <c r="O25" s="126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 t="s">
        <v>30</v>
      </c>
      <c r="AE25" s="54"/>
      <c r="AF25" s="138"/>
      <c r="AG25" s="59"/>
    </row>
    <row x14ac:dyDescent="0.25" r="26" customHeight="1" ht="18.75">
      <c r="A26" s="60">
        <v>8</v>
      </c>
      <c r="B26" s="60">
        <v>2</v>
      </c>
      <c r="C26" s="61" t="s">
        <v>404</v>
      </c>
      <c r="D26" s="139" t="s">
        <v>234</v>
      </c>
      <c r="E26" s="60" t="s">
        <v>42</v>
      </c>
      <c r="F26" s="60" t="s">
        <v>43</v>
      </c>
      <c r="G26" s="60" t="s">
        <v>44</v>
      </c>
      <c r="H26" s="60">
        <v>30</v>
      </c>
      <c r="I26" s="60"/>
      <c r="J26" s="60">
        <v>30</v>
      </c>
      <c r="K26" s="60"/>
      <c r="L26" s="60"/>
      <c r="M26" s="60"/>
      <c r="N26" s="60">
        <f>SUM(H26:M26)</f>
      </c>
      <c r="O26" s="127"/>
      <c r="P26" s="60"/>
      <c r="Q26" s="60">
        <f>H26</f>
      </c>
      <c r="R26" s="60">
        <f>SUM(I26:M26)</f>
      </c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 t="s">
        <v>28</v>
      </c>
      <c r="AD26" s="60"/>
      <c r="AE26" s="60"/>
      <c r="AF26" s="65">
        <v>6</v>
      </c>
      <c r="AG26" s="65">
        <v>4</v>
      </c>
    </row>
    <row x14ac:dyDescent="0.25" r="27" customHeight="1" ht="18.75">
      <c r="A27" s="39">
        <v>9</v>
      </c>
      <c r="B27" s="60">
        <v>2</v>
      </c>
      <c r="C27" s="40" t="s">
        <v>405</v>
      </c>
      <c r="D27" s="41" t="s">
        <v>236</v>
      </c>
      <c r="E27" s="60" t="s">
        <v>42</v>
      </c>
      <c r="F27" s="60" t="s">
        <v>43</v>
      </c>
      <c r="G27" s="60" t="s">
        <v>44</v>
      </c>
      <c r="H27" s="39">
        <v>30</v>
      </c>
      <c r="I27" s="39">
        <v>30</v>
      </c>
      <c r="J27" s="39"/>
      <c r="K27" s="39"/>
      <c r="L27" s="39"/>
      <c r="M27" s="39"/>
      <c r="N27" s="39">
        <f>SUM(H27:M27)</f>
      </c>
      <c r="O27" s="93"/>
      <c r="P27" s="39"/>
      <c r="Q27" s="60">
        <f>H27</f>
      </c>
      <c r="R27" s="60">
        <f>SUM(I27:M27)</f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s">
        <v>28</v>
      </c>
      <c r="AD27" s="39"/>
      <c r="AE27" s="39"/>
      <c r="AF27" s="45">
        <v>5</v>
      </c>
      <c r="AG27" s="45">
        <v>3</v>
      </c>
    </row>
    <row x14ac:dyDescent="0.25" r="28" customHeight="1" ht="18.75">
      <c r="A28" s="39">
        <v>10</v>
      </c>
      <c r="B28" s="60">
        <v>2</v>
      </c>
      <c r="C28" s="40" t="s">
        <v>406</v>
      </c>
      <c r="D28" s="41" t="s">
        <v>226</v>
      </c>
      <c r="E28" s="60" t="s">
        <v>42</v>
      </c>
      <c r="F28" s="60" t="s">
        <v>43</v>
      </c>
      <c r="G28" s="60" t="s">
        <v>44</v>
      </c>
      <c r="H28" s="39">
        <v>30</v>
      </c>
      <c r="I28" s="39">
        <v>30</v>
      </c>
      <c r="J28" s="39"/>
      <c r="K28" s="39"/>
      <c r="L28" s="39"/>
      <c r="M28" s="39"/>
      <c r="N28" s="39">
        <f>SUM(H28:M28)</f>
      </c>
      <c r="O28" s="93"/>
      <c r="P28" s="39"/>
      <c r="Q28" s="60">
        <f>H28</f>
      </c>
      <c r="R28" s="60">
        <f>SUM(I28:M28)</f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 t="s">
        <v>28</v>
      </c>
      <c r="AD28" s="39"/>
      <c r="AE28" s="39"/>
      <c r="AF28" s="45">
        <v>5</v>
      </c>
      <c r="AG28" s="45">
        <v>3</v>
      </c>
    </row>
    <row x14ac:dyDescent="0.25" r="29" customHeight="1" ht="18.75">
      <c r="A29" s="39">
        <v>11</v>
      </c>
      <c r="B29" s="60">
        <v>2</v>
      </c>
      <c r="C29" s="40" t="s">
        <v>407</v>
      </c>
      <c r="D29" s="41" t="s">
        <v>238</v>
      </c>
      <c r="E29" s="60" t="s">
        <v>42</v>
      </c>
      <c r="F29" s="60" t="s">
        <v>43</v>
      </c>
      <c r="G29" s="60" t="s">
        <v>44</v>
      </c>
      <c r="H29" s="39">
        <v>30</v>
      </c>
      <c r="I29" s="39">
        <v>30</v>
      </c>
      <c r="J29" s="39"/>
      <c r="K29" s="39"/>
      <c r="L29" s="39"/>
      <c r="M29" s="39"/>
      <c r="N29" s="39">
        <f>SUM(H29:M29)</f>
      </c>
      <c r="O29" s="93"/>
      <c r="P29" s="39"/>
      <c r="Q29" s="60">
        <f>H29</f>
      </c>
      <c r="R29" s="60">
        <f>SUM(I29:M29)</f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 t="s">
        <v>28</v>
      </c>
      <c r="AD29" s="39"/>
      <c r="AE29" s="39"/>
      <c r="AF29" s="45">
        <v>5</v>
      </c>
      <c r="AG29" s="45">
        <v>2</v>
      </c>
    </row>
    <row x14ac:dyDescent="0.25" r="30" customHeight="1" ht="18.75">
      <c r="A30" s="39">
        <v>12</v>
      </c>
      <c r="B30" s="60">
        <v>2</v>
      </c>
      <c r="C30" s="40" t="s">
        <v>408</v>
      </c>
      <c r="D30" s="41" t="s">
        <v>240</v>
      </c>
      <c r="E30" s="60" t="s">
        <v>42</v>
      </c>
      <c r="F30" s="60" t="s">
        <v>43</v>
      </c>
      <c r="G30" s="60" t="s">
        <v>44</v>
      </c>
      <c r="H30" s="48">
        <v>30</v>
      </c>
      <c r="I30" s="48">
        <v>30</v>
      </c>
      <c r="J30" s="48"/>
      <c r="K30" s="48"/>
      <c r="L30" s="48"/>
      <c r="M30" s="48"/>
      <c r="N30" s="39">
        <f>SUM(H30:M30)</f>
      </c>
      <c r="O30" s="93"/>
      <c r="P30" s="39"/>
      <c r="Q30" s="60">
        <f>H30</f>
      </c>
      <c r="R30" s="60">
        <f>SUM(I30:M30)</f>
      </c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 t="s">
        <v>29</v>
      </c>
      <c r="AE30" s="48"/>
      <c r="AF30" s="53">
        <v>5</v>
      </c>
      <c r="AG30" s="53">
        <v>3</v>
      </c>
    </row>
    <row x14ac:dyDescent="0.25" r="31" customHeight="1" ht="18.75">
      <c r="A31" s="39">
        <v>13</v>
      </c>
      <c r="B31" s="60">
        <v>2</v>
      </c>
      <c r="C31" s="40" t="s">
        <v>409</v>
      </c>
      <c r="D31" s="41" t="s">
        <v>410</v>
      </c>
      <c r="E31" s="60" t="s">
        <v>42</v>
      </c>
      <c r="F31" s="60" t="s">
        <v>43</v>
      </c>
      <c r="G31" s="48"/>
      <c r="H31" s="48"/>
      <c r="I31" s="48"/>
      <c r="J31" s="48">
        <v>30</v>
      </c>
      <c r="K31" s="48"/>
      <c r="L31" s="48"/>
      <c r="M31" s="48"/>
      <c r="N31" s="39">
        <f>SUM(H31:M31)</f>
      </c>
      <c r="O31" s="93"/>
      <c r="P31" s="39"/>
      <c r="Q31" s="60">
        <f>H31</f>
      </c>
      <c r="R31" s="60">
        <f>SUM(I31:M31)</f>
      </c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 t="s">
        <v>29</v>
      </c>
      <c r="AE31" s="48"/>
      <c r="AF31" s="53">
        <v>2</v>
      </c>
      <c r="AG31" s="122">
        <v>1.5</v>
      </c>
    </row>
    <row x14ac:dyDescent="0.25" r="32" customHeight="1" ht="18.75">
      <c r="A32" s="54">
        <v>14</v>
      </c>
      <c r="B32" s="54">
        <v>2</v>
      </c>
      <c r="C32" s="55" t="s">
        <v>411</v>
      </c>
      <c r="D32" s="154" t="s">
        <v>79</v>
      </c>
      <c r="E32" s="54" t="s">
        <v>55</v>
      </c>
      <c r="F32" s="54" t="s">
        <v>65</v>
      </c>
      <c r="G32" s="54"/>
      <c r="H32" s="54">
        <v>30</v>
      </c>
      <c r="I32" s="54"/>
      <c r="J32" s="54"/>
      <c r="K32" s="54"/>
      <c r="L32" s="54"/>
      <c r="M32" s="54"/>
      <c r="N32" s="54">
        <f>SUM(H32:M32)</f>
      </c>
      <c r="O32" s="126"/>
      <c r="P32" s="54"/>
      <c r="Q32" s="54">
        <f>H32</f>
      </c>
      <c r="R32" s="54">
        <f>SUM(I32:M32)</f>
      </c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 t="s">
        <v>29</v>
      </c>
      <c r="AE32" s="54"/>
      <c r="AF32" s="68">
        <v>2</v>
      </c>
      <c r="AG32" s="59">
        <v>1.5</v>
      </c>
    </row>
    <row x14ac:dyDescent="0.25" r="33" customHeight="1" ht="18.75">
      <c r="A33" s="60">
        <v>15</v>
      </c>
      <c r="B33" s="60">
        <v>3</v>
      </c>
      <c r="C33" s="61" t="s">
        <v>412</v>
      </c>
      <c r="D33" s="139" t="s">
        <v>246</v>
      </c>
      <c r="E33" s="60" t="s">
        <v>42</v>
      </c>
      <c r="F33" s="60" t="s">
        <v>43</v>
      </c>
      <c r="G33" s="60" t="s">
        <v>44</v>
      </c>
      <c r="H33" s="60">
        <v>30</v>
      </c>
      <c r="I33" s="60"/>
      <c r="J33" s="60">
        <v>30</v>
      </c>
      <c r="K33" s="60"/>
      <c r="L33" s="60"/>
      <c r="M33" s="60"/>
      <c r="N33" s="60">
        <f>SUM(H33:M33)</f>
      </c>
      <c r="O33" s="127"/>
      <c r="P33" s="60"/>
      <c r="Q33" s="60"/>
      <c r="R33" s="60"/>
      <c r="S33" s="60">
        <f>H33</f>
      </c>
      <c r="T33" s="60">
        <f>SUM(I33:M33)</f>
      </c>
      <c r="U33" s="60"/>
      <c r="V33" s="60"/>
      <c r="W33" s="60"/>
      <c r="X33" s="60"/>
      <c r="Y33" s="60"/>
      <c r="Z33" s="60"/>
      <c r="AA33" s="60"/>
      <c r="AB33" s="60"/>
      <c r="AC33" s="60" t="s">
        <v>28</v>
      </c>
      <c r="AD33" s="60"/>
      <c r="AE33" s="60"/>
      <c r="AF33" s="65">
        <v>6</v>
      </c>
      <c r="AG33" s="65">
        <v>4</v>
      </c>
    </row>
    <row x14ac:dyDescent="0.25" r="34" customHeight="1" ht="18.75">
      <c r="A34" s="39">
        <v>16</v>
      </c>
      <c r="B34" s="39">
        <v>3</v>
      </c>
      <c r="C34" s="40" t="s">
        <v>413</v>
      </c>
      <c r="D34" s="41" t="s">
        <v>248</v>
      </c>
      <c r="E34" s="60" t="s">
        <v>42</v>
      </c>
      <c r="F34" s="60" t="s">
        <v>43</v>
      </c>
      <c r="G34" s="60" t="s">
        <v>44</v>
      </c>
      <c r="H34" s="39">
        <v>30</v>
      </c>
      <c r="I34" s="39"/>
      <c r="J34" s="39">
        <v>30</v>
      </c>
      <c r="K34" s="39"/>
      <c r="L34" s="39"/>
      <c r="M34" s="39"/>
      <c r="N34" s="60">
        <f>SUM(H34:M34)</f>
      </c>
      <c r="O34" s="93"/>
      <c r="P34" s="39"/>
      <c r="Q34" s="39"/>
      <c r="R34" s="39"/>
      <c r="S34" s="60">
        <f>H34</f>
      </c>
      <c r="T34" s="60">
        <f>SUM(I34:M34)</f>
      </c>
      <c r="U34" s="39"/>
      <c r="V34" s="39"/>
      <c r="W34" s="39"/>
      <c r="X34" s="39"/>
      <c r="Y34" s="39"/>
      <c r="Z34" s="39"/>
      <c r="AA34" s="39"/>
      <c r="AB34" s="39"/>
      <c r="AC34" s="39" t="s">
        <v>28</v>
      </c>
      <c r="AD34" s="39"/>
      <c r="AE34" s="39"/>
      <c r="AF34" s="45">
        <v>6</v>
      </c>
      <c r="AG34" s="45">
        <v>3</v>
      </c>
    </row>
    <row x14ac:dyDescent="0.25" r="35" customHeight="1" ht="18.75">
      <c r="A35" s="39">
        <v>17</v>
      </c>
      <c r="B35" s="39">
        <v>3</v>
      </c>
      <c r="C35" s="40" t="s">
        <v>414</v>
      </c>
      <c r="D35" s="41" t="s">
        <v>250</v>
      </c>
      <c r="E35" s="60" t="s">
        <v>42</v>
      </c>
      <c r="F35" s="60" t="s">
        <v>43</v>
      </c>
      <c r="G35" s="60" t="s">
        <v>44</v>
      </c>
      <c r="H35" s="39">
        <v>30</v>
      </c>
      <c r="I35" s="39"/>
      <c r="J35" s="39">
        <v>30</v>
      </c>
      <c r="K35" s="39"/>
      <c r="L35" s="39"/>
      <c r="M35" s="39"/>
      <c r="N35" s="60">
        <f>SUM(H35:M35)</f>
      </c>
      <c r="O35" s="93"/>
      <c r="P35" s="39"/>
      <c r="Q35" s="39"/>
      <c r="R35" s="39"/>
      <c r="S35" s="60">
        <f>H35</f>
      </c>
      <c r="T35" s="60">
        <f>SUM(I35:M35)</f>
      </c>
      <c r="U35" s="39"/>
      <c r="V35" s="39"/>
      <c r="W35" s="39"/>
      <c r="X35" s="39"/>
      <c r="Y35" s="39"/>
      <c r="Z35" s="39"/>
      <c r="AA35" s="39"/>
      <c r="AB35" s="39"/>
      <c r="AC35" s="39" t="s">
        <v>28</v>
      </c>
      <c r="AD35" s="39"/>
      <c r="AE35" s="39"/>
      <c r="AF35" s="45">
        <v>5</v>
      </c>
      <c r="AG35" s="45">
        <v>2</v>
      </c>
    </row>
    <row x14ac:dyDescent="0.25" r="36" customHeight="1" ht="18.75">
      <c r="A36" s="39">
        <v>18</v>
      </c>
      <c r="B36" s="39">
        <v>3</v>
      </c>
      <c r="C36" s="40" t="s">
        <v>415</v>
      </c>
      <c r="D36" s="41" t="s">
        <v>252</v>
      </c>
      <c r="E36" s="60" t="s">
        <v>42</v>
      </c>
      <c r="F36" s="60" t="s">
        <v>43</v>
      </c>
      <c r="G36" s="60" t="s">
        <v>44</v>
      </c>
      <c r="H36" s="39">
        <v>30</v>
      </c>
      <c r="I36" s="39">
        <v>30</v>
      </c>
      <c r="J36" s="39"/>
      <c r="K36" s="39"/>
      <c r="L36" s="39"/>
      <c r="M36" s="39"/>
      <c r="N36" s="60">
        <f>SUM(H36:M36)</f>
      </c>
      <c r="O36" s="93"/>
      <c r="P36" s="39"/>
      <c r="Q36" s="39"/>
      <c r="R36" s="39"/>
      <c r="S36" s="60">
        <f>H36</f>
      </c>
      <c r="T36" s="60">
        <f>SUM(I36:M36)</f>
      </c>
      <c r="U36" s="39"/>
      <c r="V36" s="39"/>
      <c r="W36" s="39"/>
      <c r="X36" s="39"/>
      <c r="Y36" s="39"/>
      <c r="Z36" s="39"/>
      <c r="AA36" s="39"/>
      <c r="AB36" s="39"/>
      <c r="AC36" s="39" t="s">
        <v>28</v>
      </c>
      <c r="AD36" s="39"/>
      <c r="AE36" s="39"/>
      <c r="AF36" s="45">
        <v>5</v>
      </c>
      <c r="AG36" s="45">
        <v>3</v>
      </c>
    </row>
    <row x14ac:dyDescent="0.25" r="37" customHeight="1" ht="18.75">
      <c r="A37" s="39">
        <v>19</v>
      </c>
      <c r="B37" s="39">
        <v>3</v>
      </c>
      <c r="C37" s="40" t="s">
        <v>416</v>
      </c>
      <c r="D37" s="41" t="s">
        <v>254</v>
      </c>
      <c r="E37" s="60" t="s">
        <v>42</v>
      </c>
      <c r="F37" s="60" t="s">
        <v>43</v>
      </c>
      <c r="G37" s="60" t="s">
        <v>44</v>
      </c>
      <c r="H37" s="39"/>
      <c r="I37" s="39"/>
      <c r="J37" s="39">
        <v>30</v>
      </c>
      <c r="K37" s="39"/>
      <c r="L37" s="39"/>
      <c r="M37" s="39"/>
      <c r="N37" s="60">
        <f>SUM(H37:M37)</f>
      </c>
      <c r="O37" s="93"/>
      <c r="P37" s="39"/>
      <c r="Q37" s="39"/>
      <c r="R37" s="39"/>
      <c r="S37" s="60">
        <f>H37</f>
      </c>
      <c r="T37" s="60">
        <f>SUM(I37:M37)</f>
      </c>
      <c r="U37" s="39"/>
      <c r="V37" s="39"/>
      <c r="W37" s="39"/>
      <c r="X37" s="39"/>
      <c r="Y37" s="39"/>
      <c r="Z37" s="39"/>
      <c r="AA37" s="39"/>
      <c r="AB37" s="39"/>
      <c r="AC37" s="39"/>
      <c r="AD37" s="39" t="s">
        <v>29</v>
      </c>
      <c r="AE37" s="39"/>
      <c r="AF37" s="45">
        <v>2</v>
      </c>
      <c r="AG37" s="46">
        <v>1.5</v>
      </c>
    </row>
    <row x14ac:dyDescent="0.25" r="38" customHeight="1" ht="18.75">
      <c r="A38" s="39">
        <v>20</v>
      </c>
      <c r="B38" s="39">
        <v>3</v>
      </c>
      <c r="C38" s="40" t="s">
        <v>417</v>
      </c>
      <c r="D38" s="41" t="s">
        <v>267</v>
      </c>
      <c r="E38" s="39" t="s">
        <v>55</v>
      </c>
      <c r="F38" s="60" t="s">
        <v>43</v>
      </c>
      <c r="G38" s="39"/>
      <c r="H38" s="39">
        <v>15</v>
      </c>
      <c r="I38" s="39">
        <v>15</v>
      </c>
      <c r="J38" s="39"/>
      <c r="K38" s="39"/>
      <c r="L38" s="39"/>
      <c r="M38" s="39"/>
      <c r="N38" s="60">
        <f>SUM(H38:M38)</f>
      </c>
      <c r="O38" s="93"/>
      <c r="P38" s="39"/>
      <c r="Q38" s="39"/>
      <c r="R38" s="39"/>
      <c r="S38" s="60">
        <f>H38</f>
      </c>
      <c r="T38" s="60">
        <f>SUM(I38:M38)</f>
      </c>
      <c r="U38" s="39"/>
      <c r="V38" s="39"/>
      <c r="W38" s="39"/>
      <c r="X38" s="39"/>
      <c r="Y38" s="39"/>
      <c r="Z38" s="39"/>
      <c r="AA38" s="39"/>
      <c r="AB38" s="39"/>
      <c r="AC38" s="39"/>
      <c r="AD38" s="39" t="s">
        <v>29</v>
      </c>
      <c r="AE38" s="39"/>
      <c r="AF38" s="45">
        <v>2</v>
      </c>
      <c r="AG38" s="45">
        <v>1</v>
      </c>
    </row>
    <row x14ac:dyDescent="0.25" r="39" customHeight="1" ht="18.75">
      <c r="A39" s="39">
        <v>21</v>
      </c>
      <c r="B39" s="39">
        <v>3</v>
      </c>
      <c r="C39" s="40" t="s">
        <v>418</v>
      </c>
      <c r="D39" s="41" t="s">
        <v>278</v>
      </c>
      <c r="E39" s="48" t="s">
        <v>55</v>
      </c>
      <c r="F39" s="60" t="s">
        <v>43</v>
      </c>
      <c r="G39" s="48"/>
      <c r="H39" s="48">
        <v>15</v>
      </c>
      <c r="I39" s="48"/>
      <c r="J39" s="48"/>
      <c r="K39" s="48"/>
      <c r="L39" s="48"/>
      <c r="M39" s="48"/>
      <c r="N39" s="60">
        <f>SUM(H39:M39)</f>
      </c>
      <c r="O39" s="141"/>
      <c r="P39" s="48"/>
      <c r="Q39" s="48"/>
      <c r="R39" s="48"/>
      <c r="S39" s="60">
        <f>H39</f>
      </c>
      <c r="T39" s="60">
        <f>SUM(I39:M39)</f>
      </c>
      <c r="U39" s="48"/>
      <c r="V39" s="48"/>
      <c r="W39" s="48"/>
      <c r="X39" s="48"/>
      <c r="Y39" s="48"/>
      <c r="Z39" s="48"/>
      <c r="AA39" s="48"/>
      <c r="AB39" s="48"/>
      <c r="AC39" s="48"/>
      <c r="AD39" s="48" t="s">
        <v>29</v>
      </c>
      <c r="AE39" s="48"/>
      <c r="AF39" s="53">
        <v>1</v>
      </c>
      <c r="AG39" s="53">
        <v>1</v>
      </c>
    </row>
    <row x14ac:dyDescent="0.25" r="40" customHeight="1" ht="18.75">
      <c r="A40" s="39">
        <v>22</v>
      </c>
      <c r="B40" s="39">
        <v>3</v>
      </c>
      <c r="C40" s="40" t="s">
        <v>419</v>
      </c>
      <c r="D40" s="41" t="s">
        <v>420</v>
      </c>
      <c r="E40" s="48" t="s">
        <v>42</v>
      </c>
      <c r="F40" s="48" t="s">
        <v>65</v>
      </c>
      <c r="G40" s="48"/>
      <c r="H40" s="48"/>
      <c r="I40" s="48">
        <v>30</v>
      </c>
      <c r="J40" s="48"/>
      <c r="K40" s="48"/>
      <c r="L40" s="48"/>
      <c r="M40" s="48"/>
      <c r="N40" s="60">
        <f>SUM(H40:M40)</f>
      </c>
      <c r="O40" s="141"/>
      <c r="P40" s="48"/>
      <c r="Q40" s="48"/>
      <c r="R40" s="48"/>
      <c r="S40" s="60">
        <f>H40</f>
      </c>
      <c r="T40" s="60">
        <f>SUM(I40:M40)</f>
      </c>
      <c r="U40" s="48"/>
      <c r="V40" s="48"/>
      <c r="W40" s="48"/>
      <c r="X40" s="48"/>
      <c r="Y40" s="48"/>
      <c r="Z40" s="48"/>
      <c r="AA40" s="48"/>
      <c r="AB40" s="48"/>
      <c r="AC40" s="48"/>
      <c r="AD40" s="48" t="s">
        <v>30</v>
      </c>
      <c r="AE40" s="48"/>
      <c r="AF40" s="53">
        <v>0</v>
      </c>
      <c r="AG40" s="53">
        <v>0</v>
      </c>
    </row>
    <row x14ac:dyDescent="0.25" r="41" customHeight="1" ht="18.75">
      <c r="A41" s="54">
        <v>23</v>
      </c>
      <c r="B41" s="54">
        <v>3</v>
      </c>
      <c r="C41" s="55" t="s">
        <v>421</v>
      </c>
      <c r="D41" s="125" t="s">
        <v>244</v>
      </c>
      <c r="E41" s="54" t="s">
        <v>55</v>
      </c>
      <c r="F41" s="54" t="s">
        <v>65</v>
      </c>
      <c r="G41" s="54"/>
      <c r="H41" s="54"/>
      <c r="I41" s="54">
        <v>60</v>
      </c>
      <c r="J41" s="54"/>
      <c r="K41" s="54"/>
      <c r="L41" s="54"/>
      <c r="M41" s="54"/>
      <c r="N41" s="54">
        <f>SUM(H41:M41)</f>
      </c>
      <c r="O41" s="126"/>
      <c r="P41" s="54"/>
      <c r="Q41" s="54"/>
      <c r="R41" s="54"/>
      <c r="S41" s="140">
        <f>H41</f>
      </c>
      <c r="T41" s="140">
        <f>SUM(I41:M41)</f>
      </c>
      <c r="U41" s="54"/>
      <c r="V41" s="54"/>
      <c r="W41" s="54"/>
      <c r="X41" s="54"/>
      <c r="Y41" s="54"/>
      <c r="Z41" s="54"/>
      <c r="AA41" s="54"/>
      <c r="AB41" s="54"/>
      <c r="AC41" s="54"/>
      <c r="AD41" s="54" t="s">
        <v>29</v>
      </c>
      <c r="AE41" s="54"/>
      <c r="AF41" s="68">
        <v>3</v>
      </c>
      <c r="AG41" s="68">
        <v>3</v>
      </c>
    </row>
    <row x14ac:dyDescent="0.25" r="42" customHeight="1" ht="18.75">
      <c r="A42" s="60">
        <v>24</v>
      </c>
      <c r="B42" s="60">
        <v>4</v>
      </c>
      <c r="C42" s="61" t="s">
        <v>422</v>
      </c>
      <c r="D42" s="139" t="s">
        <v>257</v>
      </c>
      <c r="E42" s="60" t="s">
        <v>42</v>
      </c>
      <c r="F42" s="60" t="s">
        <v>43</v>
      </c>
      <c r="G42" s="60" t="s">
        <v>44</v>
      </c>
      <c r="H42" s="60">
        <v>30</v>
      </c>
      <c r="I42" s="60"/>
      <c r="J42" s="60">
        <v>30</v>
      </c>
      <c r="K42" s="60"/>
      <c r="L42" s="60"/>
      <c r="M42" s="60"/>
      <c r="N42" s="60">
        <f>SUM(H42:M42)</f>
      </c>
      <c r="O42" s="127"/>
      <c r="P42" s="60"/>
      <c r="Q42" s="60"/>
      <c r="R42" s="60"/>
      <c r="S42" s="60"/>
      <c r="T42" s="60"/>
      <c r="U42" s="60">
        <f>H42</f>
      </c>
      <c r="V42" s="60">
        <f>SUM(I42:M42)</f>
      </c>
      <c r="W42" s="60"/>
      <c r="X42" s="60"/>
      <c r="Y42" s="60"/>
      <c r="Z42" s="60"/>
      <c r="AA42" s="60"/>
      <c r="AB42" s="60"/>
      <c r="AC42" s="60" t="s">
        <v>28</v>
      </c>
      <c r="AD42" s="60"/>
      <c r="AE42" s="60"/>
      <c r="AF42" s="65">
        <v>5</v>
      </c>
      <c r="AG42" s="65">
        <v>3</v>
      </c>
    </row>
    <row x14ac:dyDescent="0.25" r="43" customHeight="1" ht="18.75">
      <c r="A43" s="39">
        <v>25</v>
      </c>
      <c r="B43" s="60">
        <v>4</v>
      </c>
      <c r="C43" s="40" t="s">
        <v>423</v>
      </c>
      <c r="D43" s="41" t="s">
        <v>259</v>
      </c>
      <c r="E43" s="60" t="s">
        <v>42</v>
      </c>
      <c r="F43" s="60" t="s">
        <v>43</v>
      </c>
      <c r="G43" s="60" t="s">
        <v>44</v>
      </c>
      <c r="H43" s="39">
        <v>30</v>
      </c>
      <c r="I43" s="39"/>
      <c r="J43" s="39">
        <v>30</v>
      </c>
      <c r="K43" s="39"/>
      <c r="L43" s="39"/>
      <c r="M43" s="39"/>
      <c r="N43" s="39">
        <f>SUM(H43:M43)</f>
      </c>
      <c r="O43" s="93"/>
      <c r="P43" s="39"/>
      <c r="Q43" s="39"/>
      <c r="R43" s="39"/>
      <c r="S43" s="39"/>
      <c r="T43" s="39"/>
      <c r="U43" s="60">
        <f>H43</f>
      </c>
      <c r="V43" s="60">
        <f>SUM(I43:M43)</f>
      </c>
      <c r="W43" s="39"/>
      <c r="X43" s="39"/>
      <c r="Y43" s="39"/>
      <c r="Z43" s="39"/>
      <c r="AA43" s="39"/>
      <c r="AB43" s="39"/>
      <c r="AC43" s="39" t="s">
        <v>28</v>
      </c>
      <c r="AD43" s="39"/>
      <c r="AE43" s="39"/>
      <c r="AF43" s="45">
        <v>5</v>
      </c>
      <c r="AG43" s="45">
        <v>3</v>
      </c>
    </row>
    <row x14ac:dyDescent="0.25" r="44" customHeight="1" ht="18.75">
      <c r="A44" s="39">
        <v>26</v>
      </c>
      <c r="B44" s="60">
        <v>4</v>
      </c>
      <c r="C44" s="40" t="s">
        <v>424</v>
      </c>
      <c r="D44" s="41" t="s">
        <v>273</v>
      </c>
      <c r="E44" s="60" t="s">
        <v>42</v>
      </c>
      <c r="F44" s="60" t="s">
        <v>43</v>
      </c>
      <c r="G44" s="60" t="s">
        <v>44</v>
      </c>
      <c r="H44" s="39">
        <v>30</v>
      </c>
      <c r="I44" s="39">
        <v>15</v>
      </c>
      <c r="J44" s="39">
        <v>15</v>
      </c>
      <c r="K44" s="39"/>
      <c r="L44" s="39"/>
      <c r="M44" s="39"/>
      <c r="N44" s="39">
        <f>SUM(H44:M44)</f>
      </c>
      <c r="O44" s="93"/>
      <c r="P44" s="39"/>
      <c r="Q44" s="39"/>
      <c r="R44" s="39"/>
      <c r="S44" s="39"/>
      <c r="T44" s="39"/>
      <c r="U44" s="60">
        <f>H44</f>
      </c>
      <c r="V44" s="60">
        <f>SUM(I44:M44)</f>
      </c>
      <c r="W44" s="39"/>
      <c r="X44" s="39"/>
      <c r="Y44" s="39"/>
      <c r="Z44" s="39"/>
      <c r="AA44" s="39"/>
      <c r="AB44" s="39"/>
      <c r="AC44" s="39"/>
      <c r="AD44" s="39" t="s">
        <v>29</v>
      </c>
      <c r="AE44" s="39"/>
      <c r="AF44" s="45">
        <v>5</v>
      </c>
      <c r="AG44" s="45">
        <v>3</v>
      </c>
    </row>
    <row x14ac:dyDescent="0.25" r="45" customHeight="1" ht="18.75">
      <c r="A45" s="39">
        <v>27</v>
      </c>
      <c r="B45" s="60">
        <v>4</v>
      </c>
      <c r="C45" s="40" t="s">
        <v>425</v>
      </c>
      <c r="D45" s="41" t="s">
        <v>261</v>
      </c>
      <c r="E45" s="60" t="s">
        <v>42</v>
      </c>
      <c r="F45" s="60" t="s">
        <v>43</v>
      </c>
      <c r="G45" s="60" t="s">
        <v>44</v>
      </c>
      <c r="H45" s="39">
        <v>30</v>
      </c>
      <c r="I45" s="39">
        <v>15</v>
      </c>
      <c r="J45" s="39"/>
      <c r="K45" s="39"/>
      <c r="L45" s="39"/>
      <c r="M45" s="39"/>
      <c r="N45" s="39">
        <f>SUM(H45:M45)</f>
      </c>
      <c r="O45" s="93"/>
      <c r="P45" s="39"/>
      <c r="Q45" s="39"/>
      <c r="R45" s="39"/>
      <c r="S45" s="39"/>
      <c r="T45" s="39"/>
      <c r="U45" s="60">
        <f>H45</f>
      </c>
      <c r="V45" s="60">
        <f>SUM(I45:M45)</f>
      </c>
      <c r="W45" s="39"/>
      <c r="X45" s="39"/>
      <c r="Y45" s="39"/>
      <c r="Z45" s="39"/>
      <c r="AA45" s="39"/>
      <c r="AB45" s="39"/>
      <c r="AC45" s="39" t="s">
        <v>28</v>
      </c>
      <c r="AD45" s="39"/>
      <c r="AE45" s="39"/>
      <c r="AF45" s="45">
        <v>3</v>
      </c>
      <c r="AG45" s="45">
        <v>2</v>
      </c>
    </row>
    <row x14ac:dyDescent="0.25" r="46" customHeight="1" ht="18.75">
      <c r="A46" s="39">
        <v>28</v>
      </c>
      <c r="B46" s="60">
        <v>4</v>
      </c>
      <c r="C46" s="40" t="s">
        <v>426</v>
      </c>
      <c r="D46" s="41" t="s">
        <v>263</v>
      </c>
      <c r="E46" s="60" t="s">
        <v>42</v>
      </c>
      <c r="F46" s="60" t="s">
        <v>43</v>
      </c>
      <c r="G46" s="60" t="s">
        <v>44</v>
      </c>
      <c r="H46" s="39">
        <v>15</v>
      </c>
      <c r="I46" s="39"/>
      <c r="J46" s="39">
        <v>15</v>
      </c>
      <c r="K46" s="39"/>
      <c r="L46" s="39"/>
      <c r="M46" s="39"/>
      <c r="N46" s="39">
        <f>SUM(H46:M46)</f>
      </c>
      <c r="O46" s="93"/>
      <c r="P46" s="39"/>
      <c r="Q46" s="39"/>
      <c r="R46" s="39"/>
      <c r="S46" s="39"/>
      <c r="T46" s="39"/>
      <c r="U46" s="60">
        <f>H46</f>
      </c>
      <c r="V46" s="60">
        <f>SUM(I46:M46)</f>
      </c>
      <c r="W46" s="39"/>
      <c r="X46" s="39"/>
      <c r="Y46" s="39"/>
      <c r="Z46" s="39"/>
      <c r="AA46" s="39"/>
      <c r="AB46" s="39"/>
      <c r="AC46" s="39"/>
      <c r="AD46" s="39" t="s">
        <v>29</v>
      </c>
      <c r="AE46" s="39"/>
      <c r="AF46" s="45">
        <v>2</v>
      </c>
      <c r="AG46" s="45">
        <v>1</v>
      </c>
    </row>
    <row x14ac:dyDescent="0.25" r="47" customHeight="1" ht="18.75">
      <c r="A47" s="39">
        <v>29</v>
      </c>
      <c r="B47" s="60">
        <v>4</v>
      </c>
      <c r="C47" s="40" t="s">
        <v>427</v>
      </c>
      <c r="D47" s="41" t="s">
        <v>275</v>
      </c>
      <c r="E47" s="60" t="s">
        <v>42</v>
      </c>
      <c r="F47" s="60" t="s">
        <v>43</v>
      </c>
      <c r="G47" s="60" t="s">
        <v>44</v>
      </c>
      <c r="H47" s="39">
        <v>15</v>
      </c>
      <c r="I47" s="39"/>
      <c r="J47" s="39">
        <v>15</v>
      </c>
      <c r="K47" s="39"/>
      <c r="L47" s="39"/>
      <c r="M47" s="39"/>
      <c r="N47" s="39">
        <f>SUM(H47:M47)</f>
      </c>
      <c r="O47" s="93"/>
      <c r="P47" s="39"/>
      <c r="Q47" s="39"/>
      <c r="R47" s="39"/>
      <c r="S47" s="39"/>
      <c r="T47" s="39"/>
      <c r="U47" s="60">
        <f>H47</f>
      </c>
      <c r="V47" s="60">
        <f>SUM(I47:M47)</f>
      </c>
      <c r="W47" s="39"/>
      <c r="X47" s="39"/>
      <c r="Y47" s="39"/>
      <c r="Z47" s="39"/>
      <c r="AA47" s="39"/>
      <c r="AB47" s="39"/>
      <c r="AC47" s="39"/>
      <c r="AD47" s="39" t="s">
        <v>29</v>
      </c>
      <c r="AE47" s="39"/>
      <c r="AF47" s="45">
        <v>2</v>
      </c>
      <c r="AG47" s="46">
        <v>1.3</v>
      </c>
    </row>
    <row x14ac:dyDescent="0.25" r="48" customHeight="1" ht="18.75">
      <c r="A48" s="39">
        <v>30</v>
      </c>
      <c r="B48" s="60">
        <v>4</v>
      </c>
      <c r="C48" s="40" t="s">
        <v>428</v>
      </c>
      <c r="D48" s="80" t="s">
        <v>63</v>
      </c>
      <c r="E48" s="39" t="s">
        <v>64</v>
      </c>
      <c r="F48" s="39" t="s">
        <v>65</v>
      </c>
      <c r="G48" s="39"/>
      <c r="H48" s="39">
        <v>30</v>
      </c>
      <c r="I48" s="39"/>
      <c r="J48" s="39">
        <v>30</v>
      </c>
      <c r="K48" s="39"/>
      <c r="L48" s="39"/>
      <c r="M48" s="39"/>
      <c r="N48" s="39">
        <f>SUM(H48:M48)</f>
      </c>
      <c r="O48" s="93"/>
      <c r="P48" s="39"/>
      <c r="Q48" s="39"/>
      <c r="R48" s="39"/>
      <c r="S48" s="39"/>
      <c r="T48" s="39"/>
      <c r="U48" s="60">
        <f>H48</f>
      </c>
      <c r="V48" s="60">
        <f>SUM(I48:M48)</f>
      </c>
      <c r="W48" s="39"/>
      <c r="X48" s="39"/>
      <c r="Y48" s="39"/>
      <c r="Z48" s="39"/>
      <c r="AA48" s="39"/>
      <c r="AB48" s="39"/>
      <c r="AC48" s="39"/>
      <c r="AD48" s="39" t="s">
        <v>29</v>
      </c>
      <c r="AE48" s="39"/>
      <c r="AF48" s="45">
        <v>4</v>
      </c>
      <c r="AG48" s="45">
        <v>2</v>
      </c>
    </row>
    <row x14ac:dyDescent="0.25" r="49" customHeight="1" ht="18.75">
      <c r="A49" s="39">
        <v>31</v>
      </c>
      <c r="B49" s="60">
        <v>4</v>
      </c>
      <c r="C49" s="40" t="s">
        <v>429</v>
      </c>
      <c r="D49" s="41" t="s">
        <v>420</v>
      </c>
      <c r="E49" s="39" t="s">
        <v>42</v>
      </c>
      <c r="F49" s="39" t="s">
        <v>65</v>
      </c>
      <c r="G49" s="39"/>
      <c r="H49" s="39"/>
      <c r="I49" s="39">
        <v>30</v>
      </c>
      <c r="J49" s="39"/>
      <c r="K49" s="39"/>
      <c r="L49" s="39"/>
      <c r="M49" s="39"/>
      <c r="N49" s="39">
        <f>SUM(H49:M49)</f>
      </c>
      <c r="O49" s="93"/>
      <c r="P49" s="39"/>
      <c r="Q49" s="39"/>
      <c r="R49" s="39"/>
      <c r="S49" s="39"/>
      <c r="T49" s="39"/>
      <c r="U49" s="60">
        <f>H49</f>
      </c>
      <c r="V49" s="60">
        <f>SUM(I49:M49)</f>
      </c>
      <c r="W49" s="39"/>
      <c r="X49" s="39"/>
      <c r="Y49" s="39"/>
      <c r="Z49" s="39"/>
      <c r="AA49" s="39"/>
      <c r="AB49" s="39"/>
      <c r="AC49" s="39"/>
      <c r="AD49" s="39" t="s">
        <v>30</v>
      </c>
      <c r="AE49" s="39"/>
      <c r="AF49" s="45">
        <v>0</v>
      </c>
      <c r="AG49" s="45">
        <v>0</v>
      </c>
    </row>
    <row x14ac:dyDescent="0.25" r="50" customHeight="1" ht="18.75">
      <c r="A50" s="54">
        <v>32</v>
      </c>
      <c r="B50" s="140">
        <v>4</v>
      </c>
      <c r="C50" s="55" t="s">
        <v>430</v>
      </c>
      <c r="D50" s="125" t="s">
        <v>244</v>
      </c>
      <c r="E50" s="54" t="s">
        <v>55</v>
      </c>
      <c r="F50" s="54" t="s">
        <v>65</v>
      </c>
      <c r="G50" s="54"/>
      <c r="H50" s="54"/>
      <c r="I50" s="54">
        <v>60</v>
      </c>
      <c r="J50" s="54"/>
      <c r="K50" s="54"/>
      <c r="L50" s="54"/>
      <c r="M50" s="54"/>
      <c r="N50" s="54">
        <f>SUM(H50:M50)</f>
      </c>
      <c r="O50" s="126"/>
      <c r="P50" s="54"/>
      <c r="Q50" s="54"/>
      <c r="R50" s="54"/>
      <c r="S50" s="54"/>
      <c r="T50" s="54"/>
      <c r="U50" s="54">
        <f>H50</f>
      </c>
      <c r="V50" s="54">
        <f>SUM(I50:M50)</f>
      </c>
      <c r="W50" s="54"/>
      <c r="X50" s="54"/>
      <c r="Y50" s="54"/>
      <c r="Z50" s="54"/>
      <c r="AA50" s="54"/>
      <c r="AB50" s="54"/>
      <c r="AC50" s="54" t="s">
        <v>28</v>
      </c>
      <c r="AD50" s="54"/>
      <c r="AE50" s="54"/>
      <c r="AF50" s="68">
        <v>4</v>
      </c>
      <c r="AG50" s="68">
        <v>3</v>
      </c>
    </row>
    <row x14ac:dyDescent="0.25" r="51" customHeight="1" ht="18.75">
      <c r="A51" s="60">
        <v>33</v>
      </c>
      <c r="B51" s="60">
        <v>5</v>
      </c>
      <c r="C51" s="61" t="s">
        <v>431</v>
      </c>
      <c r="D51" s="139" t="s">
        <v>271</v>
      </c>
      <c r="E51" s="60" t="s">
        <v>42</v>
      </c>
      <c r="F51" s="60" t="s">
        <v>43</v>
      </c>
      <c r="G51" s="60" t="s">
        <v>44</v>
      </c>
      <c r="H51" s="60">
        <v>30</v>
      </c>
      <c r="I51" s="60"/>
      <c r="J51" s="60">
        <v>30</v>
      </c>
      <c r="K51" s="60"/>
      <c r="L51" s="60"/>
      <c r="M51" s="60"/>
      <c r="N51" s="60">
        <f>SUM(H51:M51)</f>
      </c>
      <c r="O51" s="127"/>
      <c r="P51" s="60"/>
      <c r="Q51" s="60"/>
      <c r="R51" s="60"/>
      <c r="S51" s="60"/>
      <c r="T51" s="60"/>
      <c r="U51" s="60"/>
      <c r="V51" s="60"/>
      <c r="W51" s="60">
        <f>H51</f>
      </c>
      <c r="X51" s="60">
        <f>SUM(I51:M51)</f>
      </c>
      <c r="Y51" s="60"/>
      <c r="Z51" s="60"/>
      <c r="AA51" s="60"/>
      <c r="AB51" s="60"/>
      <c r="AC51" s="60" t="s">
        <v>28</v>
      </c>
      <c r="AD51" s="60"/>
      <c r="AE51" s="60"/>
      <c r="AF51" s="65">
        <v>6</v>
      </c>
      <c r="AG51" s="65">
        <v>3</v>
      </c>
    </row>
    <row x14ac:dyDescent="0.25" r="52" customHeight="1" ht="18.75">
      <c r="A52" s="39">
        <v>34</v>
      </c>
      <c r="B52" s="60">
        <v>5</v>
      </c>
      <c r="C52" s="40" t="s">
        <v>432</v>
      </c>
      <c r="D52" s="41" t="s">
        <v>433</v>
      </c>
      <c r="E52" s="60" t="s">
        <v>42</v>
      </c>
      <c r="F52" s="60" t="s">
        <v>43</v>
      </c>
      <c r="G52" s="60" t="s">
        <v>44</v>
      </c>
      <c r="H52" s="60">
        <v>30</v>
      </c>
      <c r="I52" s="60"/>
      <c r="J52" s="60">
        <v>30</v>
      </c>
      <c r="K52" s="60"/>
      <c r="L52" s="60"/>
      <c r="M52" s="60"/>
      <c r="N52" s="60">
        <f>SUM(H52:M52)</f>
      </c>
      <c r="O52" s="127"/>
      <c r="P52" s="60"/>
      <c r="Q52" s="60"/>
      <c r="R52" s="60"/>
      <c r="S52" s="60"/>
      <c r="T52" s="60"/>
      <c r="U52" s="60"/>
      <c r="V52" s="60"/>
      <c r="W52" s="60">
        <f>H52</f>
      </c>
      <c r="X52" s="60">
        <f>SUM(I52:M52)</f>
      </c>
      <c r="Y52" s="60"/>
      <c r="Z52" s="60"/>
      <c r="AA52" s="60"/>
      <c r="AB52" s="60"/>
      <c r="AC52" s="60"/>
      <c r="AD52" s="60" t="s">
        <v>29</v>
      </c>
      <c r="AE52" s="60"/>
      <c r="AF52" s="65">
        <v>5</v>
      </c>
      <c r="AG52" s="65">
        <v>2</v>
      </c>
    </row>
    <row x14ac:dyDescent="0.25" r="53" customHeight="1" ht="18.75">
      <c r="A53" s="39">
        <v>35</v>
      </c>
      <c r="B53" s="60">
        <v>5</v>
      </c>
      <c r="C53" s="40" t="s">
        <v>434</v>
      </c>
      <c r="D53" s="41" t="s">
        <v>283</v>
      </c>
      <c r="E53" s="60" t="s">
        <v>42</v>
      </c>
      <c r="F53" s="60" t="s">
        <v>43</v>
      </c>
      <c r="G53" s="60" t="s">
        <v>44</v>
      </c>
      <c r="H53" s="60">
        <v>30</v>
      </c>
      <c r="I53" s="60"/>
      <c r="J53" s="60">
        <v>30</v>
      </c>
      <c r="K53" s="60"/>
      <c r="L53" s="60"/>
      <c r="M53" s="60"/>
      <c r="N53" s="60">
        <f>SUM(H53:M53)</f>
      </c>
      <c r="O53" s="127"/>
      <c r="P53" s="60"/>
      <c r="Q53" s="60"/>
      <c r="R53" s="60"/>
      <c r="S53" s="60"/>
      <c r="T53" s="60"/>
      <c r="U53" s="60"/>
      <c r="V53" s="60"/>
      <c r="W53" s="60">
        <f>H53</f>
      </c>
      <c r="X53" s="60">
        <f>SUM(I53:M53)</f>
      </c>
      <c r="Y53" s="60"/>
      <c r="Z53" s="60"/>
      <c r="AA53" s="60"/>
      <c r="AB53" s="60"/>
      <c r="AC53" s="60"/>
      <c r="AD53" s="60" t="s">
        <v>29</v>
      </c>
      <c r="AE53" s="60"/>
      <c r="AF53" s="65">
        <v>4</v>
      </c>
      <c r="AG53" s="69">
        <v>2.4</v>
      </c>
    </row>
    <row x14ac:dyDescent="0.25" r="54" customHeight="1" ht="18.75">
      <c r="A54" s="39">
        <v>36</v>
      </c>
      <c r="B54" s="60">
        <v>5</v>
      </c>
      <c r="C54" s="40" t="s">
        <v>435</v>
      </c>
      <c r="D54" s="80" t="s">
        <v>73</v>
      </c>
      <c r="E54" s="60" t="s">
        <v>64</v>
      </c>
      <c r="F54" s="60" t="s">
        <v>65</v>
      </c>
      <c r="G54" s="60"/>
      <c r="H54" s="60">
        <v>60</v>
      </c>
      <c r="I54" s="60"/>
      <c r="J54" s="60"/>
      <c r="K54" s="60"/>
      <c r="L54" s="60"/>
      <c r="M54" s="60"/>
      <c r="N54" s="60">
        <f>SUM(H54:M54)</f>
      </c>
      <c r="O54" s="127"/>
      <c r="P54" s="60"/>
      <c r="Q54" s="60"/>
      <c r="R54" s="60"/>
      <c r="S54" s="60"/>
      <c r="T54" s="60"/>
      <c r="U54" s="60"/>
      <c r="V54" s="60"/>
      <c r="W54" s="60">
        <f>H54</f>
      </c>
      <c r="X54" s="60">
        <f>SUM(I54:M54)</f>
      </c>
      <c r="Y54" s="60"/>
      <c r="Z54" s="60"/>
      <c r="AA54" s="60"/>
      <c r="AB54" s="60"/>
      <c r="AC54" s="60"/>
      <c r="AD54" s="60" t="s">
        <v>29</v>
      </c>
      <c r="AE54" s="60"/>
      <c r="AF54" s="65">
        <v>4</v>
      </c>
      <c r="AG54" s="65">
        <v>2</v>
      </c>
    </row>
    <row x14ac:dyDescent="0.25" r="55" customHeight="1" ht="18.75">
      <c r="A55" s="39">
        <v>37</v>
      </c>
      <c r="B55" s="60">
        <v>5</v>
      </c>
      <c r="C55" s="40" t="s">
        <v>436</v>
      </c>
      <c r="D55" s="41" t="s">
        <v>296</v>
      </c>
      <c r="E55" s="60" t="s">
        <v>42</v>
      </c>
      <c r="F55" s="60" t="s">
        <v>65</v>
      </c>
      <c r="G55" s="60"/>
      <c r="H55" s="60"/>
      <c r="I55" s="60"/>
      <c r="J55" s="60"/>
      <c r="K55" s="60"/>
      <c r="L55" s="60"/>
      <c r="M55" s="60">
        <v>120</v>
      </c>
      <c r="N55" s="60">
        <f>SUM(H55:L55)</f>
      </c>
      <c r="O55" s="127"/>
      <c r="P55" s="60"/>
      <c r="Q55" s="60"/>
      <c r="R55" s="60"/>
      <c r="S55" s="60"/>
      <c r="T55" s="60"/>
      <c r="U55" s="60"/>
      <c r="V55" s="60"/>
      <c r="W55" s="60">
        <f>H55</f>
      </c>
      <c r="X55" s="60">
        <f>SUM(I55:L55)</f>
      </c>
      <c r="Y55" s="60"/>
      <c r="Z55" s="60"/>
      <c r="AA55" s="60"/>
      <c r="AB55" s="60"/>
      <c r="AC55" s="60"/>
      <c r="AD55" s="60"/>
      <c r="AE55" s="60" t="s">
        <v>30</v>
      </c>
      <c r="AF55" s="65">
        <v>4</v>
      </c>
      <c r="AG55" s="65">
        <v>4</v>
      </c>
    </row>
    <row x14ac:dyDescent="0.25" r="56" customHeight="1" ht="18.75">
      <c r="A56" s="54">
        <v>38</v>
      </c>
      <c r="B56" s="140">
        <v>5</v>
      </c>
      <c r="C56" s="55" t="s">
        <v>437</v>
      </c>
      <c r="D56" s="66" t="s">
        <v>69</v>
      </c>
      <c r="E56" s="140" t="s">
        <v>64</v>
      </c>
      <c r="F56" s="140" t="s">
        <v>65</v>
      </c>
      <c r="G56" s="140" t="s">
        <v>44</v>
      </c>
      <c r="H56" s="140">
        <v>30</v>
      </c>
      <c r="I56" s="140"/>
      <c r="J56" s="140">
        <v>60</v>
      </c>
      <c r="K56" s="140"/>
      <c r="L56" s="140"/>
      <c r="M56" s="140"/>
      <c r="N56" s="140">
        <f>SUM(H56:M56)</f>
      </c>
      <c r="O56" s="142"/>
      <c r="P56" s="140"/>
      <c r="Q56" s="140"/>
      <c r="R56" s="140"/>
      <c r="S56" s="140"/>
      <c r="T56" s="140"/>
      <c r="U56" s="140"/>
      <c r="V56" s="140"/>
      <c r="W56" s="140">
        <f>H56</f>
      </c>
      <c r="X56" s="140">
        <f>SUM(I56:M56)</f>
      </c>
      <c r="Y56" s="140"/>
      <c r="Z56" s="140"/>
      <c r="AA56" s="140"/>
      <c r="AB56" s="140"/>
      <c r="AC56" s="140"/>
      <c r="AD56" s="140"/>
      <c r="AE56" s="140"/>
      <c r="AF56" s="143">
        <v>7</v>
      </c>
      <c r="AG56" s="143">
        <f>SUM(AG108:AG109)</f>
      </c>
    </row>
    <row x14ac:dyDescent="0.25" r="57" customHeight="1" ht="18.75">
      <c r="A57" s="60">
        <v>39</v>
      </c>
      <c r="B57" s="60">
        <v>6</v>
      </c>
      <c r="C57" s="61" t="s">
        <v>438</v>
      </c>
      <c r="D57" s="139" t="s">
        <v>289</v>
      </c>
      <c r="E57" s="60" t="s">
        <v>42</v>
      </c>
      <c r="F57" s="60" t="s">
        <v>43</v>
      </c>
      <c r="G57" s="60" t="s">
        <v>44</v>
      </c>
      <c r="H57" s="60">
        <v>30</v>
      </c>
      <c r="I57" s="60"/>
      <c r="J57" s="60">
        <v>30</v>
      </c>
      <c r="K57" s="60"/>
      <c r="L57" s="60"/>
      <c r="M57" s="60"/>
      <c r="N57" s="60">
        <f>SUM(H57:M57)</f>
      </c>
      <c r="O57" s="127"/>
      <c r="P57" s="60"/>
      <c r="Q57" s="60"/>
      <c r="R57" s="60"/>
      <c r="S57" s="60"/>
      <c r="T57" s="60"/>
      <c r="U57" s="60"/>
      <c r="V57" s="60"/>
      <c r="W57" s="60"/>
      <c r="X57" s="60"/>
      <c r="Y57" s="60">
        <f>H57</f>
      </c>
      <c r="Z57" s="60">
        <f>SUM(I57:M57)</f>
      </c>
      <c r="AA57" s="60"/>
      <c r="AB57" s="60"/>
      <c r="AC57" s="60" t="s">
        <v>28</v>
      </c>
      <c r="AD57" s="60"/>
      <c r="AE57" s="60"/>
      <c r="AF57" s="65">
        <v>5</v>
      </c>
      <c r="AG57" s="65">
        <v>3</v>
      </c>
    </row>
    <row x14ac:dyDescent="0.25" r="58" customHeight="1" ht="18.75">
      <c r="A58" s="39">
        <v>40</v>
      </c>
      <c r="B58" s="60">
        <v>6</v>
      </c>
      <c r="C58" s="40" t="s">
        <v>439</v>
      </c>
      <c r="D58" s="41" t="s">
        <v>298</v>
      </c>
      <c r="E58" s="60" t="s">
        <v>42</v>
      </c>
      <c r="F58" s="60" t="s">
        <v>43</v>
      </c>
      <c r="G58" s="60" t="s">
        <v>44</v>
      </c>
      <c r="H58" s="60"/>
      <c r="I58" s="60"/>
      <c r="J58" s="60">
        <v>15</v>
      </c>
      <c r="K58" s="60"/>
      <c r="L58" s="60"/>
      <c r="M58" s="60"/>
      <c r="N58" s="60">
        <f>SUM(H58:M58)</f>
      </c>
      <c r="O58" s="127"/>
      <c r="P58" s="60"/>
      <c r="Q58" s="60"/>
      <c r="R58" s="60"/>
      <c r="S58" s="60"/>
      <c r="T58" s="60"/>
      <c r="U58" s="60"/>
      <c r="V58" s="60"/>
      <c r="W58" s="60"/>
      <c r="X58" s="60"/>
      <c r="Y58" s="60">
        <f>H58</f>
      </c>
      <c r="Z58" s="60">
        <f>SUM(I58:M58)</f>
      </c>
      <c r="AA58" s="60"/>
      <c r="AB58" s="60"/>
      <c r="AC58" s="60"/>
      <c r="AD58" s="60" t="s">
        <v>29</v>
      </c>
      <c r="AE58" s="60"/>
      <c r="AF58" s="65">
        <v>2</v>
      </c>
      <c r="AG58" s="65">
        <v>1</v>
      </c>
    </row>
    <row x14ac:dyDescent="0.25" r="59" customHeight="1" ht="18.75">
      <c r="A59" s="39">
        <v>41</v>
      </c>
      <c r="B59" s="60">
        <v>6</v>
      </c>
      <c r="C59" s="40" t="s">
        <v>440</v>
      </c>
      <c r="D59" s="41" t="s">
        <v>303</v>
      </c>
      <c r="E59" s="60" t="s">
        <v>55</v>
      </c>
      <c r="F59" s="60" t="s">
        <v>43</v>
      </c>
      <c r="G59" s="60" t="s">
        <v>44</v>
      </c>
      <c r="H59" s="60">
        <v>15</v>
      </c>
      <c r="I59" s="60"/>
      <c r="J59" s="60"/>
      <c r="K59" s="60"/>
      <c r="L59" s="60"/>
      <c r="M59" s="60"/>
      <c r="N59" s="60">
        <f>SUM(H59:M59)</f>
      </c>
      <c r="O59" s="127"/>
      <c r="P59" s="60"/>
      <c r="Q59" s="60"/>
      <c r="R59" s="60"/>
      <c r="S59" s="60"/>
      <c r="T59" s="60"/>
      <c r="U59" s="60"/>
      <c r="V59" s="60"/>
      <c r="W59" s="60"/>
      <c r="X59" s="60"/>
      <c r="Y59" s="60">
        <f>H59</f>
      </c>
      <c r="Z59" s="60">
        <f>SUM(I59:M59)</f>
      </c>
      <c r="AA59" s="60"/>
      <c r="AB59" s="60"/>
      <c r="AC59" s="60"/>
      <c r="AD59" s="60" t="s">
        <v>29</v>
      </c>
      <c r="AE59" s="60"/>
      <c r="AF59" s="65">
        <v>1</v>
      </c>
      <c r="AG59" s="69">
        <v>0.75</v>
      </c>
    </row>
    <row x14ac:dyDescent="0.25" r="60" customHeight="1" ht="18.75">
      <c r="A60" s="39">
        <v>42</v>
      </c>
      <c r="B60" s="60">
        <v>6</v>
      </c>
      <c r="C60" s="40" t="s">
        <v>441</v>
      </c>
      <c r="D60" s="80" t="s">
        <v>442</v>
      </c>
      <c r="E60" s="39" t="s">
        <v>64</v>
      </c>
      <c r="F60" s="39" t="s">
        <v>65</v>
      </c>
      <c r="G60" s="39"/>
      <c r="H60" s="39">
        <v>60</v>
      </c>
      <c r="I60" s="39"/>
      <c r="J60" s="39"/>
      <c r="K60" s="39"/>
      <c r="L60" s="39"/>
      <c r="M60" s="39"/>
      <c r="N60" s="60">
        <f>SUM(H60:M60)</f>
      </c>
      <c r="O60" s="93"/>
      <c r="P60" s="39"/>
      <c r="Q60" s="39"/>
      <c r="R60" s="39"/>
      <c r="S60" s="39"/>
      <c r="T60" s="39"/>
      <c r="U60" s="39"/>
      <c r="V60" s="39"/>
      <c r="W60" s="39"/>
      <c r="X60" s="39"/>
      <c r="Y60" s="60">
        <f>H60</f>
      </c>
      <c r="Z60" s="60">
        <f>SUM(I60:M60)</f>
      </c>
      <c r="AA60" s="39"/>
      <c r="AB60" s="39"/>
      <c r="AC60" s="39"/>
      <c r="AD60" s="39" t="s">
        <v>29</v>
      </c>
      <c r="AE60" s="39"/>
      <c r="AF60" s="45">
        <v>4</v>
      </c>
      <c r="AG60" s="45">
        <v>2</v>
      </c>
    </row>
    <row x14ac:dyDescent="0.25" r="61" customHeight="1" ht="18.75">
      <c r="A61" s="39">
        <v>43</v>
      </c>
      <c r="B61" s="60">
        <v>6</v>
      </c>
      <c r="C61" s="40" t="s">
        <v>443</v>
      </c>
      <c r="D61" s="41" t="s">
        <v>75</v>
      </c>
      <c r="E61" s="39" t="s">
        <v>42</v>
      </c>
      <c r="F61" s="39" t="s">
        <v>43</v>
      </c>
      <c r="G61" s="39"/>
      <c r="H61" s="39"/>
      <c r="I61" s="39">
        <v>30</v>
      </c>
      <c r="J61" s="39"/>
      <c r="K61" s="39"/>
      <c r="L61" s="39"/>
      <c r="M61" s="39"/>
      <c r="N61" s="60">
        <f>SUM(H61:M61)</f>
      </c>
      <c r="O61" s="93"/>
      <c r="P61" s="39"/>
      <c r="Q61" s="39"/>
      <c r="R61" s="39"/>
      <c r="S61" s="39"/>
      <c r="T61" s="39"/>
      <c r="U61" s="39"/>
      <c r="V61" s="39"/>
      <c r="W61" s="39"/>
      <c r="X61" s="39"/>
      <c r="Y61" s="60">
        <f>H61</f>
      </c>
      <c r="Z61" s="60">
        <f>SUM(I61:M61)</f>
      </c>
      <c r="AA61" s="39"/>
      <c r="AB61" s="39"/>
      <c r="AC61" s="39"/>
      <c r="AD61" s="39"/>
      <c r="AE61" s="39" t="s">
        <v>30</v>
      </c>
      <c r="AF61" s="45">
        <v>2</v>
      </c>
      <c r="AG61" s="45">
        <v>2</v>
      </c>
    </row>
    <row x14ac:dyDescent="0.25" r="62" customHeight="1" ht="18.75">
      <c r="A62" s="54">
        <v>44</v>
      </c>
      <c r="B62" s="140">
        <v>6</v>
      </c>
      <c r="C62" s="55" t="s">
        <v>444</v>
      </c>
      <c r="D62" s="66" t="s">
        <v>69</v>
      </c>
      <c r="E62" s="54" t="s">
        <v>64</v>
      </c>
      <c r="F62" s="54" t="s">
        <v>65</v>
      </c>
      <c r="G62" s="54" t="s">
        <v>44</v>
      </c>
      <c r="H62" s="54"/>
      <c r="I62" s="54"/>
      <c r="J62" s="54"/>
      <c r="K62" s="54"/>
      <c r="L62" s="54"/>
      <c r="M62" s="54"/>
      <c r="N62" s="140">
        <v>210</v>
      </c>
      <c r="O62" s="126"/>
      <c r="P62" s="54"/>
      <c r="Q62" s="54"/>
      <c r="R62" s="54"/>
      <c r="S62" s="54"/>
      <c r="T62" s="54"/>
      <c r="U62" s="54"/>
      <c r="V62" s="54"/>
      <c r="W62" s="54"/>
      <c r="X62" s="54"/>
      <c r="Y62" s="140">
        <v>90</v>
      </c>
      <c r="Z62" s="140">
        <v>120</v>
      </c>
      <c r="AA62" s="54"/>
      <c r="AB62" s="54"/>
      <c r="AC62" s="54" t="s">
        <v>28</v>
      </c>
      <c r="AD62" s="54" t="s">
        <v>29</v>
      </c>
      <c r="AE62" s="54"/>
      <c r="AF62" s="68">
        <v>16</v>
      </c>
      <c r="AG62" s="59">
        <f>SUM(AG110:AG113)</f>
      </c>
    </row>
    <row x14ac:dyDescent="0.25" r="63" customHeight="1" ht="18.75">
      <c r="A63" s="60">
        <v>45</v>
      </c>
      <c r="B63" s="60">
        <v>7</v>
      </c>
      <c r="C63" s="61" t="s">
        <v>445</v>
      </c>
      <c r="D63" s="139" t="s">
        <v>301</v>
      </c>
      <c r="E63" s="60" t="s">
        <v>42</v>
      </c>
      <c r="F63" s="60" t="s">
        <v>43</v>
      </c>
      <c r="G63" s="60" t="s">
        <v>44</v>
      </c>
      <c r="H63" s="60">
        <v>30</v>
      </c>
      <c r="I63" s="60"/>
      <c r="J63" s="60">
        <v>15</v>
      </c>
      <c r="K63" s="60"/>
      <c r="L63" s="60"/>
      <c r="M63" s="60"/>
      <c r="N63" s="60">
        <f>SUM(H63:M63)</f>
      </c>
      <c r="O63" s="127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>
        <v>30</v>
      </c>
      <c r="AB63" s="60">
        <v>15</v>
      </c>
      <c r="AC63" s="60" t="s">
        <v>28</v>
      </c>
      <c r="AD63" s="60"/>
      <c r="AE63" s="60"/>
      <c r="AF63" s="65">
        <v>4</v>
      </c>
      <c r="AG63" s="65">
        <v>2</v>
      </c>
    </row>
    <row x14ac:dyDescent="0.25" r="64" customHeight="1" ht="23.45">
      <c r="A64" s="39">
        <v>46</v>
      </c>
      <c r="B64" s="60">
        <v>7</v>
      </c>
      <c r="C64" s="40" t="s">
        <v>446</v>
      </c>
      <c r="D64" s="41" t="s">
        <v>447</v>
      </c>
      <c r="E64" s="39" t="s">
        <v>55</v>
      </c>
      <c r="F64" s="39" t="s">
        <v>65</v>
      </c>
      <c r="G64" s="39"/>
      <c r="H64" s="39">
        <v>30</v>
      </c>
      <c r="I64" s="39"/>
      <c r="J64" s="39"/>
      <c r="K64" s="39"/>
      <c r="L64" s="39"/>
      <c r="M64" s="39"/>
      <c r="N64" s="60">
        <f>SUM(H64:M64)</f>
      </c>
      <c r="O64" s="93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>
        <v>30</v>
      </c>
      <c r="AB64" s="39"/>
      <c r="AC64" s="39"/>
      <c r="AD64" s="39" t="s">
        <v>29</v>
      </c>
      <c r="AE64" s="39"/>
      <c r="AF64" s="45">
        <v>2</v>
      </c>
      <c r="AG64" s="45">
        <v>1</v>
      </c>
    </row>
    <row x14ac:dyDescent="0.25" r="65" customHeight="1" ht="18.75">
      <c r="A65" s="39">
        <v>47</v>
      </c>
      <c r="B65" s="60">
        <v>7</v>
      </c>
      <c r="C65" s="40" t="s">
        <v>448</v>
      </c>
      <c r="D65" s="41" t="s">
        <v>305</v>
      </c>
      <c r="E65" s="39" t="s">
        <v>64</v>
      </c>
      <c r="F65" s="39" t="s">
        <v>65</v>
      </c>
      <c r="G65" s="39"/>
      <c r="H65" s="39">
        <v>30</v>
      </c>
      <c r="I65" s="39"/>
      <c r="J65" s="39"/>
      <c r="K65" s="39"/>
      <c r="L65" s="39"/>
      <c r="M65" s="39"/>
      <c r="N65" s="60">
        <f>SUM(H65:M65)</f>
      </c>
      <c r="O65" s="93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>
        <v>30</v>
      </c>
      <c r="AB65" s="39"/>
      <c r="AC65" s="39"/>
      <c r="AD65" s="39" t="s">
        <v>29</v>
      </c>
      <c r="AE65" s="39"/>
      <c r="AF65" s="45">
        <v>2</v>
      </c>
      <c r="AG65" s="45">
        <v>1</v>
      </c>
    </row>
    <row x14ac:dyDescent="0.25" r="66" customHeight="1" ht="18.75">
      <c r="A66" s="39">
        <v>48</v>
      </c>
      <c r="B66" s="60">
        <v>7</v>
      </c>
      <c r="C66" s="40" t="s">
        <v>449</v>
      </c>
      <c r="D66" s="41" t="s">
        <v>75</v>
      </c>
      <c r="E66" s="39" t="s">
        <v>64</v>
      </c>
      <c r="F66" s="39" t="s">
        <v>43</v>
      </c>
      <c r="G66" s="39"/>
      <c r="H66" s="39"/>
      <c r="I66" s="39">
        <v>30</v>
      </c>
      <c r="J66" s="39"/>
      <c r="K66" s="39"/>
      <c r="L66" s="39"/>
      <c r="M66" s="39"/>
      <c r="N66" s="60">
        <f>SUM(H66:M66)</f>
      </c>
      <c r="O66" s="93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>
        <v>30</v>
      </c>
      <c r="AC66" s="39"/>
      <c r="AD66" s="39"/>
      <c r="AE66" s="39" t="s">
        <v>30</v>
      </c>
      <c r="AF66" s="45">
        <v>2</v>
      </c>
      <c r="AG66" s="45">
        <v>1</v>
      </c>
    </row>
    <row x14ac:dyDescent="0.25" r="67" customHeight="1" ht="18.75">
      <c r="A67" s="39">
        <v>49</v>
      </c>
      <c r="B67" s="60">
        <v>7</v>
      </c>
      <c r="C67" s="40" t="s">
        <v>450</v>
      </c>
      <c r="D67" s="41" t="s">
        <v>308</v>
      </c>
      <c r="E67" s="39" t="s">
        <v>64</v>
      </c>
      <c r="F67" s="39" t="s">
        <v>43</v>
      </c>
      <c r="G67" s="39" t="s">
        <v>44</v>
      </c>
      <c r="H67" s="39"/>
      <c r="I67" s="39"/>
      <c r="J67" s="39"/>
      <c r="K67" s="39">
        <v>20</v>
      </c>
      <c r="L67" s="39"/>
      <c r="M67" s="39"/>
      <c r="N67" s="60">
        <v>0</v>
      </c>
      <c r="O67" s="93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 t="s">
        <v>28</v>
      </c>
      <c r="AD67" s="39" t="s">
        <v>29</v>
      </c>
      <c r="AE67" s="39"/>
      <c r="AF67" s="45">
        <v>15</v>
      </c>
      <c r="AG67" s="45">
        <v>4</v>
      </c>
    </row>
    <row x14ac:dyDescent="0.25" r="68" customHeight="1" ht="18.75">
      <c r="A68" s="54">
        <v>50</v>
      </c>
      <c r="B68" s="140">
        <v>7</v>
      </c>
      <c r="C68" s="55" t="s">
        <v>451</v>
      </c>
      <c r="D68" s="66" t="s">
        <v>69</v>
      </c>
      <c r="E68" s="54" t="s">
        <v>64</v>
      </c>
      <c r="F68" s="54" t="s">
        <v>65</v>
      </c>
      <c r="G68" s="54" t="s">
        <v>44</v>
      </c>
      <c r="H68" s="54"/>
      <c r="I68" s="54"/>
      <c r="J68" s="54"/>
      <c r="K68" s="54"/>
      <c r="L68" s="54"/>
      <c r="M68" s="54"/>
      <c r="N68" s="140">
        <v>75</v>
      </c>
      <c r="O68" s="126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>
        <v>45</v>
      </c>
      <c r="AB68" s="54">
        <v>30</v>
      </c>
      <c r="AC68" s="54" t="s">
        <v>28</v>
      </c>
      <c r="AD68" s="54" t="s">
        <v>29</v>
      </c>
      <c r="AE68" s="54"/>
      <c r="AF68" s="68">
        <v>5</v>
      </c>
      <c r="AG68" s="59">
        <f>SUM(AG114:AG115)</f>
      </c>
    </row>
    <row x14ac:dyDescent="0.25" r="69" customHeight="1" ht="18.75">
      <c r="A69" s="70"/>
      <c r="B69" s="70"/>
      <c r="C69" s="72"/>
      <c r="D69" s="72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85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4"/>
      <c r="AG69" s="75"/>
    </row>
    <row x14ac:dyDescent="0.25" r="70" customHeight="1" ht="18.75">
      <c r="A70" s="70"/>
      <c r="B70" s="70"/>
      <c r="C70" s="72"/>
      <c r="D70" s="76" t="s">
        <v>89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93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77"/>
      <c r="AG70" s="46"/>
    </row>
    <row x14ac:dyDescent="0.25" r="71" customHeight="1" ht="18.75">
      <c r="A71" s="70"/>
      <c r="B71" s="70"/>
      <c r="C71" s="72"/>
      <c r="D71" s="78" t="s">
        <v>96</v>
      </c>
      <c r="E71" s="39" t="s">
        <v>64</v>
      </c>
      <c r="F71" s="39" t="s">
        <v>65</v>
      </c>
      <c r="G71" s="39"/>
      <c r="H71" s="39">
        <v>30</v>
      </c>
      <c r="I71" s="39"/>
      <c r="J71" s="39"/>
      <c r="K71" s="39"/>
      <c r="L71" s="39"/>
      <c r="M71" s="39"/>
      <c r="N71" s="39">
        <f>SUM(G71:M71)</f>
      </c>
      <c r="O71" s="93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 t="s">
        <v>29</v>
      </c>
      <c r="AE71" s="39"/>
      <c r="AF71" s="45">
        <v>2</v>
      </c>
      <c r="AG71" s="45">
        <v>1</v>
      </c>
    </row>
    <row x14ac:dyDescent="0.25" r="72" customHeight="1" ht="18.75">
      <c r="A72" s="70"/>
      <c r="B72" s="70"/>
      <c r="C72" s="72"/>
      <c r="D72" s="78" t="s">
        <v>309</v>
      </c>
      <c r="E72" s="39" t="s">
        <v>64</v>
      </c>
      <c r="F72" s="39" t="s">
        <v>65</v>
      </c>
      <c r="G72" s="39"/>
      <c r="H72" s="39"/>
      <c r="I72" s="39">
        <v>30</v>
      </c>
      <c r="J72" s="39"/>
      <c r="K72" s="39"/>
      <c r="L72" s="39"/>
      <c r="M72" s="39"/>
      <c r="N72" s="39">
        <f>SUM(G72:M72)</f>
      </c>
      <c r="O72" s="93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 t="s">
        <v>29</v>
      </c>
      <c r="AE72" s="39"/>
      <c r="AF72" s="45">
        <v>2</v>
      </c>
      <c r="AG72" s="45">
        <v>1</v>
      </c>
    </row>
    <row x14ac:dyDescent="0.25" r="73" customHeight="1" ht="18.75">
      <c r="A73" s="70"/>
      <c r="B73" s="70"/>
      <c r="C73" s="72"/>
      <c r="D73" s="78" t="s">
        <v>310</v>
      </c>
      <c r="E73" s="39" t="s">
        <v>64</v>
      </c>
      <c r="F73" s="39" t="s">
        <v>65</v>
      </c>
      <c r="G73" s="39"/>
      <c r="H73" s="39">
        <v>30</v>
      </c>
      <c r="I73" s="39"/>
      <c r="J73" s="39"/>
      <c r="K73" s="39"/>
      <c r="L73" s="39"/>
      <c r="M73" s="39"/>
      <c r="N73" s="39">
        <f>SUM(G73:M73)</f>
      </c>
      <c r="O73" s="93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 t="s">
        <v>29</v>
      </c>
      <c r="AE73" s="39"/>
      <c r="AF73" s="45">
        <v>2</v>
      </c>
      <c r="AG73" s="45">
        <v>1</v>
      </c>
    </row>
    <row x14ac:dyDescent="0.25" r="74" customHeight="1" ht="18.75">
      <c r="A74" s="70"/>
      <c r="B74" s="70"/>
      <c r="C74" s="72"/>
      <c r="D74" s="78" t="s">
        <v>311</v>
      </c>
      <c r="E74" s="39" t="s">
        <v>64</v>
      </c>
      <c r="F74" s="39" t="s">
        <v>65</v>
      </c>
      <c r="G74" s="39"/>
      <c r="H74" s="39">
        <v>30</v>
      </c>
      <c r="I74" s="39"/>
      <c r="J74" s="39"/>
      <c r="K74" s="39"/>
      <c r="L74" s="39"/>
      <c r="M74" s="39"/>
      <c r="N74" s="39">
        <f>SUM(G74:M74)</f>
      </c>
      <c r="O74" s="93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 t="s">
        <v>29</v>
      </c>
      <c r="AE74" s="39"/>
      <c r="AF74" s="45">
        <v>2</v>
      </c>
      <c r="AG74" s="45">
        <v>1</v>
      </c>
    </row>
    <row x14ac:dyDescent="0.25" r="75" customHeight="1" ht="18.75">
      <c r="A75" s="70"/>
      <c r="B75" s="70"/>
      <c r="C75" s="72"/>
      <c r="D75" s="78" t="s">
        <v>312</v>
      </c>
      <c r="E75" s="39" t="s">
        <v>64</v>
      </c>
      <c r="F75" s="39" t="s">
        <v>65</v>
      </c>
      <c r="G75" s="39"/>
      <c r="H75" s="39"/>
      <c r="I75" s="39">
        <v>30</v>
      </c>
      <c r="J75" s="39"/>
      <c r="K75" s="39"/>
      <c r="L75" s="39"/>
      <c r="M75" s="39"/>
      <c r="N75" s="39">
        <f>SUM(G75:M75)</f>
      </c>
      <c r="O75" s="93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 t="s">
        <v>29</v>
      </c>
      <c r="AE75" s="39"/>
      <c r="AF75" s="45">
        <v>2</v>
      </c>
      <c r="AG75" s="45">
        <v>1</v>
      </c>
    </row>
    <row x14ac:dyDescent="0.25" r="76" customHeight="1" ht="18.75">
      <c r="A76" s="70"/>
      <c r="B76" s="70"/>
      <c r="C76" s="72"/>
      <c r="D76" s="78" t="s">
        <v>313</v>
      </c>
      <c r="E76" s="39" t="s">
        <v>64</v>
      </c>
      <c r="F76" s="39" t="s">
        <v>65</v>
      </c>
      <c r="G76" s="39"/>
      <c r="H76" s="39"/>
      <c r="I76" s="39">
        <v>30</v>
      </c>
      <c r="J76" s="39"/>
      <c r="K76" s="39"/>
      <c r="L76" s="39"/>
      <c r="M76" s="39"/>
      <c r="N76" s="39">
        <f>SUM(G76:M76)</f>
      </c>
      <c r="O76" s="93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 t="s">
        <v>29</v>
      </c>
      <c r="AE76" s="39"/>
      <c r="AF76" s="45">
        <v>2</v>
      </c>
      <c r="AG76" s="45">
        <v>1</v>
      </c>
    </row>
    <row x14ac:dyDescent="0.25" r="77" customHeight="1" ht="18.75">
      <c r="A77" s="70"/>
      <c r="B77" s="70"/>
      <c r="C77" s="72"/>
      <c r="D77" s="78" t="s">
        <v>314</v>
      </c>
      <c r="E77" s="39" t="s">
        <v>64</v>
      </c>
      <c r="F77" s="39" t="s">
        <v>65</v>
      </c>
      <c r="G77" s="39"/>
      <c r="H77" s="39"/>
      <c r="I77" s="39">
        <v>30</v>
      </c>
      <c r="J77" s="39"/>
      <c r="K77" s="39"/>
      <c r="L77" s="39"/>
      <c r="M77" s="39"/>
      <c r="N77" s="39">
        <f>SUM(G77:M77)</f>
      </c>
      <c r="O77" s="93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 t="s">
        <v>29</v>
      </c>
      <c r="AE77" s="39"/>
      <c r="AF77" s="45">
        <v>2</v>
      </c>
      <c r="AG77" s="45">
        <v>1</v>
      </c>
    </row>
    <row x14ac:dyDescent="0.25" r="78" customHeight="1" ht="18.75">
      <c r="A78" s="70"/>
      <c r="B78" s="70"/>
      <c r="C78" s="72"/>
      <c r="D78" s="78" t="s">
        <v>315</v>
      </c>
      <c r="E78" s="39" t="s">
        <v>64</v>
      </c>
      <c r="F78" s="39" t="s">
        <v>65</v>
      </c>
      <c r="G78" s="39"/>
      <c r="H78" s="39">
        <v>30</v>
      </c>
      <c r="I78" s="39"/>
      <c r="J78" s="39"/>
      <c r="K78" s="39"/>
      <c r="L78" s="39"/>
      <c r="M78" s="39"/>
      <c r="N78" s="39">
        <f>SUM(G78:M78)</f>
      </c>
      <c r="O78" s="93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 t="s">
        <v>29</v>
      </c>
      <c r="AE78" s="39"/>
      <c r="AF78" s="45">
        <v>2</v>
      </c>
      <c r="AG78" s="45">
        <v>1</v>
      </c>
    </row>
    <row x14ac:dyDescent="0.25" r="79" customHeight="1" ht="18.75">
      <c r="A79" s="70"/>
      <c r="B79" s="70"/>
      <c r="C79" s="72"/>
      <c r="D79" s="149" t="s">
        <v>316</v>
      </c>
      <c r="E79" s="39" t="s">
        <v>64</v>
      </c>
      <c r="F79" s="39" t="s">
        <v>65</v>
      </c>
      <c r="G79" s="39"/>
      <c r="H79" s="39"/>
      <c r="I79" s="39">
        <v>30</v>
      </c>
      <c r="J79" s="39"/>
      <c r="K79" s="39"/>
      <c r="L79" s="39"/>
      <c r="M79" s="39"/>
      <c r="N79" s="39">
        <f>SUM(G79:M79)</f>
      </c>
      <c r="O79" s="93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 t="s">
        <v>29</v>
      </c>
      <c r="AE79" s="39"/>
      <c r="AF79" s="45">
        <v>2</v>
      </c>
      <c r="AG79" s="45">
        <v>1</v>
      </c>
    </row>
    <row x14ac:dyDescent="0.25" r="80" customHeight="1" ht="18.75">
      <c r="A80" s="70"/>
      <c r="B80" s="70"/>
      <c r="C80" s="72"/>
      <c r="D80" s="78" t="s">
        <v>317</v>
      </c>
      <c r="E80" s="39" t="s">
        <v>64</v>
      </c>
      <c r="F80" s="39" t="s">
        <v>65</v>
      </c>
      <c r="G80" s="39"/>
      <c r="H80" s="39"/>
      <c r="I80" s="39">
        <v>30</v>
      </c>
      <c r="J80" s="39"/>
      <c r="K80" s="39"/>
      <c r="L80" s="39"/>
      <c r="M80" s="39"/>
      <c r="N80" s="39">
        <f>SUM(G80:M80)</f>
      </c>
      <c r="O80" s="93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 t="s">
        <v>29</v>
      </c>
      <c r="AE80" s="39"/>
      <c r="AF80" s="45">
        <v>2</v>
      </c>
      <c r="AG80" s="45">
        <v>1</v>
      </c>
    </row>
    <row x14ac:dyDescent="0.25" r="81" customHeight="1" ht="18.75">
      <c r="A81" s="70"/>
      <c r="B81" s="70"/>
      <c r="C81" s="72"/>
      <c r="D81" s="78" t="s">
        <v>318</v>
      </c>
      <c r="E81" s="39" t="s">
        <v>64</v>
      </c>
      <c r="F81" s="39" t="s">
        <v>65</v>
      </c>
      <c r="G81" s="39"/>
      <c r="H81" s="39"/>
      <c r="I81" s="39">
        <v>30</v>
      </c>
      <c r="J81" s="39"/>
      <c r="K81" s="39"/>
      <c r="L81" s="39"/>
      <c r="M81" s="39"/>
      <c r="N81" s="39">
        <f>SUM(G81:M81)</f>
      </c>
      <c r="O81" s="93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 t="s">
        <v>29</v>
      </c>
      <c r="AE81" s="39"/>
      <c r="AF81" s="45">
        <v>2</v>
      </c>
      <c r="AG81" s="45">
        <v>1</v>
      </c>
    </row>
    <row x14ac:dyDescent="0.25" r="82" customHeight="1" ht="18.75">
      <c r="A82" s="70"/>
      <c r="B82" s="70"/>
      <c r="C82" s="72"/>
      <c r="D82" s="78" t="s">
        <v>319</v>
      </c>
      <c r="E82" s="39" t="s">
        <v>64</v>
      </c>
      <c r="F82" s="39" t="s">
        <v>65</v>
      </c>
      <c r="G82" s="39"/>
      <c r="H82" s="39">
        <v>30</v>
      </c>
      <c r="I82" s="39"/>
      <c r="J82" s="39"/>
      <c r="K82" s="39"/>
      <c r="L82" s="39"/>
      <c r="M82" s="39"/>
      <c r="N82" s="39">
        <f>SUM(G82:M82)</f>
      </c>
      <c r="O82" s="93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 t="s">
        <v>29</v>
      </c>
      <c r="AE82" s="39"/>
      <c r="AF82" s="45">
        <v>2</v>
      </c>
      <c r="AG82" s="45">
        <v>1</v>
      </c>
    </row>
    <row x14ac:dyDescent="0.25" r="83" customHeight="1" ht="18.75">
      <c r="A83" s="70"/>
      <c r="B83" s="70"/>
      <c r="C83" s="72"/>
      <c r="D83" s="78" t="s">
        <v>320</v>
      </c>
      <c r="E83" s="39" t="s">
        <v>64</v>
      </c>
      <c r="F83" s="39" t="s">
        <v>65</v>
      </c>
      <c r="G83" s="39"/>
      <c r="H83" s="39"/>
      <c r="I83" s="39">
        <v>30</v>
      </c>
      <c r="J83" s="39"/>
      <c r="K83" s="39"/>
      <c r="L83" s="39"/>
      <c r="M83" s="39"/>
      <c r="N83" s="39">
        <f>SUM(G83:M83)</f>
      </c>
      <c r="O83" s="93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 t="s">
        <v>29</v>
      </c>
      <c r="AE83" s="39"/>
      <c r="AF83" s="45">
        <v>2</v>
      </c>
      <c r="AG83" s="45">
        <v>1</v>
      </c>
    </row>
    <row x14ac:dyDescent="0.25" r="84" customHeight="1" ht="18.75">
      <c r="A84" s="70"/>
      <c r="B84" s="70"/>
      <c r="C84" s="72"/>
      <c r="D84" s="149" t="s">
        <v>321</v>
      </c>
      <c r="E84" s="39" t="s">
        <v>64</v>
      </c>
      <c r="F84" s="39" t="s">
        <v>65</v>
      </c>
      <c r="G84" s="39"/>
      <c r="H84" s="39"/>
      <c r="I84" s="39">
        <v>30</v>
      </c>
      <c r="J84" s="39"/>
      <c r="K84" s="39"/>
      <c r="L84" s="39"/>
      <c r="M84" s="39"/>
      <c r="N84" s="39">
        <f>SUM(G84:M84)</f>
      </c>
      <c r="O84" s="93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 t="s">
        <v>29</v>
      </c>
      <c r="AE84" s="39"/>
      <c r="AF84" s="45">
        <v>2</v>
      </c>
      <c r="AG84" s="45">
        <v>1</v>
      </c>
    </row>
    <row x14ac:dyDescent="0.25" r="85" customHeight="1" ht="18.75">
      <c r="A85" s="70"/>
      <c r="B85" s="70"/>
      <c r="C85" s="72"/>
      <c r="D85" s="72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85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4"/>
      <c r="AG85" s="75"/>
    </row>
    <row x14ac:dyDescent="0.25" r="86" customHeight="1" ht="18.75">
      <c r="A86" s="70"/>
      <c r="B86" s="70"/>
      <c r="C86" s="72"/>
      <c r="D86" s="3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85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3"/>
      <c r="AG86" s="79"/>
    </row>
    <row x14ac:dyDescent="0.25" r="87" customHeight="1" ht="18.75">
      <c r="A87" s="70"/>
      <c r="B87" s="70"/>
      <c r="C87" s="80" t="s">
        <v>79</v>
      </c>
      <c r="D87" s="72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85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3"/>
      <c r="AG87" s="79"/>
    </row>
    <row x14ac:dyDescent="0.25" r="88" customHeight="1" ht="18.75">
      <c r="A88" s="39">
        <v>14</v>
      </c>
      <c r="B88" s="39">
        <v>2</v>
      </c>
      <c r="C88" s="40" t="s">
        <v>452</v>
      </c>
      <c r="D88" s="40" t="s">
        <v>323</v>
      </c>
      <c r="E88" s="39" t="s">
        <v>55</v>
      </c>
      <c r="F88" s="39" t="s">
        <v>65</v>
      </c>
      <c r="G88" s="39"/>
      <c r="H88" s="39">
        <v>30</v>
      </c>
      <c r="I88" s="39"/>
      <c r="J88" s="39"/>
      <c r="K88" s="39"/>
      <c r="L88" s="39"/>
      <c r="M88" s="39"/>
      <c r="N88" s="39">
        <f>SUM(H88:M88)</f>
      </c>
      <c r="O88" s="93"/>
      <c r="P88" s="39"/>
      <c r="Q88" s="39">
        <f>N88</f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 t="s">
        <v>29</v>
      </c>
      <c r="AE88" s="39"/>
      <c r="AF88" s="39">
        <v>2</v>
      </c>
      <c r="AG88" s="93">
        <v>1.5</v>
      </c>
    </row>
    <row x14ac:dyDescent="0.25" r="89" customHeight="1" ht="18.75">
      <c r="A89" s="39">
        <v>14</v>
      </c>
      <c r="B89" s="39">
        <v>2</v>
      </c>
      <c r="C89" s="40" t="s">
        <v>453</v>
      </c>
      <c r="D89" s="40" t="s">
        <v>325</v>
      </c>
      <c r="E89" s="39" t="s">
        <v>55</v>
      </c>
      <c r="F89" s="39" t="s">
        <v>65</v>
      </c>
      <c r="G89" s="39"/>
      <c r="H89" s="39">
        <v>30</v>
      </c>
      <c r="I89" s="39"/>
      <c r="J89" s="39"/>
      <c r="K89" s="39"/>
      <c r="L89" s="39"/>
      <c r="M89" s="39"/>
      <c r="N89" s="39">
        <f>SUM(H89:M89)</f>
      </c>
      <c r="O89" s="93"/>
      <c r="P89" s="39"/>
      <c r="Q89" s="39">
        <f>N89</f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 t="s">
        <v>29</v>
      </c>
      <c r="AE89" s="39"/>
      <c r="AF89" s="39">
        <v>2</v>
      </c>
      <c r="AG89" s="93">
        <v>1.5</v>
      </c>
    </row>
    <row x14ac:dyDescent="0.25" r="90" customHeight="1" ht="18.75">
      <c r="A90" s="39">
        <v>14</v>
      </c>
      <c r="B90" s="39">
        <v>2</v>
      </c>
      <c r="C90" s="40" t="s">
        <v>454</v>
      </c>
      <c r="D90" s="40" t="s">
        <v>327</v>
      </c>
      <c r="E90" s="39" t="s">
        <v>55</v>
      </c>
      <c r="F90" s="39" t="s">
        <v>65</v>
      </c>
      <c r="G90" s="39"/>
      <c r="H90" s="39">
        <v>30</v>
      </c>
      <c r="I90" s="39"/>
      <c r="J90" s="39"/>
      <c r="K90" s="39"/>
      <c r="L90" s="39"/>
      <c r="M90" s="39"/>
      <c r="N90" s="39">
        <f>SUM(H90:M90)</f>
      </c>
      <c r="O90" s="93"/>
      <c r="P90" s="39"/>
      <c r="Q90" s="39">
        <f>N90</f>
      </c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 t="s">
        <v>29</v>
      </c>
      <c r="AE90" s="39"/>
      <c r="AF90" s="39">
        <v>2</v>
      </c>
      <c r="AG90" s="93">
        <v>1.5</v>
      </c>
    </row>
    <row x14ac:dyDescent="0.25" r="91" customHeight="1" ht="18.75">
      <c r="A91" s="70"/>
      <c r="B91" s="70"/>
      <c r="C91" s="3"/>
      <c r="D91" s="3"/>
      <c r="E91" s="70"/>
      <c r="F91" s="70"/>
      <c r="G91" s="70"/>
      <c r="H91" s="3"/>
      <c r="I91" s="3"/>
      <c r="J91" s="3"/>
      <c r="K91" s="3"/>
      <c r="L91" s="3"/>
      <c r="M91" s="3"/>
      <c r="N91" s="3"/>
      <c r="O91" s="85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4"/>
      <c r="AG91" s="5"/>
    </row>
    <row x14ac:dyDescent="0.25" r="92" customHeight="1" ht="18.75">
      <c r="A92" s="70"/>
      <c r="B92" s="70"/>
      <c r="C92" s="80" t="s">
        <v>63</v>
      </c>
      <c r="D92" s="3"/>
      <c r="E92" s="70"/>
      <c r="F92" s="70"/>
      <c r="G92" s="70"/>
      <c r="H92" s="3"/>
      <c r="I92" s="3"/>
      <c r="J92" s="3"/>
      <c r="K92" s="3"/>
      <c r="L92" s="3"/>
      <c r="M92" s="3"/>
      <c r="N92" s="3"/>
      <c r="O92" s="85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4"/>
      <c r="AG92" s="5"/>
    </row>
    <row x14ac:dyDescent="0.25" r="93" customHeight="1" ht="18.75">
      <c r="A93" s="39">
        <v>30</v>
      </c>
      <c r="B93" s="39">
        <v>4</v>
      </c>
      <c r="C93" s="40" t="s">
        <v>455</v>
      </c>
      <c r="D93" s="40" t="s">
        <v>108</v>
      </c>
      <c r="E93" s="39" t="s">
        <v>64</v>
      </c>
      <c r="F93" s="39" t="s">
        <v>65</v>
      </c>
      <c r="G93" s="39"/>
      <c r="H93" s="81">
        <v>30</v>
      </c>
      <c r="I93" s="40"/>
      <c r="J93" s="40"/>
      <c r="K93" s="40"/>
      <c r="L93" s="40"/>
      <c r="M93" s="40"/>
      <c r="N93" s="39">
        <f>SUM(H93:M93)</f>
      </c>
      <c r="O93" s="93"/>
      <c r="P93" s="39"/>
      <c r="Q93" s="39"/>
      <c r="R93" s="39"/>
      <c r="S93" s="39"/>
      <c r="T93" s="39"/>
      <c r="U93" s="39">
        <f>H93</f>
      </c>
      <c r="V93" s="39"/>
      <c r="W93" s="39"/>
      <c r="X93" s="39"/>
      <c r="Y93" s="39"/>
      <c r="Z93" s="39"/>
      <c r="AA93" s="39"/>
      <c r="AB93" s="39"/>
      <c r="AC93" s="39"/>
      <c r="AD93" s="39" t="s">
        <v>29</v>
      </c>
      <c r="AE93" s="39"/>
      <c r="AF93" s="39">
        <v>2</v>
      </c>
      <c r="AG93" s="39">
        <v>1</v>
      </c>
    </row>
    <row x14ac:dyDescent="0.25" r="94" customHeight="1" ht="18.75">
      <c r="A94" s="39">
        <v>30</v>
      </c>
      <c r="B94" s="39">
        <v>4</v>
      </c>
      <c r="C94" s="40" t="s">
        <v>456</v>
      </c>
      <c r="D94" s="40" t="s">
        <v>110</v>
      </c>
      <c r="E94" s="39" t="s">
        <v>64</v>
      </c>
      <c r="F94" s="39" t="s">
        <v>65</v>
      </c>
      <c r="G94" s="39"/>
      <c r="H94" s="40"/>
      <c r="I94" s="40"/>
      <c r="J94" s="81">
        <v>30</v>
      </c>
      <c r="K94" s="40"/>
      <c r="L94" s="40"/>
      <c r="M94" s="40"/>
      <c r="N94" s="39">
        <f>SUM(H94:M94)</f>
      </c>
      <c r="O94" s="93"/>
      <c r="P94" s="39"/>
      <c r="Q94" s="39"/>
      <c r="R94" s="39"/>
      <c r="S94" s="39"/>
      <c r="T94" s="39"/>
      <c r="U94" s="39"/>
      <c r="V94" s="39">
        <v>30</v>
      </c>
      <c r="W94" s="39"/>
      <c r="X94" s="39"/>
      <c r="Y94" s="39"/>
      <c r="Z94" s="39"/>
      <c r="AA94" s="39"/>
      <c r="AB94" s="39"/>
      <c r="AC94" s="39"/>
      <c r="AD94" s="39" t="s">
        <v>29</v>
      </c>
      <c r="AE94" s="39"/>
      <c r="AF94" s="39">
        <v>2</v>
      </c>
      <c r="AG94" s="39">
        <v>1</v>
      </c>
    </row>
    <row x14ac:dyDescent="0.25" r="95" customHeight="1" ht="18.75">
      <c r="A95" s="70"/>
      <c r="B95" s="70"/>
      <c r="C95" s="83"/>
      <c r="D95" s="72"/>
      <c r="E95" s="70"/>
      <c r="F95" s="70"/>
      <c r="G95" s="70"/>
      <c r="H95" s="72"/>
      <c r="I95" s="72"/>
      <c r="J95" s="72"/>
      <c r="K95" s="72"/>
      <c r="L95" s="72"/>
      <c r="M95" s="72"/>
      <c r="N95" s="70"/>
      <c r="O95" s="85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3"/>
      <c r="AG95" s="85"/>
    </row>
    <row x14ac:dyDescent="0.25" r="96" customHeight="1" ht="18.75">
      <c r="A96" s="70"/>
      <c r="B96" s="70"/>
      <c r="C96" s="80" t="s">
        <v>73</v>
      </c>
      <c r="D96" s="3"/>
      <c r="E96" s="70"/>
      <c r="F96" s="70"/>
      <c r="G96" s="70"/>
      <c r="H96" s="3"/>
      <c r="I96" s="3"/>
      <c r="J96" s="3"/>
      <c r="K96" s="3"/>
      <c r="L96" s="3"/>
      <c r="M96" s="3"/>
      <c r="N96" s="3"/>
      <c r="O96" s="85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4"/>
      <c r="AG96" s="5"/>
    </row>
    <row x14ac:dyDescent="0.25" r="97" customHeight="1" ht="18.75">
      <c r="A97" s="39">
        <v>36</v>
      </c>
      <c r="B97" s="39">
        <v>5</v>
      </c>
      <c r="C97" s="40" t="s">
        <v>457</v>
      </c>
      <c r="D97" s="40" t="s">
        <v>112</v>
      </c>
      <c r="E97" s="39" t="s">
        <v>64</v>
      </c>
      <c r="F97" s="39" t="s">
        <v>65</v>
      </c>
      <c r="G97" s="39"/>
      <c r="H97" s="81">
        <v>30</v>
      </c>
      <c r="I97" s="40"/>
      <c r="J97" s="40"/>
      <c r="K97" s="40"/>
      <c r="L97" s="40"/>
      <c r="M97" s="40"/>
      <c r="N97" s="39">
        <f>SUM(H97:M97)</f>
      </c>
      <c r="O97" s="93"/>
      <c r="P97" s="39"/>
      <c r="Q97" s="39"/>
      <c r="R97" s="39"/>
      <c r="S97" s="39"/>
      <c r="T97" s="39"/>
      <c r="U97" s="39">
        <f>H97</f>
      </c>
      <c r="V97" s="39"/>
      <c r="W97" s="39"/>
      <c r="X97" s="39"/>
      <c r="Y97" s="39"/>
      <c r="Z97" s="39"/>
      <c r="AA97" s="39"/>
      <c r="AB97" s="39"/>
      <c r="AC97" s="39"/>
      <c r="AD97" s="39" t="s">
        <v>29</v>
      </c>
      <c r="AE97" s="39"/>
      <c r="AF97" s="39">
        <v>2</v>
      </c>
      <c r="AG97" s="39">
        <v>1</v>
      </c>
    </row>
    <row x14ac:dyDescent="0.25" r="98" customHeight="1" ht="18.75">
      <c r="A98" s="39">
        <v>36</v>
      </c>
      <c r="B98" s="39">
        <v>5</v>
      </c>
      <c r="C98" s="40" t="s">
        <v>458</v>
      </c>
      <c r="D98" s="40" t="s">
        <v>114</v>
      </c>
      <c r="E98" s="39" t="s">
        <v>64</v>
      </c>
      <c r="F98" s="39" t="s">
        <v>65</v>
      </c>
      <c r="G98" s="39"/>
      <c r="H98" s="40"/>
      <c r="I98" s="40"/>
      <c r="J98" s="81">
        <v>30</v>
      </c>
      <c r="K98" s="40"/>
      <c r="L98" s="40"/>
      <c r="M98" s="40"/>
      <c r="N98" s="39">
        <f>SUM(H98:M98)</f>
      </c>
      <c r="O98" s="93"/>
      <c r="P98" s="39"/>
      <c r="Q98" s="39"/>
      <c r="R98" s="39"/>
      <c r="S98" s="39"/>
      <c r="T98" s="39"/>
      <c r="U98" s="39"/>
      <c r="V98" s="39">
        <v>30</v>
      </c>
      <c r="W98" s="39"/>
      <c r="X98" s="39"/>
      <c r="Y98" s="39"/>
      <c r="Z98" s="39"/>
      <c r="AA98" s="39"/>
      <c r="AB98" s="39"/>
      <c r="AC98" s="39"/>
      <c r="AD98" s="39" t="s">
        <v>29</v>
      </c>
      <c r="AE98" s="39"/>
      <c r="AF98" s="39">
        <v>2</v>
      </c>
      <c r="AG98" s="39">
        <v>1</v>
      </c>
    </row>
    <row x14ac:dyDescent="0.25" r="99" customHeight="1" ht="18.75">
      <c r="A99" s="70"/>
      <c r="B99" s="70"/>
      <c r="C99" s="83"/>
      <c r="D99" s="72"/>
      <c r="E99" s="70"/>
      <c r="F99" s="70"/>
      <c r="G99" s="70"/>
      <c r="H99" s="72"/>
      <c r="I99" s="72"/>
      <c r="J99" s="72"/>
      <c r="K99" s="72"/>
      <c r="L99" s="72"/>
      <c r="M99" s="72"/>
      <c r="N99" s="70"/>
      <c r="O99" s="85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3"/>
      <c r="AG99" s="85"/>
    </row>
    <row x14ac:dyDescent="0.25" r="100" customHeight="1" ht="18.75">
      <c r="A100" s="70"/>
      <c r="B100" s="70"/>
      <c r="C100" s="80" t="s">
        <v>442</v>
      </c>
      <c r="D100" s="3"/>
      <c r="E100" s="70"/>
      <c r="F100" s="70"/>
      <c r="G100" s="70"/>
      <c r="H100" s="3"/>
      <c r="I100" s="3"/>
      <c r="J100" s="3"/>
      <c r="K100" s="3"/>
      <c r="L100" s="3"/>
      <c r="M100" s="3"/>
      <c r="N100" s="3"/>
      <c r="O100" s="85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4"/>
      <c r="AG100" s="5"/>
    </row>
    <row x14ac:dyDescent="0.25" r="101" customHeight="1" ht="18.75">
      <c r="A101" s="39">
        <v>42</v>
      </c>
      <c r="B101" s="39">
        <v>6</v>
      </c>
      <c r="C101" s="40" t="s">
        <v>459</v>
      </c>
      <c r="D101" s="40" t="s">
        <v>83</v>
      </c>
      <c r="E101" s="39" t="s">
        <v>64</v>
      </c>
      <c r="F101" s="39" t="s">
        <v>65</v>
      </c>
      <c r="G101" s="39"/>
      <c r="H101" s="81">
        <v>30</v>
      </c>
      <c r="I101" s="40"/>
      <c r="J101" s="40"/>
      <c r="K101" s="40"/>
      <c r="L101" s="40"/>
      <c r="M101" s="40"/>
      <c r="N101" s="39">
        <f>SUM(H101:M101)</f>
      </c>
      <c r="O101" s="93"/>
      <c r="P101" s="39"/>
      <c r="Q101" s="39"/>
      <c r="R101" s="39"/>
      <c r="S101" s="39"/>
      <c r="T101" s="39"/>
      <c r="U101" s="39">
        <f>H101</f>
      </c>
      <c r="V101" s="39"/>
      <c r="W101" s="39"/>
      <c r="X101" s="39"/>
      <c r="Y101" s="39"/>
      <c r="Z101" s="39"/>
      <c r="AA101" s="39"/>
      <c r="AB101" s="39"/>
      <c r="AC101" s="39"/>
      <c r="AD101" s="39" t="s">
        <v>29</v>
      </c>
      <c r="AE101" s="39"/>
      <c r="AF101" s="39">
        <v>2</v>
      </c>
      <c r="AG101" s="39">
        <v>1</v>
      </c>
    </row>
    <row x14ac:dyDescent="0.25" r="102" customHeight="1" ht="18.75">
      <c r="A102" s="39">
        <v>42</v>
      </c>
      <c r="B102" s="39">
        <v>6</v>
      </c>
      <c r="C102" s="40" t="s">
        <v>460</v>
      </c>
      <c r="D102" s="40" t="s">
        <v>293</v>
      </c>
      <c r="E102" s="39" t="s">
        <v>64</v>
      </c>
      <c r="F102" s="39" t="s">
        <v>65</v>
      </c>
      <c r="G102" s="39"/>
      <c r="H102" s="40"/>
      <c r="I102" s="40"/>
      <c r="J102" s="81">
        <v>30</v>
      </c>
      <c r="K102" s="40"/>
      <c r="L102" s="40"/>
      <c r="M102" s="40"/>
      <c r="N102" s="39">
        <f>SUM(H102:M102)</f>
      </c>
      <c r="O102" s="93"/>
      <c r="P102" s="39"/>
      <c r="Q102" s="39"/>
      <c r="R102" s="39"/>
      <c r="S102" s="39"/>
      <c r="T102" s="39"/>
      <c r="U102" s="39"/>
      <c r="V102" s="39">
        <v>30</v>
      </c>
      <c r="W102" s="39"/>
      <c r="X102" s="39"/>
      <c r="Y102" s="39"/>
      <c r="Z102" s="39"/>
      <c r="AA102" s="39"/>
      <c r="AB102" s="39"/>
      <c r="AC102" s="39"/>
      <c r="AD102" s="39" t="s">
        <v>29</v>
      </c>
      <c r="AE102" s="39"/>
      <c r="AF102" s="39">
        <v>2</v>
      </c>
      <c r="AG102" s="39">
        <v>1</v>
      </c>
    </row>
    <row x14ac:dyDescent="0.25" r="103" customHeight="1" ht="18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5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4"/>
      <c r="AG103" s="5"/>
    </row>
    <row x14ac:dyDescent="0.25" r="104" customHeight="1" ht="18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5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4"/>
      <c r="AG104" s="5"/>
    </row>
    <row x14ac:dyDescent="0.25" r="105" customHeight="1" ht="18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4"/>
      <c r="AG105" s="5"/>
    </row>
    <row x14ac:dyDescent="0.25" r="106" customHeight="1" ht="18.75">
      <c r="A106" s="70"/>
      <c r="B106" s="70"/>
      <c r="C106" s="3"/>
      <c r="D106" s="3"/>
      <c r="E106" s="70"/>
      <c r="F106" s="70"/>
      <c r="G106" s="70"/>
      <c r="H106" s="3"/>
      <c r="I106" s="3"/>
      <c r="J106" s="3"/>
      <c r="K106" s="3"/>
      <c r="L106" s="3"/>
      <c r="M106" s="3"/>
      <c r="N106" s="70"/>
      <c r="O106" s="85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3"/>
      <c r="AG106" s="85"/>
    </row>
    <row x14ac:dyDescent="0.25" r="107" customHeight="1" ht="18.75">
      <c r="A107" s="86"/>
      <c r="B107" s="86"/>
      <c r="C107" s="87" t="s">
        <v>461</v>
      </c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128"/>
      <c r="O107" s="92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91"/>
      <c r="AG107" s="92"/>
    </row>
    <row x14ac:dyDescent="0.25" r="108" customHeight="1" ht="18.75">
      <c r="A108" s="39">
        <v>38</v>
      </c>
      <c r="B108" s="39">
        <v>5</v>
      </c>
      <c r="C108" s="40" t="s">
        <v>462</v>
      </c>
      <c r="D108" s="139" t="s">
        <v>338</v>
      </c>
      <c r="E108" s="39" t="s">
        <v>64</v>
      </c>
      <c r="F108" s="39" t="s">
        <v>65</v>
      </c>
      <c r="G108" s="39" t="s">
        <v>44</v>
      </c>
      <c r="H108" s="81">
        <v>15</v>
      </c>
      <c r="I108" s="40"/>
      <c r="J108" s="81">
        <v>30</v>
      </c>
      <c r="K108" s="40"/>
      <c r="L108" s="40"/>
      <c r="M108" s="40"/>
      <c r="N108" s="39">
        <f>SUM(H108:M108)</f>
      </c>
      <c r="O108" s="93"/>
      <c r="P108" s="39"/>
      <c r="Q108" s="39"/>
      <c r="R108" s="39"/>
      <c r="S108" s="39"/>
      <c r="T108" s="39"/>
      <c r="U108" s="39"/>
      <c r="V108" s="39"/>
      <c r="W108" s="39">
        <f>N108</f>
      </c>
      <c r="X108" s="39">
        <f>SUM(I108:M108)</f>
      </c>
      <c r="Y108" s="39"/>
      <c r="Z108" s="39"/>
      <c r="AA108" s="39"/>
      <c r="AB108" s="39"/>
      <c r="AC108" s="39" t="s">
        <v>28</v>
      </c>
      <c r="AD108" s="39"/>
      <c r="AE108" s="39"/>
      <c r="AF108" s="146">
        <v>4</v>
      </c>
      <c r="AG108" s="39">
        <v>3</v>
      </c>
    </row>
    <row x14ac:dyDescent="0.25" r="109" customHeight="1" ht="18.75">
      <c r="A109" s="39">
        <v>38</v>
      </c>
      <c r="B109" s="39">
        <v>5</v>
      </c>
      <c r="C109" s="40" t="s">
        <v>463</v>
      </c>
      <c r="D109" s="41" t="s">
        <v>464</v>
      </c>
      <c r="E109" s="39" t="s">
        <v>64</v>
      </c>
      <c r="F109" s="39" t="s">
        <v>65</v>
      </c>
      <c r="G109" s="39" t="s">
        <v>44</v>
      </c>
      <c r="H109" s="81">
        <v>15</v>
      </c>
      <c r="I109" s="40"/>
      <c r="J109" s="81">
        <v>30</v>
      </c>
      <c r="K109" s="40"/>
      <c r="L109" s="40"/>
      <c r="M109" s="40"/>
      <c r="N109" s="39">
        <f>SUM(H109:M109)</f>
      </c>
      <c r="O109" s="93"/>
      <c r="P109" s="39"/>
      <c r="Q109" s="39"/>
      <c r="R109" s="39"/>
      <c r="S109" s="39"/>
      <c r="T109" s="39"/>
      <c r="U109" s="39"/>
      <c r="V109" s="39"/>
      <c r="W109" s="39">
        <f>N109</f>
      </c>
      <c r="X109" s="39">
        <f>SUM(I109:M109)</f>
      </c>
      <c r="Y109" s="39"/>
      <c r="Z109" s="39"/>
      <c r="AA109" s="39"/>
      <c r="AB109" s="39"/>
      <c r="AC109" s="39"/>
      <c r="AD109" s="39" t="s">
        <v>29</v>
      </c>
      <c r="AE109" s="39"/>
      <c r="AF109" s="146">
        <v>3</v>
      </c>
      <c r="AG109" s="39">
        <v>2</v>
      </c>
    </row>
    <row x14ac:dyDescent="0.25" r="110" customHeight="1" ht="18.75">
      <c r="A110" s="39">
        <v>44</v>
      </c>
      <c r="B110" s="39">
        <v>6</v>
      </c>
      <c r="C110" s="40" t="s">
        <v>465</v>
      </c>
      <c r="D110" s="41" t="s">
        <v>352</v>
      </c>
      <c r="E110" s="39" t="s">
        <v>64</v>
      </c>
      <c r="F110" s="39" t="s">
        <v>65</v>
      </c>
      <c r="G110" s="39" t="s">
        <v>44</v>
      </c>
      <c r="H110" s="81">
        <v>30</v>
      </c>
      <c r="I110" s="40"/>
      <c r="J110" s="81">
        <v>30</v>
      </c>
      <c r="K110" s="40"/>
      <c r="L110" s="40"/>
      <c r="M110" s="40"/>
      <c r="N110" s="39">
        <f>SUM(H110:M110)</f>
      </c>
      <c r="O110" s="93"/>
      <c r="P110" s="39"/>
      <c r="Q110" s="39"/>
      <c r="R110" s="39"/>
      <c r="S110" s="39"/>
      <c r="T110" s="39"/>
      <c r="U110" s="39"/>
      <c r="V110" s="39"/>
      <c r="W110" s="39"/>
      <c r="X110" s="39"/>
      <c r="Y110" s="39">
        <v>30</v>
      </c>
      <c r="Z110" s="39">
        <v>30</v>
      </c>
      <c r="AA110" s="39"/>
      <c r="AB110" s="39"/>
      <c r="AC110" s="39" t="s">
        <v>28</v>
      </c>
      <c r="AD110" s="39"/>
      <c r="AE110" s="39"/>
      <c r="AF110" s="146">
        <v>5</v>
      </c>
      <c r="AG110" s="39">
        <v>3</v>
      </c>
    </row>
    <row x14ac:dyDescent="0.25" r="111" customHeight="1" ht="18.75">
      <c r="A111" s="39">
        <v>44</v>
      </c>
      <c r="B111" s="39">
        <v>6</v>
      </c>
      <c r="C111" s="40" t="s">
        <v>466</v>
      </c>
      <c r="D111" s="41" t="s">
        <v>467</v>
      </c>
      <c r="E111" s="39" t="s">
        <v>64</v>
      </c>
      <c r="F111" s="39" t="s">
        <v>65</v>
      </c>
      <c r="G111" s="39" t="s">
        <v>44</v>
      </c>
      <c r="H111" s="81">
        <v>15</v>
      </c>
      <c r="I111" s="40"/>
      <c r="J111" s="81">
        <v>30</v>
      </c>
      <c r="K111" s="40"/>
      <c r="L111" s="40"/>
      <c r="M111" s="40"/>
      <c r="N111" s="39">
        <f>SUM(H111:M111)</f>
      </c>
      <c r="O111" s="93"/>
      <c r="P111" s="39"/>
      <c r="Q111" s="39"/>
      <c r="R111" s="39"/>
      <c r="S111" s="39"/>
      <c r="T111" s="39"/>
      <c r="U111" s="39"/>
      <c r="V111" s="39"/>
      <c r="W111" s="39"/>
      <c r="X111" s="39"/>
      <c r="Y111" s="39">
        <v>15</v>
      </c>
      <c r="Z111" s="39">
        <v>30</v>
      </c>
      <c r="AA111" s="39"/>
      <c r="AB111" s="39"/>
      <c r="AC111" s="39" t="s">
        <v>28</v>
      </c>
      <c r="AD111" s="39"/>
      <c r="AE111" s="39"/>
      <c r="AF111" s="146">
        <v>4</v>
      </c>
      <c r="AG111" s="39">
        <v>3</v>
      </c>
    </row>
    <row x14ac:dyDescent="0.25" r="112" customHeight="1" ht="18.75">
      <c r="A112" s="39">
        <v>44</v>
      </c>
      <c r="B112" s="39">
        <v>6</v>
      </c>
      <c r="C112" s="40" t="s">
        <v>468</v>
      </c>
      <c r="D112" s="41" t="s">
        <v>344</v>
      </c>
      <c r="E112" s="39" t="s">
        <v>64</v>
      </c>
      <c r="F112" s="39" t="s">
        <v>65</v>
      </c>
      <c r="G112" s="39" t="s">
        <v>44</v>
      </c>
      <c r="H112" s="81">
        <v>30</v>
      </c>
      <c r="I112" s="40"/>
      <c r="J112" s="81">
        <v>30</v>
      </c>
      <c r="K112" s="40"/>
      <c r="L112" s="40"/>
      <c r="M112" s="40"/>
      <c r="N112" s="39">
        <f>SUM(H112:M112)</f>
      </c>
      <c r="O112" s="93"/>
      <c r="P112" s="39"/>
      <c r="Q112" s="39"/>
      <c r="R112" s="39"/>
      <c r="S112" s="39"/>
      <c r="T112" s="39"/>
      <c r="U112" s="39"/>
      <c r="V112" s="39"/>
      <c r="W112" s="39"/>
      <c r="X112" s="39"/>
      <c r="Y112" s="39">
        <v>30</v>
      </c>
      <c r="Z112" s="39">
        <v>30</v>
      </c>
      <c r="AA112" s="39"/>
      <c r="AB112" s="39"/>
      <c r="AC112" s="39"/>
      <c r="AD112" s="39" t="s">
        <v>29</v>
      </c>
      <c r="AE112" s="39"/>
      <c r="AF112" s="146">
        <v>4</v>
      </c>
      <c r="AG112" s="93">
        <v>2.5</v>
      </c>
    </row>
    <row x14ac:dyDescent="0.25" r="113" customHeight="1" ht="18.75">
      <c r="A113" s="39">
        <v>44</v>
      </c>
      <c r="B113" s="39">
        <v>6</v>
      </c>
      <c r="C113" s="40" t="s">
        <v>469</v>
      </c>
      <c r="D113" s="41" t="s">
        <v>346</v>
      </c>
      <c r="E113" s="39" t="s">
        <v>64</v>
      </c>
      <c r="F113" s="39" t="s">
        <v>65</v>
      </c>
      <c r="G113" s="39" t="s">
        <v>44</v>
      </c>
      <c r="H113" s="81">
        <v>15</v>
      </c>
      <c r="I113" s="40"/>
      <c r="J113" s="81">
        <v>30</v>
      </c>
      <c r="K113" s="40"/>
      <c r="L113" s="40"/>
      <c r="M113" s="40"/>
      <c r="N113" s="39">
        <f>SUM(H113:M113)</f>
      </c>
      <c r="O113" s="93"/>
      <c r="P113" s="39"/>
      <c r="Q113" s="39"/>
      <c r="R113" s="39"/>
      <c r="S113" s="39"/>
      <c r="T113" s="39"/>
      <c r="U113" s="39"/>
      <c r="V113" s="39"/>
      <c r="W113" s="39"/>
      <c r="X113" s="39"/>
      <c r="Y113" s="39">
        <v>15</v>
      </c>
      <c r="Z113" s="39">
        <v>30</v>
      </c>
      <c r="AA113" s="39"/>
      <c r="AB113" s="39"/>
      <c r="AC113" s="39"/>
      <c r="AD113" s="39" t="s">
        <v>29</v>
      </c>
      <c r="AE113" s="39"/>
      <c r="AF113" s="146">
        <v>3</v>
      </c>
      <c r="AG113" s="39">
        <v>2</v>
      </c>
    </row>
    <row x14ac:dyDescent="0.25" r="114" customHeight="1" ht="18.75">
      <c r="A114" s="39">
        <v>50</v>
      </c>
      <c r="B114" s="39">
        <v>7</v>
      </c>
      <c r="C114" s="40" t="s">
        <v>470</v>
      </c>
      <c r="D114" s="41" t="s">
        <v>348</v>
      </c>
      <c r="E114" s="39" t="s">
        <v>64</v>
      </c>
      <c r="F114" s="39" t="s">
        <v>65</v>
      </c>
      <c r="G114" s="39" t="s">
        <v>44</v>
      </c>
      <c r="H114" s="81">
        <v>30</v>
      </c>
      <c r="I114" s="40"/>
      <c r="J114" s="81">
        <v>15</v>
      </c>
      <c r="K114" s="40"/>
      <c r="L114" s="40"/>
      <c r="M114" s="40"/>
      <c r="N114" s="39">
        <f>SUM(H114:M114)</f>
      </c>
      <c r="O114" s="93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>
        <v>30</v>
      </c>
      <c r="AB114" s="39">
        <v>15</v>
      </c>
      <c r="AC114" s="39" t="s">
        <v>28</v>
      </c>
      <c r="AD114" s="39"/>
      <c r="AE114" s="39"/>
      <c r="AF114" s="146">
        <v>3</v>
      </c>
      <c r="AG114" s="39">
        <v>2</v>
      </c>
    </row>
    <row x14ac:dyDescent="0.25" r="115" customHeight="1" ht="18.75">
      <c r="A115" s="39">
        <v>50</v>
      </c>
      <c r="B115" s="39">
        <v>7</v>
      </c>
      <c r="C115" s="40" t="s">
        <v>471</v>
      </c>
      <c r="D115" s="125" t="s">
        <v>472</v>
      </c>
      <c r="E115" s="54" t="s">
        <v>64</v>
      </c>
      <c r="F115" s="54" t="s">
        <v>65</v>
      </c>
      <c r="G115" s="54" t="s">
        <v>44</v>
      </c>
      <c r="H115" s="155">
        <v>15</v>
      </c>
      <c r="I115" s="156"/>
      <c r="J115" s="155">
        <v>15</v>
      </c>
      <c r="K115" s="156"/>
      <c r="L115" s="156"/>
      <c r="M115" s="156"/>
      <c r="N115" s="54">
        <f>SUM(H115:M115)</f>
      </c>
      <c r="O115" s="157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>
        <v>15</v>
      </c>
      <c r="AB115" s="71">
        <v>15</v>
      </c>
      <c r="AC115" s="71"/>
      <c r="AD115" s="158" t="s">
        <v>29</v>
      </c>
      <c r="AE115" s="158"/>
      <c r="AF115" s="147">
        <v>2</v>
      </c>
      <c r="AG115" s="159">
        <v>1.5</v>
      </c>
    </row>
    <row x14ac:dyDescent="0.25" r="116" customHeight="1" ht="18.75">
      <c r="A116" s="70"/>
      <c r="B116" s="70"/>
      <c r="C116" s="3"/>
      <c r="D116" s="3"/>
      <c r="E116" s="70"/>
      <c r="F116" s="70"/>
      <c r="G116" s="70"/>
      <c r="H116" s="70">
        <f>SUM(H108:H115)</f>
      </c>
      <c r="I116" s="70">
        <f>SUM(I108:I115)</f>
      </c>
      <c r="J116" s="70">
        <f>SUM(J108:J115)</f>
      </c>
      <c r="K116" s="70">
        <f>SUM(K108:K115)</f>
      </c>
      <c r="L116" s="70">
        <f>SUM(L108:L115)</f>
      </c>
      <c r="M116" s="70">
        <f>SUM(M108:M115)</f>
      </c>
      <c r="N116" s="70">
        <f>SUM(N108:N115)</f>
      </c>
      <c r="O116" s="85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3"/>
      <c r="AG116" s="85"/>
    </row>
    <row x14ac:dyDescent="0.25" r="117" customHeight="1" ht="11.85">
      <c r="A117" s="86"/>
      <c r="B117" s="86"/>
      <c r="C117" s="94" t="s">
        <v>336</v>
      </c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129"/>
      <c r="O117" s="92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91"/>
      <c r="AG117" s="92"/>
    </row>
    <row x14ac:dyDescent="0.25" r="118" customHeight="1" ht="18.75">
      <c r="A118" s="39">
        <v>38</v>
      </c>
      <c r="B118" s="39">
        <v>5</v>
      </c>
      <c r="C118" s="40" t="s">
        <v>473</v>
      </c>
      <c r="D118" s="41" t="s">
        <v>338</v>
      </c>
      <c r="E118" s="39" t="s">
        <v>64</v>
      </c>
      <c r="F118" s="39" t="s">
        <v>65</v>
      </c>
      <c r="G118" s="39" t="s">
        <v>44</v>
      </c>
      <c r="H118" s="81">
        <v>15</v>
      </c>
      <c r="I118" s="40"/>
      <c r="J118" s="81">
        <v>30</v>
      </c>
      <c r="K118" s="40"/>
      <c r="L118" s="40"/>
      <c r="M118" s="40"/>
      <c r="N118" s="39">
        <f>SUM(H118:M118)</f>
      </c>
      <c r="O118" s="93"/>
      <c r="P118" s="39"/>
      <c r="Q118" s="39"/>
      <c r="R118" s="39"/>
      <c r="S118" s="39"/>
      <c r="T118" s="39"/>
      <c r="U118" s="39"/>
      <c r="V118" s="39"/>
      <c r="W118" s="39">
        <f>H118</f>
      </c>
      <c r="X118" s="39">
        <f>SUM(I118:M118)</f>
      </c>
      <c r="Y118" s="39"/>
      <c r="Z118" s="39"/>
      <c r="AA118" s="39"/>
      <c r="AB118" s="39"/>
      <c r="AC118" s="39" t="s">
        <v>28</v>
      </c>
      <c r="AD118" s="39"/>
      <c r="AE118" s="39"/>
      <c r="AF118" s="146">
        <v>4</v>
      </c>
      <c r="AG118" s="39">
        <v>2</v>
      </c>
    </row>
    <row x14ac:dyDescent="0.25" r="119" customHeight="1" ht="18.75">
      <c r="A119" s="39">
        <v>38</v>
      </c>
      <c r="B119" s="39">
        <v>5</v>
      </c>
      <c r="C119" s="40" t="s">
        <v>474</v>
      </c>
      <c r="D119" s="41" t="s">
        <v>340</v>
      </c>
      <c r="E119" s="39" t="s">
        <v>64</v>
      </c>
      <c r="F119" s="39" t="s">
        <v>65</v>
      </c>
      <c r="G119" s="39" t="s">
        <v>44</v>
      </c>
      <c r="H119" s="81">
        <v>15</v>
      </c>
      <c r="I119" s="40"/>
      <c r="J119" s="81">
        <v>30</v>
      </c>
      <c r="K119" s="40"/>
      <c r="L119" s="40"/>
      <c r="M119" s="40"/>
      <c r="N119" s="39">
        <f>SUM(H119:M119)</f>
      </c>
      <c r="O119" s="93"/>
      <c r="P119" s="39"/>
      <c r="Q119" s="39"/>
      <c r="R119" s="39"/>
      <c r="S119" s="39"/>
      <c r="T119" s="39"/>
      <c r="U119" s="39"/>
      <c r="V119" s="39"/>
      <c r="W119" s="39">
        <f>H119</f>
      </c>
      <c r="X119" s="39">
        <f>SUM(I119:M119)</f>
      </c>
      <c r="Y119" s="39"/>
      <c r="Z119" s="39"/>
      <c r="AA119" s="39"/>
      <c r="AB119" s="39"/>
      <c r="AC119" s="39"/>
      <c r="AD119" s="39" t="s">
        <v>29</v>
      </c>
      <c r="AE119" s="39"/>
      <c r="AF119" s="146">
        <v>3</v>
      </c>
      <c r="AG119" s="93">
        <v>1.5</v>
      </c>
    </row>
    <row x14ac:dyDescent="0.25" r="120" customHeight="1" ht="18.75">
      <c r="A120" s="39">
        <v>44</v>
      </c>
      <c r="B120" s="39">
        <v>6</v>
      </c>
      <c r="C120" s="40" t="s">
        <v>475</v>
      </c>
      <c r="D120" s="41" t="s">
        <v>352</v>
      </c>
      <c r="E120" s="39" t="s">
        <v>64</v>
      </c>
      <c r="F120" s="39" t="s">
        <v>65</v>
      </c>
      <c r="G120" s="39" t="s">
        <v>44</v>
      </c>
      <c r="H120" s="81">
        <v>30</v>
      </c>
      <c r="I120" s="40"/>
      <c r="J120" s="81">
        <v>30</v>
      </c>
      <c r="K120" s="40"/>
      <c r="L120" s="40"/>
      <c r="M120" s="40"/>
      <c r="N120" s="39">
        <f>SUM(H120:M120)</f>
      </c>
      <c r="O120" s="93"/>
      <c r="P120" s="39"/>
      <c r="Q120" s="39"/>
      <c r="R120" s="39"/>
      <c r="S120" s="39"/>
      <c r="T120" s="39"/>
      <c r="U120" s="39"/>
      <c r="V120" s="39"/>
      <c r="W120" s="39"/>
      <c r="X120" s="39"/>
      <c r="Y120" s="39">
        <v>30</v>
      </c>
      <c r="Z120" s="39">
        <v>30</v>
      </c>
      <c r="AA120" s="39"/>
      <c r="AB120" s="39"/>
      <c r="AC120" s="39" t="s">
        <v>28</v>
      </c>
      <c r="AD120" s="39"/>
      <c r="AE120" s="39"/>
      <c r="AF120" s="146">
        <v>5</v>
      </c>
      <c r="AG120" s="39">
        <v>3</v>
      </c>
    </row>
    <row x14ac:dyDescent="0.25" r="121" customHeight="1" ht="18.75">
      <c r="A121" s="39">
        <v>44</v>
      </c>
      <c r="B121" s="39">
        <v>6</v>
      </c>
      <c r="C121" s="40" t="s">
        <v>476</v>
      </c>
      <c r="D121" s="41" t="s">
        <v>342</v>
      </c>
      <c r="E121" s="39" t="s">
        <v>64</v>
      </c>
      <c r="F121" s="39" t="s">
        <v>65</v>
      </c>
      <c r="G121" s="39" t="s">
        <v>44</v>
      </c>
      <c r="H121" s="81">
        <v>15</v>
      </c>
      <c r="I121" s="40"/>
      <c r="J121" s="81">
        <v>30</v>
      </c>
      <c r="K121" s="40"/>
      <c r="L121" s="40"/>
      <c r="M121" s="40"/>
      <c r="N121" s="39">
        <f>SUM(H121:M121)</f>
      </c>
      <c r="O121" s="93"/>
      <c r="P121" s="39"/>
      <c r="Q121" s="39"/>
      <c r="R121" s="39"/>
      <c r="S121" s="39"/>
      <c r="T121" s="39"/>
      <c r="U121" s="39"/>
      <c r="V121" s="39"/>
      <c r="W121" s="39"/>
      <c r="X121" s="39"/>
      <c r="Y121" s="39">
        <v>15</v>
      </c>
      <c r="Z121" s="39">
        <v>30</v>
      </c>
      <c r="AA121" s="39"/>
      <c r="AB121" s="39"/>
      <c r="AC121" s="39" t="s">
        <v>28</v>
      </c>
      <c r="AD121" s="39"/>
      <c r="AE121" s="39"/>
      <c r="AF121" s="146">
        <v>4</v>
      </c>
      <c r="AG121" s="93">
        <v>1.5</v>
      </c>
    </row>
    <row x14ac:dyDescent="0.25" r="122" customHeight="1" ht="18.75">
      <c r="A122" s="39">
        <v>44</v>
      </c>
      <c r="B122" s="39">
        <v>6</v>
      </c>
      <c r="C122" s="40" t="s">
        <v>477</v>
      </c>
      <c r="D122" s="41" t="s">
        <v>344</v>
      </c>
      <c r="E122" s="39" t="s">
        <v>64</v>
      </c>
      <c r="F122" s="39" t="s">
        <v>65</v>
      </c>
      <c r="G122" s="39" t="s">
        <v>44</v>
      </c>
      <c r="H122" s="81">
        <v>30</v>
      </c>
      <c r="I122" s="40"/>
      <c r="J122" s="81">
        <v>30</v>
      </c>
      <c r="K122" s="40"/>
      <c r="L122" s="40"/>
      <c r="M122" s="40"/>
      <c r="N122" s="39">
        <f>SUM(H122:M122)</f>
      </c>
      <c r="O122" s="93"/>
      <c r="P122" s="39"/>
      <c r="Q122" s="39"/>
      <c r="R122" s="39"/>
      <c r="S122" s="39"/>
      <c r="T122" s="39"/>
      <c r="U122" s="39"/>
      <c r="V122" s="39"/>
      <c r="W122" s="39"/>
      <c r="X122" s="39"/>
      <c r="Y122" s="39">
        <v>30</v>
      </c>
      <c r="Z122" s="39">
        <v>30</v>
      </c>
      <c r="AA122" s="39"/>
      <c r="AB122" s="39"/>
      <c r="AC122" s="39"/>
      <c r="AD122" s="39" t="s">
        <v>29</v>
      </c>
      <c r="AE122" s="39"/>
      <c r="AF122" s="146">
        <v>4</v>
      </c>
      <c r="AG122" s="93"/>
    </row>
    <row x14ac:dyDescent="0.25" r="123" customHeight="1" ht="18.75">
      <c r="A123" s="39">
        <v>44</v>
      </c>
      <c r="B123" s="39">
        <v>6</v>
      </c>
      <c r="C123" s="40" t="s">
        <v>478</v>
      </c>
      <c r="D123" s="41" t="s">
        <v>346</v>
      </c>
      <c r="E123" s="39" t="s">
        <v>64</v>
      </c>
      <c r="F123" s="39" t="s">
        <v>65</v>
      </c>
      <c r="G123" s="39" t="s">
        <v>44</v>
      </c>
      <c r="H123" s="81">
        <v>15</v>
      </c>
      <c r="I123" s="40"/>
      <c r="J123" s="81">
        <v>30</v>
      </c>
      <c r="K123" s="40"/>
      <c r="L123" s="40"/>
      <c r="M123" s="40"/>
      <c r="N123" s="39">
        <f>SUM(H123:M123)</f>
      </c>
      <c r="O123" s="93"/>
      <c r="P123" s="39"/>
      <c r="Q123" s="39"/>
      <c r="R123" s="39"/>
      <c r="S123" s="39"/>
      <c r="T123" s="39"/>
      <c r="U123" s="39"/>
      <c r="V123" s="39"/>
      <c r="W123" s="39"/>
      <c r="X123" s="39"/>
      <c r="Y123" s="39">
        <v>15</v>
      </c>
      <c r="Z123" s="39">
        <v>30</v>
      </c>
      <c r="AA123" s="39"/>
      <c r="AB123" s="39"/>
      <c r="AC123" s="39"/>
      <c r="AD123" s="39" t="s">
        <v>29</v>
      </c>
      <c r="AE123" s="39"/>
      <c r="AF123" s="146">
        <v>3</v>
      </c>
      <c r="AG123" s="39">
        <v>2</v>
      </c>
    </row>
    <row x14ac:dyDescent="0.25" r="124" customHeight="1" ht="18.75">
      <c r="A124" s="39">
        <v>50</v>
      </c>
      <c r="B124" s="39">
        <v>7</v>
      </c>
      <c r="C124" s="40" t="s">
        <v>479</v>
      </c>
      <c r="D124" s="41" t="s">
        <v>348</v>
      </c>
      <c r="E124" s="39" t="s">
        <v>64</v>
      </c>
      <c r="F124" s="39" t="s">
        <v>65</v>
      </c>
      <c r="G124" s="39" t="s">
        <v>44</v>
      </c>
      <c r="H124" s="81">
        <v>15</v>
      </c>
      <c r="I124" s="40"/>
      <c r="J124" s="81">
        <v>30</v>
      </c>
      <c r="K124" s="40"/>
      <c r="L124" s="40"/>
      <c r="M124" s="40"/>
      <c r="N124" s="39">
        <f>SUM(H124:M124)</f>
      </c>
      <c r="O124" s="93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>
        <v>15</v>
      </c>
      <c r="AB124" s="39">
        <v>30</v>
      </c>
      <c r="AC124" s="39" t="s">
        <v>28</v>
      </c>
      <c r="AD124" s="39"/>
      <c r="AE124" s="39"/>
      <c r="AF124" s="146">
        <v>3</v>
      </c>
      <c r="AG124" s="39">
        <v>2</v>
      </c>
    </row>
    <row x14ac:dyDescent="0.25" r="125" customHeight="1" ht="18.75">
      <c r="A125" s="39">
        <v>50</v>
      </c>
      <c r="B125" s="39">
        <v>7</v>
      </c>
      <c r="C125" s="40" t="s">
        <v>480</v>
      </c>
      <c r="D125" s="41" t="s">
        <v>350</v>
      </c>
      <c r="E125" s="39" t="s">
        <v>64</v>
      </c>
      <c r="F125" s="39" t="s">
        <v>65</v>
      </c>
      <c r="G125" s="39" t="s">
        <v>44</v>
      </c>
      <c r="H125" s="81">
        <v>15</v>
      </c>
      <c r="I125" s="40"/>
      <c r="J125" s="81">
        <v>15</v>
      </c>
      <c r="K125" s="40"/>
      <c r="L125" s="40"/>
      <c r="M125" s="40"/>
      <c r="N125" s="39">
        <f>SUM(H125:M125)</f>
      </c>
      <c r="O125" s="93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>
        <v>15</v>
      </c>
      <c r="AB125" s="39">
        <v>15</v>
      </c>
      <c r="AC125" s="39"/>
      <c r="AD125" s="39" t="s">
        <v>29</v>
      </c>
      <c r="AE125" s="39"/>
      <c r="AF125" s="146">
        <v>2</v>
      </c>
      <c r="AG125" s="39">
        <v>1</v>
      </c>
    </row>
    <row x14ac:dyDescent="0.25" r="126" customHeight="1" ht="18.75">
      <c r="A126" s="70"/>
      <c r="B126" s="70"/>
      <c r="C126" s="3"/>
      <c r="D126" s="72"/>
      <c r="E126" s="70"/>
      <c r="F126" s="70"/>
      <c r="G126" s="70"/>
      <c r="H126" s="70">
        <f>SUM(H118:H125)</f>
      </c>
      <c r="I126" s="70">
        <f>SUM(I118:I125)</f>
      </c>
      <c r="J126" s="70">
        <f>SUM(J118:J125)</f>
      </c>
      <c r="K126" s="70">
        <f>SUM(K118:K125)</f>
      </c>
      <c r="L126" s="70">
        <f>SUM(L118:L125)</f>
      </c>
      <c r="M126" s="70">
        <f>SUM(M118:M125)</f>
      </c>
      <c r="N126" s="70">
        <f>SUM(N118:N125)</f>
      </c>
      <c r="O126" s="85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3"/>
      <c r="AG126" s="85"/>
    </row>
    <row x14ac:dyDescent="0.25" r="127" customHeight="1" ht="18.75">
      <c r="A127" s="86"/>
      <c r="B127" s="86"/>
      <c r="C127" s="94" t="s">
        <v>353</v>
      </c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129"/>
      <c r="O127" s="92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91"/>
      <c r="AG127" s="92"/>
    </row>
    <row x14ac:dyDescent="0.25" r="128" customHeight="1" ht="18.75">
      <c r="A128" s="39">
        <v>38</v>
      </c>
      <c r="B128" s="39">
        <v>5</v>
      </c>
      <c r="C128" s="40" t="s">
        <v>481</v>
      </c>
      <c r="D128" s="41" t="s">
        <v>355</v>
      </c>
      <c r="E128" s="39" t="s">
        <v>64</v>
      </c>
      <c r="F128" s="39" t="s">
        <v>65</v>
      </c>
      <c r="G128" s="39" t="s">
        <v>44</v>
      </c>
      <c r="H128" s="81">
        <v>15</v>
      </c>
      <c r="I128" s="40"/>
      <c r="J128" s="81">
        <v>30</v>
      </c>
      <c r="K128" s="40"/>
      <c r="L128" s="40"/>
      <c r="M128" s="40"/>
      <c r="N128" s="39">
        <f>SUM(H128:M128)</f>
      </c>
      <c r="O128" s="93"/>
      <c r="P128" s="39"/>
      <c r="Q128" s="39"/>
      <c r="R128" s="39"/>
      <c r="S128" s="39"/>
      <c r="T128" s="39"/>
      <c r="U128" s="39"/>
      <c r="V128" s="39"/>
      <c r="W128" s="39">
        <f>H128</f>
      </c>
      <c r="X128" s="39">
        <f>SUM(I128:M128)</f>
      </c>
      <c r="Y128" s="39"/>
      <c r="Z128" s="39"/>
      <c r="AA128" s="39"/>
      <c r="AB128" s="39"/>
      <c r="AC128" s="39" t="s">
        <v>28</v>
      </c>
      <c r="AD128" s="39"/>
      <c r="AE128" s="39"/>
      <c r="AF128" s="146">
        <v>4</v>
      </c>
      <c r="AG128" s="39">
        <v>2</v>
      </c>
    </row>
    <row x14ac:dyDescent="0.25" r="129" customHeight="1" ht="18.75">
      <c r="A129" s="39">
        <v>38</v>
      </c>
      <c r="B129" s="39">
        <v>5</v>
      </c>
      <c r="C129" s="40" t="s">
        <v>482</v>
      </c>
      <c r="D129" s="41" t="s">
        <v>357</v>
      </c>
      <c r="E129" s="39" t="s">
        <v>64</v>
      </c>
      <c r="F129" s="39" t="s">
        <v>65</v>
      </c>
      <c r="G129" s="39" t="s">
        <v>44</v>
      </c>
      <c r="H129" s="81">
        <v>15</v>
      </c>
      <c r="I129" s="40"/>
      <c r="J129" s="81">
        <v>30</v>
      </c>
      <c r="K129" s="40"/>
      <c r="L129" s="40"/>
      <c r="M129" s="40"/>
      <c r="N129" s="39">
        <f>SUM(H129:M129)</f>
      </c>
      <c r="O129" s="93"/>
      <c r="P129" s="39"/>
      <c r="Q129" s="39"/>
      <c r="R129" s="39"/>
      <c r="S129" s="39"/>
      <c r="T129" s="39"/>
      <c r="U129" s="39"/>
      <c r="V129" s="39"/>
      <c r="W129" s="39">
        <f>H129</f>
      </c>
      <c r="X129" s="39">
        <f>SUM(I129:M129)</f>
      </c>
      <c r="Y129" s="39"/>
      <c r="Z129" s="39"/>
      <c r="AA129" s="39"/>
      <c r="AB129" s="39"/>
      <c r="AC129" s="39"/>
      <c r="AD129" s="39" t="s">
        <v>29</v>
      </c>
      <c r="AE129" s="39"/>
      <c r="AF129" s="146">
        <v>3</v>
      </c>
      <c r="AG129" s="39">
        <v>2</v>
      </c>
    </row>
    <row x14ac:dyDescent="0.25" r="130" customHeight="1" ht="18.75">
      <c r="A130" s="39">
        <v>44</v>
      </c>
      <c r="B130" s="39">
        <v>6</v>
      </c>
      <c r="C130" s="40" t="s">
        <v>483</v>
      </c>
      <c r="D130" s="41" t="s">
        <v>359</v>
      </c>
      <c r="E130" s="39" t="s">
        <v>64</v>
      </c>
      <c r="F130" s="39" t="s">
        <v>65</v>
      </c>
      <c r="G130" s="39" t="s">
        <v>44</v>
      </c>
      <c r="H130" s="81">
        <v>30</v>
      </c>
      <c r="I130" s="40"/>
      <c r="J130" s="81">
        <v>30</v>
      </c>
      <c r="K130" s="40"/>
      <c r="L130" s="40"/>
      <c r="M130" s="40"/>
      <c r="N130" s="39">
        <f>SUM(H130:M130)</f>
      </c>
      <c r="O130" s="93"/>
      <c r="P130" s="39"/>
      <c r="Q130" s="39"/>
      <c r="R130" s="39"/>
      <c r="S130" s="39"/>
      <c r="T130" s="39"/>
      <c r="U130" s="39"/>
      <c r="V130" s="39"/>
      <c r="W130" s="39"/>
      <c r="X130" s="39"/>
      <c r="Y130" s="39">
        <v>30</v>
      </c>
      <c r="Z130" s="39">
        <v>30</v>
      </c>
      <c r="AA130" s="39"/>
      <c r="AB130" s="39"/>
      <c r="AC130" s="39" t="s">
        <v>28</v>
      </c>
      <c r="AD130" s="39"/>
      <c r="AE130" s="39"/>
      <c r="AF130" s="146">
        <v>5</v>
      </c>
      <c r="AG130" s="39">
        <v>3</v>
      </c>
    </row>
    <row x14ac:dyDescent="0.25" r="131" customHeight="1" ht="18.75">
      <c r="A131" s="39">
        <v>44</v>
      </c>
      <c r="B131" s="39">
        <v>6</v>
      </c>
      <c r="C131" s="40" t="s">
        <v>484</v>
      </c>
      <c r="D131" s="41" t="s">
        <v>369</v>
      </c>
      <c r="E131" s="39" t="s">
        <v>64</v>
      </c>
      <c r="F131" s="39" t="s">
        <v>65</v>
      </c>
      <c r="G131" s="39" t="s">
        <v>44</v>
      </c>
      <c r="H131" s="81">
        <v>30</v>
      </c>
      <c r="I131" s="40"/>
      <c r="J131" s="81">
        <v>30</v>
      </c>
      <c r="K131" s="40"/>
      <c r="L131" s="40"/>
      <c r="M131" s="40"/>
      <c r="N131" s="39">
        <f>SUM(H131:M131)</f>
      </c>
      <c r="O131" s="93"/>
      <c r="P131" s="39"/>
      <c r="Q131" s="39"/>
      <c r="R131" s="39"/>
      <c r="S131" s="39"/>
      <c r="T131" s="39"/>
      <c r="U131" s="39"/>
      <c r="V131" s="39"/>
      <c r="W131" s="39"/>
      <c r="X131" s="39"/>
      <c r="Y131" s="39">
        <v>30</v>
      </c>
      <c r="Z131" s="39">
        <v>30</v>
      </c>
      <c r="AA131" s="39"/>
      <c r="AB131" s="39"/>
      <c r="AC131" s="39" t="s">
        <v>28</v>
      </c>
      <c r="AD131" s="39"/>
      <c r="AE131" s="39"/>
      <c r="AF131" s="146">
        <v>5</v>
      </c>
      <c r="AG131" s="93">
        <v>2.5</v>
      </c>
    </row>
    <row x14ac:dyDescent="0.25" r="132" customHeight="1" ht="18.75">
      <c r="A132" s="39">
        <v>44</v>
      </c>
      <c r="B132" s="39">
        <v>6</v>
      </c>
      <c r="C132" s="40" t="s">
        <v>485</v>
      </c>
      <c r="D132" s="41" t="s">
        <v>361</v>
      </c>
      <c r="E132" s="39" t="s">
        <v>64</v>
      </c>
      <c r="F132" s="39" t="s">
        <v>65</v>
      </c>
      <c r="G132" s="39" t="s">
        <v>44</v>
      </c>
      <c r="H132" s="81">
        <v>30</v>
      </c>
      <c r="I132" s="40"/>
      <c r="J132" s="81">
        <v>15</v>
      </c>
      <c r="K132" s="40"/>
      <c r="L132" s="40"/>
      <c r="M132" s="40"/>
      <c r="N132" s="39">
        <f>SUM(H132:M132)</f>
      </c>
      <c r="O132" s="93"/>
      <c r="P132" s="39"/>
      <c r="Q132" s="39"/>
      <c r="R132" s="39"/>
      <c r="S132" s="39"/>
      <c r="T132" s="39"/>
      <c r="U132" s="39"/>
      <c r="V132" s="39"/>
      <c r="W132" s="39"/>
      <c r="X132" s="39"/>
      <c r="Y132" s="39">
        <v>30</v>
      </c>
      <c r="Z132" s="39">
        <v>15</v>
      </c>
      <c r="AA132" s="39"/>
      <c r="AB132" s="39"/>
      <c r="AC132" s="39"/>
      <c r="AD132" s="39" t="s">
        <v>29</v>
      </c>
      <c r="AE132" s="39"/>
      <c r="AF132" s="146">
        <v>3</v>
      </c>
      <c r="AG132" s="39">
        <v>3</v>
      </c>
    </row>
    <row x14ac:dyDescent="0.25" r="133" customHeight="1" ht="18.75">
      <c r="A133" s="39">
        <v>44</v>
      </c>
      <c r="B133" s="39">
        <v>6</v>
      </c>
      <c r="C133" s="40" t="s">
        <v>486</v>
      </c>
      <c r="D133" s="41" t="s">
        <v>363</v>
      </c>
      <c r="E133" s="39" t="s">
        <v>64</v>
      </c>
      <c r="F133" s="39" t="s">
        <v>65</v>
      </c>
      <c r="G133" s="39" t="s">
        <v>44</v>
      </c>
      <c r="H133" s="81">
        <v>15</v>
      </c>
      <c r="I133" s="40"/>
      <c r="J133" s="81">
        <v>30</v>
      </c>
      <c r="K133" s="40"/>
      <c r="L133" s="40"/>
      <c r="M133" s="40"/>
      <c r="N133" s="39">
        <f>SUM(H133:M133)</f>
      </c>
      <c r="O133" s="93"/>
      <c r="P133" s="39"/>
      <c r="Q133" s="39"/>
      <c r="R133" s="39"/>
      <c r="S133" s="39"/>
      <c r="T133" s="39"/>
      <c r="U133" s="39"/>
      <c r="V133" s="39"/>
      <c r="W133" s="39"/>
      <c r="X133" s="39"/>
      <c r="Y133" s="39">
        <v>15</v>
      </c>
      <c r="Z133" s="39">
        <v>30</v>
      </c>
      <c r="AA133" s="39"/>
      <c r="AB133" s="39"/>
      <c r="AC133" s="39"/>
      <c r="AD133" s="39" t="s">
        <v>29</v>
      </c>
      <c r="AE133" s="39"/>
      <c r="AF133" s="146">
        <v>3</v>
      </c>
      <c r="AG133" s="39">
        <v>2</v>
      </c>
    </row>
    <row x14ac:dyDescent="0.25" r="134" customHeight="1" ht="18.75">
      <c r="A134" s="39">
        <v>50</v>
      </c>
      <c r="B134" s="39">
        <v>7</v>
      </c>
      <c r="C134" s="40" t="s">
        <v>487</v>
      </c>
      <c r="D134" s="41" t="s">
        <v>365</v>
      </c>
      <c r="E134" s="39" t="s">
        <v>64</v>
      </c>
      <c r="F134" s="39" t="s">
        <v>65</v>
      </c>
      <c r="G134" s="39" t="s">
        <v>44</v>
      </c>
      <c r="H134" s="81">
        <v>30</v>
      </c>
      <c r="I134" s="40"/>
      <c r="J134" s="81">
        <v>15</v>
      </c>
      <c r="K134" s="40"/>
      <c r="L134" s="40"/>
      <c r="M134" s="40"/>
      <c r="N134" s="39">
        <f>SUM(H134:M134)</f>
      </c>
      <c r="O134" s="93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>
        <v>30</v>
      </c>
      <c r="AB134" s="39">
        <v>15</v>
      </c>
      <c r="AC134" s="39" t="s">
        <v>28</v>
      </c>
      <c r="AD134" s="39"/>
      <c r="AE134" s="39"/>
      <c r="AF134" s="146">
        <v>3</v>
      </c>
      <c r="AG134" s="93">
        <v>1.5</v>
      </c>
    </row>
    <row x14ac:dyDescent="0.25" r="135" customHeight="1" ht="18.75">
      <c r="A135" s="39">
        <v>50</v>
      </c>
      <c r="B135" s="39">
        <v>7</v>
      </c>
      <c r="C135" s="40" t="s">
        <v>488</v>
      </c>
      <c r="D135" s="41" t="s">
        <v>367</v>
      </c>
      <c r="E135" s="39" t="s">
        <v>64</v>
      </c>
      <c r="F135" s="39" t="s">
        <v>65</v>
      </c>
      <c r="G135" s="39" t="s">
        <v>44</v>
      </c>
      <c r="H135" s="81">
        <v>15</v>
      </c>
      <c r="I135" s="40"/>
      <c r="J135" s="81">
        <v>15</v>
      </c>
      <c r="K135" s="40"/>
      <c r="L135" s="40"/>
      <c r="M135" s="40"/>
      <c r="N135" s="39">
        <f>SUM(H135:M135)</f>
      </c>
      <c r="O135" s="93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>
        <v>15</v>
      </c>
      <c r="AB135" s="39">
        <v>15</v>
      </c>
      <c r="AC135" s="39"/>
      <c r="AD135" s="39" t="s">
        <v>29</v>
      </c>
      <c r="AE135" s="39"/>
      <c r="AF135" s="146">
        <v>2</v>
      </c>
      <c r="AG135" s="93">
        <v>1.5</v>
      </c>
    </row>
    <row x14ac:dyDescent="0.25" r="136" customHeight="1" ht="18.75">
      <c r="A136" s="70"/>
      <c r="B136" s="70"/>
      <c r="C136" s="3"/>
      <c r="D136" s="3"/>
      <c r="E136" s="70"/>
      <c r="F136" s="70"/>
      <c r="G136" s="70"/>
      <c r="H136" s="70">
        <f>SUM(H128:H135)</f>
      </c>
      <c r="I136" s="70">
        <f>SUM(I128:I135)</f>
      </c>
      <c r="J136" s="70">
        <f>SUM(J128:J135)</f>
      </c>
      <c r="K136" s="70">
        <f>SUM(K128:K135)</f>
      </c>
      <c r="L136" s="70">
        <f>SUM(L128:L135)</f>
      </c>
      <c r="M136" s="70">
        <f>SUM(M128:M135)</f>
      </c>
      <c r="N136" s="70">
        <f>SUM(N128:N135)</f>
      </c>
      <c r="O136" s="85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3"/>
      <c r="AG136" s="85"/>
    </row>
    <row x14ac:dyDescent="0.25" r="137" customHeight="1" ht="18.75">
      <c r="A137" s="86"/>
      <c r="B137" s="86"/>
      <c r="C137" s="94" t="s">
        <v>370</v>
      </c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129"/>
      <c r="O137" s="92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91"/>
      <c r="AG137" s="92"/>
    </row>
    <row x14ac:dyDescent="0.25" r="138" customHeight="1" ht="18.75">
      <c r="A138" s="39">
        <v>38</v>
      </c>
      <c r="B138" s="39">
        <v>5</v>
      </c>
      <c r="C138" s="40" t="s">
        <v>489</v>
      </c>
      <c r="D138" s="41" t="s">
        <v>372</v>
      </c>
      <c r="E138" s="39" t="s">
        <v>64</v>
      </c>
      <c r="F138" s="39" t="s">
        <v>65</v>
      </c>
      <c r="G138" s="39" t="s">
        <v>44</v>
      </c>
      <c r="H138" s="81">
        <v>15</v>
      </c>
      <c r="I138" s="40"/>
      <c r="J138" s="81">
        <v>30</v>
      </c>
      <c r="K138" s="40"/>
      <c r="L138" s="40"/>
      <c r="M138" s="40"/>
      <c r="N138" s="39">
        <f>SUM(H138:M138)</f>
      </c>
      <c r="O138" s="93"/>
      <c r="P138" s="39"/>
      <c r="Q138" s="39"/>
      <c r="R138" s="39"/>
      <c r="S138" s="39"/>
      <c r="T138" s="39"/>
      <c r="U138" s="39"/>
      <c r="V138" s="39"/>
      <c r="W138" s="39">
        <f>H138</f>
      </c>
      <c r="X138" s="39">
        <f>SUM(I138:M138)</f>
      </c>
      <c r="Y138" s="39"/>
      <c r="Z138" s="39"/>
      <c r="AA138" s="39"/>
      <c r="AB138" s="39"/>
      <c r="AC138" s="39" t="s">
        <v>28</v>
      </c>
      <c r="AD138" s="39"/>
      <c r="AE138" s="39"/>
      <c r="AF138" s="146">
        <v>4</v>
      </c>
      <c r="AG138" s="93">
        <v>1.5</v>
      </c>
    </row>
    <row x14ac:dyDescent="0.25" r="139" customHeight="1" ht="18.75">
      <c r="A139" s="39">
        <v>38</v>
      </c>
      <c r="B139" s="39">
        <v>5</v>
      </c>
      <c r="C139" s="40" t="s">
        <v>490</v>
      </c>
      <c r="D139" s="41" t="s">
        <v>374</v>
      </c>
      <c r="E139" s="39" t="s">
        <v>64</v>
      </c>
      <c r="F139" s="39" t="s">
        <v>65</v>
      </c>
      <c r="G139" s="39" t="s">
        <v>44</v>
      </c>
      <c r="H139" s="81">
        <v>15</v>
      </c>
      <c r="I139" s="40"/>
      <c r="J139" s="81">
        <v>30</v>
      </c>
      <c r="K139" s="40"/>
      <c r="L139" s="40"/>
      <c r="M139" s="40"/>
      <c r="N139" s="39">
        <f>SUM(H139:M139)</f>
      </c>
      <c r="O139" s="93"/>
      <c r="P139" s="39"/>
      <c r="Q139" s="39"/>
      <c r="R139" s="39"/>
      <c r="S139" s="39"/>
      <c r="T139" s="39"/>
      <c r="U139" s="39"/>
      <c r="V139" s="39"/>
      <c r="W139" s="39">
        <f>H139</f>
      </c>
      <c r="X139" s="39">
        <f>SUM(I139:M139)</f>
      </c>
      <c r="Y139" s="39"/>
      <c r="Z139" s="39"/>
      <c r="AA139" s="39"/>
      <c r="AB139" s="39"/>
      <c r="AC139" s="39"/>
      <c r="AD139" s="39" t="s">
        <v>29</v>
      </c>
      <c r="AE139" s="39"/>
      <c r="AF139" s="146">
        <v>3</v>
      </c>
      <c r="AG139" s="39">
        <v>2</v>
      </c>
    </row>
    <row x14ac:dyDescent="0.25" r="140" customHeight="1" ht="18.75">
      <c r="A140" s="39">
        <v>44</v>
      </c>
      <c r="B140" s="39">
        <v>6</v>
      </c>
      <c r="C140" s="40" t="s">
        <v>491</v>
      </c>
      <c r="D140" s="41" t="s">
        <v>376</v>
      </c>
      <c r="E140" s="39" t="s">
        <v>64</v>
      </c>
      <c r="F140" s="39" t="s">
        <v>65</v>
      </c>
      <c r="G140" s="39" t="s">
        <v>44</v>
      </c>
      <c r="H140" s="81">
        <v>15</v>
      </c>
      <c r="I140" s="40"/>
      <c r="J140" s="81">
        <v>30</v>
      </c>
      <c r="K140" s="40"/>
      <c r="L140" s="40"/>
      <c r="M140" s="40"/>
      <c r="N140" s="39">
        <f>SUM(H140:M140)</f>
      </c>
      <c r="O140" s="93"/>
      <c r="P140" s="39"/>
      <c r="Q140" s="39"/>
      <c r="R140" s="39"/>
      <c r="S140" s="39"/>
      <c r="T140" s="39"/>
      <c r="U140" s="39"/>
      <c r="V140" s="39"/>
      <c r="W140" s="39"/>
      <c r="X140" s="39"/>
      <c r="Y140" s="39">
        <v>15</v>
      </c>
      <c r="Z140" s="39">
        <v>30</v>
      </c>
      <c r="AA140" s="39"/>
      <c r="AB140" s="39"/>
      <c r="AC140" s="39" t="s">
        <v>28</v>
      </c>
      <c r="AD140" s="39"/>
      <c r="AE140" s="39"/>
      <c r="AF140" s="146">
        <v>4</v>
      </c>
      <c r="AG140" s="39">
        <v>2</v>
      </c>
    </row>
    <row x14ac:dyDescent="0.25" r="141" customHeight="1" ht="18.75">
      <c r="A141" s="39">
        <v>44</v>
      </c>
      <c r="B141" s="39">
        <v>6</v>
      </c>
      <c r="C141" s="40" t="s">
        <v>492</v>
      </c>
      <c r="D141" s="41" t="s">
        <v>369</v>
      </c>
      <c r="E141" s="39" t="s">
        <v>64</v>
      </c>
      <c r="F141" s="39" t="s">
        <v>65</v>
      </c>
      <c r="G141" s="39" t="s">
        <v>44</v>
      </c>
      <c r="H141" s="81">
        <v>30</v>
      </c>
      <c r="I141" s="40"/>
      <c r="J141" s="81">
        <v>15</v>
      </c>
      <c r="K141" s="40"/>
      <c r="L141" s="40"/>
      <c r="M141" s="40"/>
      <c r="N141" s="39">
        <f>SUM(H141:M141)</f>
      </c>
      <c r="O141" s="93"/>
      <c r="P141" s="39"/>
      <c r="Q141" s="39"/>
      <c r="R141" s="39"/>
      <c r="S141" s="39"/>
      <c r="T141" s="39"/>
      <c r="U141" s="39"/>
      <c r="V141" s="39"/>
      <c r="W141" s="39"/>
      <c r="X141" s="39"/>
      <c r="Y141" s="39">
        <v>30</v>
      </c>
      <c r="Z141" s="39">
        <v>15</v>
      </c>
      <c r="AA141" s="39"/>
      <c r="AB141" s="39"/>
      <c r="AC141" s="39" t="s">
        <v>28</v>
      </c>
      <c r="AD141" s="39"/>
      <c r="AE141" s="39"/>
      <c r="AF141" s="146">
        <v>4</v>
      </c>
      <c r="AG141" s="93"/>
    </row>
    <row x14ac:dyDescent="0.25" r="142" customHeight="1" ht="18.75">
      <c r="A142" s="39">
        <v>44</v>
      </c>
      <c r="B142" s="39">
        <v>6</v>
      </c>
      <c r="C142" s="40" t="s">
        <v>493</v>
      </c>
      <c r="D142" s="41" t="s">
        <v>379</v>
      </c>
      <c r="E142" s="39" t="s">
        <v>64</v>
      </c>
      <c r="F142" s="39" t="s">
        <v>65</v>
      </c>
      <c r="G142" s="39" t="s">
        <v>44</v>
      </c>
      <c r="H142" s="81">
        <v>15</v>
      </c>
      <c r="I142" s="40"/>
      <c r="J142" s="81">
        <v>30</v>
      </c>
      <c r="K142" s="40"/>
      <c r="L142" s="40"/>
      <c r="M142" s="40"/>
      <c r="N142" s="39">
        <f>SUM(H142:M142)</f>
      </c>
      <c r="O142" s="93"/>
      <c r="P142" s="39"/>
      <c r="Q142" s="39"/>
      <c r="R142" s="39"/>
      <c r="S142" s="39"/>
      <c r="T142" s="39"/>
      <c r="U142" s="39"/>
      <c r="V142" s="39"/>
      <c r="W142" s="39"/>
      <c r="X142" s="39"/>
      <c r="Y142" s="39">
        <v>15</v>
      </c>
      <c r="Z142" s="39">
        <v>30</v>
      </c>
      <c r="AA142" s="39"/>
      <c r="AB142" s="39"/>
      <c r="AC142" s="39"/>
      <c r="AD142" s="39" t="s">
        <v>29</v>
      </c>
      <c r="AE142" s="39"/>
      <c r="AF142" s="146">
        <v>3</v>
      </c>
      <c r="AG142" s="93">
        <v>1.5</v>
      </c>
    </row>
    <row x14ac:dyDescent="0.25" r="143" customHeight="1" ht="18.75">
      <c r="A143" s="39">
        <v>44</v>
      </c>
      <c r="B143" s="39">
        <v>6</v>
      </c>
      <c r="C143" s="40" t="s">
        <v>494</v>
      </c>
      <c r="D143" s="41" t="s">
        <v>363</v>
      </c>
      <c r="E143" s="39" t="s">
        <v>64</v>
      </c>
      <c r="F143" s="39" t="s">
        <v>65</v>
      </c>
      <c r="G143" s="39" t="s">
        <v>44</v>
      </c>
      <c r="H143" s="81">
        <v>15</v>
      </c>
      <c r="I143" s="40"/>
      <c r="J143" s="81">
        <v>30</v>
      </c>
      <c r="K143" s="40"/>
      <c r="L143" s="40"/>
      <c r="M143" s="40"/>
      <c r="N143" s="39">
        <f>SUM(H143:M143)</f>
      </c>
      <c r="O143" s="93"/>
      <c r="P143" s="39"/>
      <c r="Q143" s="39"/>
      <c r="R143" s="39"/>
      <c r="S143" s="39"/>
      <c r="T143" s="39"/>
      <c r="U143" s="39"/>
      <c r="V143" s="39"/>
      <c r="W143" s="39"/>
      <c r="X143" s="39"/>
      <c r="Y143" s="39">
        <v>15</v>
      </c>
      <c r="Z143" s="39">
        <v>30</v>
      </c>
      <c r="AA143" s="39"/>
      <c r="AB143" s="39"/>
      <c r="AC143" s="39"/>
      <c r="AD143" s="39" t="s">
        <v>29</v>
      </c>
      <c r="AE143" s="39"/>
      <c r="AF143" s="146">
        <v>3</v>
      </c>
      <c r="AG143" s="39">
        <v>2</v>
      </c>
    </row>
    <row x14ac:dyDescent="0.25" r="144" customHeight="1" ht="18.75">
      <c r="A144" s="39">
        <v>44</v>
      </c>
      <c r="B144" s="39">
        <v>6</v>
      </c>
      <c r="C144" s="40" t="s">
        <v>495</v>
      </c>
      <c r="D144" s="41" t="s">
        <v>382</v>
      </c>
      <c r="E144" s="39" t="s">
        <v>64</v>
      </c>
      <c r="F144" s="39" t="s">
        <v>65</v>
      </c>
      <c r="G144" s="39" t="s">
        <v>44</v>
      </c>
      <c r="H144" s="81">
        <v>15</v>
      </c>
      <c r="I144" s="40"/>
      <c r="J144" s="81">
        <v>15</v>
      </c>
      <c r="K144" s="40"/>
      <c r="L144" s="40"/>
      <c r="M144" s="40"/>
      <c r="N144" s="39">
        <f>SUM(H144:M144)</f>
      </c>
      <c r="O144" s="93"/>
      <c r="P144" s="39"/>
      <c r="Q144" s="39"/>
      <c r="R144" s="39"/>
      <c r="S144" s="39"/>
      <c r="T144" s="39"/>
      <c r="U144" s="39"/>
      <c r="V144" s="39"/>
      <c r="W144" s="39"/>
      <c r="X144" s="39"/>
      <c r="Y144" s="39">
        <v>15</v>
      </c>
      <c r="Z144" s="39">
        <v>15</v>
      </c>
      <c r="AA144" s="39"/>
      <c r="AB144" s="39"/>
      <c r="AC144" s="39"/>
      <c r="AD144" s="39" t="s">
        <v>29</v>
      </c>
      <c r="AE144" s="39"/>
      <c r="AF144" s="146">
        <v>2</v>
      </c>
      <c r="AG144" s="93">
        <v>1.5</v>
      </c>
    </row>
    <row x14ac:dyDescent="0.25" r="145" customHeight="1" ht="18.75">
      <c r="A145" s="39">
        <v>50</v>
      </c>
      <c r="B145" s="39">
        <v>7</v>
      </c>
      <c r="C145" s="40" t="s">
        <v>496</v>
      </c>
      <c r="D145" s="41" t="s">
        <v>384</v>
      </c>
      <c r="E145" s="39" t="s">
        <v>64</v>
      </c>
      <c r="F145" s="39" t="s">
        <v>65</v>
      </c>
      <c r="G145" s="39" t="s">
        <v>44</v>
      </c>
      <c r="H145" s="81">
        <v>30</v>
      </c>
      <c r="I145" s="40"/>
      <c r="J145" s="81">
        <v>15</v>
      </c>
      <c r="K145" s="40"/>
      <c r="L145" s="40"/>
      <c r="M145" s="40"/>
      <c r="N145" s="39">
        <f>SUM(H145:M145)</f>
      </c>
      <c r="O145" s="93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>
        <v>30</v>
      </c>
      <c r="AB145" s="39">
        <v>15</v>
      </c>
      <c r="AC145" s="39" t="s">
        <v>28</v>
      </c>
      <c r="AD145" s="39"/>
      <c r="AE145" s="39"/>
      <c r="AF145" s="146">
        <v>3</v>
      </c>
      <c r="AG145" s="39">
        <v>2</v>
      </c>
    </row>
    <row x14ac:dyDescent="0.25" r="146" customHeight="1" ht="18.75">
      <c r="A146" s="39">
        <v>50</v>
      </c>
      <c r="B146" s="39">
        <v>7</v>
      </c>
      <c r="C146" s="40" t="s">
        <v>497</v>
      </c>
      <c r="D146" s="41" t="s">
        <v>386</v>
      </c>
      <c r="E146" s="39" t="s">
        <v>64</v>
      </c>
      <c r="F146" s="39" t="s">
        <v>65</v>
      </c>
      <c r="G146" s="39" t="s">
        <v>44</v>
      </c>
      <c r="H146" s="81">
        <v>15</v>
      </c>
      <c r="I146" s="40"/>
      <c r="J146" s="81">
        <v>15</v>
      </c>
      <c r="K146" s="40"/>
      <c r="L146" s="40"/>
      <c r="M146" s="40"/>
      <c r="N146" s="39">
        <f>SUM(H146:M146)</f>
      </c>
      <c r="O146" s="93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>
        <v>15</v>
      </c>
      <c r="AB146" s="39">
        <v>15</v>
      </c>
      <c r="AC146" s="39"/>
      <c r="AD146" s="39" t="s">
        <v>29</v>
      </c>
      <c r="AE146" s="39"/>
      <c r="AF146" s="146">
        <v>2</v>
      </c>
      <c r="AG146" s="93">
        <v>1.5</v>
      </c>
    </row>
    <row x14ac:dyDescent="0.25" r="147" customHeight="1" ht="18.75">
      <c r="A147" s="70"/>
      <c r="B147" s="70"/>
      <c r="C147" s="3"/>
      <c r="D147" s="3"/>
      <c r="E147" s="70"/>
      <c r="F147" s="70"/>
      <c r="G147" s="70"/>
      <c r="H147" s="70">
        <f>SUM(H138:H146)</f>
      </c>
      <c r="I147" s="70">
        <f>SUM(I138:I146)</f>
      </c>
      <c r="J147" s="70">
        <f>SUM(J138:J146)</f>
      </c>
      <c r="K147" s="70">
        <f>SUM(K138:K146)</f>
      </c>
      <c r="L147" s="70">
        <f>SUM(L138:L146)</f>
      </c>
      <c r="M147" s="70">
        <f>SUM(M138:M146)</f>
      </c>
      <c r="N147" s="70">
        <f>SUM(N138:N146)</f>
      </c>
      <c r="O147" s="85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3"/>
      <c r="AG147" s="85"/>
    </row>
    <row x14ac:dyDescent="0.25" r="148" customHeight="1" ht="18.75">
      <c r="A148" s="70"/>
      <c r="B148" s="70"/>
      <c r="C148" s="72"/>
      <c r="D148" s="72"/>
      <c r="E148" s="70"/>
      <c r="F148" s="70"/>
      <c r="G148" s="70"/>
      <c r="H148" s="72"/>
      <c r="I148" s="72"/>
      <c r="J148" s="72"/>
      <c r="K148" s="72"/>
      <c r="L148" s="72"/>
      <c r="M148" s="72"/>
      <c r="N148" s="70"/>
      <c r="O148" s="85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3"/>
      <c r="AG148" s="85"/>
    </row>
    <row x14ac:dyDescent="0.25" r="149" customHeight="1" ht="18.75">
      <c r="A149" s="70"/>
      <c r="B149" s="70"/>
      <c r="C149" s="3"/>
      <c r="D149" s="3"/>
      <c r="E149" s="70"/>
      <c r="F149" s="70"/>
      <c r="G149" s="70"/>
      <c r="H149" s="3"/>
      <c r="I149" s="3"/>
      <c r="J149" s="3"/>
      <c r="K149" s="3"/>
      <c r="L149" s="3"/>
      <c r="M149" s="3"/>
      <c r="N149" s="70"/>
      <c r="O149" s="85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3"/>
      <c r="AG149" s="85"/>
    </row>
    <row x14ac:dyDescent="0.25" r="150" customHeight="1" ht="18.75">
      <c r="A150" s="3"/>
      <c r="B150" s="3"/>
      <c r="C150" s="3"/>
      <c r="D150" s="3"/>
      <c r="E150" s="98" t="s">
        <v>150</v>
      </c>
      <c r="F150" s="6"/>
      <c r="G150" s="6"/>
      <c r="H150" s="99"/>
      <c r="I150" s="3"/>
      <c r="J150" s="98" t="s">
        <v>24</v>
      </c>
      <c r="K150" s="6"/>
      <c r="L150" s="130"/>
      <c r="M150" s="6"/>
      <c r="N150" s="131"/>
      <c r="O150" s="103" t="s">
        <v>151</v>
      </c>
      <c r="P150" s="104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4"/>
      <c r="AG150" s="5"/>
    </row>
    <row x14ac:dyDescent="0.25" r="151" customHeight="1" ht="18.75">
      <c r="A151" s="3"/>
      <c r="B151" s="3"/>
      <c r="C151" s="3"/>
      <c r="D151" s="3"/>
      <c r="E151" s="105" t="s">
        <v>152</v>
      </c>
      <c r="F151" s="45" t="s">
        <v>34</v>
      </c>
      <c r="G151" s="45" t="s">
        <v>35</v>
      </c>
      <c r="H151" s="45" t="s">
        <v>39</v>
      </c>
      <c r="I151" s="3"/>
      <c r="J151" s="105" t="s">
        <v>152</v>
      </c>
      <c r="K151" s="65" t="s">
        <v>153</v>
      </c>
      <c r="L151" s="106" t="s">
        <v>154</v>
      </c>
      <c r="M151" s="65" t="s">
        <v>155</v>
      </c>
      <c r="N151" s="65" t="s">
        <v>156</v>
      </c>
      <c r="O151" s="132"/>
      <c r="P151" s="107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4"/>
      <c r="AG151" s="5"/>
    </row>
    <row x14ac:dyDescent="0.25" r="152" customHeight="1" ht="18.75">
      <c r="A152" s="3"/>
      <c r="B152" s="3"/>
      <c r="C152" s="3"/>
      <c r="D152" s="3" t="s">
        <v>157</v>
      </c>
      <c r="E152" s="45">
        <f>SUM(N17:N23)</f>
      </c>
      <c r="F152" s="108">
        <f>SUM(O17:O23)</f>
      </c>
      <c r="G152" s="108">
        <f>SUM(P17:P23)</f>
      </c>
      <c r="H152" s="109"/>
      <c r="I152" s="3"/>
      <c r="J152" s="108">
        <f>SUM(K152:L152)</f>
      </c>
      <c r="K152" s="108">
        <f>SUM(AF17:AF23)</f>
      </c>
      <c r="L152" s="108">
        <v>0</v>
      </c>
      <c r="M152" s="108">
        <v>0</v>
      </c>
      <c r="N152" s="108">
        <f>SUM(AF17:AF21)</f>
      </c>
      <c r="O152" s="111">
        <f>SUM(AG17:AG23)</f>
      </c>
      <c r="P152" s="112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4"/>
      <c r="AG152" s="5"/>
    </row>
    <row x14ac:dyDescent="0.25" r="153" customHeight="1" ht="18.75">
      <c r="A153" s="3"/>
      <c r="B153" s="3"/>
      <c r="C153" s="3"/>
      <c r="D153" s="3" t="s">
        <v>158</v>
      </c>
      <c r="E153" s="45">
        <f>SUM(N26:N32)</f>
      </c>
      <c r="F153" s="108">
        <f>SUM(Q26:Q32)</f>
      </c>
      <c r="G153" s="108">
        <f>SUM(R26:R32)</f>
      </c>
      <c r="H153" s="78"/>
      <c r="I153" s="3"/>
      <c r="J153" s="108">
        <f>SUM(AF26:AF32)</f>
      </c>
      <c r="K153" s="108">
        <f>SUM(AF26:AF31)</f>
      </c>
      <c r="L153" s="108">
        <v>2</v>
      </c>
      <c r="M153" s="108">
        <v>2</v>
      </c>
      <c r="N153" s="108">
        <f>SUM(AF26:AF30)</f>
      </c>
      <c r="O153" s="113">
        <f>SUM(AG26:AG32)</f>
      </c>
      <c r="P153" s="114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4"/>
      <c r="AG153" s="5"/>
    </row>
    <row x14ac:dyDescent="0.25" r="154" customHeight="1" ht="18.75">
      <c r="A154" s="3"/>
      <c r="B154" s="3"/>
      <c r="C154" s="3"/>
      <c r="D154" s="3" t="s">
        <v>159</v>
      </c>
      <c r="E154" s="45">
        <f>SUM(N33:N41)</f>
      </c>
      <c r="F154" s="108">
        <f>SUM(S33:S41)</f>
      </c>
      <c r="G154" s="108">
        <f>SUM(T33:T41)</f>
      </c>
      <c r="H154" s="78"/>
      <c r="I154" s="3"/>
      <c r="J154" s="108">
        <f>SUM(AF33:AF41)</f>
      </c>
      <c r="K154" s="108">
        <f>SUM(AF33:AF37)</f>
      </c>
      <c r="L154" s="108">
        <f>AF40+AF41</f>
      </c>
      <c r="M154" s="108">
        <f>AF38+AF39+AF41</f>
      </c>
      <c r="N154" s="108">
        <f>SUM(AF33:AF37)</f>
      </c>
      <c r="O154" s="115">
        <f>SUM(AG33:AG41)</f>
      </c>
      <c r="P154" s="114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4"/>
      <c r="AG154" s="5"/>
    </row>
    <row x14ac:dyDescent="0.25" r="155" customHeight="1" ht="18.75">
      <c r="A155" s="3"/>
      <c r="B155" s="3"/>
      <c r="C155" s="3"/>
      <c r="D155" s="3" t="s">
        <v>160</v>
      </c>
      <c r="E155" s="45">
        <f>SUM(N42:N50)</f>
      </c>
      <c r="F155" s="108">
        <f>SUM(U42:U50)</f>
      </c>
      <c r="G155" s="108">
        <f>SUM(V42:V50)</f>
      </c>
      <c r="H155" s="78"/>
      <c r="I155" s="3"/>
      <c r="J155" s="108">
        <v>30</v>
      </c>
      <c r="K155" s="108">
        <f>SUM(AF42:AF47)</f>
      </c>
      <c r="L155" s="108">
        <f>SUM(AF48:AF50)</f>
      </c>
      <c r="M155" s="108">
        <f>AF50</f>
      </c>
      <c r="N155" s="108">
        <f>SUM(AF42:AF47)</f>
      </c>
      <c r="O155" s="115">
        <f>SUM(AG42:AG50)</f>
      </c>
      <c r="P155" s="114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4"/>
      <c r="AG155" s="5"/>
    </row>
    <row x14ac:dyDescent="0.25" r="156" customHeight="1" ht="18.75">
      <c r="A156" s="3"/>
      <c r="B156" s="3"/>
      <c r="C156" s="3"/>
      <c r="D156" s="3" t="s">
        <v>388</v>
      </c>
      <c r="E156" s="45">
        <f>SUM(N51:N56)</f>
      </c>
      <c r="F156" s="108">
        <f>SUM(N51:N56)</f>
      </c>
      <c r="G156" s="108">
        <f>SUM(X51:X56)</f>
      </c>
      <c r="H156" s="108">
        <v>300</v>
      </c>
      <c r="I156" s="3"/>
      <c r="J156" s="108">
        <f>SUM(AF51:AF56)</f>
      </c>
      <c r="K156" s="108">
        <f>SUM(AF51:AF53)</f>
      </c>
      <c r="L156" s="108">
        <f>SUM(AF54:AF56)</f>
      </c>
      <c r="M156" s="108">
        <v>0</v>
      </c>
      <c r="N156" s="108">
        <f>SUM(AF51:AF53,AF56)</f>
      </c>
      <c r="O156" s="115">
        <f>SUM(AG51:AG56)</f>
      </c>
      <c r="P156" s="114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4"/>
      <c r="AG156" s="5"/>
    </row>
    <row x14ac:dyDescent="0.25" r="157" customHeight="1" ht="18.75">
      <c r="A157" s="3"/>
      <c r="B157" s="3"/>
      <c r="C157" s="3"/>
      <c r="D157" s="3" t="s">
        <v>389</v>
      </c>
      <c r="E157" s="45">
        <f>SUM(N57:N62)</f>
      </c>
      <c r="F157" s="108">
        <f>SUM(Y57:Y62)</f>
      </c>
      <c r="G157" s="108">
        <f>SUM(Z57:Z62)</f>
      </c>
      <c r="H157" s="78"/>
      <c r="I157" s="3"/>
      <c r="J157" s="108">
        <f>SUM(AF57:AF62)</f>
      </c>
      <c r="K157" s="108">
        <f>SUM(AF57,AF58,AF59,AF61)</f>
      </c>
      <c r="L157" s="108">
        <f>SUM(AF60,AF62)</f>
      </c>
      <c r="M157" s="108">
        <f>AF59</f>
      </c>
      <c r="N157" s="108">
        <f>SUM(AF57:AF59,AF62)</f>
      </c>
      <c r="O157" s="115">
        <f>SUM(AG57:AG62)</f>
      </c>
      <c r="P157" s="114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4"/>
      <c r="AG157" s="5"/>
    </row>
    <row x14ac:dyDescent="0.25" r="158" customHeight="1" ht="18.75">
      <c r="A158" s="3"/>
      <c r="B158" s="3"/>
      <c r="C158" s="3"/>
      <c r="D158" s="3" t="s">
        <v>390</v>
      </c>
      <c r="E158" s="45">
        <f>SUM(N63:N68)</f>
      </c>
      <c r="F158" s="108">
        <f>SUM(AA63:AA68)</f>
      </c>
      <c r="G158" s="108">
        <f>SUM(AB63:AB68)</f>
      </c>
      <c r="H158" s="78"/>
      <c r="I158" s="3"/>
      <c r="J158" s="108">
        <f>SUM(AF63:AF68)</f>
      </c>
      <c r="K158" s="108">
        <f>SUM(AF63,AF66,AF67)</f>
      </c>
      <c r="L158" s="108">
        <f>SUM(AF64,AF65,AF68)</f>
      </c>
      <c r="M158" s="108">
        <f>AF64</f>
      </c>
      <c r="N158" s="108">
        <f>SUM(AF63,AF67,AF68)</f>
      </c>
      <c r="O158" s="115">
        <f>SUM(AG63:AG68)</f>
      </c>
      <c r="P158" s="114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4"/>
      <c r="AG158" s="5"/>
    </row>
    <row x14ac:dyDescent="0.25" r="159" customHeight="1" ht="18.75">
      <c r="A159" s="3"/>
      <c r="B159" s="3"/>
      <c r="C159" s="3"/>
      <c r="D159" s="3" t="s">
        <v>391</v>
      </c>
      <c r="E159" s="45"/>
      <c r="F159" s="109"/>
      <c r="G159" s="109"/>
      <c r="H159" s="78"/>
      <c r="I159" s="3"/>
      <c r="J159" s="109"/>
      <c r="K159" s="109"/>
      <c r="L159" s="109"/>
      <c r="M159" s="109"/>
      <c r="N159" s="42"/>
      <c r="O159" s="153"/>
      <c r="P159" s="114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4"/>
      <c r="AG159" s="5"/>
    </row>
    <row x14ac:dyDescent="0.25" r="160" customHeight="1" ht="18.75">
      <c r="A160" s="3"/>
      <c r="B160" s="3"/>
      <c r="C160" s="3"/>
      <c r="D160" s="3" t="s">
        <v>392</v>
      </c>
      <c r="E160" s="45"/>
      <c r="F160" s="109"/>
      <c r="G160" s="109"/>
      <c r="H160" s="78"/>
      <c r="I160" s="3"/>
      <c r="J160" s="109"/>
      <c r="K160" s="109"/>
      <c r="L160" s="109"/>
      <c r="M160" s="109"/>
      <c r="N160" s="42"/>
      <c r="O160" s="153"/>
      <c r="P160" s="114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4"/>
      <c r="AG160" s="5"/>
    </row>
    <row x14ac:dyDescent="0.25" r="161" customHeight="1" ht="18.75">
      <c r="A161" s="3"/>
      <c r="B161" s="3"/>
      <c r="C161" s="3"/>
      <c r="D161" s="3" t="s">
        <v>393</v>
      </c>
      <c r="E161" s="45"/>
      <c r="F161" s="109"/>
      <c r="G161" s="109"/>
      <c r="H161" s="78"/>
      <c r="I161" s="3"/>
      <c r="J161" s="109"/>
      <c r="K161" s="109"/>
      <c r="L161" s="109"/>
      <c r="M161" s="109"/>
      <c r="N161" s="42"/>
      <c r="O161" s="153"/>
      <c r="P161" s="114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4"/>
      <c r="AG161" s="5"/>
    </row>
    <row x14ac:dyDescent="0.25" r="162" customHeight="1" ht="18.75">
      <c r="A162" s="3"/>
      <c r="B162" s="3"/>
      <c r="C162" s="3"/>
      <c r="D162" s="3" t="s">
        <v>394</v>
      </c>
      <c r="E162" s="45"/>
      <c r="F162" s="109"/>
      <c r="G162" s="109"/>
      <c r="H162" s="78"/>
      <c r="I162" s="3"/>
      <c r="J162" s="109"/>
      <c r="K162" s="109"/>
      <c r="L162" s="109"/>
      <c r="M162" s="109"/>
      <c r="N162" s="42"/>
      <c r="O162" s="153"/>
      <c r="P162" s="114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4"/>
      <c r="AG162" s="5"/>
    </row>
    <row x14ac:dyDescent="0.25" r="163" customHeight="1" ht="18.75">
      <c r="A163" s="3"/>
      <c r="B163" s="3"/>
      <c r="C163" s="3"/>
      <c r="D163" s="3" t="s">
        <v>161</v>
      </c>
      <c r="E163" s="45">
        <f>SUM(E152:E162)</f>
      </c>
      <c r="F163" s="45">
        <f>SUM(F152:F162)</f>
      </c>
      <c r="G163" s="45">
        <f>SUM(G152:G162)</f>
      </c>
      <c r="H163" s="45">
        <f>SUM(H152:H162)</f>
      </c>
      <c r="I163" s="3"/>
      <c r="J163" s="45">
        <f>SUM(J152:J162)</f>
      </c>
      <c r="K163" s="45">
        <f>SUM(K152:K162)</f>
      </c>
      <c r="L163" s="45">
        <f>SUM(L152:L162)</f>
      </c>
      <c r="M163" s="45">
        <f>SUM(M152:M162)</f>
      </c>
      <c r="N163" s="45">
        <f>SUM(N152:N162)</f>
      </c>
      <c r="O163" s="115">
        <f>SUM(O152:O162)</f>
      </c>
      <c r="P163" s="114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4"/>
      <c r="AG163" s="5"/>
    </row>
    <row x14ac:dyDescent="0.25" r="164" customHeight="1" ht="18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5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4"/>
      <c r="AG164" s="5"/>
    </row>
  </sheetData>
  <mergeCells count="6">
    <mergeCell ref="AF13:AF15"/>
    <mergeCell ref="AG13:AG15"/>
    <mergeCell ref="C107:N107"/>
    <mergeCell ref="C117:N117"/>
    <mergeCell ref="C127:N127"/>
    <mergeCell ref="C137:N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65"/>
  <sheetViews>
    <sheetView workbookViewId="0" tabSelected="1"/>
  </sheetViews>
  <sheetFormatPr defaultRowHeight="15" x14ac:dyDescent="0.25"/>
  <cols>
    <col min="1" max="1" style="116" width="4.576428571428571" customWidth="1" bestFit="1"/>
    <col min="2" max="2" style="116" width="4.576428571428571" customWidth="1" bestFit="1"/>
    <col min="3" max="3" style="116" width="16.14785714285714" customWidth="1" bestFit="1"/>
    <col min="4" max="4" style="116" width="36.57642857142857" customWidth="1" bestFit="1"/>
    <col min="5" max="5" style="116" width="7.147857142857143" customWidth="1" bestFit="1"/>
    <col min="6" max="6" style="116" width="3.862142857142857" customWidth="1" bestFit="1"/>
    <col min="7" max="7" style="116" width="3.862142857142857" customWidth="1" bestFit="1"/>
    <col min="8" max="8" style="116" width="4.2907142857142855" customWidth="1" bestFit="1"/>
    <col min="9" max="9" style="116" width="3.4335714285714283" customWidth="1" bestFit="1"/>
    <col min="10" max="10" style="116" width="3.4335714285714283" customWidth="1" bestFit="1"/>
    <col min="11" max="11" style="116" width="3.4335714285714283" customWidth="1" bestFit="1"/>
    <col min="12" max="12" style="116" width="3.4335714285714283" customWidth="1" bestFit="1"/>
    <col min="13" max="13" style="116" width="3.4335714285714283" customWidth="1" bestFit="1"/>
    <col min="14" max="14" style="116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6" width="3.5764285714285715" customWidth="1" bestFit="1"/>
    <col min="27" max="27" style="116" width="3.5764285714285715" customWidth="1" bestFit="1"/>
    <col min="28" max="28" style="116" width="3.5764285714285715" customWidth="1" bestFit="1"/>
    <col min="29" max="29" style="116" width="3.5764285714285715" customWidth="1" bestFit="1"/>
    <col min="30" max="30" style="116" width="3.5764285714285715" customWidth="1" bestFit="1"/>
    <col min="31" max="31" style="116" width="3.5764285714285715" customWidth="1" bestFit="1"/>
    <col min="32" max="32" style="116" width="3.5764285714285715" customWidth="1" bestFit="1"/>
    <col min="33" max="33" style="116" width="3.5764285714285715" customWidth="1" bestFit="1"/>
    <col min="34" max="34" style="116" width="3.5764285714285715" customWidth="1" bestFit="1"/>
    <col min="35" max="35" style="116" width="3.5764285714285715" customWidth="1" bestFit="1"/>
    <col min="36" max="36" style="116" width="3.5764285714285715" customWidth="1" bestFit="1"/>
    <col min="37" max="37" style="116" width="3.5764285714285715" customWidth="1" bestFit="1"/>
    <col min="38" max="38" style="116" width="3.5764285714285715" customWidth="1" bestFit="1"/>
    <col min="39" max="39" style="116" width="3.5764285714285715" customWidth="1" bestFit="1"/>
    <col min="40" max="40" style="118" width="3.5764285714285715" customWidth="1" bestFit="1"/>
    <col min="41" max="41" style="116" width="3.5764285714285715" customWidth="1" bestFit="1"/>
  </cols>
  <sheetData>
    <row x14ac:dyDescent="0.25" r="1" customHeight="1" ht="19.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3"/>
    </row>
    <row x14ac:dyDescent="0.25" r="2" customHeight="1" ht="19.5">
      <c r="A2" s="6"/>
      <c r="B2" s="7"/>
      <c r="C2" s="8" t="s">
        <v>2</v>
      </c>
      <c r="D2" s="1" t="s">
        <v>220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  <c r="AO2" s="3"/>
    </row>
    <row x14ac:dyDescent="0.25" r="3" customHeight="1" ht="19.5">
      <c r="A3" s="6"/>
      <c r="B3" s="7"/>
      <c r="C3" s="8" t="s">
        <v>4</v>
      </c>
      <c r="D3" s="1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4"/>
      <c r="AO3" s="3"/>
    </row>
    <row x14ac:dyDescent="0.25" r="4" customHeight="1" ht="20.2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4"/>
      <c r="AO4" s="3"/>
    </row>
    <row x14ac:dyDescent="0.25" r="5" customHeight="1" ht="19.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4"/>
      <c r="AO5" s="3"/>
    </row>
    <row x14ac:dyDescent="0.25" r="6" customHeight="1" ht="19.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4"/>
      <c r="AO6" s="3"/>
    </row>
    <row x14ac:dyDescent="0.25" r="7" customHeight="1" ht="19.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  <c r="AO7" s="3"/>
    </row>
    <row x14ac:dyDescent="0.25" r="8" customHeight="1" ht="19.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4"/>
      <c r="AO8" s="3"/>
    </row>
    <row x14ac:dyDescent="0.25" r="9" customHeight="1" ht="19.5">
      <c r="A9" s="9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4"/>
      <c r="AO9" s="3"/>
    </row>
    <row x14ac:dyDescent="0.25" r="10" customHeight="1" ht="19.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4"/>
      <c r="AO10" s="3"/>
    </row>
    <row x14ac:dyDescent="0.25" r="11" customHeight="1" ht="19.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4"/>
      <c r="AO11" s="3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4"/>
      <c r="AO12" s="3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4"/>
      <c r="K13" s="14"/>
      <c r="L13" s="14"/>
      <c r="M13" s="14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34"/>
      <c r="AK13" s="18" t="s">
        <v>23</v>
      </c>
      <c r="AL13" s="17"/>
      <c r="AM13" s="17"/>
      <c r="AN13" s="19" t="s">
        <v>24</v>
      </c>
      <c r="AO13" s="135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5"/>
      <c r="K14" s="25"/>
      <c r="L14" s="25"/>
      <c r="M14" s="25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29">
        <v>5</v>
      </c>
      <c r="X14" s="28"/>
      <c r="Y14" s="29">
        <v>6</v>
      </c>
      <c r="Z14" s="28"/>
      <c r="AA14" s="29">
        <v>7</v>
      </c>
      <c r="AB14" s="28"/>
      <c r="AC14" s="29">
        <v>8</v>
      </c>
      <c r="AD14" s="28"/>
      <c r="AE14" s="29">
        <v>9</v>
      </c>
      <c r="AF14" s="28"/>
      <c r="AG14" s="136">
        <v>10</v>
      </c>
      <c r="AH14" s="134"/>
      <c r="AI14" s="136">
        <v>11</v>
      </c>
      <c r="AJ14" s="134"/>
      <c r="AK14" s="10" t="s">
        <v>28</v>
      </c>
      <c r="AL14" s="10" t="s">
        <v>29</v>
      </c>
      <c r="AM14" s="30" t="s">
        <v>30</v>
      </c>
      <c r="AN14" s="31"/>
      <c r="AO14" s="21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10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10" t="s">
        <v>34</v>
      </c>
      <c r="X15" s="10" t="s">
        <v>35</v>
      </c>
      <c r="Y15" s="10" t="s">
        <v>34</v>
      </c>
      <c r="Z15" s="10" t="s">
        <v>35</v>
      </c>
      <c r="AA15" s="10" t="s">
        <v>34</v>
      </c>
      <c r="AB15" s="10" t="s">
        <v>35</v>
      </c>
      <c r="AC15" s="10" t="s">
        <v>34</v>
      </c>
      <c r="AD15" s="10" t="s">
        <v>35</v>
      </c>
      <c r="AE15" s="10" t="s">
        <v>34</v>
      </c>
      <c r="AF15" s="10" t="s">
        <v>35</v>
      </c>
      <c r="AG15" s="10" t="s">
        <v>34</v>
      </c>
      <c r="AH15" s="10" t="s">
        <v>35</v>
      </c>
      <c r="AI15" s="21"/>
      <c r="AJ15" s="21"/>
      <c r="AK15" s="21"/>
      <c r="AL15" s="21"/>
      <c r="AM15" s="35"/>
      <c r="AN15" s="31"/>
      <c r="AO15" s="21"/>
    </row>
    <row x14ac:dyDescent="0.25" r="16" customHeight="1" ht="18.7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7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22</v>
      </c>
      <c r="X16" s="37">
        <v>23</v>
      </c>
      <c r="Y16" s="37">
        <v>24</v>
      </c>
      <c r="Z16" s="37">
        <v>25</v>
      </c>
      <c r="AA16" s="37">
        <v>26</v>
      </c>
      <c r="AB16" s="37">
        <v>27</v>
      </c>
      <c r="AC16" s="37">
        <v>28</v>
      </c>
      <c r="AD16" s="37">
        <v>29</v>
      </c>
      <c r="AE16" s="37">
        <v>30</v>
      </c>
      <c r="AF16" s="37">
        <v>31</v>
      </c>
      <c r="AG16" s="37">
        <v>32</v>
      </c>
      <c r="AH16" s="37">
        <v>33</v>
      </c>
      <c r="AI16" s="37">
        <v>34</v>
      </c>
      <c r="AJ16" s="37">
        <v>35</v>
      </c>
      <c r="AK16" s="37">
        <v>36</v>
      </c>
      <c r="AL16" s="37">
        <v>37</v>
      </c>
      <c r="AM16" s="37">
        <v>38</v>
      </c>
      <c r="AN16" s="37">
        <v>39</v>
      </c>
      <c r="AO16" s="37">
        <v>40</v>
      </c>
    </row>
    <row x14ac:dyDescent="0.25" r="17" customHeight="1" ht="19.5">
      <c r="A17" s="39">
        <v>1</v>
      </c>
      <c r="B17" s="39">
        <v>1</v>
      </c>
      <c r="C17" s="40" t="s">
        <v>221</v>
      </c>
      <c r="D17" s="41" t="s">
        <v>222</v>
      </c>
      <c r="E17" s="39" t="s">
        <v>42</v>
      </c>
      <c r="F17" s="39" t="s">
        <v>43</v>
      </c>
      <c r="G17" s="39" t="s">
        <v>44</v>
      </c>
      <c r="H17" s="39">
        <v>18</v>
      </c>
      <c r="I17" s="42"/>
      <c r="J17" s="39">
        <v>18</v>
      </c>
      <c r="K17" s="39"/>
      <c r="L17" s="39"/>
      <c r="M17" s="39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 t="s">
        <v>28</v>
      </c>
      <c r="AL17" s="39"/>
      <c r="AM17" s="39"/>
      <c r="AN17" s="45">
        <v>6</v>
      </c>
      <c r="AO17" s="45">
        <v>2</v>
      </c>
    </row>
    <row x14ac:dyDescent="0.25" r="18" customHeight="1" ht="18.75">
      <c r="A18" s="39">
        <v>2</v>
      </c>
      <c r="B18" s="39">
        <v>1</v>
      </c>
      <c r="C18" s="40" t="s">
        <v>223</v>
      </c>
      <c r="D18" s="41" t="s">
        <v>224</v>
      </c>
      <c r="E18" s="39" t="s">
        <v>42</v>
      </c>
      <c r="F18" s="39" t="s">
        <v>43</v>
      </c>
      <c r="G18" s="39" t="s">
        <v>44</v>
      </c>
      <c r="H18" s="39">
        <v>18</v>
      </c>
      <c r="I18" s="39">
        <v>18</v>
      </c>
      <c r="J18" s="39"/>
      <c r="K18" s="39"/>
      <c r="L18" s="39"/>
      <c r="M18" s="39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 t="s">
        <v>28</v>
      </c>
      <c r="AL18" s="39"/>
      <c r="AM18" s="39"/>
      <c r="AN18" s="45">
        <v>5</v>
      </c>
      <c r="AO18" s="46">
        <v>1.7</v>
      </c>
    </row>
    <row x14ac:dyDescent="0.25" r="19" customHeight="1" ht="18.75">
      <c r="A19" s="39">
        <v>3</v>
      </c>
      <c r="B19" s="39">
        <v>1</v>
      </c>
      <c r="C19" s="40" t="s">
        <v>225</v>
      </c>
      <c r="D19" s="41" t="s">
        <v>226</v>
      </c>
      <c r="E19" s="39" t="s">
        <v>42</v>
      </c>
      <c r="F19" s="39" t="s">
        <v>43</v>
      </c>
      <c r="G19" s="39" t="s">
        <v>44</v>
      </c>
      <c r="H19" s="39">
        <v>18</v>
      </c>
      <c r="I19" s="39">
        <v>18</v>
      </c>
      <c r="J19" s="39"/>
      <c r="K19" s="39"/>
      <c r="L19" s="39"/>
      <c r="M19" s="39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 t="s">
        <v>28</v>
      </c>
      <c r="AL19" s="39"/>
      <c r="AM19" s="39"/>
      <c r="AN19" s="45">
        <v>5</v>
      </c>
      <c r="AO19" s="46">
        <v>1.5</v>
      </c>
    </row>
    <row x14ac:dyDescent="0.25" r="20" customHeight="1" ht="18.75">
      <c r="A20" s="39">
        <v>4</v>
      </c>
      <c r="B20" s="39">
        <v>1</v>
      </c>
      <c r="C20" s="40" t="s">
        <v>227</v>
      </c>
      <c r="D20" s="41" t="s">
        <v>228</v>
      </c>
      <c r="E20" s="39" t="s">
        <v>42</v>
      </c>
      <c r="F20" s="39" t="s">
        <v>43</v>
      </c>
      <c r="G20" s="39" t="s">
        <v>44</v>
      </c>
      <c r="H20" s="39">
        <v>18</v>
      </c>
      <c r="I20" s="39">
        <v>18</v>
      </c>
      <c r="J20" s="39"/>
      <c r="K20" s="39"/>
      <c r="L20" s="39"/>
      <c r="M20" s="39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 t="s">
        <v>28</v>
      </c>
      <c r="AL20" s="39"/>
      <c r="AM20" s="39"/>
      <c r="AN20" s="45">
        <v>5</v>
      </c>
      <c r="AO20" s="45">
        <v>2</v>
      </c>
    </row>
    <row x14ac:dyDescent="0.25" r="21" customHeight="1" ht="18.75">
      <c r="A21" s="39">
        <v>5</v>
      </c>
      <c r="B21" s="39">
        <v>1</v>
      </c>
      <c r="C21" s="40" t="s">
        <v>229</v>
      </c>
      <c r="D21" s="41" t="s">
        <v>230</v>
      </c>
      <c r="E21" s="39" t="s">
        <v>42</v>
      </c>
      <c r="F21" s="39" t="s">
        <v>43</v>
      </c>
      <c r="G21" s="39" t="s">
        <v>44</v>
      </c>
      <c r="H21" s="39">
        <v>18</v>
      </c>
      <c r="I21" s="39">
        <v>18</v>
      </c>
      <c r="J21" s="39"/>
      <c r="K21" s="39"/>
      <c r="L21" s="39"/>
      <c r="M21" s="39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 t="s">
        <v>28</v>
      </c>
      <c r="AL21" s="39"/>
      <c r="AM21" s="39"/>
      <c r="AN21" s="45">
        <v>5</v>
      </c>
      <c r="AO21" s="45">
        <v>2</v>
      </c>
    </row>
    <row x14ac:dyDescent="0.25" r="22" customHeight="1" ht="18.75">
      <c r="A22" s="48">
        <v>6</v>
      </c>
      <c r="B22" s="48">
        <v>1</v>
      </c>
      <c r="C22" s="49" t="s">
        <v>231</v>
      </c>
      <c r="D22" s="137" t="s">
        <v>232</v>
      </c>
      <c r="E22" s="48" t="s">
        <v>42</v>
      </c>
      <c r="F22" s="48" t="s">
        <v>43</v>
      </c>
      <c r="G22" s="48"/>
      <c r="H22" s="48">
        <v>9</v>
      </c>
      <c r="I22" s="48"/>
      <c r="J22" s="48"/>
      <c r="K22" s="48"/>
      <c r="L22" s="48"/>
      <c r="M22" s="48"/>
      <c r="N22" s="48">
        <f>SUM(H22:M22)</f>
      </c>
      <c r="O22" s="48">
        <f>H22</f>
      </c>
      <c r="P22" s="48">
        <f>SUM(I22:M22)</f>
      </c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 t="s">
        <v>29</v>
      </c>
      <c r="AM22" s="48"/>
      <c r="AN22" s="53">
        <v>1</v>
      </c>
      <c r="AO22" s="122">
        <v>0.5</v>
      </c>
    </row>
    <row x14ac:dyDescent="0.25" r="23" customHeight="1" ht="18.75">
      <c r="A23" s="39"/>
      <c r="B23" s="39">
        <v>1</v>
      </c>
      <c r="C23" s="40"/>
      <c r="D23" s="41" t="s">
        <v>56</v>
      </c>
      <c r="E23" s="39"/>
      <c r="F23" s="39" t="s">
        <v>43</v>
      </c>
      <c r="G23" s="39"/>
      <c r="H23" s="39"/>
      <c r="I23" s="39"/>
      <c r="J23" s="39"/>
      <c r="K23" s="39"/>
      <c r="L23" s="39"/>
      <c r="M23" s="39"/>
      <c r="N23" s="39"/>
      <c r="O23" s="93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45"/>
      <c r="AG23" s="45"/>
      <c r="AH23" s="39"/>
      <c r="AI23" s="39"/>
      <c r="AJ23" s="39"/>
      <c r="AK23" s="39"/>
      <c r="AL23" s="39" t="s">
        <v>30</v>
      </c>
      <c r="AM23" s="39"/>
      <c r="AN23" s="77"/>
      <c r="AO23" s="45"/>
    </row>
    <row x14ac:dyDescent="0.25" r="24" customHeight="1" ht="18.75">
      <c r="A24" s="54"/>
      <c r="B24" s="54">
        <v>1</v>
      </c>
      <c r="C24" s="55"/>
      <c r="D24" s="125" t="s">
        <v>57</v>
      </c>
      <c r="E24" s="54"/>
      <c r="F24" s="54" t="s">
        <v>43</v>
      </c>
      <c r="G24" s="54"/>
      <c r="H24" s="54"/>
      <c r="I24" s="54"/>
      <c r="J24" s="54"/>
      <c r="K24" s="54"/>
      <c r="L24" s="54"/>
      <c r="M24" s="54"/>
      <c r="N24" s="54"/>
      <c r="O24" s="126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68"/>
      <c r="AG24" s="68"/>
      <c r="AH24" s="54"/>
      <c r="AI24" s="54"/>
      <c r="AJ24" s="54"/>
      <c r="AK24" s="54"/>
      <c r="AL24" s="54" t="s">
        <v>30</v>
      </c>
      <c r="AM24" s="54"/>
      <c r="AN24" s="138"/>
      <c r="AO24" s="68"/>
    </row>
    <row x14ac:dyDescent="0.25" r="25" customHeight="1" ht="18.75">
      <c r="A25" s="39">
        <v>7</v>
      </c>
      <c r="B25" s="60">
        <v>2</v>
      </c>
      <c r="C25" s="61" t="s">
        <v>233</v>
      </c>
      <c r="D25" s="139" t="s">
        <v>234</v>
      </c>
      <c r="E25" s="60" t="s">
        <v>42</v>
      </c>
      <c r="F25" s="60" t="s">
        <v>43</v>
      </c>
      <c r="G25" s="60" t="s">
        <v>44</v>
      </c>
      <c r="H25" s="60">
        <v>18</v>
      </c>
      <c r="I25" s="60"/>
      <c r="J25" s="60">
        <v>18</v>
      </c>
      <c r="K25" s="60">
        <v>15</v>
      </c>
      <c r="L25" s="60"/>
      <c r="M25" s="60"/>
      <c r="N25" s="60">
        <f>SUM(H25:M25)</f>
      </c>
      <c r="O25" s="127"/>
      <c r="P25" s="60"/>
      <c r="Q25" s="60">
        <f>H25</f>
      </c>
      <c r="R25" s="60">
        <f>SUM(I25:M25)</f>
      </c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 t="s">
        <v>28</v>
      </c>
      <c r="AL25" s="60"/>
      <c r="AM25" s="60"/>
      <c r="AN25" s="65">
        <v>6</v>
      </c>
      <c r="AO25" s="65">
        <v>2</v>
      </c>
    </row>
    <row x14ac:dyDescent="0.25" r="26" customHeight="1" ht="18.75">
      <c r="A26" s="39">
        <v>8</v>
      </c>
      <c r="B26" s="60">
        <v>2</v>
      </c>
      <c r="C26" s="61" t="s">
        <v>235</v>
      </c>
      <c r="D26" s="41" t="s">
        <v>236</v>
      </c>
      <c r="E26" s="60" t="s">
        <v>42</v>
      </c>
      <c r="F26" s="60" t="s">
        <v>43</v>
      </c>
      <c r="G26" s="60" t="s">
        <v>44</v>
      </c>
      <c r="H26" s="39">
        <v>18</v>
      </c>
      <c r="I26" s="39">
        <v>18</v>
      </c>
      <c r="J26" s="39"/>
      <c r="K26" s="39"/>
      <c r="L26" s="39"/>
      <c r="M26" s="39"/>
      <c r="N26" s="39">
        <f>SUM(H26:M26)</f>
      </c>
      <c r="O26" s="93"/>
      <c r="P26" s="39"/>
      <c r="Q26" s="60">
        <f>H26</f>
      </c>
      <c r="R26" s="60">
        <f>SUM(I26:M26)</f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 t="s">
        <v>28</v>
      </c>
      <c r="AL26" s="39"/>
      <c r="AM26" s="39"/>
      <c r="AN26" s="45">
        <v>6</v>
      </c>
      <c r="AO26" s="45">
        <v>2</v>
      </c>
    </row>
    <row x14ac:dyDescent="0.25" r="27" customHeight="1" ht="18.75">
      <c r="A27" s="39">
        <v>9</v>
      </c>
      <c r="B27" s="60">
        <v>2</v>
      </c>
      <c r="C27" s="61" t="s">
        <v>237</v>
      </c>
      <c r="D27" s="41" t="s">
        <v>238</v>
      </c>
      <c r="E27" s="60" t="s">
        <v>42</v>
      </c>
      <c r="F27" s="60" t="s">
        <v>43</v>
      </c>
      <c r="G27" s="60" t="s">
        <v>44</v>
      </c>
      <c r="H27" s="39">
        <v>18</v>
      </c>
      <c r="I27" s="39">
        <v>18</v>
      </c>
      <c r="J27" s="39"/>
      <c r="K27" s="39"/>
      <c r="L27" s="39"/>
      <c r="M27" s="39"/>
      <c r="N27" s="39">
        <f>SUM(H27:M27)</f>
      </c>
      <c r="O27" s="93"/>
      <c r="P27" s="39"/>
      <c r="Q27" s="60">
        <f>H27</f>
      </c>
      <c r="R27" s="60">
        <f>SUM(I27:M27)</f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 t="s">
        <v>28</v>
      </c>
      <c r="AL27" s="39"/>
      <c r="AM27" s="39"/>
      <c r="AN27" s="45">
        <v>5</v>
      </c>
      <c r="AO27" s="46">
        <v>1.5</v>
      </c>
    </row>
    <row x14ac:dyDescent="0.25" r="28" customHeight="1" ht="18.75">
      <c r="A28" s="39">
        <v>10</v>
      </c>
      <c r="B28" s="60">
        <v>2</v>
      </c>
      <c r="C28" s="61" t="s">
        <v>239</v>
      </c>
      <c r="D28" s="41" t="s">
        <v>240</v>
      </c>
      <c r="E28" s="60" t="s">
        <v>42</v>
      </c>
      <c r="F28" s="60" t="s">
        <v>43</v>
      </c>
      <c r="G28" s="60" t="s">
        <v>44</v>
      </c>
      <c r="H28" s="48">
        <v>18</v>
      </c>
      <c r="I28" s="48">
        <v>18</v>
      </c>
      <c r="J28" s="48"/>
      <c r="K28" s="48"/>
      <c r="L28" s="48"/>
      <c r="M28" s="48"/>
      <c r="N28" s="39">
        <f>SUM(H28:M28)</f>
      </c>
      <c r="O28" s="93"/>
      <c r="P28" s="39"/>
      <c r="Q28" s="60">
        <f>H28</f>
      </c>
      <c r="R28" s="60">
        <f>SUM(I28:M28)</f>
      </c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 t="s">
        <v>29</v>
      </c>
      <c r="AM28" s="48"/>
      <c r="AN28" s="53">
        <v>5</v>
      </c>
      <c r="AO28" s="53">
        <v>2</v>
      </c>
    </row>
    <row x14ac:dyDescent="0.25" r="29" customHeight="1" ht="18.75">
      <c r="A29" s="39">
        <v>11</v>
      </c>
      <c r="B29" s="60">
        <v>2</v>
      </c>
      <c r="C29" s="61" t="s">
        <v>241</v>
      </c>
      <c r="D29" s="41" t="s">
        <v>242</v>
      </c>
      <c r="E29" s="60" t="s">
        <v>42</v>
      </c>
      <c r="F29" s="60" t="s">
        <v>43</v>
      </c>
      <c r="G29" s="48"/>
      <c r="H29" s="48">
        <v>18</v>
      </c>
      <c r="I29" s="48"/>
      <c r="J29" s="48"/>
      <c r="K29" s="48"/>
      <c r="L29" s="48"/>
      <c r="M29" s="48"/>
      <c r="N29" s="39">
        <f>SUM(H29:M29)</f>
      </c>
      <c r="O29" s="93"/>
      <c r="P29" s="39"/>
      <c r="Q29" s="60">
        <f>H29</f>
      </c>
      <c r="R29" s="60">
        <f>SUM(I29:M29)</f>
      </c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 t="s">
        <v>29</v>
      </c>
      <c r="AM29" s="48"/>
      <c r="AN29" s="53">
        <v>2</v>
      </c>
      <c r="AO29" s="53">
        <v>1</v>
      </c>
    </row>
    <row x14ac:dyDescent="0.25" r="30" customHeight="1" ht="18.75">
      <c r="A30" s="54">
        <v>12</v>
      </c>
      <c r="B30" s="54">
        <v>2</v>
      </c>
      <c r="C30" s="55" t="s">
        <v>243</v>
      </c>
      <c r="D30" s="125" t="s">
        <v>244</v>
      </c>
      <c r="E30" s="54" t="s">
        <v>55</v>
      </c>
      <c r="F30" s="54" t="s">
        <v>65</v>
      </c>
      <c r="G30" s="54"/>
      <c r="H30" s="54"/>
      <c r="I30" s="54">
        <v>24</v>
      </c>
      <c r="J30" s="54"/>
      <c r="K30" s="54"/>
      <c r="L30" s="54"/>
      <c r="M30" s="54"/>
      <c r="N30" s="54">
        <f>SUM(H30:M30)</f>
      </c>
      <c r="O30" s="126"/>
      <c r="P30" s="54"/>
      <c r="Q30" s="54">
        <f>H30</f>
      </c>
      <c r="R30" s="54">
        <f>SUM(I30:M30)</f>
      </c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 t="s">
        <v>29</v>
      </c>
      <c r="AM30" s="54"/>
      <c r="AN30" s="68">
        <v>2</v>
      </c>
      <c r="AO30" s="68">
        <v>1</v>
      </c>
    </row>
    <row x14ac:dyDescent="0.25" r="31" customHeight="1" ht="18.75">
      <c r="A31" s="60">
        <v>13</v>
      </c>
      <c r="B31" s="60">
        <v>3</v>
      </c>
      <c r="C31" s="61" t="s">
        <v>245</v>
      </c>
      <c r="D31" s="139" t="s">
        <v>246</v>
      </c>
      <c r="E31" s="60" t="s">
        <v>42</v>
      </c>
      <c r="F31" s="60" t="s">
        <v>43</v>
      </c>
      <c r="G31" s="60" t="s">
        <v>44</v>
      </c>
      <c r="H31" s="60">
        <v>18</v>
      </c>
      <c r="I31" s="60"/>
      <c r="J31" s="60">
        <v>18</v>
      </c>
      <c r="K31" s="60"/>
      <c r="L31" s="60"/>
      <c r="M31" s="60"/>
      <c r="N31" s="60">
        <f>SUM(H31:M31)</f>
      </c>
      <c r="O31" s="127"/>
      <c r="P31" s="60"/>
      <c r="Q31" s="60"/>
      <c r="R31" s="60"/>
      <c r="S31" s="60">
        <f>H31</f>
      </c>
      <c r="T31" s="60">
        <f>SUM(I31:M31)</f>
      </c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 t="s">
        <v>28</v>
      </c>
      <c r="AL31" s="60"/>
      <c r="AM31" s="60"/>
      <c r="AN31" s="65">
        <v>6</v>
      </c>
      <c r="AO31" s="65">
        <v>2</v>
      </c>
    </row>
    <row x14ac:dyDescent="0.25" r="32" customHeight="1" ht="18.75">
      <c r="A32" s="39">
        <v>14</v>
      </c>
      <c r="B32" s="39">
        <v>3</v>
      </c>
      <c r="C32" s="61" t="s">
        <v>247</v>
      </c>
      <c r="D32" s="41" t="s">
        <v>248</v>
      </c>
      <c r="E32" s="60" t="s">
        <v>42</v>
      </c>
      <c r="F32" s="60" t="s">
        <v>43</v>
      </c>
      <c r="G32" s="60" t="s">
        <v>44</v>
      </c>
      <c r="H32" s="39">
        <v>18</v>
      </c>
      <c r="I32" s="39"/>
      <c r="J32" s="39">
        <v>18</v>
      </c>
      <c r="K32" s="39"/>
      <c r="L32" s="39"/>
      <c r="M32" s="39"/>
      <c r="N32" s="60">
        <f>SUM(H32:M32)</f>
      </c>
      <c r="O32" s="93"/>
      <c r="P32" s="39"/>
      <c r="Q32" s="39"/>
      <c r="R32" s="39"/>
      <c r="S32" s="60">
        <f>H32</f>
      </c>
      <c r="T32" s="60">
        <f>SUM(I32:M32)</f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 t="s">
        <v>28</v>
      </c>
      <c r="AL32" s="39"/>
      <c r="AM32" s="39"/>
      <c r="AN32" s="45">
        <v>6</v>
      </c>
      <c r="AO32" s="45">
        <v>2</v>
      </c>
    </row>
    <row x14ac:dyDescent="0.25" r="33" customHeight="1" ht="18.75">
      <c r="A33" s="39">
        <v>15</v>
      </c>
      <c r="B33" s="39">
        <v>3</v>
      </c>
      <c r="C33" s="61" t="s">
        <v>249</v>
      </c>
      <c r="D33" s="41" t="s">
        <v>250</v>
      </c>
      <c r="E33" s="60" t="s">
        <v>42</v>
      </c>
      <c r="F33" s="60" t="s">
        <v>43</v>
      </c>
      <c r="G33" s="60" t="s">
        <v>44</v>
      </c>
      <c r="H33" s="39">
        <v>18</v>
      </c>
      <c r="I33" s="39"/>
      <c r="J33" s="39">
        <v>18</v>
      </c>
      <c r="K33" s="39"/>
      <c r="L33" s="39"/>
      <c r="M33" s="39"/>
      <c r="N33" s="60">
        <f>SUM(H33:M33)</f>
      </c>
      <c r="O33" s="93"/>
      <c r="P33" s="39"/>
      <c r="Q33" s="39"/>
      <c r="R33" s="39"/>
      <c r="S33" s="60">
        <f>H33</f>
      </c>
      <c r="T33" s="60">
        <f>SUM(I33:M33)</f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 t="s">
        <v>28</v>
      </c>
      <c r="AL33" s="39"/>
      <c r="AM33" s="39"/>
      <c r="AN33" s="45">
        <v>5</v>
      </c>
      <c r="AO33" s="45">
        <v>2</v>
      </c>
    </row>
    <row x14ac:dyDescent="0.25" r="34" customHeight="1" ht="18.75">
      <c r="A34" s="39">
        <v>16</v>
      </c>
      <c r="B34" s="39">
        <v>3</v>
      </c>
      <c r="C34" s="61" t="s">
        <v>251</v>
      </c>
      <c r="D34" s="41" t="s">
        <v>252</v>
      </c>
      <c r="E34" s="60" t="s">
        <v>42</v>
      </c>
      <c r="F34" s="60" t="s">
        <v>43</v>
      </c>
      <c r="G34" s="60" t="s">
        <v>44</v>
      </c>
      <c r="H34" s="39">
        <v>18</v>
      </c>
      <c r="I34" s="39">
        <v>18</v>
      </c>
      <c r="J34" s="39"/>
      <c r="K34" s="39"/>
      <c r="L34" s="39"/>
      <c r="M34" s="39"/>
      <c r="N34" s="60">
        <f>SUM(H34:M34)</f>
      </c>
      <c r="O34" s="93"/>
      <c r="P34" s="39"/>
      <c r="Q34" s="39"/>
      <c r="R34" s="39"/>
      <c r="S34" s="60">
        <f>H34</f>
      </c>
      <c r="T34" s="60">
        <f>SUM(I34:M34)</f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 t="s">
        <v>28</v>
      </c>
      <c r="AL34" s="39"/>
      <c r="AM34" s="39"/>
      <c r="AN34" s="45">
        <v>5</v>
      </c>
      <c r="AO34" s="45">
        <v>3</v>
      </c>
    </row>
    <row x14ac:dyDescent="0.25" r="35" customHeight="1" ht="18.75">
      <c r="A35" s="39">
        <v>17</v>
      </c>
      <c r="B35" s="39">
        <v>3</v>
      </c>
      <c r="C35" s="61" t="s">
        <v>253</v>
      </c>
      <c r="D35" s="41" t="s">
        <v>254</v>
      </c>
      <c r="E35" s="60" t="s">
        <v>42</v>
      </c>
      <c r="F35" s="60" t="s">
        <v>43</v>
      </c>
      <c r="G35" s="60" t="s">
        <v>44</v>
      </c>
      <c r="H35" s="39"/>
      <c r="I35" s="39"/>
      <c r="J35" s="39">
        <v>18</v>
      </c>
      <c r="K35" s="39"/>
      <c r="L35" s="39"/>
      <c r="M35" s="39"/>
      <c r="N35" s="60">
        <f>SUM(H35:M35)</f>
      </c>
      <c r="O35" s="93"/>
      <c r="P35" s="39"/>
      <c r="Q35" s="39"/>
      <c r="R35" s="39"/>
      <c r="S35" s="60">
        <f>H35</f>
      </c>
      <c r="T35" s="60">
        <f>SUM(I35:M35)</f>
      </c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 t="s">
        <v>29</v>
      </c>
      <c r="AM35" s="39"/>
      <c r="AN35" s="45">
        <v>2</v>
      </c>
      <c r="AO35" s="46">
        <v>1.5</v>
      </c>
    </row>
    <row x14ac:dyDescent="0.25" r="36" customHeight="1" ht="18.75">
      <c r="A36" s="54">
        <v>18</v>
      </c>
      <c r="B36" s="54">
        <v>3</v>
      </c>
      <c r="C36" s="55" t="s">
        <v>255</v>
      </c>
      <c r="D36" s="125" t="s">
        <v>244</v>
      </c>
      <c r="E36" s="54" t="s">
        <v>55</v>
      </c>
      <c r="F36" s="54" t="s">
        <v>65</v>
      </c>
      <c r="G36" s="54"/>
      <c r="H36" s="54"/>
      <c r="I36" s="54">
        <v>24</v>
      </c>
      <c r="J36" s="54"/>
      <c r="K36" s="54"/>
      <c r="L36" s="54"/>
      <c r="M36" s="54"/>
      <c r="N36" s="54">
        <f>SUM(H36:M36)</f>
      </c>
      <c r="O36" s="126"/>
      <c r="P36" s="54"/>
      <c r="Q36" s="54"/>
      <c r="R36" s="54"/>
      <c r="S36" s="140">
        <f>H36</f>
      </c>
      <c r="T36" s="140">
        <f>SUM(I36:M36)</f>
      </c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 t="s">
        <v>29</v>
      </c>
      <c r="AM36" s="54"/>
      <c r="AN36" s="68">
        <v>2</v>
      </c>
      <c r="AO36" s="68">
        <v>1</v>
      </c>
    </row>
    <row x14ac:dyDescent="0.25" r="37" customHeight="1" ht="18.75">
      <c r="A37" s="60">
        <v>19</v>
      </c>
      <c r="B37" s="60">
        <v>4</v>
      </c>
      <c r="C37" s="61" t="s">
        <v>256</v>
      </c>
      <c r="D37" s="139" t="s">
        <v>257</v>
      </c>
      <c r="E37" s="60" t="s">
        <v>42</v>
      </c>
      <c r="F37" s="60" t="s">
        <v>43</v>
      </c>
      <c r="G37" s="60" t="s">
        <v>44</v>
      </c>
      <c r="H37" s="60">
        <v>18</v>
      </c>
      <c r="I37" s="60"/>
      <c r="J37" s="60">
        <v>18</v>
      </c>
      <c r="K37" s="60">
        <v>15</v>
      </c>
      <c r="L37" s="60"/>
      <c r="M37" s="60"/>
      <c r="N37" s="60">
        <f>SUM(H37:M37)</f>
      </c>
      <c r="O37" s="127"/>
      <c r="P37" s="60"/>
      <c r="Q37" s="60"/>
      <c r="R37" s="60"/>
      <c r="S37" s="60"/>
      <c r="T37" s="60"/>
      <c r="U37" s="60">
        <f>H37</f>
      </c>
      <c r="V37" s="60">
        <f>SUM(I37:M37)</f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 t="s">
        <v>28</v>
      </c>
      <c r="AL37" s="60"/>
      <c r="AM37" s="60"/>
      <c r="AN37" s="65">
        <v>5</v>
      </c>
      <c r="AO37" s="65">
        <v>3</v>
      </c>
    </row>
    <row x14ac:dyDescent="0.25" r="38" customHeight="1" ht="18.75">
      <c r="A38" s="39">
        <v>20</v>
      </c>
      <c r="B38" s="60">
        <v>4</v>
      </c>
      <c r="C38" s="61" t="s">
        <v>258</v>
      </c>
      <c r="D38" s="41" t="s">
        <v>259</v>
      </c>
      <c r="E38" s="60" t="s">
        <v>42</v>
      </c>
      <c r="F38" s="60" t="s">
        <v>43</v>
      </c>
      <c r="G38" s="60" t="s">
        <v>44</v>
      </c>
      <c r="H38" s="39">
        <v>18</v>
      </c>
      <c r="I38" s="39"/>
      <c r="J38" s="39">
        <v>18</v>
      </c>
      <c r="K38" s="39">
        <v>15</v>
      </c>
      <c r="L38" s="39"/>
      <c r="M38" s="39"/>
      <c r="N38" s="39">
        <f>SUM(H38:M38)</f>
      </c>
      <c r="O38" s="93"/>
      <c r="P38" s="39"/>
      <c r="Q38" s="39"/>
      <c r="R38" s="39"/>
      <c r="S38" s="39"/>
      <c r="T38" s="39"/>
      <c r="U38" s="60">
        <f>H38</f>
      </c>
      <c r="V38" s="60">
        <f>SUM(I38:M38)</f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 t="s">
        <v>28</v>
      </c>
      <c r="AL38" s="39"/>
      <c r="AM38" s="39"/>
      <c r="AN38" s="45">
        <v>5</v>
      </c>
      <c r="AO38" s="45">
        <v>2</v>
      </c>
    </row>
    <row x14ac:dyDescent="0.25" r="39" customHeight="1" ht="18.75">
      <c r="A39" s="39">
        <v>21</v>
      </c>
      <c r="B39" s="60">
        <v>4</v>
      </c>
      <c r="C39" s="61" t="s">
        <v>260</v>
      </c>
      <c r="D39" s="41" t="s">
        <v>261</v>
      </c>
      <c r="E39" s="60" t="s">
        <v>42</v>
      </c>
      <c r="F39" s="60" t="s">
        <v>43</v>
      </c>
      <c r="G39" s="60" t="s">
        <v>44</v>
      </c>
      <c r="H39" s="39">
        <v>18</v>
      </c>
      <c r="I39" s="39">
        <v>9</v>
      </c>
      <c r="J39" s="39"/>
      <c r="K39" s="39"/>
      <c r="L39" s="39"/>
      <c r="M39" s="39"/>
      <c r="N39" s="39">
        <f>SUM(H39:M39)</f>
      </c>
      <c r="O39" s="93"/>
      <c r="P39" s="39"/>
      <c r="Q39" s="39"/>
      <c r="R39" s="39"/>
      <c r="S39" s="39"/>
      <c r="T39" s="39"/>
      <c r="U39" s="60">
        <f>H39</f>
      </c>
      <c r="V39" s="60">
        <f>SUM(I39:M39)</f>
      </c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 t="s">
        <v>28</v>
      </c>
      <c r="AL39" s="39"/>
      <c r="AM39" s="39"/>
      <c r="AN39" s="45">
        <v>3</v>
      </c>
      <c r="AO39" s="45">
        <v>1</v>
      </c>
    </row>
    <row x14ac:dyDescent="0.25" r="40" customHeight="1" ht="18.75">
      <c r="A40" s="39">
        <v>22</v>
      </c>
      <c r="B40" s="60">
        <v>4</v>
      </c>
      <c r="C40" s="61" t="s">
        <v>262</v>
      </c>
      <c r="D40" s="41" t="s">
        <v>263</v>
      </c>
      <c r="E40" s="60" t="s">
        <v>42</v>
      </c>
      <c r="F40" s="60" t="s">
        <v>43</v>
      </c>
      <c r="G40" s="60" t="s">
        <v>44</v>
      </c>
      <c r="H40" s="39">
        <v>9</v>
      </c>
      <c r="I40" s="39"/>
      <c r="J40" s="39">
        <v>9</v>
      </c>
      <c r="K40" s="39"/>
      <c r="L40" s="39"/>
      <c r="M40" s="39"/>
      <c r="N40" s="39">
        <f>SUM(H40:M40)</f>
      </c>
      <c r="O40" s="93"/>
      <c r="P40" s="39"/>
      <c r="Q40" s="39"/>
      <c r="R40" s="39"/>
      <c r="S40" s="39"/>
      <c r="T40" s="39"/>
      <c r="U40" s="60">
        <f>H40</f>
      </c>
      <c r="V40" s="60">
        <f>SUM(I40:M40)</f>
      </c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 t="s">
        <v>29</v>
      </c>
      <c r="AM40" s="39"/>
      <c r="AN40" s="45">
        <v>2</v>
      </c>
      <c r="AO40" s="45">
        <v>1</v>
      </c>
    </row>
    <row x14ac:dyDescent="0.25" r="41" customHeight="1" ht="18.75">
      <c r="A41" s="39">
        <v>23</v>
      </c>
      <c r="B41" s="60">
        <v>4</v>
      </c>
      <c r="C41" s="61" t="s">
        <v>264</v>
      </c>
      <c r="D41" s="80" t="s">
        <v>265</v>
      </c>
      <c r="E41" s="39" t="s">
        <v>64</v>
      </c>
      <c r="F41" s="39" t="s">
        <v>65</v>
      </c>
      <c r="G41" s="39"/>
      <c r="H41" s="39">
        <v>18</v>
      </c>
      <c r="I41" s="39"/>
      <c r="J41" s="39"/>
      <c r="K41" s="39"/>
      <c r="L41" s="39"/>
      <c r="M41" s="39"/>
      <c r="N41" s="39">
        <f>SUM(H41:M41)</f>
      </c>
      <c r="O41" s="93"/>
      <c r="P41" s="39"/>
      <c r="Q41" s="39"/>
      <c r="R41" s="39"/>
      <c r="S41" s="39"/>
      <c r="T41" s="39"/>
      <c r="U41" s="60">
        <f>H41</f>
      </c>
      <c r="V41" s="60">
        <f>SUM(I41:M41)</f>
      </c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 t="s">
        <v>29</v>
      </c>
      <c r="AM41" s="39"/>
      <c r="AN41" s="45">
        <v>2</v>
      </c>
      <c r="AO41" s="45">
        <v>1</v>
      </c>
    </row>
    <row x14ac:dyDescent="0.25" r="42" customHeight="1" ht="18.75">
      <c r="A42" s="39">
        <v>24</v>
      </c>
      <c r="B42" s="60">
        <v>4</v>
      </c>
      <c r="C42" s="61" t="s">
        <v>266</v>
      </c>
      <c r="D42" s="41" t="s">
        <v>267</v>
      </c>
      <c r="E42" s="39" t="s">
        <v>55</v>
      </c>
      <c r="F42" s="39" t="s">
        <v>43</v>
      </c>
      <c r="G42" s="39"/>
      <c r="H42" s="39">
        <v>9</v>
      </c>
      <c r="I42" s="39">
        <v>9</v>
      </c>
      <c r="J42" s="39"/>
      <c r="K42" s="39"/>
      <c r="L42" s="39"/>
      <c r="M42" s="39"/>
      <c r="N42" s="39">
        <f>SUM(H42:M42)</f>
      </c>
      <c r="O42" s="93"/>
      <c r="P42" s="39"/>
      <c r="Q42" s="39"/>
      <c r="R42" s="39"/>
      <c r="S42" s="39"/>
      <c r="T42" s="39"/>
      <c r="U42" s="60">
        <f>H42</f>
      </c>
      <c r="V42" s="60">
        <f>SUM(I42:M42)</f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 t="s">
        <v>29</v>
      </c>
      <c r="AM42" s="39"/>
      <c r="AN42" s="45">
        <v>2</v>
      </c>
      <c r="AO42" s="45">
        <v>1</v>
      </c>
    </row>
    <row x14ac:dyDescent="0.25" r="43" customHeight="1" ht="18.75">
      <c r="A43" s="39">
        <v>25</v>
      </c>
      <c r="B43" s="123">
        <v>4</v>
      </c>
      <c r="C43" s="61" t="s">
        <v>268</v>
      </c>
      <c r="D43" s="137" t="s">
        <v>108</v>
      </c>
      <c r="E43" s="48" t="s">
        <v>64</v>
      </c>
      <c r="F43" s="48" t="s">
        <v>65</v>
      </c>
      <c r="G43" s="48"/>
      <c r="H43" s="48">
        <v>18</v>
      </c>
      <c r="I43" s="48"/>
      <c r="J43" s="48"/>
      <c r="K43" s="48"/>
      <c r="L43" s="48"/>
      <c r="M43" s="48"/>
      <c r="N43" s="48">
        <f>SUM(H43:M43)</f>
      </c>
      <c r="O43" s="141"/>
      <c r="P43" s="48"/>
      <c r="Q43" s="48"/>
      <c r="R43" s="48"/>
      <c r="S43" s="48"/>
      <c r="T43" s="48"/>
      <c r="U43" s="123">
        <f>H43</f>
      </c>
      <c r="V43" s="123">
        <f>SUM(I43:M43)</f>
      </c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39" t="s">
        <v>29</v>
      </c>
      <c r="AM43" s="48"/>
      <c r="AN43" s="53">
        <v>2</v>
      </c>
      <c r="AO43" s="53">
        <v>1</v>
      </c>
    </row>
    <row x14ac:dyDescent="0.25" r="44" customHeight="1" ht="18.75">
      <c r="A44" s="54">
        <v>26</v>
      </c>
      <c r="B44" s="140">
        <v>4</v>
      </c>
      <c r="C44" s="55" t="s">
        <v>269</v>
      </c>
      <c r="D44" s="125" t="s">
        <v>244</v>
      </c>
      <c r="E44" s="54" t="s">
        <v>55</v>
      </c>
      <c r="F44" s="54" t="s">
        <v>65</v>
      </c>
      <c r="G44" s="54"/>
      <c r="H44" s="54"/>
      <c r="I44" s="54">
        <v>24</v>
      </c>
      <c r="J44" s="54"/>
      <c r="K44" s="54"/>
      <c r="L44" s="54"/>
      <c r="M44" s="54"/>
      <c r="N44" s="54">
        <f>SUM(H44:M44)</f>
      </c>
      <c r="O44" s="126"/>
      <c r="P44" s="54"/>
      <c r="Q44" s="54"/>
      <c r="R44" s="54"/>
      <c r="S44" s="54"/>
      <c r="T44" s="54"/>
      <c r="U44" s="54">
        <f>H44</f>
      </c>
      <c r="V44" s="54">
        <f>SUM(I44:M44)</f>
      </c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 t="s">
        <v>28</v>
      </c>
      <c r="AL44" s="54"/>
      <c r="AM44" s="54"/>
      <c r="AN44" s="68">
        <v>3</v>
      </c>
      <c r="AO44" s="68">
        <v>2</v>
      </c>
    </row>
    <row x14ac:dyDescent="0.25" r="45" customHeight="1" ht="18.75">
      <c r="A45" s="39">
        <v>27</v>
      </c>
      <c r="B45" s="60">
        <v>5</v>
      </c>
      <c r="C45" s="61" t="s">
        <v>270</v>
      </c>
      <c r="D45" s="139" t="s">
        <v>271</v>
      </c>
      <c r="E45" s="60" t="s">
        <v>42</v>
      </c>
      <c r="F45" s="60" t="s">
        <v>43</v>
      </c>
      <c r="G45" s="60" t="s">
        <v>44</v>
      </c>
      <c r="H45" s="60">
        <v>18</v>
      </c>
      <c r="I45" s="60"/>
      <c r="J45" s="60">
        <v>18</v>
      </c>
      <c r="K45" s="60"/>
      <c r="L45" s="60"/>
      <c r="M45" s="60"/>
      <c r="N45" s="60">
        <f>SUM(H45:M45)</f>
      </c>
      <c r="O45" s="127"/>
      <c r="P45" s="60"/>
      <c r="Q45" s="60"/>
      <c r="R45" s="60"/>
      <c r="S45" s="60"/>
      <c r="T45" s="60"/>
      <c r="U45" s="60"/>
      <c r="V45" s="60"/>
      <c r="W45" s="60">
        <f>H45</f>
      </c>
      <c r="X45" s="60">
        <f>SUM(I45:M45)</f>
      </c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 t="s">
        <v>28</v>
      </c>
      <c r="AL45" s="60"/>
      <c r="AM45" s="60"/>
      <c r="AN45" s="65">
        <v>6</v>
      </c>
      <c r="AO45" s="65">
        <v>2</v>
      </c>
    </row>
    <row x14ac:dyDescent="0.25" r="46" customHeight="1" ht="18.75">
      <c r="A46" s="39">
        <v>28</v>
      </c>
      <c r="B46" s="60">
        <v>5</v>
      </c>
      <c r="C46" s="61" t="s">
        <v>272</v>
      </c>
      <c r="D46" s="41" t="s">
        <v>273</v>
      </c>
      <c r="E46" s="60" t="s">
        <v>42</v>
      </c>
      <c r="F46" s="60" t="s">
        <v>43</v>
      </c>
      <c r="G46" s="60" t="s">
        <v>44</v>
      </c>
      <c r="H46" s="60">
        <v>18</v>
      </c>
      <c r="I46" s="60">
        <v>9</v>
      </c>
      <c r="J46" s="60">
        <v>9</v>
      </c>
      <c r="K46" s="60"/>
      <c r="L46" s="60"/>
      <c r="M46" s="60"/>
      <c r="N46" s="60">
        <f>SUM(H46:M46)</f>
      </c>
      <c r="O46" s="127"/>
      <c r="P46" s="60"/>
      <c r="Q46" s="60"/>
      <c r="R46" s="60"/>
      <c r="S46" s="60"/>
      <c r="T46" s="60"/>
      <c r="U46" s="60"/>
      <c r="V46" s="60"/>
      <c r="W46" s="60">
        <f>H46</f>
      </c>
      <c r="X46" s="60">
        <f>SUM(I46:M46)</f>
      </c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 t="s">
        <v>29</v>
      </c>
      <c r="AM46" s="60"/>
      <c r="AN46" s="65">
        <v>5</v>
      </c>
      <c r="AO46" s="65">
        <v>3</v>
      </c>
    </row>
    <row x14ac:dyDescent="0.25" r="47" customHeight="1" ht="18.75">
      <c r="A47" s="39">
        <v>29</v>
      </c>
      <c r="B47" s="60">
        <v>5</v>
      </c>
      <c r="C47" s="61" t="s">
        <v>274</v>
      </c>
      <c r="D47" s="41" t="s">
        <v>275</v>
      </c>
      <c r="E47" s="60" t="s">
        <v>42</v>
      </c>
      <c r="F47" s="60" t="s">
        <v>43</v>
      </c>
      <c r="G47" s="60" t="s">
        <v>44</v>
      </c>
      <c r="H47" s="60">
        <v>18</v>
      </c>
      <c r="I47" s="60">
        <v>9</v>
      </c>
      <c r="J47" s="60"/>
      <c r="K47" s="60"/>
      <c r="L47" s="60"/>
      <c r="M47" s="60"/>
      <c r="N47" s="60">
        <f>SUM(H47:M47)</f>
      </c>
      <c r="O47" s="127"/>
      <c r="P47" s="60"/>
      <c r="Q47" s="60"/>
      <c r="R47" s="60"/>
      <c r="S47" s="60"/>
      <c r="T47" s="60"/>
      <c r="U47" s="60"/>
      <c r="V47" s="60"/>
      <c r="W47" s="60">
        <f>H47</f>
      </c>
      <c r="X47" s="60">
        <f>SUM(I47:M47)</f>
      </c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 t="s">
        <v>29</v>
      </c>
      <c r="AM47" s="60"/>
      <c r="AN47" s="65">
        <v>2</v>
      </c>
      <c r="AO47" s="69">
        <v>1.2</v>
      </c>
    </row>
    <row x14ac:dyDescent="0.25" r="48" customHeight="1" ht="18.75">
      <c r="A48" s="39">
        <v>30</v>
      </c>
      <c r="B48" s="60">
        <v>5</v>
      </c>
      <c r="C48" s="61" t="s">
        <v>276</v>
      </c>
      <c r="D48" s="80" t="s">
        <v>63</v>
      </c>
      <c r="E48" s="60" t="s">
        <v>64</v>
      </c>
      <c r="F48" s="60" t="s">
        <v>65</v>
      </c>
      <c r="G48" s="60"/>
      <c r="H48" s="60">
        <v>18</v>
      </c>
      <c r="I48" s="60"/>
      <c r="J48" s="60">
        <v>18</v>
      </c>
      <c r="K48" s="60"/>
      <c r="L48" s="60"/>
      <c r="M48" s="60"/>
      <c r="N48" s="60">
        <f>SUM(H48:M48)</f>
      </c>
      <c r="O48" s="127"/>
      <c r="P48" s="60"/>
      <c r="Q48" s="60"/>
      <c r="R48" s="60"/>
      <c r="S48" s="60"/>
      <c r="T48" s="60"/>
      <c r="U48" s="60"/>
      <c r="V48" s="60"/>
      <c r="W48" s="60">
        <f>H48</f>
      </c>
      <c r="X48" s="60">
        <f>SUM(I48:M48)</f>
      </c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 t="s">
        <v>29</v>
      </c>
      <c r="AM48" s="60"/>
      <c r="AN48" s="65">
        <v>4</v>
      </c>
      <c r="AO48" s="65">
        <v>2</v>
      </c>
    </row>
    <row x14ac:dyDescent="0.25" r="49" customHeight="1" ht="18.75">
      <c r="A49" s="39">
        <v>31</v>
      </c>
      <c r="B49" s="60">
        <v>5</v>
      </c>
      <c r="C49" s="61" t="s">
        <v>277</v>
      </c>
      <c r="D49" s="41" t="s">
        <v>278</v>
      </c>
      <c r="E49" s="60" t="s">
        <v>55</v>
      </c>
      <c r="F49" s="60" t="s">
        <v>43</v>
      </c>
      <c r="G49" s="60"/>
      <c r="H49" s="60">
        <v>9</v>
      </c>
      <c r="I49" s="60"/>
      <c r="J49" s="60"/>
      <c r="K49" s="60"/>
      <c r="L49" s="60"/>
      <c r="M49" s="60"/>
      <c r="N49" s="60">
        <f>SUM(H49:L49)</f>
      </c>
      <c r="O49" s="127"/>
      <c r="P49" s="60"/>
      <c r="Q49" s="60"/>
      <c r="R49" s="60"/>
      <c r="S49" s="60"/>
      <c r="T49" s="60"/>
      <c r="U49" s="60"/>
      <c r="V49" s="60"/>
      <c r="W49" s="60">
        <f>H49</f>
      </c>
      <c r="X49" s="60">
        <f>SUM(I49:L49)</f>
      </c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 t="s">
        <v>29</v>
      </c>
      <c r="AM49" s="60"/>
      <c r="AN49" s="65">
        <v>1</v>
      </c>
      <c r="AO49" s="65">
        <v>1</v>
      </c>
    </row>
    <row x14ac:dyDescent="0.25" r="50" customHeight="1" ht="18.75">
      <c r="A50" s="54">
        <v>32</v>
      </c>
      <c r="B50" s="140">
        <v>5</v>
      </c>
      <c r="C50" s="55" t="s">
        <v>279</v>
      </c>
      <c r="D50" s="66" t="s">
        <v>69</v>
      </c>
      <c r="E50" s="140" t="s">
        <v>64</v>
      </c>
      <c r="F50" s="140" t="s">
        <v>65</v>
      </c>
      <c r="G50" s="140" t="s">
        <v>44</v>
      </c>
      <c r="H50" s="140">
        <v>18</v>
      </c>
      <c r="I50" s="140"/>
      <c r="J50" s="140">
        <v>36</v>
      </c>
      <c r="K50" s="140"/>
      <c r="L50" s="140"/>
      <c r="M50" s="140"/>
      <c r="N50" s="140">
        <f>SUM(H50:M50)</f>
      </c>
      <c r="O50" s="142"/>
      <c r="P50" s="140"/>
      <c r="Q50" s="140"/>
      <c r="R50" s="140"/>
      <c r="S50" s="140"/>
      <c r="T50" s="140"/>
      <c r="U50" s="140"/>
      <c r="V50" s="140"/>
      <c r="W50" s="140">
        <f>H50</f>
      </c>
      <c r="X50" s="140">
        <f>SUM(I50:M50)</f>
      </c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 t="s">
        <v>28</v>
      </c>
      <c r="AL50" s="140" t="s">
        <v>29</v>
      </c>
      <c r="AM50" s="140"/>
      <c r="AN50" s="143">
        <v>8</v>
      </c>
      <c r="AO50" s="144">
        <f>SUM(AO115:AO116)</f>
      </c>
    </row>
    <row x14ac:dyDescent="0.25" r="51" customHeight="1" ht="18.75">
      <c r="A51" s="60">
        <v>33</v>
      </c>
      <c r="B51" s="60">
        <v>6</v>
      </c>
      <c r="C51" s="61" t="s">
        <v>280</v>
      </c>
      <c r="D51" s="139" t="s">
        <v>281</v>
      </c>
      <c r="E51" s="60" t="s">
        <v>42</v>
      </c>
      <c r="F51" s="60" t="s">
        <v>43</v>
      </c>
      <c r="G51" s="60" t="s">
        <v>44</v>
      </c>
      <c r="H51" s="60">
        <v>18</v>
      </c>
      <c r="I51" s="60"/>
      <c r="J51" s="60">
        <v>18</v>
      </c>
      <c r="K51" s="60"/>
      <c r="L51" s="60"/>
      <c r="M51" s="60"/>
      <c r="N51" s="60">
        <f>SUM(H51:M51)</f>
      </c>
      <c r="O51" s="127"/>
      <c r="P51" s="60"/>
      <c r="Q51" s="60"/>
      <c r="R51" s="60"/>
      <c r="S51" s="60"/>
      <c r="T51" s="60"/>
      <c r="U51" s="60"/>
      <c r="V51" s="60"/>
      <c r="W51" s="60"/>
      <c r="X51" s="60"/>
      <c r="Y51" s="60">
        <f>H51</f>
      </c>
      <c r="Z51" s="60">
        <f>SUM(I51:M51)</f>
      </c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 t="s">
        <v>29</v>
      </c>
      <c r="AM51" s="60"/>
      <c r="AN51" s="65">
        <v>5</v>
      </c>
      <c r="AO51" s="65">
        <v>2</v>
      </c>
    </row>
    <row x14ac:dyDescent="0.25" r="52" customHeight="1" ht="18.75">
      <c r="A52" s="39">
        <v>34</v>
      </c>
      <c r="B52" s="60">
        <v>6</v>
      </c>
      <c r="C52" s="61" t="s">
        <v>282</v>
      </c>
      <c r="D52" s="41" t="s">
        <v>283</v>
      </c>
      <c r="E52" s="60" t="s">
        <v>42</v>
      </c>
      <c r="F52" s="60" t="s">
        <v>43</v>
      </c>
      <c r="G52" s="60" t="s">
        <v>44</v>
      </c>
      <c r="H52" s="60">
        <v>18</v>
      </c>
      <c r="I52" s="60"/>
      <c r="J52" s="60">
        <v>18</v>
      </c>
      <c r="K52" s="60"/>
      <c r="L52" s="60"/>
      <c r="M52" s="60"/>
      <c r="N52" s="60">
        <f>SUM(H52:M52)</f>
      </c>
      <c r="O52" s="127"/>
      <c r="P52" s="60"/>
      <c r="Q52" s="60"/>
      <c r="R52" s="60"/>
      <c r="S52" s="60"/>
      <c r="T52" s="60"/>
      <c r="U52" s="60"/>
      <c r="V52" s="60"/>
      <c r="W52" s="60"/>
      <c r="X52" s="60"/>
      <c r="Y52" s="60">
        <f>H52</f>
      </c>
      <c r="Z52" s="60">
        <f>SUM(I52:M52)</f>
      </c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 t="s">
        <v>29</v>
      </c>
      <c r="AM52" s="60"/>
      <c r="AN52" s="65">
        <v>4</v>
      </c>
      <c r="AO52" s="65">
        <v>2</v>
      </c>
    </row>
    <row x14ac:dyDescent="0.25" r="53" customHeight="1" ht="18.75">
      <c r="A53" s="39">
        <v>35</v>
      </c>
      <c r="B53" s="60">
        <v>6</v>
      </c>
      <c r="C53" s="61" t="s">
        <v>284</v>
      </c>
      <c r="D53" s="145" t="s">
        <v>285</v>
      </c>
      <c r="E53" s="60" t="s">
        <v>55</v>
      </c>
      <c r="F53" s="60" t="s">
        <v>65</v>
      </c>
      <c r="G53" s="60"/>
      <c r="H53" s="60">
        <v>18</v>
      </c>
      <c r="I53" s="60"/>
      <c r="J53" s="60"/>
      <c r="K53" s="60"/>
      <c r="L53" s="60"/>
      <c r="M53" s="60"/>
      <c r="N53" s="60">
        <f>SUM(H53:M53)</f>
      </c>
      <c r="O53" s="127"/>
      <c r="P53" s="60"/>
      <c r="Q53" s="60"/>
      <c r="R53" s="60"/>
      <c r="S53" s="60"/>
      <c r="T53" s="60"/>
      <c r="U53" s="60"/>
      <c r="V53" s="60"/>
      <c r="W53" s="60"/>
      <c r="X53" s="60"/>
      <c r="Y53" s="60">
        <f>H53</f>
      </c>
      <c r="Z53" s="60">
        <f>SUM(I53:M53)</f>
      </c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 t="s">
        <v>29</v>
      </c>
      <c r="AM53" s="60"/>
      <c r="AN53" s="65">
        <v>2</v>
      </c>
      <c r="AO53" s="65">
        <v>1</v>
      </c>
    </row>
    <row x14ac:dyDescent="0.25" r="54" customHeight="1" ht="18.75">
      <c r="A54" s="39">
        <v>36</v>
      </c>
      <c r="B54" s="60">
        <v>6</v>
      </c>
      <c r="C54" s="61" t="s">
        <v>286</v>
      </c>
      <c r="D54" s="80" t="s">
        <v>73</v>
      </c>
      <c r="E54" s="39" t="s">
        <v>64</v>
      </c>
      <c r="F54" s="39" t="s">
        <v>65</v>
      </c>
      <c r="G54" s="39"/>
      <c r="H54" s="39">
        <v>36</v>
      </c>
      <c r="I54" s="39"/>
      <c r="J54" s="39"/>
      <c r="K54" s="39"/>
      <c r="L54" s="39"/>
      <c r="M54" s="39"/>
      <c r="N54" s="60">
        <f>SUM(H54:M54)</f>
      </c>
      <c r="O54" s="93"/>
      <c r="P54" s="39"/>
      <c r="Q54" s="39"/>
      <c r="R54" s="39"/>
      <c r="S54" s="39"/>
      <c r="T54" s="39"/>
      <c r="U54" s="39"/>
      <c r="V54" s="39"/>
      <c r="W54" s="39"/>
      <c r="X54" s="39"/>
      <c r="Y54" s="60">
        <f>H54</f>
      </c>
      <c r="Z54" s="60">
        <f>SUM(I54:M54)</f>
      </c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 t="s">
        <v>29</v>
      </c>
      <c r="AM54" s="39"/>
      <c r="AN54" s="45">
        <v>4</v>
      </c>
      <c r="AO54" s="45">
        <v>2</v>
      </c>
    </row>
    <row x14ac:dyDescent="0.25" r="55" customHeight="1" ht="18.75">
      <c r="A55" s="54">
        <v>37</v>
      </c>
      <c r="B55" s="140">
        <v>6</v>
      </c>
      <c r="C55" s="55" t="s">
        <v>287</v>
      </c>
      <c r="D55" s="66" t="s">
        <v>69</v>
      </c>
      <c r="E55" s="54" t="s">
        <v>64</v>
      </c>
      <c r="F55" s="54" t="s">
        <v>65</v>
      </c>
      <c r="G55" s="54" t="s">
        <v>44</v>
      </c>
      <c r="H55" s="54">
        <f>SUM(Y117:Y119)</f>
      </c>
      <c r="I55" s="54"/>
      <c r="J55" s="54">
        <f>SUM(Z117:Z119)</f>
      </c>
      <c r="K55" s="54"/>
      <c r="L55" s="54"/>
      <c r="M55" s="54"/>
      <c r="N55" s="140">
        <f>SUM(H55:M55)</f>
      </c>
      <c r="O55" s="126"/>
      <c r="P55" s="54"/>
      <c r="Q55" s="54"/>
      <c r="R55" s="54"/>
      <c r="S55" s="54"/>
      <c r="T55" s="54"/>
      <c r="U55" s="54"/>
      <c r="V55" s="54"/>
      <c r="W55" s="54"/>
      <c r="X55" s="54"/>
      <c r="Y55" s="140">
        <f>SUM(H55)</f>
      </c>
      <c r="Z55" s="140">
        <f>SUM(I55:M55)</f>
      </c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 t="s">
        <v>28</v>
      </c>
      <c r="AL55" s="54" t="s">
        <v>29</v>
      </c>
      <c r="AM55" s="54"/>
      <c r="AN55" s="68">
        <v>13</v>
      </c>
      <c r="AO55" s="68">
        <f>SUM(AO117:AO119)</f>
      </c>
    </row>
    <row x14ac:dyDescent="0.25" r="56" customHeight="1" ht="18.75">
      <c r="A56" s="39">
        <v>38</v>
      </c>
      <c r="B56" s="60">
        <v>7</v>
      </c>
      <c r="C56" s="61" t="s">
        <v>288</v>
      </c>
      <c r="D56" s="139" t="s">
        <v>289</v>
      </c>
      <c r="E56" s="60" t="s">
        <v>42</v>
      </c>
      <c r="F56" s="60" t="s">
        <v>43</v>
      </c>
      <c r="G56" s="60" t="s">
        <v>44</v>
      </c>
      <c r="H56" s="60">
        <v>18</v>
      </c>
      <c r="I56" s="60"/>
      <c r="J56" s="60">
        <v>18</v>
      </c>
      <c r="K56" s="60"/>
      <c r="L56" s="60"/>
      <c r="M56" s="60"/>
      <c r="N56" s="60">
        <f>SUM(H56:M56)</f>
      </c>
      <c r="O56" s="127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>
        <f>SUM(H56)</f>
      </c>
      <c r="AB56" s="60">
        <f>SUM(I56:M56)</f>
      </c>
      <c r="AC56" s="60"/>
      <c r="AD56" s="60"/>
      <c r="AE56" s="60"/>
      <c r="AF56" s="60"/>
      <c r="AG56" s="60"/>
      <c r="AH56" s="60"/>
      <c r="AI56" s="60"/>
      <c r="AJ56" s="60"/>
      <c r="AK56" s="60" t="s">
        <v>28</v>
      </c>
      <c r="AL56" s="60"/>
      <c r="AM56" s="60"/>
      <c r="AN56" s="65">
        <v>5</v>
      </c>
      <c r="AO56" s="65">
        <v>2</v>
      </c>
    </row>
    <row x14ac:dyDescent="0.25" r="57" customHeight="1" ht="23.45">
      <c r="A57" s="39">
        <v>39</v>
      </c>
      <c r="B57" s="60">
        <v>7</v>
      </c>
      <c r="C57" s="61" t="s">
        <v>290</v>
      </c>
      <c r="D57" s="41" t="s">
        <v>291</v>
      </c>
      <c r="E57" s="39" t="s">
        <v>42</v>
      </c>
      <c r="F57" s="39" t="s">
        <v>43</v>
      </c>
      <c r="G57" s="39" t="s">
        <v>44</v>
      </c>
      <c r="H57" s="39"/>
      <c r="I57" s="39"/>
      <c r="J57" s="39">
        <v>18</v>
      </c>
      <c r="K57" s="39"/>
      <c r="L57" s="39"/>
      <c r="M57" s="39"/>
      <c r="N57" s="60">
        <f>SUM(H57:M57)</f>
      </c>
      <c r="O57" s="93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60">
        <f>SUM(H57)</f>
      </c>
      <c r="AB57" s="60">
        <f>SUM(I57:M57)</f>
      </c>
      <c r="AC57" s="39"/>
      <c r="AD57" s="39"/>
      <c r="AE57" s="39"/>
      <c r="AF57" s="39"/>
      <c r="AG57" s="39"/>
      <c r="AH57" s="39"/>
      <c r="AI57" s="39"/>
      <c r="AJ57" s="39"/>
      <c r="AK57" s="39"/>
      <c r="AL57" s="39" t="s">
        <v>29</v>
      </c>
      <c r="AM57" s="39"/>
      <c r="AN57" s="45">
        <v>4</v>
      </c>
      <c r="AO57" s="45">
        <v>1</v>
      </c>
    </row>
    <row x14ac:dyDescent="0.25" r="58" customHeight="1" ht="18.75">
      <c r="A58" s="39">
        <v>40</v>
      </c>
      <c r="B58" s="60">
        <v>7</v>
      </c>
      <c r="C58" s="61" t="s">
        <v>292</v>
      </c>
      <c r="D58" s="41" t="s">
        <v>293</v>
      </c>
      <c r="E58" s="39" t="s">
        <v>64</v>
      </c>
      <c r="F58" s="39" t="s">
        <v>65</v>
      </c>
      <c r="G58" s="39"/>
      <c r="H58" s="39"/>
      <c r="I58" s="39"/>
      <c r="J58" s="39">
        <v>9</v>
      </c>
      <c r="K58" s="39"/>
      <c r="L58" s="39"/>
      <c r="M58" s="39"/>
      <c r="N58" s="60">
        <f>SUM(H58:M58)</f>
      </c>
      <c r="O58" s="93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60">
        <f>SUM(H58)</f>
      </c>
      <c r="AB58" s="60">
        <f>SUM(I58:M58)</f>
      </c>
      <c r="AC58" s="39"/>
      <c r="AD58" s="39"/>
      <c r="AE58" s="39"/>
      <c r="AF58" s="39"/>
      <c r="AG58" s="39"/>
      <c r="AH58" s="39"/>
      <c r="AI58" s="39"/>
      <c r="AJ58" s="39"/>
      <c r="AK58" s="39"/>
      <c r="AL58" s="39" t="s">
        <v>29</v>
      </c>
      <c r="AM58" s="39"/>
      <c r="AN58" s="45">
        <v>2</v>
      </c>
      <c r="AO58" s="45">
        <v>1</v>
      </c>
    </row>
    <row x14ac:dyDescent="0.25" r="59" customHeight="1" ht="18.75">
      <c r="A59" s="39">
        <v>41</v>
      </c>
      <c r="B59" s="60">
        <v>7</v>
      </c>
      <c r="C59" s="61" t="s">
        <v>294</v>
      </c>
      <c r="D59" s="41" t="s">
        <v>75</v>
      </c>
      <c r="E59" s="39" t="s">
        <v>64</v>
      </c>
      <c r="F59" s="39" t="s">
        <v>43</v>
      </c>
      <c r="G59" s="39" t="s">
        <v>44</v>
      </c>
      <c r="H59" s="39"/>
      <c r="I59" s="39">
        <v>18</v>
      </c>
      <c r="J59" s="39"/>
      <c r="K59" s="39"/>
      <c r="L59" s="39"/>
      <c r="M59" s="39"/>
      <c r="N59" s="60">
        <f>SUM(H59:M59)</f>
      </c>
      <c r="O59" s="93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60">
        <f>SUM(H59)</f>
      </c>
      <c r="AB59" s="60">
        <f>SUM(I59:M59)</f>
      </c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 t="s">
        <v>30</v>
      </c>
      <c r="AN59" s="45">
        <v>2</v>
      </c>
      <c r="AO59" s="45">
        <v>1</v>
      </c>
    </row>
    <row x14ac:dyDescent="0.25" r="60" customHeight="1" ht="18.75">
      <c r="A60" s="39">
        <v>42</v>
      </c>
      <c r="B60" s="60"/>
      <c r="C60" s="61" t="s">
        <v>295</v>
      </c>
      <c r="D60" s="41" t="s">
        <v>296</v>
      </c>
      <c r="E60" s="39" t="s">
        <v>64</v>
      </c>
      <c r="F60" s="39" t="s">
        <v>65</v>
      </c>
      <c r="G60" s="39"/>
      <c r="H60" s="39"/>
      <c r="I60" s="39"/>
      <c r="J60" s="39"/>
      <c r="K60" s="39"/>
      <c r="L60" s="39"/>
      <c r="M60" s="39">
        <v>120</v>
      </c>
      <c r="N60" s="60">
        <f>SUM(G60:M60)</f>
      </c>
      <c r="O60" s="93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60"/>
      <c r="AB60" s="60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 t="s">
        <v>30</v>
      </c>
      <c r="AN60" s="45">
        <v>4</v>
      </c>
      <c r="AO60" s="45">
        <v>4</v>
      </c>
    </row>
    <row x14ac:dyDescent="0.25" r="61" customHeight="1" ht="18.75">
      <c r="A61" s="39">
        <v>43</v>
      </c>
      <c r="B61" s="60">
        <v>7</v>
      </c>
      <c r="C61" s="61" t="s">
        <v>297</v>
      </c>
      <c r="D61" s="41" t="s">
        <v>298</v>
      </c>
      <c r="E61" s="39" t="s">
        <v>42</v>
      </c>
      <c r="F61" s="39" t="s">
        <v>43</v>
      </c>
      <c r="G61" s="39" t="s">
        <v>44</v>
      </c>
      <c r="H61" s="39"/>
      <c r="I61" s="39"/>
      <c r="J61" s="39">
        <v>9</v>
      </c>
      <c r="K61" s="39"/>
      <c r="L61" s="39"/>
      <c r="M61" s="39"/>
      <c r="N61" s="60">
        <v>0</v>
      </c>
      <c r="O61" s="93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60">
        <f>SUM(H61)</f>
      </c>
      <c r="AB61" s="60">
        <f>SUM(I61:M61)</f>
      </c>
      <c r="AC61" s="39"/>
      <c r="AD61" s="39"/>
      <c r="AE61" s="39"/>
      <c r="AF61" s="39"/>
      <c r="AG61" s="39"/>
      <c r="AH61" s="39"/>
      <c r="AI61" s="39"/>
      <c r="AJ61" s="39"/>
      <c r="AK61" s="39"/>
      <c r="AL61" s="39" t="s">
        <v>29</v>
      </c>
      <c r="AM61" s="39"/>
      <c r="AN61" s="45">
        <v>2</v>
      </c>
      <c r="AO61" s="45">
        <v>1</v>
      </c>
    </row>
    <row x14ac:dyDescent="0.25" r="62" customHeight="1" ht="18.75">
      <c r="A62" s="54">
        <v>44</v>
      </c>
      <c r="B62" s="54">
        <v>7</v>
      </c>
      <c r="C62" s="55" t="s">
        <v>299</v>
      </c>
      <c r="D62" s="66" t="s">
        <v>69</v>
      </c>
      <c r="E62" s="54" t="s">
        <v>64</v>
      </c>
      <c r="F62" s="54" t="s">
        <v>65</v>
      </c>
      <c r="G62" s="54" t="s">
        <v>44</v>
      </c>
      <c r="H62" s="54">
        <f>SUM(H120:H122)</f>
      </c>
      <c r="I62" s="54"/>
      <c r="J62" s="54">
        <f>SUM(J120:J122)</f>
      </c>
      <c r="K62" s="54"/>
      <c r="L62" s="54"/>
      <c r="M62" s="54"/>
      <c r="N62" s="54">
        <f>SUM(H62:M62)</f>
      </c>
      <c r="O62" s="126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>
        <f>SUM(H62)</f>
      </c>
      <c r="AB62" s="54">
        <f>SUM(I62:M62)</f>
      </c>
      <c r="AC62" s="54"/>
      <c r="AD62" s="54"/>
      <c r="AE62" s="54"/>
      <c r="AF62" s="54"/>
      <c r="AG62" s="54"/>
      <c r="AH62" s="54"/>
      <c r="AI62" s="54"/>
      <c r="AJ62" s="54"/>
      <c r="AK62" s="54" t="s">
        <v>28</v>
      </c>
      <c r="AL62" s="54" t="s">
        <v>29</v>
      </c>
      <c r="AM62" s="54"/>
      <c r="AN62" s="138">
        <f>SUM(AN120:AN122)</f>
      </c>
      <c r="AO62" s="59">
        <f>SUM(AO120:AO122)</f>
      </c>
    </row>
    <row x14ac:dyDescent="0.25" r="63" customHeight="1" ht="18.75">
      <c r="A63" s="60">
        <v>45</v>
      </c>
      <c r="B63" s="60">
        <v>8</v>
      </c>
      <c r="C63" s="61" t="s">
        <v>300</v>
      </c>
      <c r="D63" s="139" t="s">
        <v>301</v>
      </c>
      <c r="E63" s="60" t="s">
        <v>42</v>
      </c>
      <c r="F63" s="60" t="s">
        <v>43</v>
      </c>
      <c r="G63" s="60" t="s">
        <v>44</v>
      </c>
      <c r="H63" s="146">
        <v>18</v>
      </c>
      <c r="I63" s="60"/>
      <c r="J63" s="146">
        <v>9</v>
      </c>
      <c r="K63" s="60"/>
      <c r="L63" s="60"/>
      <c r="M63" s="60"/>
      <c r="N63" s="60">
        <f>SUM(H63:M63)</f>
      </c>
      <c r="O63" s="127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>
        <f>SUM(H63)</f>
      </c>
      <c r="AD63" s="60">
        <f>SUM(I63:M63)</f>
      </c>
      <c r="AE63" s="60"/>
      <c r="AF63" s="60"/>
      <c r="AG63" s="60"/>
      <c r="AH63" s="60"/>
      <c r="AI63" s="60"/>
      <c r="AJ63" s="60"/>
      <c r="AK63" s="60" t="s">
        <v>28</v>
      </c>
      <c r="AL63" s="60"/>
      <c r="AM63" s="60"/>
      <c r="AN63" s="146">
        <v>4</v>
      </c>
      <c r="AO63" s="65">
        <v>2</v>
      </c>
    </row>
    <row x14ac:dyDescent="0.25" r="64" customHeight="1" ht="18.75">
      <c r="A64" s="39">
        <v>46</v>
      </c>
      <c r="B64" s="39">
        <v>8</v>
      </c>
      <c r="C64" s="40" t="s">
        <v>302</v>
      </c>
      <c r="D64" s="41" t="s">
        <v>303</v>
      </c>
      <c r="E64" s="39" t="s">
        <v>55</v>
      </c>
      <c r="F64" s="39" t="s">
        <v>43</v>
      </c>
      <c r="G64" s="39" t="s">
        <v>44</v>
      </c>
      <c r="H64" s="146">
        <v>9</v>
      </c>
      <c r="I64" s="39"/>
      <c r="J64" s="146"/>
      <c r="K64" s="39"/>
      <c r="L64" s="39"/>
      <c r="M64" s="39"/>
      <c r="N64" s="60">
        <f>SUM(H64:M64)</f>
      </c>
      <c r="O64" s="93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60">
        <f>SUM(H64)</f>
      </c>
      <c r="AD64" s="60">
        <f>SUM(I64:M64)</f>
      </c>
      <c r="AE64" s="39"/>
      <c r="AF64" s="39"/>
      <c r="AG64" s="39"/>
      <c r="AH64" s="39"/>
      <c r="AI64" s="39"/>
      <c r="AJ64" s="39"/>
      <c r="AK64" s="39"/>
      <c r="AL64" s="39" t="s">
        <v>29</v>
      </c>
      <c r="AM64" s="39"/>
      <c r="AN64" s="146">
        <v>1</v>
      </c>
      <c r="AO64" s="46">
        <v>0.75</v>
      </c>
    </row>
    <row x14ac:dyDescent="0.25" r="65" customHeight="1" ht="18.75">
      <c r="A65" s="39">
        <v>47</v>
      </c>
      <c r="B65" s="39">
        <v>8</v>
      </c>
      <c r="C65" s="40" t="s">
        <v>304</v>
      </c>
      <c r="D65" s="41" t="s">
        <v>305</v>
      </c>
      <c r="E65" s="39" t="s">
        <v>64</v>
      </c>
      <c r="F65" s="39" t="s">
        <v>65</v>
      </c>
      <c r="G65" s="39"/>
      <c r="H65" s="146">
        <v>9</v>
      </c>
      <c r="I65" s="39"/>
      <c r="J65" s="146">
        <v>9</v>
      </c>
      <c r="K65" s="39"/>
      <c r="L65" s="39"/>
      <c r="M65" s="39"/>
      <c r="N65" s="60">
        <f>SUM(H65:M65)</f>
      </c>
      <c r="O65" s="93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60">
        <f>SUM(H65)</f>
      </c>
      <c r="AD65" s="60">
        <f>SUM(I65:M65)</f>
      </c>
      <c r="AE65" s="39"/>
      <c r="AF65" s="39"/>
      <c r="AG65" s="39"/>
      <c r="AH65" s="39"/>
      <c r="AI65" s="39"/>
      <c r="AJ65" s="39"/>
      <c r="AK65" s="39"/>
      <c r="AL65" s="39" t="s">
        <v>29</v>
      </c>
      <c r="AM65" s="39"/>
      <c r="AN65" s="146">
        <v>2</v>
      </c>
      <c r="AO65" s="45">
        <v>1</v>
      </c>
    </row>
    <row x14ac:dyDescent="0.25" r="66" customHeight="1" ht="18.75">
      <c r="A66" s="39">
        <v>48</v>
      </c>
      <c r="B66" s="39">
        <v>8</v>
      </c>
      <c r="C66" s="40" t="s">
        <v>306</v>
      </c>
      <c r="D66" s="41" t="s">
        <v>75</v>
      </c>
      <c r="E66" s="39" t="s">
        <v>64</v>
      </c>
      <c r="F66" s="39" t="s">
        <v>43</v>
      </c>
      <c r="G66" s="39"/>
      <c r="H66" s="146"/>
      <c r="I66" s="39">
        <v>18</v>
      </c>
      <c r="J66" s="146"/>
      <c r="K66" s="39"/>
      <c r="L66" s="39"/>
      <c r="M66" s="39"/>
      <c r="N66" s="60">
        <f>SUM(H66:M66)</f>
      </c>
      <c r="O66" s="93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60">
        <f>SUM(H66)</f>
      </c>
      <c r="AD66" s="60">
        <f>SUM(I66:M66)</f>
      </c>
      <c r="AE66" s="39"/>
      <c r="AF66" s="39"/>
      <c r="AG66" s="39"/>
      <c r="AH66" s="39"/>
      <c r="AI66" s="39"/>
      <c r="AJ66" s="39"/>
      <c r="AK66" s="39"/>
      <c r="AL66" s="39"/>
      <c r="AM66" s="39" t="s">
        <v>30</v>
      </c>
      <c r="AN66" s="146">
        <v>2</v>
      </c>
      <c r="AO66" s="45">
        <v>1</v>
      </c>
    </row>
    <row x14ac:dyDescent="0.25" r="67" customHeight="1" ht="18.75">
      <c r="A67" s="54">
        <v>49</v>
      </c>
      <c r="B67" s="54">
        <v>8</v>
      </c>
      <c r="C67" s="55" t="s">
        <v>307</v>
      </c>
      <c r="D67" s="125" t="s">
        <v>308</v>
      </c>
      <c r="E67" s="54" t="s">
        <v>64</v>
      </c>
      <c r="F67" s="54" t="s">
        <v>65</v>
      </c>
      <c r="G67" s="54" t="s">
        <v>44</v>
      </c>
      <c r="H67" s="147"/>
      <c r="I67" s="54"/>
      <c r="J67" s="54"/>
      <c r="K67" s="54">
        <v>12</v>
      </c>
      <c r="L67" s="54"/>
      <c r="M67" s="54"/>
      <c r="N67" s="54">
        <f>SUM(H67:M67)</f>
      </c>
      <c r="O67" s="126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>
        <f>SUM(H67)</f>
      </c>
      <c r="AD67" s="54">
        <f>SUM(I67:M67)</f>
      </c>
      <c r="AE67" s="54"/>
      <c r="AF67" s="54"/>
      <c r="AG67" s="54"/>
      <c r="AH67" s="54"/>
      <c r="AI67" s="54"/>
      <c r="AJ67" s="54"/>
      <c r="AK67" s="54" t="s">
        <v>28</v>
      </c>
      <c r="AL67" s="54" t="s">
        <v>29</v>
      </c>
      <c r="AM67" s="54"/>
      <c r="AN67" s="147">
        <v>15</v>
      </c>
      <c r="AO67" s="68">
        <v>4</v>
      </c>
    </row>
    <row x14ac:dyDescent="0.25" r="68" customHeight="1" ht="18.75">
      <c r="A68" s="70"/>
      <c r="B68" s="70"/>
      <c r="C68" s="72"/>
      <c r="D68" s="72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85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4"/>
      <c r="AO68" s="148"/>
    </row>
    <row x14ac:dyDescent="0.25" r="69" customHeight="1" ht="18.75">
      <c r="A69" s="70"/>
      <c r="B69" s="70"/>
      <c r="C69" s="72"/>
      <c r="D69" s="76" t="s">
        <v>89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93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45"/>
      <c r="AG69" s="45"/>
      <c r="AH69" s="39"/>
      <c r="AI69" s="39"/>
      <c r="AJ69" s="39"/>
      <c r="AK69" s="39"/>
      <c r="AL69" s="39"/>
      <c r="AM69" s="39"/>
      <c r="AN69" s="77"/>
      <c r="AO69" s="45"/>
    </row>
    <row x14ac:dyDescent="0.25" r="70" customHeight="1" ht="18.75">
      <c r="A70" s="70"/>
      <c r="B70" s="70"/>
      <c r="C70" s="72"/>
      <c r="D70" s="78" t="s">
        <v>96</v>
      </c>
      <c r="E70" s="39" t="s">
        <v>64</v>
      </c>
      <c r="F70" s="39" t="s">
        <v>65</v>
      </c>
      <c r="G70" s="39"/>
      <c r="H70" s="39">
        <v>30</v>
      </c>
      <c r="I70" s="39"/>
      <c r="J70" s="39"/>
      <c r="K70" s="39"/>
      <c r="L70" s="39"/>
      <c r="M70" s="39"/>
      <c r="N70" s="39">
        <f>SUM(G70:M70)</f>
      </c>
      <c r="O70" s="93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45"/>
      <c r="AG70" s="45"/>
      <c r="AH70" s="39"/>
      <c r="AI70" s="39"/>
      <c r="AJ70" s="39"/>
      <c r="AK70" s="39"/>
      <c r="AL70" s="39" t="s">
        <v>29</v>
      </c>
      <c r="AM70" s="39"/>
      <c r="AN70" s="45">
        <v>2</v>
      </c>
      <c r="AO70" s="45">
        <v>1</v>
      </c>
    </row>
    <row x14ac:dyDescent="0.25" r="71" customHeight="1" ht="18.75">
      <c r="A71" s="70"/>
      <c r="B71" s="70"/>
      <c r="C71" s="72"/>
      <c r="D71" s="78" t="s">
        <v>309</v>
      </c>
      <c r="E71" s="39" t="s">
        <v>64</v>
      </c>
      <c r="F71" s="39" t="s">
        <v>65</v>
      </c>
      <c r="G71" s="39"/>
      <c r="H71" s="39"/>
      <c r="I71" s="39">
        <v>30</v>
      </c>
      <c r="J71" s="39"/>
      <c r="K71" s="39"/>
      <c r="L71" s="39"/>
      <c r="M71" s="39"/>
      <c r="N71" s="39">
        <f>SUM(G71:M71)</f>
      </c>
      <c r="O71" s="93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45"/>
      <c r="AG71" s="45"/>
      <c r="AH71" s="39"/>
      <c r="AI71" s="39"/>
      <c r="AJ71" s="39"/>
      <c r="AK71" s="39"/>
      <c r="AL71" s="39" t="s">
        <v>29</v>
      </c>
      <c r="AM71" s="39"/>
      <c r="AN71" s="45">
        <v>2</v>
      </c>
      <c r="AO71" s="45">
        <v>1</v>
      </c>
    </row>
    <row x14ac:dyDescent="0.25" r="72" customHeight="1" ht="18.75">
      <c r="A72" s="70"/>
      <c r="B72" s="70"/>
      <c r="C72" s="72"/>
      <c r="D72" s="78" t="s">
        <v>310</v>
      </c>
      <c r="E72" s="39" t="s">
        <v>64</v>
      </c>
      <c r="F72" s="39" t="s">
        <v>65</v>
      </c>
      <c r="G72" s="39"/>
      <c r="H72" s="39">
        <v>30</v>
      </c>
      <c r="I72" s="39"/>
      <c r="J72" s="39"/>
      <c r="K72" s="39"/>
      <c r="L72" s="39"/>
      <c r="M72" s="39"/>
      <c r="N72" s="39">
        <f>SUM(G72:M72)</f>
      </c>
      <c r="O72" s="93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45"/>
      <c r="AG72" s="45"/>
      <c r="AH72" s="39"/>
      <c r="AI72" s="39"/>
      <c r="AJ72" s="39"/>
      <c r="AK72" s="39"/>
      <c r="AL72" s="39" t="s">
        <v>29</v>
      </c>
      <c r="AM72" s="39"/>
      <c r="AN72" s="45">
        <v>2</v>
      </c>
      <c r="AO72" s="45">
        <v>1</v>
      </c>
    </row>
    <row x14ac:dyDescent="0.25" r="73" customHeight="1" ht="18.75">
      <c r="A73" s="70"/>
      <c r="B73" s="70"/>
      <c r="C73" s="72"/>
      <c r="D73" s="78" t="s">
        <v>311</v>
      </c>
      <c r="E73" s="39" t="s">
        <v>64</v>
      </c>
      <c r="F73" s="39" t="s">
        <v>65</v>
      </c>
      <c r="G73" s="39"/>
      <c r="H73" s="39">
        <v>30</v>
      </c>
      <c r="I73" s="39"/>
      <c r="J73" s="39"/>
      <c r="K73" s="39"/>
      <c r="L73" s="39"/>
      <c r="M73" s="39"/>
      <c r="N73" s="39">
        <f>SUM(G73:M73)</f>
      </c>
      <c r="O73" s="93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45"/>
      <c r="AG73" s="45"/>
      <c r="AH73" s="39"/>
      <c r="AI73" s="39"/>
      <c r="AJ73" s="39"/>
      <c r="AK73" s="39"/>
      <c r="AL73" s="39" t="s">
        <v>29</v>
      </c>
      <c r="AM73" s="39"/>
      <c r="AN73" s="45">
        <v>2</v>
      </c>
      <c r="AO73" s="45">
        <v>1</v>
      </c>
    </row>
    <row x14ac:dyDescent="0.25" r="74" customHeight="1" ht="18.75">
      <c r="A74" s="70"/>
      <c r="B74" s="70"/>
      <c r="C74" s="72"/>
      <c r="D74" s="78" t="s">
        <v>312</v>
      </c>
      <c r="E74" s="39" t="s">
        <v>64</v>
      </c>
      <c r="F74" s="39" t="s">
        <v>65</v>
      </c>
      <c r="G74" s="39"/>
      <c r="H74" s="39"/>
      <c r="I74" s="39">
        <v>30</v>
      </c>
      <c r="J74" s="39"/>
      <c r="K74" s="39"/>
      <c r="L74" s="39"/>
      <c r="M74" s="39"/>
      <c r="N74" s="39">
        <f>SUM(G74:M74)</f>
      </c>
      <c r="O74" s="93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45"/>
      <c r="AG74" s="45"/>
      <c r="AH74" s="39"/>
      <c r="AI74" s="39"/>
      <c r="AJ74" s="39"/>
      <c r="AK74" s="39"/>
      <c r="AL74" s="39" t="s">
        <v>29</v>
      </c>
      <c r="AM74" s="39"/>
      <c r="AN74" s="45">
        <v>2</v>
      </c>
      <c r="AO74" s="45">
        <v>1</v>
      </c>
    </row>
    <row x14ac:dyDescent="0.25" r="75" customHeight="1" ht="18.75">
      <c r="A75" s="70"/>
      <c r="B75" s="70"/>
      <c r="C75" s="72"/>
      <c r="D75" s="78" t="s">
        <v>313</v>
      </c>
      <c r="E75" s="39" t="s">
        <v>64</v>
      </c>
      <c r="F75" s="39" t="s">
        <v>65</v>
      </c>
      <c r="G75" s="39"/>
      <c r="H75" s="39"/>
      <c r="I75" s="39">
        <v>30</v>
      </c>
      <c r="J75" s="39"/>
      <c r="K75" s="39"/>
      <c r="L75" s="39"/>
      <c r="M75" s="39"/>
      <c r="N75" s="39">
        <f>SUM(G75:M75)</f>
      </c>
      <c r="O75" s="93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45"/>
      <c r="AG75" s="45"/>
      <c r="AH75" s="39"/>
      <c r="AI75" s="39"/>
      <c r="AJ75" s="39"/>
      <c r="AK75" s="39"/>
      <c r="AL75" s="39" t="s">
        <v>29</v>
      </c>
      <c r="AM75" s="39"/>
      <c r="AN75" s="45">
        <v>2</v>
      </c>
      <c r="AO75" s="45">
        <v>1</v>
      </c>
    </row>
    <row x14ac:dyDescent="0.25" r="76" customHeight="1" ht="18.75">
      <c r="A76" s="70"/>
      <c r="B76" s="70"/>
      <c r="C76" s="72"/>
      <c r="D76" s="78" t="s">
        <v>314</v>
      </c>
      <c r="E76" s="39" t="s">
        <v>64</v>
      </c>
      <c r="F76" s="39" t="s">
        <v>65</v>
      </c>
      <c r="G76" s="39"/>
      <c r="H76" s="39"/>
      <c r="I76" s="39">
        <v>30</v>
      </c>
      <c r="J76" s="39"/>
      <c r="K76" s="39"/>
      <c r="L76" s="39"/>
      <c r="M76" s="39"/>
      <c r="N76" s="39">
        <f>SUM(G76:M76)</f>
      </c>
      <c r="O76" s="93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45"/>
      <c r="AG76" s="45"/>
      <c r="AH76" s="39"/>
      <c r="AI76" s="39"/>
      <c r="AJ76" s="39"/>
      <c r="AK76" s="39"/>
      <c r="AL76" s="39" t="s">
        <v>29</v>
      </c>
      <c r="AM76" s="39"/>
      <c r="AN76" s="45">
        <v>2</v>
      </c>
      <c r="AO76" s="45">
        <v>1</v>
      </c>
    </row>
    <row x14ac:dyDescent="0.25" r="77" customHeight="1" ht="18.75">
      <c r="A77" s="70"/>
      <c r="B77" s="70"/>
      <c r="C77" s="72"/>
      <c r="D77" s="78" t="s">
        <v>315</v>
      </c>
      <c r="E77" s="39" t="s">
        <v>64</v>
      </c>
      <c r="F77" s="39" t="s">
        <v>65</v>
      </c>
      <c r="G77" s="39"/>
      <c r="H77" s="39">
        <v>30</v>
      </c>
      <c r="I77" s="39"/>
      <c r="J77" s="39"/>
      <c r="K77" s="39"/>
      <c r="L77" s="39"/>
      <c r="M77" s="39"/>
      <c r="N77" s="39">
        <f>SUM(G77:M77)</f>
      </c>
      <c r="O77" s="93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45"/>
      <c r="AG77" s="45"/>
      <c r="AH77" s="39"/>
      <c r="AI77" s="39"/>
      <c r="AJ77" s="39"/>
      <c r="AK77" s="39"/>
      <c r="AL77" s="39" t="s">
        <v>29</v>
      </c>
      <c r="AM77" s="39"/>
      <c r="AN77" s="45">
        <v>2</v>
      </c>
      <c r="AO77" s="45">
        <v>1</v>
      </c>
    </row>
    <row x14ac:dyDescent="0.25" r="78" customHeight="1" ht="18.75">
      <c r="A78" s="70"/>
      <c r="B78" s="70"/>
      <c r="C78" s="72"/>
      <c r="D78" s="149" t="s">
        <v>316</v>
      </c>
      <c r="E78" s="39" t="s">
        <v>64</v>
      </c>
      <c r="F78" s="39" t="s">
        <v>65</v>
      </c>
      <c r="G78" s="39"/>
      <c r="H78" s="39"/>
      <c r="I78" s="39">
        <v>30</v>
      </c>
      <c r="J78" s="39"/>
      <c r="K78" s="39"/>
      <c r="L78" s="39"/>
      <c r="M78" s="39"/>
      <c r="N78" s="39">
        <f>SUM(G78:M78)</f>
      </c>
      <c r="O78" s="93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45"/>
      <c r="AG78" s="45"/>
      <c r="AH78" s="39"/>
      <c r="AI78" s="39"/>
      <c r="AJ78" s="39"/>
      <c r="AK78" s="39"/>
      <c r="AL78" s="39" t="s">
        <v>29</v>
      </c>
      <c r="AM78" s="39"/>
      <c r="AN78" s="45">
        <v>2</v>
      </c>
      <c r="AO78" s="45">
        <v>1</v>
      </c>
    </row>
    <row x14ac:dyDescent="0.25" r="79" customHeight="1" ht="18.75">
      <c r="A79" s="70"/>
      <c r="B79" s="70"/>
      <c r="C79" s="72"/>
      <c r="D79" s="78" t="s">
        <v>317</v>
      </c>
      <c r="E79" s="39" t="s">
        <v>64</v>
      </c>
      <c r="F79" s="39" t="s">
        <v>65</v>
      </c>
      <c r="G79" s="39"/>
      <c r="H79" s="39"/>
      <c r="I79" s="39">
        <v>30</v>
      </c>
      <c r="J79" s="39"/>
      <c r="K79" s="39"/>
      <c r="L79" s="39"/>
      <c r="M79" s="39"/>
      <c r="N79" s="39">
        <f>SUM(G79:M79)</f>
      </c>
      <c r="O79" s="93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45"/>
      <c r="AG79" s="45"/>
      <c r="AH79" s="39"/>
      <c r="AI79" s="39"/>
      <c r="AJ79" s="39"/>
      <c r="AK79" s="39"/>
      <c r="AL79" s="39" t="s">
        <v>29</v>
      </c>
      <c r="AM79" s="39"/>
      <c r="AN79" s="45">
        <v>2</v>
      </c>
      <c r="AO79" s="45">
        <v>1</v>
      </c>
    </row>
    <row x14ac:dyDescent="0.25" r="80" customHeight="1" ht="18.75">
      <c r="A80" s="70"/>
      <c r="B80" s="70"/>
      <c r="C80" s="72"/>
      <c r="D80" s="78" t="s">
        <v>318</v>
      </c>
      <c r="E80" s="39" t="s">
        <v>64</v>
      </c>
      <c r="F80" s="39" t="s">
        <v>65</v>
      </c>
      <c r="G80" s="39"/>
      <c r="H80" s="39"/>
      <c r="I80" s="39">
        <v>30</v>
      </c>
      <c r="J80" s="39"/>
      <c r="K80" s="39"/>
      <c r="L80" s="39"/>
      <c r="M80" s="39"/>
      <c r="N80" s="39">
        <f>SUM(G80:M80)</f>
      </c>
      <c r="O80" s="93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45"/>
      <c r="AG80" s="45"/>
      <c r="AH80" s="39"/>
      <c r="AI80" s="39"/>
      <c r="AJ80" s="39"/>
      <c r="AK80" s="39"/>
      <c r="AL80" s="39" t="s">
        <v>29</v>
      </c>
      <c r="AM80" s="39"/>
      <c r="AN80" s="45">
        <v>2</v>
      </c>
      <c r="AO80" s="45">
        <v>1</v>
      </c>
    </row>
    <row x14ac:dyDescent="0.25" r="81" customHeight="1" ht="18.75">
      <c r="A81" s="70"/>
      <c r="B81" s="70"/>
      <c r="C81" s="72"/>
      <c r="D81" s="78" t="s">
        <v>319</v>
      </c>
      <c r="E81" s="39" t="s">
        <v>64</v>
      </c>
      <c r="F81" s="39" t="s">
        <v>65</v>
      </c>
      <c r="G81" s="39"/>
      <c r="H81" s="39">
        <v>30</v>
      </c>
      <c r="I81" s="39"/>
      <c r="J81" s="39"/>
      <c r="K81" s="39"/>
      <c r="L81" s="39"/>
      <c r="M81" s="39"/>
      <c r="N81" s="39">
        <f>SUM(G81:M81)</f>
      </c>
      <c r="O81" s="93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45"/>
      <c r="AG81" s="45"/>
      <c r="AH81" s="39"/>
      <c r="AI81" s="39"/>
      <c r="AJ81" s="39"/>
      <c r="AK81" s="39"/>
      <c r="AL81" s="39" t="s">
        <v>29</v>
      </c>
      <c r="AM81" s="39"/>
      <c r="AN81" s="45">
        <v>2</v>
      </c>
      <c r="AO81" s="45">
        <v>1</v>
      </c>
    </row>
    <row x14ac:dyDescent="0.25" r="82" customHeight="1" ht="18.75">
      <c r="A82" s="70"/>
      <c r="B82" s="70"/>
      <c r="C82" s="72"/>
      <c r="D82" s="78" t="s">
        <v>320</v>
      </c>
      <c r="E82" s="39" t="s">
        <v>64</v>
      </c>
      <c r="F82" s="39" t="s">
        <v>65</v>
      </c>
      <c r="G82" s="39"/>
      <c r="H82" s="39"/>
      <c r="I82" s="39">
        <v>30</v>
      </c>
      <c r="J82" s="39"/>
      <c r="K82" s="39"/>
      <c r="L82" s="39"/>
      <c r="M82" s="39"/>
      <c r="N82" s="39">
        <f>SUM(G82:M82)</f>
      </c>
      <c r="O82" s="93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45"/>
      <c r="AG82" s="45"/>
      <c r="AH82" s="39"/>
      <c r="AI82" s="39"/>
      <c r="AJ82" s="39"/>
      <c r="AK82" s="39"/>
      <c r="AL82" s="39" t="s">
        <v>29</v>
      </c>
      <c r="AM82" s="39"/>
      <c r="AN82" s="45">
        <v>2</v>
      </c>
      <c r="AO82" s="45">
        <v>1</v>
      </c>
    </row>
    <row x14ac:dyDescent="0.25" r="83" customHeight="1" ht="18.75">
      <c r="A83" s="70"/>
      <c r="B83" s="70"/>
      <c r="C83" s="72"/>
      <c r="D83" s="149" t="s">
        <v>321</v>
      </c>
      <c r="E83" s="39" t="s">
        <v>64</v>
      </c>
      <c r="F83" s="39" t="s">
        <v>65</v>
      </c>
      <c r="G83" s="39"/>
      <c r="H83" s="39"/>
      <c r="I83" s="39">
        <v>30</v>
      </c>
      <c r="J83" s="39"/>
      <c r="K83" s="39"/>
      <c r="L83" s="39"/>
      <c r="M83" s="39"/>
      <c r="N83" s="39">
        <f>SUM(G83:M83)</f>
      </c>
      <c r="O83" s="93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45"/>
      <c r="AG83" s="45"/>
      <c r="AH83" s="39"/>
      <c r="AI83" s="39"/>
      <c r="AJ83" s="39"/>
      <c r="AK83" s="39"/>
      <c r="AL83" s="39" t="s">
        <v>29</v>
      </c>
      <c r="AM83" s="39"/>
      <c r="AN83" s="45">
        <v>2</v>
      </c>
      <c r="AO83" s="45">
        <v>1</v>
      </c>
    </row>
    <row x14ac:dyDescent="0.25" r="84" customHeight="1" ht="18.75">
      <c r="A84" s="70"/>
      <c r="B84" s="70"/>
      <c r="C84" s="72"/>
      <c r="D84" s="72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85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4"/>
      <c r="AO84" s="148"/>
    </row>
    <row x14ac:dyDescent="0.25" r="85" customHeight="1" ht="18.75">
      <c r="A85" s="70"/>
      <c r="B85" s="70"/>
      <c r="C85" s="72"/>
      <c r="D85" s="3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85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3"/>
      <c r="AO85" s="150"/>
    </row>
    <row x14ac:dyDescent="0.25" r="86" customHeight="1" ht="18.75">
      <c r="A86" s="70"/>
      <c r="B86" s="70"/>
      <c r="C86" s="80" t="s">
        <v>265</v>
      </c>
      <c r="D86" s="72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85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3"/>
      <c r="AO86" s="150"/>
    </row>
    <row x14ac:dyDescent="0.25" r="87" customHeight="1" ht="18.75">
      <c r="A87" s="39">
        <v>23</v>
      </c>
      <c r="B87" s="39">
        <v>2</v>
      </c>
      <c r="C87" s="61" t="s">
        <v>322</v>
      </c>
      <c r="D87" s="40" t="s">
        <v>323</v>
      </c>
      <c r="E87" s="39" t="s">
        <v>55</v>
      </c>
      <c r="F87" s="39" t="s">
        <v>65</v>
      </c>
      <c r="G87" s="39"/>
      <c r="H87" s="39">
        <v>18</v>
      </c>
      <c r="I87" s="39"/>
      <c r="J87" s="39"/>
      <c r="K87" s="39"/>
      <c r="L87" s="39"/>
      <c r="M87" s="39"/>
      <c r="N87" s="39">
        <f>SUM(H87:M87)</f>
      </c>
      <c r="O87" s="93"/>
      <c r="P87" s="39"/>
      <c r="Q87" s="39">
        <f>N87</f>
      </c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 t="s">
        <v>29</v>
      </c>
      <c r="AM87" s="39"/>
      <c r="AN87" s="39">
        <v>2</v>
      </c>
      <c r="AO87" s="39">
        <v>1</v>
      </c>
    </row>
    <row x14ac:dyDescent="0.25" r="88" customHeight="1" ht="18.75">
      <c r="A88" s="39">
        <v>23</v>
      </c>
      <c r="B88" s="39">
        <v>2</v>
      </c>
      <c r="C88" s="61" t="s">
        <v>324</v>
      </c>
      <c r="D88" s="40" t="s">
        <v>325</v>
      </c>
      <c r="E88" s="39" t="s">
        <v>55</v>
      </c>
      <c r="F88" s="39" t="s">
        <v>65</v>
      </c>
      <c r="G88" s="39"/>
      <c r="H88" s="39">
        <v>18</v>
      </c>
      <c r="I88" s="39"/>
      <c r="J88" s="39"/>
      <c r="K88" s="39"/>
      <c r="L88" s="39"/>
      <c r="M88" s="39"/>
      <c r="N88" s="39">
        <f>SUM(H88:M88)</f>
      </c>
      <c r="O88" s="93"/>
      <c r="P88" s="39"/>
      <c r="Q88" s="39">
        <f>N88</f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 t="s">
        <v>29</v>
      </c>
      <c r="AM88" s="39"/>
      <c r="AN88" s="39">
        <v>2</v>
      </c>
      <c r="AO88" s="39">
        <v>1</v>
      </c>
    </row>
    <row x14ac:dyDescent="0.25" r="89" customHeight="1" ht="18.75">
      <c r="A89" s="39">
        <v>23</v>
      </c>
      <c r="B89" s="39">
        <v>2</v>
      </c>
      <c r="C89" s="61" t="s">
        <v>326</v>
      </c>
      <c r="D89" s="40" t="s">
        <v>327</v>
      </c>
      <c r="E89" s="39" t="s">
        <v>55</v>
      </c>
      <c r="F89" s="39" t="s">
        <v>65</v>
      </c>
      <c r="G89" s="39"/>
      <c r="H89" s="39">
        <v>18</v>
      </c>
      <c r="I89" s="39"/>
      <c r="J89" s="39"/>
      <c r="K89" s="39"/>
      <c r="L89" s="39"/>
      <c r="M89" s="39"/>
      <c r="N89" s="39">
        <f>SUM(H89:M89)</f>
      </c>
      <c r="O89" s="93"/>
      <c r="P89" s="39"/>
      <c r="Q89" s="39">
        <f>N89</f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 t="s">
        <v>29</v>
      </c>
      <c r="AM89" s="39"/>
      <c r="AN89" s="39">
        <v>2</v>
      </c>
      <c r="AO89" s="39">
        <v>1</v>
      </c>
    </row>
    <row x14ac:dyDescent="0.25" r="90" customHeight="1" ht="18.75">
      <c r="A90" s="70"/>
      <c r="B90" s="70"/>
      <c r="C90" s="72"/>
      <c r="D90" s="72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85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3"/>
      <c r="AO90" s="70"/>
    </row>
    <row x14ac:dyDescent="0.25" r="91" customHeight="1" ht="18.75">
      <c r="A91" s="70"/>
      <c r="B91" s="70"/>
      <c r="C91" s="72"/>
      <c r="D91" s="72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85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3"/>
      <c r="AO91" s="70"/>
    </row>
    <row x14ac:dyDescent="0.25" r="92" customHeight="1" ht="18.75">
      <c r="A92" s="70"/>
      <c r="B92" s="70"/>
      <c r="C92" s="80" t="s">
        <v>285</v>
      </c>
      <c r="D92" s="72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85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3"/>
      <c r="AO92" s="150"/>
    </row>
    <row x14ac:dyDescent="0.25" r="93" customHeight="1" ht="18.75">
      <c r="A93" s="39">
        <v>35</v>
      </c>
      <c r="B93" s="39">
        <v>6</v>
      </c>
      <c r="C93" s="61" t="s">
        <v>328</v>
      </c>
      <c r="D93" s="40" t="s">
        <v>329</v>
      </c>
      <c r="E93" s="39" t="s">
        <v>55</v>
      </c>
      <c r="F93" s="39" t="s">
        <v>65</v>
      </c>
      <c r="G93" s="39"/>
      <c r="H93" s="39">
        <v>18</v>
      </c>
      <c r="I93" s="39"/>
      <c r="J93" s="39"/>
      <c r="K93" s="39"/>
      <c r="L93" s="39"/>
      <c r="M93" s="39"/>
      <c r="N93" s="39">
        <f>SUM(H93:M93)</f>
      </c>
      <c r="O93" s="93"/>
      <c r="P93" s="39"/>
      <c r="Q93" s="39">
        <f>N93</f>
      </c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 t="s">
        <v>29</v>
      </c>
      <c r="AM93" s="39"/>
      <c r="AN93" s="39">
        <v>2</v>
      </c>
      <c r="AO93" s="39">
        <v>1</v>
      </c>
    </row>
    <row x14ac:dyDescent="0.25" r="94" customHeight="1" ht="18.75">
      <c r="A94" s="39">
        <v>35</v>
      </c>
      <c r="B94" s="39">
        <v>6</v>
      </c>
      <c r="C94" s="61" t="s">
        <v>330</v>
      </c>
      <c r="D94" s="40" t="s">
        <v>331</v>
      </c>
      <c r="E94" s="39" t="s">
        <v>55</v>
      </c>
      <c r="F94" s="39" t="s">
        <v>65</v>
      </c>
      <c r="G94" s="39"/>
      <c r="H94" s="39">
        <v>18</v>
      </c>
      <c r="I94" s="39"/>
      <c r="J94" s="39"/>
      <c r="K94" s="39"/>
      <c r="L94" s="39"/>
      <c r="M94" s="39"/>
      <c r="N94" s="39">
        <f>SUM(H94:M94)</f>
      </c>
      <c r="O94" s="93"/>
      <c r="P94" s="39"/>
      <c r="Q94" s="39">
        <f>N94</f>
      </c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 t="s">
        <v>29</v>
      </c>
      <c r="AM94" s="39"/>
      <c r="AN94" s="39">
        <v>2</v>
      </c>
      <c r="AO94" s="39">
        <v>1</v>
      </c>
    </row>
    <row x14ac:dyDescent="0.25" r="95" customHeight="1" ht="18.75">
      <c r="A95" s="70"/>
      <c r="B95" s="70"/>
      <c r="C95" s="72"/>
      <c r="D95" s="72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85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3"/>
      <c r="AO95" s="70"/>
    </row>
    <row x14ac:dyDescent="0.25" r="96" customHeight="1" ht="18.75">
      <c r="A96" s="70"/>
      <c r="B96" s="70"/>
      <c r="C96" s="72"/>
      <c r="D96" s="72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85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3"/>
      <c r="AO96" s="70"/>
    </row>
    <row x14ac:dyDescent="0.25" r="97" customHeight="1" ht="18.75">
      <c r="A97" s="70"/>
      <c r="B97" s="70"/>
      <c r="C97" s="3"/>
      <c r="D97" s="3"/>
      <c r="E97" s="70"/>
      <c r="F97" s="70"/>
      <c r="G97" s="70"/>
      <c r="H97" s="3"/>
      <c r="I97" s="3"/>
      <c r="J97" s="3"/>
      <c r="K97" s="3"/>
      <c r="L97" s="3"/>
      <c r="M97" s="3"/>
      <c r="N97" s="3"/>
      <c r="O97" s="85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4"/>
      <c r="AO97" s="3"/>
    </row>
    <row x14ac:dyDescent="0.25" r="98" customHeight="1" ht="18.75">
      <c r="A98" s="70"/>
      <c r="B98" s="70"/>
      <c r="C98" s="80" t="s">
        <v>63</v>
      </c>
      <c r="D98" s="3"/>
      <c r="E98" s="70"/>
      <c r="F98" s="70"/>
      <c r="G98" s="70"/>
      <c r="H98" s="3"/>
      <c r="I98" s="3"/>
      <c r="J98" s="3"/>
      <c r="K98" s="3"/>
      <c r="L98" s="3"/>
      <c r="M98" s="3"/>
      <c r="N98" s="3"/>
      <c r="O98" s="85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4"/>
      <c r="AO98" s="3"/>
    </row>
    <row x14ac:dyDescent="0.25" r="99" customHeight="1" ht="18.75">
      <c r="A99" s="39">
        <v>30</v>
      </c>
      <c r="B99" s="39">
        <v>5</v>
      </c>
      <c r="C99" s="61" t="s">
        <v>332</v>
      </c>
      <c r="D99" s="40" t="s">
        <v>110</v>
      </c>
      <c r="E99" s="39" t="s">
        <v>64</v>
      </c>
      <c r="F99" s="39" t="s">
        <v>65</v>
      </c>
      <c r="G99" s="39"/>
      <c r="H99" s="81">
        <v>18</v>
      </c>
      <c r="I99" s="40"/>
      <c r="J99" s="40"/>
      <c r="K99" s="40"/>
      <c r="L99" s="40"/>
      <c r="M99" s="40"/>
      <c r="N99" s="39">
        <f>SUM(H99:M99)</f>
      </c>
      <c r="O99" s="93"/>
      <c r="P99" s="39"/>
      <c r="Q99" s="39"/>
      <c r="R99" s="39"/>
      <c r="S99" s="39"/>
      <c r="T99" s="39"/>
      <c r="U99" s="39">
        <f>H99</f>
      </c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 t="s">
        <v>29</v>
      </c>
      <c r="AM99" s="39"/>
      <c r="AN99" s="39">
        <v>2</v>
      </c>
      <c r="AO99" s="39">
        <v>1</v>
      </c>
    </row>
    <row x14ac:dyDescent="0.25" r="100" customHeight="1" ht="18.75">
      <c r="A100" s="39">
        <v>30</v>
      </c>
      <c r="B100" s="39">
        <v>5</v>
      </c>
      <c r="C100" s="61" t="s">
        <v>333</v>
      </c>
      <c r="D100" s="40" t="s">
        <v>112</v>
      </c>
      <c r="E100" s="39" t="s">
        <v>64</v>
      </c>
      <c r="F100" s="39" t="s">
        <v>65</v>
      </c>
      <c r="G100" s="39"/>
      <c r="H100" s="40"/>
      <c r="I100" s="40"/>
      <c r="J100" s="81">
        <v>18</v>
      </c>
      <c r="K100" s="40"/>
      <c r="L100" s="40"/>
      <c r="M100" s="40"/>
      <c r="N100" s="39">
        <f>SUM(H100:M100)</f>
      </c>
      <c r="O100" s="93"/>
      <c r="P100" s="39"/>
      <c r="Q100" s="39"/>
      <c r="R100" s="39"/>
      <c r="S100" s="39"/>
      <c r="T100" s="39"/>
      <c r="U100" s="39"/>
      <c r="V100" s="39">
        <f>SUM(I100:M100)</f>
      </c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 t="s">
        <v>29</v>
      </c>
      <c r="AM100" s="39"/>
      <c r="AN100" s="39">
        <v>2</v>
      </c>
      <c r="AO100" s="39">
        <v>1</v>
      </c>
    </row>
    <row x14ac:dyDescent="0.25" r="101" customHeight="1" ht="18.75">
      <c r="A101" s="70"/>
      <c r="B101" s="70"/>
      <c r="C101" s="83"/>
      <c r="D101" s="72"/>
      <c r="E101" s="70"/>
      <c r="F101" s="70"/>
      <c r="G101" s="70"/>
      <c r="H101" s="72"/>
      <c r="I101" s="72"/>
      <c r="J101" s="72"/>
      <c r="K101" s="72"/>
      <c r="L101" s="72"/>
      <c r="M101" s="72"/>
      <c r="N101" s="70"/>
      <c r="O101" s="85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3"/>
      <c r="AO101" s="70"/>
    </row>
    <row x14ac:dyDescent="0.25" r="102" customHeight="1" ht="18.75">
      <c r="A102" s="70"/>
      <c r="B102" s="70"/>
      <c r="C102" s="80" t="s">
        <v>73</v>
      </c>
      <c r="D102" s="3"/>
      <c r="E102" s="70"/>
      <c r="F102" s="70"/>
      <c r="G102" s="70"/>
      <c r="H102" s="3"/>
      <c r="I102" s="3"/>
      <c r="J102" s="3"/>
      <c r="K102" s="3"/>
      <c r="L102" s="3"/>
      <c r="M102" s="3"/>
      <c r="N102" s="3"/>
      <c r="O102" s="85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4"/>
      <c r="AO102" s="3"/>
    </row>
    <row x14ac:dyDescent="0.25" r="103" customHeight="1" ht="18.75">
      <c r="A103" s="39">
        <v>36</v>
      </c>
      <c r="B103" s="39">
        <v>6</v>
      </c>
      <c r="C103" s="40" t="s">
        <v>334</v>
      </c>
      <c r="D103" s="40" t="s">
        <v>114</v>
      </c>
      <c r="E103" s="39" t="s">
        <v>64</v>
      </c>
      <c r="F103" s="39" t="s">
        <v>65</v>
      </c>
      <c r="G103" s="39"/>
      <c r="H103" s="81">
        <v>18</v>
      </c>
      <c r="I103" s="40"/>
      <c r="J103" s="40"/>
      <c r="K103" s="40"/>
      <c r="L103" s="40"/>
      <c r="M103" s="40"/>
      <c r="N103" s="39">
        <f>SUM(H103:M103)</f>
      </c>
      <c r="O103" s="93"/>
      <c r="P103" s="39"/>
      <c r="Q103" s="39"/>
      <c r="R103" s="39"/>
      <c r="S103" s="39"/>
      <c r="T103" s="39"/>
      <c r="U103" s="39">
        <f>H103</f>
      </c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 t="s">
        <v>29</v>
      </c>
      <c r="AM103" s="39"/>
      <c r="AN103" s="39">
        <v>2</v>
      </c>
      <c r="AO103" s="39">
        <v>1</v>
      </c>
    </row>
    <row x14ac:dyDescent="0.25" r="104" customHeight="1" ht="18.75">
      <c r="A104" s="39">
        <v>36</v>
      </c>
      <c r="B104" s="39">
        <v>6</v>
      </c>
      <c r="C104" s="40" t="s">
        <v>335</v>
      </c>
      <c r="D104" s="40" t="s">
        <v>83</v>
      </c>
      <c r="E104" s="39" t="s">
        <v>64</v>
      </c>
      <c r="F104" s="39" t="s">
        <v>65</v>
      </c>
      <c r="G104" s="39"/>
      <c r="H104" s="40"/>
      <c r="I104" s="40"/>
      <c r="J104" s="81">
        <v>18</v>
      </c>
      <c r="K104" s="40"/>
      <c r="L104" s="40"/>
      <c r="M104" s="40"/>
      <c r="N104" s="39">
        <f>SUM(H104:M104)</f>
      </c>
      <c r="O104" s="93"/>
      <c r="P104" s="39"/>
      <c r="Q104" s="39"/>
      <c r="R104" s="39"/>
      <c r="S104" s="39"/>
      <c r="T104" s="39"/>
      <c r="U104" s="39"/>
      <c r="V104" s="39">
        <f>SUM(I104:M104)</f>
      </c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 t="s">
        <v>29</v>
      </c>
      <c r="AM104" s="39"/>
      <c r="AN104" s="39">
        <v>2</v>
      </c>
      <c r="AO104" s="39">
        <v>1</v>
      </c>
    </row>
    <row x14ac:dyDescent="0.25" r="105" customHeight="1" ht="18.75">
      <c r="A105" s="70"/>
      <c r="B105" s="70"/>
      <c r="C105" s="83"/>
      <c r="D105" s="72"/>
      <c r="E105" s="70"/>
      <c r="F105" s="70"/>
      <c r="G105" s="70"/>
      <c r="H105" s="72"/>
      <c r="I105" s="72"/>
      <c r="J105" s="72"/>
      <c r="K105" s="72"/>
      <c r="L105" s="72"/>
      <c r="M105" s="72"/>
      <c r="N105" s="70"/>
      <c r="O105" s="85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3"/>
      <c r="AO105" s="70"/>
    </row>
    <row x14ac:dyDescent="0.25" r="106" customHeight="1" ht="18.75">
      <c r="A106" s="70"/>
      <c r="B106" s="70"/>
      <c r="C106" s="80"/>
      <c r="D106" s="72"/>
      <c r="E106" s="70"/>
      <c r="F106" s="70"/>
      <c r="G106" s="70"/>
      <c r="H106" s="72"/>
      <c r="I106" s="72"/>
      <c r="J106" s="72"/>
      <c r="K106" s="72"/>
      <c r="L106" s="72"/>
      <c r="M106" s="72"/>
      <c r="N106" s="72"/>
      <c r="O106" s="85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84"/>
      <c r="AO106" s="72"/>
    </row>
    <row x14ac:dyDescent="0.25" r="107" customHeight="1" ht="18.75">
      <c r="A107" s="70"/>
      <c r="B107" s="70"/>
      <c r="C107" s="72"/>
      <c r="D107" s="72"/>
      <c r="E107" s="70"/>
      <c r="F107" s="70"/>
      <c r="G107" s="70"/>
      <c r="H107" s="72"/>
      <c r="I107" s="72"/>
      <c r="J107" s="72"/>
      <c r="K107" s="72"/>
      <c r="L107" s="72"/>
      <c r="M107" s="72"/>
      <c r="N107" s="70"/>
      <c r="O107" s="85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3"/>
      <c r="AO107" s="70"/>
    </row>
    <row x14ac:dyDescent="0.25" r="108" customHeight="1" ht="18.75">
      <c r="A108" s="70"/>
      <c r="B108" s="70"/>
      <c r="C108" s="72"/>
      <c r="D108" s="72"/>
      <c r="E108" s="70"/>
      <c r="F108" s="70"/>
      <c r="G108" s="70"/>
      <c r="H108" s="72"/>
      <c r="I108" s="72"/>
      <c r="J108" s="72"/>
      <c r="K108" s="72"/>
      <c r="L108" s="72"/>
      <c r="M108" s="72"/>
      <c r="N108" s="70"/>
      <c r="O108" s="85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3"/>
      <c r="AO108" s="70"/>
    </row>
    <row x14ac:dyDescent="0.25" r="109" customHeight="1" ht="18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4"/>
      <c r="AO109" s="3"/>
    </row>
    <row x14ac:dyDescent="0.25" r="110" customHeight="1" ht="18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5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4"/>
      <c r="AO110" s="3"/>
    </row>
    <row x14ac:dyDescent="0.25" r="111" customHeight="1" ht="18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5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4"/>
      <c r="AO111" s="3"/>
    </row>
    <row x14ac:dyDescent="0.25" r="112" customHeight="1" ht="18.75">
      <c r="A112" s="70"/>
      <c r="B112" s="70"/>
      <c r="C112" s="3"/>
      <c r="D112" s="3"/>
      <c r="E112" s="70"/>
      <c r="F112" s="70"/>
      <c r="G112" s="70"/>
      <c r="H112" s="3"/>
      <c r="I112" s="3"/>
      <c r="J112" s="3"/>
      <c r="K112" s="3"/>
      <c r="L112" s="3"/>
      <c r="M112" s="3"/>
      <c r="N112" s="70"/>
      <c r="O112" s="85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3"/>
      <c r="AO112" s="70"/>
    </row>
    <row x14ac:dyDescent="0.25" r="113" customHeight="1" ht="18.75">
      <c r="A113" s="70"/>
      <c r="B113" s="70"/>
      <c r="C113" s="3"/>
      <c r="D113" s="3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85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3"/>
      <c r="AO113" s="70"/>
    </row>
    <row x14ac:dyDescent="0.25" r="114" customHeight="1" ht="11.85">
      <c r="A114" s="86"/>
      <c r="B114" s="86"/>
      <c r="C114" s="94" t="s">
        <v>336</v>
      </c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129"/>
      <c r="O114" s="92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91"/>
      <c r="AO114" s="86"/>
    </row>
    <row x14ac:dyDescent="0.25" r="115" customHeight="1" ht="18.75">
      <c r="A115" s="39">
        <v>32</v>
      </c>
      <c r="B115" s="39">
        <v>5</v>
      </c>
      <c r="C115" s="40" t="s">
        <v>337</v>
      </c>
      <c r="D115" s="41" t="s">
        <v>338</v>
      </c>
      <c r="E115" s="39" t="s">
        <v>64</v>
      </c>
      <c r="F115" s="39" t="s">
        <v>65</v>
      </c>
      <c r="G115" s="39" t="s">
        <v>44</v>
      </c>
      <c r="H115" s="81">
        <v>9</v>
      </c>
      <c r="I115" s="40"/>
      <c r="J115" s="81">
        <v>18</v>
      </c>
      <c r="K115" s="40"/>
      <c r="L115" s="40"/>
      <c r="M115" s="40"/>
      <c r="N115" s="39">
        <f>SUM(H115:M115)</f>
      </c>
      <c r="O115" s="93"/>
      <c r="P115" s="39"/>
      <c r="Q115" s="39"/>
      <c r="R115" s="39"/>
      <c r="S115" s="39"/>
      <c r="T115" s="39"/>
      <c r="U115" s="39"/>
      <c r="V115" s="39"/>
      <c r="W115" s="39">
        <f>H115</f>
      </c>
      <c r="X115" s="39">
        <f>SUM(I115:M115)</f>
      </c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 t="s">
        <v>28</v>
      </c>
      <c r="AL115" s="39"/>
      <c r="AM115" s="39"/>
      <c r="AN115" s="146">
        <v>4</v>
      </c>
      <c r="AO115" s="39">
        <v>1</v>
      </c>
    </row>
    <row x14ac:dyDescent="0.25" r="116" customHeight="1" ht="18.75">
      <c r="A116" s="39">
        <v>32</v>
      </c>
      <c r="B116" s="39">
        <v>5</v>
      </c>
      <c r="C116" s="40" t="s">
        <v>339</v>
      </c>
      <c r="D116" s="41" t="s">
        <v>340</v>
      </c>
      <c r="E116" s="39" t="s">
        <v>64</v>
      </c>
      <c r="F116" s="39" t="s">
        <v>65</v>
      </c>
      <c r="G116" s="39" t="s">
        <v>44</v>
      </c>
      <c r="H116" s="81">
        <v>9</v>
      </c>
      <c r="I116" s="40"/>
      <c r="J116" s="81">
        <v>18</v>
      </c>
      <c r="K116" s="40"/>
      <c r="L116" s="40"/>
      <c r="M116" s="40"/>
      <c r="N116" s="39">
        <f>SUM(H116:M116)</f>
      </c>
      <c r="O116" s="93"/>
      <c r="P116" s="39"/>
      <c r="Q116" s="39"/>
      <c r="R116" s="39"/>
      <c r="S116" s="39"/>
      <c r="T116" s="39"/>
      <c r="U116" s="39"/>
      <c r="V116" s="39"/>
      <c r="W116" s="39">
        <f>H116</f>
      </c>
      <c r="X116" s="39">
        <f>SUM(I116:M116)</f>
      </c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 t="s">
        <v>29</v>
      </c>
      <c r="AM116" s="39"/>
      <c r="AN116" s="146">
        <v>4</v>
      </c>
      <c r="AO116" s="93">
        <v>0.9</v>
      </c>
    </row>
    <row x14ac:dyDescent="0.25" r="117" customHeight="1" ht="18.75">
      <c r="A117" s="39">
        <v>37</v>
      </c>
      <c r="B117" s="39">
        <v>6</v>
      </c>
      <c r="C117" s="40" t="s">
        <v>341</v>
      </c>
      <c r="D117" s="41" t="s">
        <v>342</v>
      </c>
      <c r="E117" s="39" t="s">
        <v>64</v>
      </c>
      <c r="F117" s="39" t="s">
        <v>65</v>
      </c>
      <c r="G117" s="39" t="s">
        <v>44</v>
      </c>
      <c r="H117" s="81">
        <v>9</v>
      </c>
      <c r="I117" s="40"/>
      <c r="J117" s="81">
        <v>18</v>
      </c>
      <c r="K117" s="40"/>
      <c r="L117" s="40"/>
      <c r="M117" s="40"/>
      <c r="N117" s="39">
        <f>SUM(H117:M117)</f>
      </c>
      <c r="O117" s="93"/>
      <c r="P117" s="39"/>
      <c r="Q117" s="39"/>
      <c r="R117" s="39"/>
      <c r="S117" s="39"/>
      <c r="T117" s="39"/>
      <c r="U117" s="39"/>
      <c r="V117" s="39"/>
      <c r="W117" s="39"/>
      <c r="X117" s="39"/>
      <c r="Y117" s="39">
        <f>H117</f>
      </c>
      <c r="Z117" s="39">
        <f>SUM(I117:M117)</f>
      </c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 t="s">
        <v>28</v>
      </c>
      <c r="AL117" s="39"/>
      <c r="AM117" s="39"/>
      <c r="AN117" s="146">
        <v>5</v>
      </c>
      <c r="AO117" s="93">
        <v>1.5</v>
      </c>
    </row>
    <row x14ac:dyDescent="0.25" r="118" customHeight="1" ht="18.75">
      <c r="A118" s="39">
        <v>37</v>
      </c>
      <c r="B118" s="39">
        <v>6</v>
      </c>
      <c r="C118" s="40" t="s">
        <v>343</v>
      </c>
      <c r="D118" s="41" t="s">
        <v>344</v>
      </c>
      <c r="E118" s="39" t="s">
        <v>64</v>
      </c>
      <c r="F118" s="39" t="s">
        <v>65</v>
      </c>
      <c r="G118" s="39" t="s">
        <v>44</v>
      </c>
      <c r="H118" s="81">
        <v>18</v>
      </c>
      <c r="I118" s="40"/>
      <c r="J118" s="81">
        <v>18</v>
      </c>
      <c r="K118" s="40"/>
      <c r="L118" s="40"/>
      <c r="M118" s="40"/>
      <c r="N118" s="39">
        <f>SUM(H118:M118)</f>
      </c>
      <c r="O118" s="93"/>
      <c r="P118" s="39"/>
      <c r="Q118" s="39"/>
      <c r="R118" s="39"/>
      <c r="S118" s="39"/>
      <c r="T118" s="39"/>
      <c r="U118" s="39"/>
      <c r="V118" s="39"/>
      <c r="W118" s="39"/>
      <c r="X118" s="39"/>
      <c r="Y118" s="39">
        <f>H118</f>
      </c>
      <c r="Z118" s="39">
        <f>SUM(I118:M118)</f>
      </c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 t="s">
        <v>29</v>
      </c>
      <c r="AM118" s="39"/>
      <c r="AN118" s="146">
        <v>5</v>
      </c>
      <c r="AO118" s="93">
        <v>3.5</v>
      </c>
    </row>
    <row x14ac:dyDescent="0.25" r="119" customHeight="1" ht="18.75">
      <c r="A119" s="39">
        <v>37</v>
      </c>
      <c r="B119" s="39">
        <v>6</v>
      </c>
      <c r="C119" s="40" t="s">
        <v>345</v>
      </c>
      <c r="D119" s="41" t="s">
        <v>346</v>
      </c>
      <c r="E119" s="39" t="s">
        <v>64</v>
      </c>
      <c r="F119" s="39" t="s">
        <v>65</v>
      </c>
      <c r="G119" s="39" t="s">
        <v>44</v>
      </c>
      <c r="H119" s="81">
        <v>9</v>
      </c>
      <c r="I119" s="40"/>
      <c r="J119" s="81">
        <v>18</v>
      </c>
      <c r="K119" s="40"/>
      <c r="L119" s="40"/>
      <c r="M119" s="40"/>
      <c r="N119" s="39">
        <f>SUM(H119:M119)</f>
      </c>
      <c r="O119" s="93"/>
      <c r="P119" s="39"/>
      <c r="Q119" s="39"/>
      <c r="R119" s="39"/>
      <c r="S119" s="39"/>
      <c r="T119" s="39"/>
      <c r="U119" s="39"/>
      <c r="V119" s="39"/>
      <c r="W119" s="39"/>
      <c r="X119" s="39"/>
      <c r="Y119" s="39">
        <f>H119</f>
      </c>
      <c r="Z119" s="39">
        <f>SUM(I119:M119)</f>
      </c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 t="s">
        <v>29</v>
      </c>
      <c r="AM119" s="39"/>
      <c r="AN119" s="146">
        <v>3</v>
      </c>
      <c r="AO119" s="39">
        <v>2</v>
      </c>
    </row>
    <row x14ac:dyDescent="0.25" r="120" customHeight="1" ht="18.75">
      <c r="A120" s="39">
        <v>44</v>
      </c>
      <c r="B120" s="39">
        <v>7</v>
      </c>
      <c r="C120" s="40" t="s">
        <v>347</v>
      </c>
      <c r="D120" s="41" t="s">
        <v>348</v>
      </c>
      <c r="E120" s="39" t="s">
        <v>64</v>
      </c>
      <c r="F120" s="39" t="s">
        <v>65</v>
      </c>
      <c r="G120" s="39" t="s">
        <v>44</v>
      </c>
      <c r="H120" s="81">
        <v>9</v>
      </c>
      <c r="I120" s="40"/>
      <c r="J120" s="81">
        <v>18</v>
      </c>
      <c r="K120" s="40"/>
      <c r="L120" s="40"/>
      <c r="M120" s="40"/>
      <c r="N120" s="39">
        <f>SUM(H120:M120)</f>
      </c>
      <c r="O120" s="93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>
        <f>SUM(H120)</f>
      </c>
      <c r="AB120" s="39">
        <f>SUM(I120:M120)</f>
      </c>
      <c r="AC120" s="39"/>
      <c r="AD120" s="39"/>
      <c r="AE120" s="39"/>
      <c r="AF120" s="39"/>
      <c r="AG120" s="39"/>
      <c r="AH120" s="39"/>
      <c r="AI120" s="39"/>
      <c r="AJ120" s="39"/>
      <c r="AK120" s="39" t="s">
        <v>28</v>
      </c>
      <c r="AL120" s="39"/>
      <c r="AM120" s="39"/>
      <c r="AN120" s="146">
        <v>3</v>
      </c>
      <c r="AO120" s="93">
        <v>1.5</v>
      </c>
    </row>
    <row x14ac:dyDescent="0.25" r="121" customHeight="1" ht="18.75">
      <c r="A121" s="39">
        <v>44</v>
      </c>
      <c r="B121" s="39">
        <v>7</v>
      </c>
      <c r="C121" s="40" t="s">
        <v>349</v>
      </c>
      <c r="D121" s="41" t="s">
        <v>350</v>
      </c>
      <c r="E121" s="39" t="s">
        <v>64</v>
      </c>
      <c r="F121" s="39" t="s">
        <v>65</v>
      </c>
      <c r="G121" s="39" t="s">
        <v>44</v>
      </c>
      <c r="H121" s="81">
        <v>9</v>
      </c>
      <c r="I121" s="40"/>
      <c r="J121" s="81">
        <v>9</v>
      </c>
      <c r="K121" s="40"/>
      <c r="L121" s="40"/>
      <c r="M121" s="40"/>
      <c r="N121" s="39">
        <f>SUM(H121:M121)</f>
      </c>
      <c r="O121" s="93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>
        <f>SUM(H121)</f>
      </c>
      <c r="AB121" s="39">
        <f>SUM(I121:M121)</f>
      </c>
      <c r="AC121" s="39"/>
      <c r="AD121" s="39"/>
      <c r="AE121" s="39"/>
      <c r="AF121" s="39"/>
      <c r="AG121" s="39"/>
      <c r="AH121" s="39"/>
      <c r="AI121" s="39"/>
      <c r="AJ121" s="39"/>
      <c r="AK121" s="39"/>
      <c r="AL121" s="39" t="s">
        <v>29</v>
      </c>
      <c r="AM121" s="39"/>
      <c r="AN121" s="146">
        <v>2</v>
      </c>
      <c r="AO121" s="39">
        <v>1</v>
      </c>
    </row>
    <row x14ac:dyDescent="0.25" r="122" customHeight="1" ht="18.75">
      <c r="A122" s="39">
        <v>44</v>
      </c>
      <c r="B122" s="39">
        <v>7</v>
      </c>
      <c r="C122" s="40" t="s">
        <v>351</v>
      </c>
      <c r="D122" s="41" t="s">
        <v>352</v>
      </c>
      <c r="E122" s="39" t="s">
        <v>64</v>
      </c>
      <c r="F122" s="39" t="s">
        <v>65</v>
      </c>
      <c r="G122" s="39" t="s">
        <v>44</v>
      </c>
      <c r="H122" s="81">
        <v>18</v>
      </c>
      <c r="I122" s="40"/>
      <c r="J122" s="81">
        <v>18</v>
      </c>
      <c r="K122" s="40"/>
      <c r="L122" s="40"/>
      <c r="M122" s="40"/>
      <c r="N122" s="39">
        <f>SUM(H122:M122)</f>
      </c>
      <c r="O122" s="93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>
        <f>SUM(H122)</f>
      </c>
      <c r="AB122" s="39">
        <f>SUM(I122:M122)</f>
      </c>
      <c r="AC122" s="39"/>
      <c r="AD122" s="39"/>
      <c r="AE122" s="39"/>
      <c r="AF122" s="39"/>
      <c r="AG122" s="39"/>
      <c r="AH122" s="39"/>
      <c r="AI122" s="39"/>
      <c r="AJ122" s="39"/>
      <c r="AK122" s="39" t="s">
        <v>28</v>
      </c>
      <c r="AL122" s="39"/>
      <c r="AM122" s="39"/>
      <c r="AN122" s="146">
        <v>5</v>
      </c>
      <c r="AO122" s="39">
        <v>2</v>
      </c>
    </row>
    <row x14ac:dyDescent="0.25" r="123" customHeight="1" ht="18.75">
      <c r="A123" s="70"/>
      <c r="B123" s="70"/>
      <c r="C123" s="72"/>
      <c r="D123" s="151"/>
      <c r="E123" s="70"/>
      <c r="F123" s="70"/>
      <c r="G123" s="70"/>
      <c r="H123" s="72"/>
      <c r="I123" s="72"/>
      <c r="J123" s="72"/>
      <c r="K123" s="72"/>
      <c r="L123" s="72"/>
      <c r="M123" s="72"/>
      <c r="N123" s="70"/>
      <c r="O123" s="85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152"/>
      <c r="AO123" s="70"/>
    </row>
    <row x14ac:dyDescent="0.25" r="124" customHeight="1" ht="18.75">
      <c r="A124" s="70"/>
      <c r="B124" s="70"/>
      <c r="C124" s="3"/>
      <c r="D124" s="3"/>
      <c r="E124" s="70"/>
      <c r="F124" s="70"/>
      <c r="G124" s="70"/>
      <c r="H124" s="70">
        <f>SUM(H115:H122)</f>
      </c>
      <c r="I124" s="70">
        <f>SUM(I115:I121)</f>
      </c>
      <c r="J124" s="70">
        <f>SUM(J115:J122)</f>
      </c>
      <c r="K124" s="70">
        <f>SUM(K115:K121)</f>
      </c>
      <c r="L124" s="70">
        <f>SUM(L115:L121)</f>
      </c>
      <c r="M124" s="70">
        <f>SUM(M115:M121)</f>
      </c>
      <c r="N124" s="70">
        <f>SUM(N115:N122)</f>
      </c>
      <c r="O124" s="85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3"/>
      <c r="AO124" s="70"/>
    </row>
    <row x14ac:dyDescent="0.25" r="125" customHeight="1" ht="18.75">
      <c r="A125" s="86"/>
      <c r="B125" s="86"/>
      <c r="C125" s="94" t="s">
        <v>353</v>
      </c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129"/>
      <c r="O125" s="92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91"/>
      <c r="AO125" s="86"/>
    </row>
    <row x14ac:dyDescent="0.25" r="126" customHeight="1" ht="18.75">
      <c r="A126" s="39">
        <v>32</v>
      </c>
      <c r="B126" s="39">
        <v>5</v>
      </c>
      <c r="C126" s="40" t="s">
        <v>354</v>
      </c>
      <c r="D126" s="41" t="s">
        <v>355</v>
      </c>
      <c r="E126" s="39" t="s">
        <v>64</v>
      </c>
      <c r="F126" s="39" t="s">
        <v>65</v>
      </c>
      <c r="G126" s="39" t="s">
        <v>44</v>
      </c>
      <c r="H126" s="81">
        <v>9</v>
      </c>
      <c r="I126" s="40"/>
      <c r="J126" s="81">
        <v>18</v>
      </c>
      <c r="K126" s="40"/>
      <c r="L126" s="40"/>
      <c r="M126" s="40"/>
      <c r="N126" s="39">
        <f>SUM(H126:M126)</f>
      </c>
      <c r="O126" s="93"/>
      <c r="P126" s="39"/>
      <c r="Q126" s="39"/>
      <c r="R126" s="39"/>
      <c r="S126" s="39"/>
      <c r="T126" s="39"/>
      <c r="U126" s="39"/>
      <c r="V126" s="39"/>
      <c r="W126" s="39">
        <f>H126</f>
      </c>
      <c r="X126" s="39">
        <f>SUM(I126:M126)</f>
      </c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 t="s">
        <v>28</v>
      </c>
      <c r="AL126" s="39"/>
      <c r="AM126" s="39"/>
      <c r="AN126" s="146">
        <v>4</v>
      </c>
      <c r="AO126" s="39">
        <v>1</v>
      </c>
    </row>
    <row x14ac:dyDescent="0.25" r="127" customHeight="1" ht="18.75">
      <c r="A127" s="39">
        <v>32</v>
      </c>
      <c r="B127" s="39">
        <v>5</v>
      </c>
      <c r="C127" s="40" t="s">
        <v>356</v>
      </c>
      <c r="D127" s="41" t="s">
        <v>357</v>
      </c>
      <c r="E127" s="39" t="s">
        <v>64</v>
      </c>
      <c r="F127" s="39" t="s">
        <v>65</v>
      </c>
      <c r="G127" s="39" t="s">
        <v>44</v>
      </c>
      <c r="H127" s="81">
        <v>9</v>
      </c>
      <c r="I127" s="40"/>
      <c r="J127" s="81">
        <v>18</v>
      </c>
      <c r="K127" s="40"/>
      <c r="L127" s="40"/>
      <c r="M127" s="40"/>
      <c r="N127" s="39">
        <f>SUM(H127:M127)</f>
      </c>
      <c r="O127" s="93"/>
      <c r="P127" s="39"/>
      <c r="Q127" s="39"/>
      <c r="R127" s="39"/>
      <c r="S127" s="39"/>
      <c r="T127" s="39"/>
      <c r="U127" s="39"/>
      <c r="V127" s="39"/>
      <c r="W127" s="39">
        <f>H127</f>
      </c>
      <c r="X127" s="39">
        <f>SUM(I127:M127)</f>
      </c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 t="s">
        <v>29</v>
      </c>
      <c r="AM127" s="39"/>
      <c r="AN127" s="146">
        <v>4</v>
      </c>
      <c r="AO127" s="39">
        <v>2</v>
      </c>
    </row>
    <row x14ac:dyDescent="0.25" r="128" customHeight="1" ht="18.75">
      <c r="A128" s="39">
        <v>37</v>
      </c>
      <c r="B128" s="39">
        <v>6</v>
      </c>
      <c r="C128" s="40" t="s">
        <v>358</v>
      </c>
      <c r="D128" s="41" t="s">
        <v>359</v>
      </c>
      <c r="E128" s="39" t="s">
        <v>64</v>
      </c>
      <c r="F128" s="39" t="s">
        <v>65</v>
      </c>
      <c r="G128" s="39" t="s">
        <v>44</v>
      </c>
      <c r="H128" s="81">
        <v>18</v>
      </c>
      <c r="I128" s="40"/>
      <c r="J128" s="81">
        <v>18</v>
      </c>
      <c r="K128" s="40"/>
      <c r="L128" s="40"/>
      <c r="M128" s="40"/>
      <c r="N128" s="39">
        <f>SUM(H128:M128)</f>
      </c>
      <c r="O128" s="93"/>
      <c r="P128" s="39"/>
      <c r="Q128" s="39"/>
      <c r="R128" s="39"/>
      <c r="S128" s="39"/>
      <c r="T128" s="39"/>
      <c r="U128" s="39"/>
      <c r="V128" s="39"/>
      <c r="W128" s="39"/>
      <c r="X128" s="39"/>
      <c r="Y128" s="39">
        <f>SUM(H128)</f>
      </c>
      <c r="Z128" s="39">
        <f>SUM(I128:M128)</f>
      </c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 t="s">
        <v>28</v>
      </c>
      <c r="AL128" s="39"/>
      <c r="AM128" s="39"/>
      <c r="AN128" s="146">
        <v>5</v>
      </c>
      <c r="AO128" s="39">
        <v>3</v>
      </c>
    </row>
    <row x14ac:dyDescent="0.25" r="129" customHeight="1" ht="18.75">
      <c r="A129" s="39">
        <v>37</v>
      </c>
      <c r="B129" s="39">
        <v>6</v>
      </c>
      <c r="C129" s="40" t="s">
        <v>360</v>
      </c>
      <c r="D129" s="41" t="s">
        <v>361</v>
      </c>
      <c r="E129" s="39" t="s">
        <v>64</v>
      </c>
      <c r="F129" s="39" t="s">
        <v>65</v>
      </c>
      <c r="G129" s="39" t="s">
        <v>44</v>
      </c>
      <c r="H129" s="81">
        <v>18</v>
      </c>
      <c r="I129" s="40"/>
      <c r="J129" s="81">
        <v>9</v>
      </c>
      <c r="K129" s="40"/>
      <c r="L129" s="40"/>
      <c r="M129" s="40"/>
      <c r="N129" s="39">
        <f>SUM(H129:M129)</f>
      </c>
      <c r="O129" s="93"/>
      <c r="P129" s="39"/>
      <c r="Q129" s="39"/>
      <c r="R129" s="39"/>
      <c r="S129" s="39"/>
      <c r="T129" s="39"/>
      <c r="U129" s="39"/>
      <c r="V129" s="39"/>
      <c r="W129" s="39"/>
      <c r="X129" s="39"/>
      <c r="Y129" s="39">
        <f>SUM(H129)</f>
      </c>
      <c r="Z129" s="39">
        <f>SUM(I129:M129)</f>
      </c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 t="s">
        <v>29</v>
      </c>
      <c r="AM129" s="39"/>
      <c r="AN129" s="146">
        <v>4</v>
      </c>
      <c r="AO129" s="39">
        <v>2</v>
      </c>
    </row>
    <row x14ac:dyDescent="0.25" r="130" customHeight="1" ht="18.75">
      <c r="A130" s="39">
        <v>37</v>
      </c>
      <c r="B130" s="39">
        <v>6</v>
      </c>
      <c r="C130" s="40" t="s">
        <v>362</v>
      </c>
      <c r="D130" s="41" t="s">
        <v>363</v>
      </c>
      <c r="E130" s="39" t="s">
        <v>64</v>
      </c>
      <c r="F130" s="39" t="s">
        <v>65</v>
      </c>
      <c r="G130" s="39" t="s">
        <v>44</v>
      </c>
      <c r="H130" s="81">
        <v>9</v>
      </c>
      <c r="I130" s="40"/>
      <c r="J130" s="81">
        <v>18</v>
      </c>
      <c r="K130" s="40"/>
      <c r="L130" s="40"/>
      <c r="M130" s="40"/>
      <c r="N130" s="39">
        <f>SUM(H130:M130)</f>
      </c>
      <c r="O130" s="93"/>
      <c r="P130" s="39"/>
      <c r="Q130" s="39"/>
      <c r="R130" s="39"/>
      <c r="S130" s="39"/>
      <c r="T130" s="39"/>
      <c r="U130" s="39"/>
      <c r="V130" s="39"/>
      <c r="W130" s="39"/>
      <c r="X130" s="39"/>
      <c r="Y130" s="39">
        <f>SUM(H130)</f>
      </c>
      <c r="Z130" s="39">
        <f>SUM(I130:M130)</f>
      </c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 t="s">
        <v>29</v>
      </c>
      <c r="AM130" s="39"/>
      <c r="AN130" s="146">
        <v>4</v>
      </c>
      <c r="AO130" s="39">
        <v>2</v>
      </c>
    </row>
    <row x14ac:dyDescent="0.25" r="131" customHeight="1" ht="18.75">
      <c r="A131" s="39">
        <v>44</v>
      </c>
      <c r="B131" s="39">
        <v>7</v>
      </c>
      <c r="C131" s="40" t="s">
        <v>364</v>
      </c>
      <c r="D131" s="41" t="s">
        <v>365</v>
      </c>
      <c r="E131" s="39" t="s">
        <v>64</v>
      </c>
      <c r="F131" s="39" t="s">
        <v>65</v>
      </c>
      <c r="G131" s="39" t="s">
        <v>44</v>
      </c>
      <c r="H131" s="81">
        <v>18</v>
      </c>
      <c r="I131" s="40"/>
      <c r="J131" s="81">
        <v>9</v>
      </c>
      <c r="K131" s="40"/>
      <c r="L131" s="40"/>
      <c r="M131" s="40"/>
      <c r="N131" s="39">
        <f>SUM(H131:M131)</f>
      </c>
      <c r="O131" s="93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>
        <f>SUM(H131)</f>
      </c>
      <c r="AB131" s="39">
        <f>SUM(I131:M131)</f>
      </c>
      <c r="AC131" s="39"/>
      <c r="AD131" s="39"/>
      <c r="AE131" s="39"/>
      <c r="AF131" s="39"/>
      <c r="AG131" s="39"/>
      <c r="AH131" s="39"/>
      <c r="AI131" s="39"/>
      <c r="AJ131" s="39"/>
      <c r="AK131" s="39" t="s">
        <v>28</v>
      </c>
      <c r="AL131" s="39"/>
      <c r="AM131" s="39"/>
      <c r="AN131" s="146">
        <v>3</v>
      </c>
      <c r="AO131" s="93">
        <v>1.5</v>
      </c>
    </row>
    <row x14ac:dyDescent="0.25" r="132" customHeight="1" ht="18.75">
      <c r="A132" s="39">
        <v>44</v>
      </c>
      <c r="B132" s="39">
        <v>7</v>
      </c>
      <c r="C132" s="40" t="s">
        <v>366</v>
      </c>
      <c r="D132" s="41" t="s">
        <v>367</v>
      </c>
      <c r="E132" s="39" t="s">
        <v>64</v>
      </c>
      <c r="F132" s="39" t="s">
        <v>65</v>
      </c>
      <c r="G132" s="39" t="s">
        <v>44</v>
      </c>
      <c r="H132" s="81">
        <v>9</v>
      </c>
      <c r="I132" s="40"/>
      <c r="J132" s="81">
        <v>9</v>
      </c>
      <c r="K132" s="40"/>
      <c r="L132" s="40"/>
      <c r="M132" s="40"/>
      <c r="N132" s="39">
        <f>SUM(H132:M132)</f>
      </c>
      <c r="O132" s="93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>
        <f>SUM(H132)</f>
      </c>
      <c r="AB132" s="39">
        <f>SUM(I132:M132)</f>
      </c>
      <c r="AC132" s="39"/>
      <c r="AD132" s="39"/>
      <c r="AE132" s="39"/>
      <c r="AF132" s="39"/>
      <c r="AG132" s="39"/>
      <c r="AH132" s="39"/>
      <c r="AI132" s="39"/>
      <c r="AJ132" s="39"/>
      <c r="AK132" s="39"/>
      <c r="AL132" s="39" t="s">
        <v>29</v>
      </c>
      <c r="AM132" s="39"/>
      <c r="AN132" s="146">
        <v>2</v>
      </c>
      <c r="AO132" s="39">
        <v>1</v>
      </c>
    </row>
    <row x14ac:dyDescent="0.25" r="133" customHeight="1" ht="18.75">
      <c r="A133" s="39">
        <v>44</v>
      </c>
      <c r="B133" s="39">
        <v>7</v>
      </c>
      <c r="C133" s="40" t="s">
        <v>368</v>
      </c>
      <c r="D133" s="41" t="s">
        <v>369</v>
      </c>
      <c r="E133" s="39" t="s">
        <v>64</v>
      </c>
      <c r="F133" s="39" t="s">
        <v>65</v>
      </c>
      <c r="G133" s="39" t="s">
        <v>44</v>
      </c>
      <c r="H133" s="81">
        <v>18</v>
      </c>
      <c r="I133" s="40"/>
      <c r="J133" s="81">
        <v>18</v>
      </c>
      <c r="K133" s="40"/>
      <c r="L133" s="40"/>
      <c r="M133" s="40"/>
      <c r="N133" s="39">
        <f>SUM(H133:M133)</f>
      </c>
      <c r="O133" s="93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>
        <f>SUM(H133)</f>
      </c>
      <c r="AB133" s="39">
        <f>SUM(I133:M133)</f>
      </c>
      <c r="AC133" s="39"/>
      <c r="AD133" s="39"/>
      <c r="AE133" s="39"/>
      <c r="AF133" s="39"/>
      <c r="AG133" s="39"/>
      <c r="AH133" s="39"/>
      <c r="AI133" s="39"/>
      <c r="AJ133" s="39"/>
      <c r="AK133" s="39" t="s">
        <v>28</v>
      </c>
      <c r="AL133" s="39"/>
      <c r="AM133" s="39"/>
      <c r="AN133" s="146">
        <v>5</v>
      </c>
      <c r="AO133" s="39">
        <v>2</v>
      </c>
    </row>
    <row x14ac:dyDescent="0.25" r="134" customHeight="1" ht="18.75">
      <c r="A134" s="70"/>
      <c r="B134" s="70"/>
      <c r="C134" s="72"/>
      <c r="D134" s="151"/>
      <c r="E134" s="70"/>
      <c r="F134" s="70"/>
      <c r="G134" s="70"/>
      <c r="H134" s="72"/>
      <c r="I134" s="72"/>
      <c r="J134" s="72"/>
      <c r="K134" s="72"/>
      <c r="L134" s="72"/>
      <c r="M134" s="72"/>
      <c r="N134" s="70"/>
      <c r="O134" s="85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152"/>
      <c r="AO134" s="70"/>
    </row>
    <row x14ac:dyDescent="0.25" r="135" customHeight="1" ht="18.75">
      <c r="A135" s="70"/>
      <c r="B135" s="70"/>
      <c r="C135" s="3"/>
      <c r="D135" s="3"/>
      <c r="E135" s="70"/>
      <c r="F135" s="70"/>
      <c r="G135" s="70"/>
      <c r="H135" s="70">
        <f>SUM(H126:H133)</f>
      </c>
      <c r="I135" s="70">
        <f>SUM(I126:I132)</f>
      </c>
      <c r="J135" s="70">
        <f>SUM(J126:J133)</f>
      </c>
      <c r="K135" s="70">
        <f>SUM(K126:K132)</f>
      </c>
      <c r="L135" s="70">
        <f>SUM(L126:L132)</f>
      </c>
      <c r="M135" s="70">
        <f>SUM(M126:M132)</f>
      </c>
      <c r="N135" s="70">
        <f>SUM(N126:N133)</f>
      </c>
      <c r="O135" s="85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3"/>
      <c r="AO135" s="70"/>
    </row>
    <row x14ac:dyDescent="0.25" r="136" customHeight="1" ht="18.75">
      <c r="A136" s="86"/>
      <c r="B136" s="86"/>
      <c r="C136" s="94" t="s">
        <v>370</v>
      </c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129"/>
      <c r="O136" s="92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91"/>
      <c r="AO136" s="86"/>
    </row>
    <row x14ac:dyDescent="0.25" r="137" customHeight="1" ht="18.75">
      <c r="A137" s="39">
        <v>32</v>
      </c>
      <c r="B137" s="39">
        <v>5</v>
      </c>
      <c r="C137" s="40" t="s">
        <v>371</v>
      </c>
      <c r="D137" s="41" t="s">
        <v>372</v>
      </c>
      <c r="E137" s="39" t="s">
        <v>64</v>
      </c>
      <c r="F137" s="39" t="s">
        <v>65</v>
      </c>
      <c r="G137" s="39" t="s">
        <v>44</v>
      </c>
      <c r="H137" s="81">
        <v>9</v>
      </c>
      <c r="I137" s="40"/>
      <c r="J137" s="81">
        <v>18</v>
      </c>
      <c r="K137" s="40"/>
      <c r="L137" s="40"/>
      <c r="M137" s="40"/>
      <c r="N137" s="39">
        <f>SUM(H137:M137)</f>
      </c>
      <c r="O137" s="93"/>
      <c r="P137" s="39"/>
      <c r="Q137" s="39"/>
      <c r="R137" s="39"/>
      <c r="S137" s="39"/>
      <c r="T137" s="39"/>
      <c r="U137" s="39"/>
      <c r="V137" s="39"/>
      <c r="W137" s="39">
        <f>H137</f>
      </c>
      <c r="X137" s="39">
        <f>SUM(I137:M137)</f>
      </c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 t="s">
        <v>28</v>
      </c>
      <c r="AL137" s="39"/>
      <c r="AM137" s="39"/>
      <c r="AN137" s="146">
        <v>4</v>
      </c>
      <c r="AO137" s="93">
        <v>1.5</v>
      </c>
    </row>
    <row x14ac:dyDescent="0.25" r="138" customHeight="1" ht="18.75">
      <c r="A138" s="39">
        <v>32</v>
      </c>
      <c r="B138" s="39">
        <v>5</v>
      </c>
      <c r="C138" s="40" t="s">
        <v>373</v>
      </c>
      <c r="D138" s="41" t="s">
        <v>374</v>
      </c>
      <c r="E138" s="39" t="s">
        <v>64</v>
      </c>
      <c r="F138" s="39" t="s">
        <v>65</v>
      </c>
      <c r="G138" s="39" t="s">
        <v>44</v>
      </c>
      <c r="H138" s="81">
        <v>9</v>
      </c>
      <c r="I138" s="40"/>
      <c r="J138" s="81">
        <v>18</v>
      </c>
      <c r="K138" s="40"/>
      <c r="L138" s="40"/>
      <c r="M138" s="40"/>
      <c r="N138" s="39">
        <f>SUM(H138:M138)</f>
      </c>
      <c r="O138" s="93"/>
      <c r="P138" s="39"/>
      <c r="Q138" s="39"/>
      <c r="R138" s="39"/>
      <c r="S138" s="39"/>
      <c r="T138" s="39"/>
      <c r="U138" s="39"/>
      <c r="V138" s="39"/>
      <c r="W138" s="39">
        <f>H138</f>
      </c>
      <c r="X138" s="39">
        <f>SUM(I138:M138)</f>
      </c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 t="s">
        <v>29</v>
      </c>
      <c r="AM138" s="39"/>
      <c r="AN138" s="146">
        <v>4</v>
      </c>
      <c r="AO138" s="39">
        <v>2</v>
      </c>
    </row>
    <row x14ac:dyDescent="0.25" r="139" customHeight="1" ht="18.75">
      <c r="A139" s="39">
        <v>37</v>
      </c>
      <c r="B139" s="39">
        <v>6</v>
      </c>
      <c r="C139" s="40" t="s">
        <v>375</v>
      </c>
      <c r="D139" s="41" t="s">
        <v>376</v>
      </c>
      <c r="E139" s="39" t="s">
        <v>64</v>
      </c>
      <c r="F139" s="39" t="s">
        <v>65</v>
      </c>
      <c r="G139" s="39" t="s">
        <v>44</v>
      </c>
      <c r="H139" s="81">
        <v>9</v>
      </c>
      <c r="I139" s="40"/>
      <c r="J139" s="81">
        <v>18</v>
      </c>
      <c r="K139" s="40"/>
      <c r="L139" s="40"/>
      <c r="M139" s="40"/>
      <c r="N139" s="39">
        <f>SUM(H139:M139)</f>
      </c>
      <c r="O139" s="93"/>
      <c r="P139" s="39"/>
      <c r="Q139" s="39"/>
      <c r="R139" s="39"/>
      <c r="S139" s="39"/>
      <c r="T139" s="39"/>
      <c r="U139" s="39"/>
      <c r="V139" s="39"/>
      <c r="W139" s="39"/>
      <c r="X139" s="39"/>
      <c r="Y139" s="39">
        <f>SUM(H139)</f>
      </c>
      <c r="Z139" s="39">
        <f>SUM(I139:M139)</f>
      </c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 t="s">
        <v>28</v>
      </c>
      <c r="AL139" s="39"/>
      <c r="AM139" s="39"/>
      <c r="AN139" s="146">
        <v>4</v>
      </c>
      <c r="AO139" s="93">
        <v>1.5</v>
      </c>
    </row>
    <row x14ac:dyDescent="0.25" r="140" customHeight="1" ht="18.75">
      <c r="A140" s="39">
        <v>37</v>
      </c>
      <c r="B140" s="39">
        <v>6</v>
      </c>
      <c r="C140" s="40" t="s">
        <v>377</v>
      </c>
      <c r="D140" s="41" t="s">
        <v>369</v>
      </c>
      <c r="E140" s="39" t="s">
        <v>64</v>
      </c>
      <c r="F140" s="39" t="s">
        <v>65</v>
      </c>
      <c r="G140" s="39" t="s">
        <v>44</v>
      </c>
      <c r="H140" s="81">
        <v>18</v>
      </c>
      <c r="I140" s="40"/>
      <c r="J140" s="81">
        <v>9</v>
      </c>
      <c r="K140" s="40"/>
      <c r="L140" s="40"/>
      <c r="M140" s="40"/>
      <c r="N140" s="39">
        <f>SUM(H140:M140)</f>
      </c>
      <c r="O140" s="93"/>
      <c r="P140" s="39"/>
      <c r="Q140" s="39"/>
      <c r="R140" s="39"/>
      <c r="S140" s="39"/>
      <c r="T140" s="39"/>
      <c r="U140" s="39"/>
      <c r="V140" s="39"/>
      <c r="W140" s="39"/>
      <c r="X140" s="39"/>
      <c r="Y140" s="39">
        <f>SUM(H140)</f>
      </c>
      <c r="Z140" s="39">
        <f>SUM(I140:M140)</f>
      </c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 t="s">
        <v>28</v>
      </c>
      <c r="AL140" s="39"/>
      <c r="AM140" s="39"/>
      <c r="AN140" s="146">
        <v>4</v>
      </c>
      <c r="AO140" s="39">
        <v>2</v>
      </c>
    </row>
    <row x14ac:dyDescent="0.25" r="141" customHeight="1" ht="18.75">
      <c r="A141" s="39">
        <v>37</v>
      </c>
      <c r="B141" s="39">
        <v>6</v>
      </c>
      <c r="C141" s="40" t="s">
        <v>378</v>
      </c>
      <c r="D141" s="41" t="s">
        <v>379</v>
      </c>
      <c r="E141" s="39" t="s">
        <v>64</v>
      </c>
      <c r="F141" s="39" t="s">
        <v>65</v>
      </c>
      <c r="G141" s="39" t="s">
        <v>44</v>
      </c>
      <c r="H141" s="81">
        <v>9</v>
      </c>
      <c r="I141" s="40"/>
      <c r="J141" s="81">
        <v>18</v>
      </c>
      <c r="K141" s="40"/>
      <c r="L141" s="40"/>
      <c r="M141" s="40"/>
      <c r="N141" s="39">
        <f>SUM(H141:M141)</f>
      </c>
      <c r="O141" s="93"/>
      <c r="P141" s="39"/>
      <c r="Q141" s="39"/>
      <c r="R141" s="39"/>
      <c r="S141" s="39"/>
      <c r="T141" s="39"/>
      <c r="U141" s="39"/>
      <c r="V141" s="39"/>
      <c r="W141" s="39"/>
      <c r="X141" s="39"/>
      <c r="Y141" s="39">
        <f>SUM(H141)</f>
      </c>
      <c r="Z141" s="39">
        <f>SUM(I141:M141)</f>
      </c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 t="s">
        <v>29</v>
      </c>
      <c r="AM141" s="39"/>
      <c r="AN141" s="146">
        <v>3</v>
      </c>
      <c r="AO141" s="39">
        <v>1</v>
      </c>
    </row>
    <row x14ac:dyDescent="0.25" r="142" customHeight="1" ht="18.75">
      <c r="A142" s="39">
        <v>37</v>
      </c>
      <c r="B142" s="39">
        <v>6</v>
      </c>
      <c r="C142" s="40" t="s">
        <v>380</v>
      </c>
      <c r="D142" s="41" t="s">
        <v>363</v>
      </c>
      <c r="E142" s="39" t="s">
        <v>64</v>
      </c>
      <c r="F142" s="39" t="s">
        <v>65</v>
      </c>
      <c r="G142" s="39" t="s">
        <v>44</v>
      </c>
      <c r="H142" s="81">
        <v>9</v>
      </c>
      <c r="I142" s="40"/>
      <c r="J142" s="81">
        <v>18</v>
      </c>
      <c r="K142" s="40"/>
      <c r="L142" s="40"/>
      <c r="M142" s="40"/>
      <c r="N142" s="39">
        <f>SUM(H142:M142)</f>
      </c>
      <c r="O142" s="93"/>
      <c r="P142" s="39"/>
      <c r="Q142" s="39"/>
      <c r="R142" s="39"/>
      <c r="S142" s="39"/>
      <c r="T142" s="39"/>
      <c r="U142" s="39"/>
      <c r="V142" s="39"/>
      <c r="W142" s="39"/>
      <c r="X142" s="39"/>
      <c r="Y142" s="39">
        <f>SUM(H142)</f>
      </c>
      <c r="Z142" s="39">
        <f>SUM(I142:M142)</f>
      </c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 t="s">
        <v>29</v>
      </c>
      <c r="AM142" s="39"/>
      <c r="AN142" s="146">
        <v>3</v>
      </c>
      <c r="AO142" s="39">
        <v>2</v>
      </c>
    </row>
    <row x14ac:dyDescent="0.25" r="143" customHeight="1" ht="18.75">
      <c r="A143" s="39">
        <v>37</v>
      </c>
      <c r="B143" s="39">
        <v>6</v>
      </c>
      <c r="C143" s="40" t="s">
        <v>381</v>
      </c>
      <c r="D143" s="41" t="s">
        <v>382</v>
      </c>
      <c r="E143" s="39" t="s">
        <v>64</v>
      </c>
      <c r="F143" s="39" t="s">
        <v>65</v>
      </c>
      <c r="G143" s="39" t="s">
        <v>44</v>
      </c>
      <c r="H143" s="81">
        <v>9</v>
      </c>
      <c r="I143" s="40"/>
      <c r="J143" s="81">
        <v>9</v>
      </c>
      <c r="K143" s="40"/>
      <c r="L143" s="40"/>
      <c r="M143" s="40"/>
      <c r="N143" s="39">
        <f>SUM(H143:M143)</f>
      </c>
      <c r="O143" s="93"/>
      <c r="P143" s="39"/>
      <c r="Q143" s="39"/>
      <c r="R143" s="39"/>
      <c r="S143" s="39"/>
      <c r="T143" s="39"/>
      <c r="U143" s="39"/>
      <c r="V143" s="39"/>
      <c r="W143" s="39"/>
      <c r="X143" s="39"/>
      <c r="Y143" s="39">
        <f>SUM(H143)</f>
      </c>
      <c r="Z143" s="39">
        <f>SUM(I143:M143)</f>
      </c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 t="s">
        <v>29</v>
      </c>
      <c r="AM143" s="39"/>
      <c r="AN143" s="146">
        <v>2</v>
      </c>
      <c r="AO143" s="39">
        <v>1</v>
      </c>
    </row>
    <row x14ac:dyDescent="0.25" r="144" customHeight="1" ht="18.75">
      <c r="A144" s="39">
        <v>44</v>
      </c>
      <c r="B144" s="39">
        <v>7</v>
      </c>
      <c r="C144" s="40" t="s">
        <v>383</v>
      </c>
      <c r="D144" s="41" t="s">
        <v>384</v>
      </c>
      <c r="E144" s="39" t="s">
        <v>64</v>
      </c>
      <c r="F144" s="39" t="s">
        <v>65</v>
      </c>
      <c r="G144" s="39" t="s">
        <v>44</v>
      </c>
      <c r="H144" s="81">
        <v>18</v>
      </c>
      <c r="I144" s="40"/>
      <c r="J144" s="81">
        <v>9</v>
      </c>
      <c r="K144" s="40"/>
      <c r="L144" s="40"/>
      <c r="M144" s="40"/>
      <c r="N144" s="39">
        <f>SUM(H144:M144)</f>
      </c>
      <c r="O144" s="93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>
        <f>SUM(H144)</f>
      </c>
      <c r="AB144" s="39">
        <f>SUM(I144:M144)</f>
      </c>
      <c r="AC144" s="39"/>
      <c r="AD144" s="39"/>
      <c r="AE144" s="39"/>
      <c r="AF144" s="39"/>
      <c r="AG144" s="39"/>
      <c r="AH144" s="39"/>
      <c r="AI144" s="39"/>
      <c r="AJ144" s="39"/>
      <c r="AK144" s="39" t="s">
        <v>28</v>
      </c>
      <c r="AL144" s="39"/>
      <c r="AM144" s="39"/>
      <c r="AN144" s="146">
        <v>4</v>
      </c>
      <c r="AO144" s="93">
        <v>1.5</v>
      </c>
    </row>
    <row x14ac:dyDescent="0.25" r="145" customHeight="1" ht="18.75">
      <c r="A145" s="39">
        <v>44</v>
      </c>
      <c r="B145" s="39">
        <v>7</v>
      </c>
      <c r="C145" s="40" t="s">
        <v>385</v>
      </c>
      <c r="D145" s="41" t="s">
        <v>386</v>
      </c>
      <c r="E145" s="39" t="s">
        <v>64</v>
      </c>
      <c r="F145" s="39" t="s">
        <v>65</v>
      </c>
      <c r="G145" s="39" t="s">
        <v>44</v>
      </c>
      <c r="H145" s="81">
        <v>9</v>
      </c>
      <c r="I145" s="40"/>
      <c r="J145" s="81">
        <v>9</v>
      </c>
      <c r="K145" s="40"/>
      <c r="L145" s="40"/>
      <c r="M145" s="40"/>
      <c r="N145" s="39">
        <f>SUM(H145:M145)</f>
      </c>
      <c r="O145" s="93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>
        <f>SUM(H145)</f>
      </c>
      <c r="AB145" s="39">
        <f>SUM(I145:M145)</f>
      </c>
      <c r="AC145" s="39"/>
      <c r="AD145" s="39"/>
      <c r="AE145" s="39"/>
      <c r="AF145" s="39"/>
      <c r="AG145" s="39"/>
      <c r="AH145" s="39"/>
      <c r="AI145" s="39"/>
      <c r="AJ145" s="39"/>
      <c r="AK145" s="39"/>
      <c r="AL145" s="39" t="s">
        <v>29</v>
      </c>
      <c r="AM145" s="39"/>
      <c r="AN145" s="146">
        <v>2</v>
      </c>
      <c r="AO145" s="93">
        <v>1.5</v>
      </c>
    </row>
    <row x14ac:dyDescent="0.25" r="146" customHeight="1" ht="18.75">
      <c r="A146" s="39">
        <v>44</v>
      </c>
      <c r="B146" s="39">
        <v>7</v>
      </c>
      <c r="C146" s="40" t="s">
        <v>387</v>
      </c>
      <c r="D146" s="41" t="s">
        <v>369</v>
      </c>
      <c r="E146" s="39" t="s">
        <v>64</v>
      </c>
      <c r="F146" s="39" t="s">
        <v>65</v>
      </c>
      <c r="G146" s="39" t="s">
        <v>44</v>
      </c>
      <c r="H146" s="81">
        <v>18</v>
      </c>
      <c r="I146" s="40"/>
      <c r="J146" s="81">
        <v>9</v>
      </c>
      <c r="K146" s="40"/>
      <c r="L146" s="40"/>
      <c r="M146" s="40"/>
      <c r="N146" s="39">
        <f>SUM(H146:M146)</f>
      </c>
      <c r="O146" s="93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>
        <f>SUM(H146)</f>
      </c>
      <c r="AB146" s="39">
        <f>SUM(I146:M146)</f>
      </c>
      <c r="AC146" s="39"/>
      <c r="AD146" s="39"/>
      <c r="AE146" s="39"/>
      <c r="AF146" s="39"/>
      <c r="AG146" s="39"/>
      <c r="AH146" s="39"/>
      <c r="AI146" s="39"/>
      <c r="AJ146" s="39"/>
      <c r="AK146" s="39" t="s">
        <v>28</v>
      </c>
      <c r="AL146" s="39"/>
      <c r="AM146" s="39"/>
      <c r="AN146" s="146">
        <v>4</v>
      </c>
      <c r="AO146" s="39">
        <v>2</v>
      </c>
    </row>
    <row x14ac:dyDescent="0.25" r="147" customHeight="1" ht="18.75">
      <c r="A147" s="70"/>
      <c r="B147" s="70"/>
      <c r="C147" s="72"/>
      <c r="D147" s="151"/>
      <c r="E147" s="70"/>
      <c r="F147" s="70"/>
      <c r="G147" s="70"/>
      <c r="H147" s="72"/>
      <c r="I147" s="72"/>
      <c r="J147" s="72"/>
      <c r="K147" s="72"/>
      <c r="L147" s="72"/>
      <c r="M147" s="72"/>
      <c r="N147" s="70"/>
      <c r="O147" s="85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152"/>
      <c r="AO147" s="70"/>
    </row>
    <row x14ac:dyDescent="0.25" r="148" customHeight="1" ht="18.75">
      <c r="A148" s="70"/>
      <c r="B148" s="70"/>
      <c r="C148" s="3"/>
      <c r="D148" s="3"/>
      <c r="E148" s="70"/>
      <c r="F148" s="70"/>
      <c r="G148" s="70"/>
      <c r="H148" s="70">
        <f>SUM(H137:H146)</f>
      </c>
      <c r="I148" s="70">
        <f>SUM(I137:I145)</f>
      </c>
      <c r="J148" s="70">
        <f>SUM(J137:J146)</f>
      </c>
      <c r="K148" s="70">
        <f>SUM(K137:K145)</f>
      </c>
      <c r="L148" s="70">
        <f>SUM(L137:L145)</f>
      </c>
      <c r="M148" s="70">
        <f>SUM(M137:M145)</f>
      </c>
      <c r="N148" s="70">
        <f>SUM(N137:N146)</f>
      </c>
      <c r="O148" s="85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3"/>
      <c r="AO148" s="70"/>
    </row>
    <row x14ac:dyDescent="0.25" r="149" customHeight="1" ht="18.75">
      <c r="A149" s="70"/>
      <c r="B149" s="70"/>
      <c r="C149" s="72"/>
      <c r="D149" s="72"/>
      <c r="E149" s="70"/>
      <c r="F149" s="70"/>
      <c r="G149" s="70"/>
      <c r="H149" s="72"/>
      <c r="I149" s="72"/>
      <c r="J149" s="72"/>
      <c r="K149" s="72"/>
      <c r="L149" s="72"/>
      <c r="M149" s="72"/>
      <c r="N149" s="70"/>
      <c r="O149" s="85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3"/>
      <c r="AO149" s="70"/>
    </row>
    <row x14ac:dyDescent="0.25" r="150" customHeight="1" ht="18.75">
      <c r="A150" s="70"/>
      <c r="B150" s="70"/>
      <c r="C150" s="3"/>
      <c r="D150" s="3"/>
      <c r="E150" s="70"/>
      <c r="F150" s="70"/>
      <c r="G150" s="70"/>
      <c r="H150" s="3"/>
      <c r="I150" s="3"/>
      <c r="J150" s="3"/>
      <c r="K150" s="3"/>
      <c r="L150" s="3"/>
      <c r="M150" s="3"/>
      <c r="N150" s="70"/>
      <c r="O150" s="85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3"/>
      <c r="AO150" s="70"/>
    </row>
    <row x14ac:dyDescent="0.25" r="151" customHeight="1" ht="18.75">
      <c r="A151" s="3"/>
      <c r="B151" s="3"/>
      <c r="C151" s="3"/>
      <c r="D151" s="3"/>
      <c r="E151" s="98" t="s">
        <v>150</v>
      </c>
      <c r="F151" s="6"/>
      <c r="G151" s="6"/>
      <c r="H151" s="99"/>
      <c r="I151" s="3"/>
      <c r="J151" s="98" t="s">
        <v>24</v>
      </c>
      <c r="K151" s="6"/>
      <c r="L151" s="130"/>
      <c r="M151" s="6"/>
      <c r="N151" s="131"/>
      <c r="O151" s="103" t="s">
        <v>151</v>
      </c>
      <c r="P151" s="104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4"/>
      <c r="AO151" s="3"/>
    </row>
    <row x14ac:dyDescent="0.25" r="152" customHeight="1" ht="18.75">
      <c r="A152" s="3"/>
      <c r="B152" s="3"/>
      <c r="C152" s="3"/>
      <c r="D152" s="3"/>
      <c r="E152" s="105" t="s">
        <v>152</v>
      </c>
      <c r="F152" s="45" t="s">
        <v>34</v>
      </c>
      <c r="G152" s="45" t="s">
        <v>35</v>
      </c>
      <c r="H152" s="45" t="s">
        <v>39</v>
      </c>
      <c r="I152" s="3"/>
      <c r="J152" s="105" t="s">
        <v>152</v>
      </c>
      <c r="K152" s="65" t="s">
        <v>153</v>
      </c>
      <c r="L152" s="106" t="s">
        <v>154</v>
      </c>
      <c r="M152" s="65" t="s">
        <v>155</v>
      </c>
      <c r="N152" s="65" t="s">
        <v>156</v>
      </c>
      <c r="O152" s="132"/>
      <c r="P152" s="107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4"/>
      <c r="AO152" s="3"/>
    </row>
    <row x14ac:dyDescent="0.25" r="153" customHeight="1" ht="18.75">
      <c r="A153" s="3"/>
      <c r="B153" s="3"/>
      <c r="C153" s="3"/>
      <c r="D153" s="3" t="s">
        <v>157</v>
      </c>
      <c r="E153" s="45">
        <f>SUM(F153:H153)</f>
      </c>
      <c r="F153" s="108">
        <f>SUM(H17:H22)</f>
      </c>
      <c r="G153" s="108">
        <f>SUM(I17:L22)</f>
      </c>
      <c r="H153" s="109"/>
      <c r="I153" s="3"/>
      <c r="J153" s="108">
        <f>SUM(K153:L153)</f>
      </c>
      <c r="K153" s="108">
        <f>SUM(AN17:AN22)</f>
      </c>
      <c r="L153" s="108">
        <v>0</v>
      </c>
      <c r="M153" s="108">
        <v>0</v>
      </c>
      <c r="N153" s="108">
        <f>SUM(AN17:AN21)</f>
      </c>
      <c r="O153" s="111">
        <f>SUM(AO17:AO22)</f>
      </c>
      <c r="P153" s="112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4"/>
      <c r="AO153" s="3"/>
    </row>
    <row x14ac:dyDescent="0.25" r="154" customHeight="1" ht="18.75">
      <c r="A154" s="3"/>
      <c r="B154" s="3"/>
      <c r="C154" s="3"/>
      <c r="D154" s="3" t="s">
        <v>158</v>
      </c>
      <c r="E154" s="45">
        <f>SUM(F154:H154)</f>
      </c>
      <c r="F154" s="108">
        <f>SUM(H25:H30)</f>
      </c>
      <c r="G154" s="108">
        <f>SUM(I25:L30)</f>
      </c>
      <c r="H154" s="78"/>
      <c r="I154" s="3"/>
      <c r="J154" s="108">
        <f>SUM(K154:L154)</f>
      </c>
      <c r="K154" s="108">
        <f>SUM(AN25:AN29)</f>
      </c>
      <c r="L154" s="108">
        <f>AN30</f>
      </c>
      <c r="M154" s="108">
        <f>AN30</f>
      </c>
      <c r="N154" s="108">
        <f>SUM(AN25:AN28)</f>
      </c>
      <c r="O154" s="115">
        <f>SUM(AO25:AO30)</f>
      </c>
      <c r="P154" s="114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4"/>
      <c r="AO154" s="3"/>
    </row>
    <row x14ac:dyDescent="0.25" r="155" customHeight="1" ht="18.75">
      <c r="A155" s="3"/>
      <c r="B155" s="3"/>
      <c r="C155" s="3"/>
      <c r="D155" s="3" t="s">
        <v>159</v>
      </c>
      <c r="E155" s="45">
        <f>SUM(F155:H155)</f>
      </c>
      <c r="F155" s="108">
        <f>SUM(H31:H36)</f>
      </c>
      <c r="G155" s="108">
        <f>SUM(I31:L36)</f>
      </c>
      <c r="H155" s="78"/>
      <c r="I155" s="3"/>
      <c r="J155" s="108">
        <f>SUM(K155:L155)</f>
      </c>
      <c r="K155" s="108">
        <f>SUM(AN31:AN35)</f>
      </c>
      <c r="L155" s="108">
        <f>AN36</f>
      </c>
      <c r="M155" s="108">
        <f>AN36</f>
      </c>
      <c r="N155" s="108">
        <f>SUM(AN31:AN35)</f>
      </c>
      <c r="O155" s="115">
        <f>SUM(AO31:AO36)</f>
      </c>
      <c r="P155" s="114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4"/>
      <c r="AO155" s="3"/>
    </row>
    <row x14ac:dyDescent="0.25" r="156" customHeight="1" ht="18.75">
      <c r="A156" s="3"/>
      <c r="B156" s="3"/>
      <c r="C156" s="3"/>
      <c r="D156" s="3" t="s">
        <v>160</v>
      </c>
      <c r="E156" s="45">
        <f>SUM(F156:H156)</f>
      </c>
      <c r="F156" s="108">
        <f>SUM(H37:H44)</f>
      </c>
      <c r="G156" s="108">
        <f>SUM(I37:L44)</f>
      </c>
      <c r="H156" s="78"/>
      <c r="I156" s="3"/>
      <c r="J156" s="108">
        <f>SUM(K156:L156)</f>
      </c>
      <c r="K156" s="108">
        <f>SUM(AN37:AN40,AN42)</f>
      </c>
      <c r="L156" s="108">
        <f>SUM(AN41,AN43:AN44)</f>
      </c>
      <c r="M156" s="108">
        <f>SUM(AN42,AN44)</f>
      </c>
      <c r="N156" s="108">
        <f>SUM(AN37:AN40)</f>
      </c>
      <c r="O156" s="113">
        <f>SUM(AO37:AO44)</f>
      </c>
      <c r="P156" s="114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4"/>
      <c r="AO156" s="3"/>
    </row>
    <row x14ac:dyDescent="0.25" r="157" customHeight="1" ht="18.75">
      <c r="A157" s="3"/>
      <c r="B157" s="3"/>
      <c r="C157" s="3"/>
      <c r="D157" s="3" t="s">
        <v>388</v>
      </c>
      <c r="E157" s="45">
        <f>SUM(F157:H157)</f>
      </c>
      <c r="F157" s="108">
        <f>SUM(H45:H50)</f>
      </c>
      <c r="G157" s="108">
        <f>SUM(I45:L50)</f>
      </c>
      <c r="H157" s="109"/>
      <c r="I157" s="3"/>
      <c r="J157" s="108">
        <f>SUM(K157:L157)</f>
      </c>
      <c r="K157" s="108">
        <f>SUM(AN45:AN47,AN49)</f>
      </c>
      <c r="L157" s="108">
        <f>SUM(AN48,AN50)</f>
      </c>
      <c r="M157" s="108">
        <f>AN49</f>
      </c>
      <c r="N157" s="108">
        <f>SUM(AN45:AN47,AN50)</f>
      </c>
      <c r="O157" s="115">
        <f>SUM(AO45:AO50)</f>
      </c>
      <c r="P157" s="114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4"/>
      <c r="AO157" s="3"/>
    </row>
    <row x14ac:dyDescent="0.25" r="158" customHeight="1" ht="18.75">
      <c r="A158" s="3"/>
      <c r="B158" s="3"/>
      <c r="C158" s="3"/>
      <c r="D158" s="3" t="s">
        <v>389</v>
      </c>
      <c r="E158" s="45">
        <f>SUM(F158:H158)</f>
      </c>
      <c r="F158" s="108">
        <f>SUM(H51:H55)</f>
      </c>
      <c r="G158" s="108">
        <f>SUM(I51:L55)</f>
      </c>
      <c r="H158" s="78"/>
      <c r="I158" s="3"/>
      <c r="J158" s="108">
        <f>SUM(K158:L158)</f>
      </c>
      <c r="K158" s="108">
        <f>SUM(AN51:AN52)</f>
      </c>
      <c r="L158" s="108">
        <f>SUM(AN53:AN55)</f>
      </c>
      <c r="M158" s="108">
        <f>SUM(AN53)</f>
      </c>
      <c r="N158" s="108">
        <f>SUM(AN51:AN52,AN55)</f>
      </c>
      <c r="O158" s="113">
        <f>SUM(AO51:AO55)</f>
      </c>
      <c r="P158" s="114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4"/>
      <c r="AO158" s="3"/>
    </row>
    <row x14ac:dyDescent="0.25" r="159" customHeight="1" ht="18.75">
      <c r="A159" s="3"/>
      <c r="B159" s="3"/>
      <c r="C159" s="3"/>
      <c r="D159" s="3" t="s">
        <v>390</v>
      </c>
      <c r="E159" s="45">
        <f>SUM(F159:H159)</f>
      </c>
      <c r="F159" s="108">
        <f>SUM(H56:H62)</f>
      </c>
      <c r="G159" s="108">
        <f>SUM(I56:L62)</f>
      </c>
      <c r="H159" s="45">
        <f>M60</f>
      </c>
      <c r="I159" s="3"/>
      <c r="J159" s="108">
        <f>SUM(K159:L159)</f>
      </c>
      <c r="K159" s="108">
        <f>SUM(AN56:AN57,AN59,AN61)</f>
      </c>
      <c r="L159" s="110">
        <f>SUM(AN58,AN60,AN62)</f>
      </c>
      <c r="M159" s="108">
        <v>0</v>
      </c>
      <c r="N159" s="110">
        <f>SUM(AN56:AN57,AN59,AN61,AN62)</f>
      </c>
      <c r="O159" s="115">
        <f>SUM(AO56:AO62)</f>
      </c>
      <c r="P159" s="114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4"/>
      <c r="AO159" s="3"/>
    </row>
    <row x14ac:dyDescent="0.25" r="160" customHeight="1" ht="18.75">
      <c r="A160" s="3"/>
      <c r="B160" s="3"/>
      <c r="C160" s="3"/>
      <c r="D160" s="3" t="s">
        <v>391</v>
      </c>
      <c r="E160" s="45">
        <f>SUM(F160:H160)</f>
      </c>
      <c r="F160" s="110">
        <f>SUM(H63:H67)</f>
      </c>
      <c r="G160" s="108">
        <f>SUM(I63:L67)</f>
      </c>
      <c r="H160" s="78"/>
      <c r="I160" s="3"/>
      <c r="J160" s="108">
        <f>SUM(K160:L160)</f>
      </c>
      <c r="K160" s="110">
        <f>SUM(AN63:AN64,AN66)</f>
      </c>
      <c r="L160" s="110">
        <f>SUM(AN65,AN67)</f>
      </c>
      <c r="M160" s="110">
        <f>SUM(AN64)</f>
      </c>
      <c r="N160" s="110">
        <f>SUM(AN63:AN64,AN67)</f>
      </c>
      <c r="O160" s="115">
        <f>SUM(AO63:AO67)</f>
      </c>
      <c r="P160" s="114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4"/>
      <c r="AO160" s="3"/>
    </row>
    <row x14ac:dyDescent="0.25" r="161" customHeight="1" ht="18.75">
      <c r="A161" s="3"/>
      <c r="B161" s="3"/>
      <c r="C161" s="3"/>
      <c r="D161" s="3" t="s">
        <v>392</v>
      </c>
      <c r="E161" s="45"/>
      <c r="F161" s="109"/>
      <c r="G161" s="109"/>
      <c r="H161" s="78"/>
      <c r="I161" s="3"/>
      <c r="J161" s="109"/>
      <c r="K161" s="109"/>
      <c r="L161" s="109"/>
      <c r="M161" s="109"/>
      <c r="N161" s="42"/>
      <c r="O161" s="153"/>
      <c r="P161" s="114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4"/>
      <c r="AO161" s="3"/>
    </row>
    <row x14ac:dyDescent="0.25" r="162" customHeight="1" ht="18.75">
      <c r="A162" s="3"/>
      <c r="B162" s="3"/>
      <c r="C162" s="3"/>
      <c r="D162" s="3" t="s">
        <v>393</v>
      </c>
      <c r="E162" s="45"/>
      <c r="F162" s="109"/>
      <c r="G162" s="109"/>
      <c r="H162" s="78"/>
      <c r="I162" s="3"/>
      <c r="J162" s="109"/>
      <c r="K162" s="109"/>
      <c r="L162" s="109"/>
      <c r="M162" s="109"/>
      <c r="N162" s="42"/>
      <c r="O162" s="153"/>
      <c r="P162" s="114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4"/>
      <c r="AO162" s="3"/>
    </row>
    <row x14ac:dyDescent="0.25" r="163" customHeight="1" ht="18.75">
      <c r="A163" s="3"/>
      <c r="B163" s="3"/>
      <c r="C163" s="3"/>
      <c r="D163" s="3" t="s">
        <v>394</v>
      </c>
      <c r="E163" s="45"/>
      <c r="F163" s="109"/>
      <c r="G163" s="109"/>
      <c r="H163" s="78"/>
      <c r="I163" s="3"/>
      <c r="J163" s="109"/>
      <c r="K163" s="109"/>
      <c r="L163" s="109"/>
      <c r="M163" s="109"/>
      <c r="N163" s="42"/>
      <c r="O163" s="153"/>
      <c r="P163" s="114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4"/>
      <c r="AO163" s="3"/>
    </row>
    <row x14ac:dyDescent="0.25" r="164" customHeight="1" ht="18.75">
      <c r="A164" s="3"/>
      <c r="B164" s="3"/>
      <c r="C164" s="3"/>
      <c r="D164" s="3" t="s">
        <v>161</v>
      </c>
      <c r="E164" s="45">
        <f>SUM(E153:E163)</f>
      </c>
      <c r="F164" s="45">
        <f>SUM(F153:F163)</f>
      </c>
      <c r="G164" s="45">
        <f>SUM(G153:G163)</f>
      </c>
      <c r="H164" s="45">
        <f>SUM(H153:H163)</f>
      </c>
      <c r="I164" s="3"/>
      <c r="J164" s="45">
        <f>SUM(J153:J163)</f>
      </c>
      <c r="K164" s="45">
        <f>SUM(K153:K163)</f>
      </c>
      <c r="L164" s="45">
        <f>SUM(L153:L163)</f>
      </c>
      <c r="M164" s="45">
        <f>SUM(M153:M163)</f>
      </c>
      <c r="N164" s="45">
        <f>SUM(N153:N163)</f>
      </c>
      <c r="O164" s="115">
        <f>SUM(O153:O163)</f>
      </c>
      <c r="P164" s="114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4"/>
      <c r="AO164" s="3"/>
    </row>
    <row x14ac:dyDescent="0.25" r="165" customHeight="1" ht="18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5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4"/>
      <c r="AO165" s="3"/>
    </row>
  </sheetData>
  <mergeCells count="5">
    <mergeCell ref="AN13:AN15"/>
    <mergeCell ref="AO13:AO15"/>
    <mergeCell ref="C114:N114"/>
    <mergeCell ref="C125:N125"/>
    <mergeCell ref="C136:N1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9"/>
  <sheetViews>
    <sheetView workbookViewId="0"/>
  </sheetViews>
  <sheetFormatPr defaultRowHeight="15" x14ac:dyDescent="0.25"/>
  <cols>
    <col min="1" max="1" style="116" width="4.576428571428571" customWidth="1" bestFit="1"/>
    <col min="2" max="2" style="116" width="4.576428571428571" customWidth="1" bestFit="1"/>
    <col min="3" max="3" style="116" width="16.14785714285714" customWidth="1" bestFit="1"/>
    <col min="4" max="4" style="116" width="64.43357142857143" customWidth="1" bestFit="1"/>
    <col min="5" max="5" style="116" width="7.147857142857143" customWidth="1" bestFit="1"/>
    <col min="6" max="6" style="116" width="3.862142857142857" customWidth="1" bestFit="1"/>
    <col min="7" max="7" style="116" width="3.862142857142857" customWidth="1" bestFit="1"/>
    <col min="8" max="8" style="116" width="4.2907142857142855" customWidth="1" bestFit="1"/>
    <col min="9" max="9" style="116" width="3.4335714285714283" customWidth="1" bestFit="1"/>
    <col min="10" max="10" style="116" width="3.4335714285714283" customWidth="1" bestFit="1"/>
    <col min="11" max="11" style="116" width="3.4335714285714283" customWidth="1" bestFit="1"/>
    <col min="12" max="12" style="116" width="3.4335714285714283" customWidth="1" bestFit="1"/>
    <col min="13" max="13" style="116" width="3.4335714285714283" customWidth="1" bestFit="1"/>
    <col min="14" max="14" style="116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8" width="3.5764285714285715" customWidth="1" bestFit="1"/>
    <col min="27" max="27" style="119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5"/>
    </row>
    <row x14ac:dyDescent="0.25" r="2" customHeight="1" ht="18.75">
      <c r="A2" s="6"/>
      <c r="B2" s="7"/>
      <c r="C2" s="8" t="s">
        <v>2</v>
      </c>
      <c r="D2" s="1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</row>
    <row x14ac:dyDescent="0.25" r="3" customHeight="1" ht="18.75">
      <c r="A3" s="6"/>
      <c r="B3" s="7"/>
      <c r="C3" s="8" t="s">
        <v>4</v>
      </c>
      <c r="D3" s="1" t="s">
        <v>162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5"/>
    </row>
    <row x14ac:dyDescent="0.25" r="9" customHeight="1" ht="18.75">
      <c r="A9" s="9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  <c r="AA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5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4"/>
      <c r="K13" s="14"/>
      <c r="L13" s="14"/>
      <c r="M13" s="14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8" t="s">
        <v>23</v>
      </c>
      <c r="X13" s="17"/>
      <c r="Y13" s="17"/>
      <c r="Z13" s="19" t="s">
        <v>24</v>
      </c>
      <c r="AA13" s="20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5"/>
      <c r="K14" s="25"/>
      <c r="L14" s="25"/>
      <c r="M14" s="25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10" t="s">
        <v>28</v>
      </c>
      <c r="X14" s="10" t="s">
        <v>29</v>
      </c>
      <c r="Y14" s="30" t="s">
        <v>30</v>
      </c>
      <c r="Z14" s="31"/>
      <c r="AA14" s="32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10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21"/>
      <c r="X15" s="21"/>
      <c r="Y15" s="35"/>
      <c r="Z15" s="31"/>
      <c r="AA15" s="32"/>
    </row>
    <row x14ac:dyDescent="0.25" r="16" customHeight="1" ht="10.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7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36</v>
      </c>
      <c r="X16" s="37">
        <v>37</v>
      </c>
      <c r="Y16" s="37">
        <v>38</v>
      </c>
      <c r="Z16" s="37">
        <v>39</v>
      </c>
      <c r="AA16" s="37">
        <v>40</v>
      </c>
    </row>
    <row x14ac:dyDescent="0.25" r="17" customHeight="1" ht="18.75">
      <c r="A17" s="39">
        <v>1</v>
      </c>
      <c r="B17" s="39">
        <v>1</v>
      </c>
      <c r="C17" s="40" t="s">
        <v>163</v>
      </c>
      <c r="D17" s="41" t="s">
        <v>41</v>
      </c>
      <c r="E17" s="39" t="s">
        <v>42</v>
      </c>
      <c r="F17" s="39" t="s">
        <v>43</v>
      </c>
      <c r="G17" s="39" t="s">
        <v>44</v>
      </c>
      <c r="H17" s="39">
        <v>30</v>
      </c>
      <c r="I17" s="42"/>
      <c r="J17" s="39">
        <v>30</v>
      </c>
      <c r="K17" s="39"/>
      <c r="L17" s="39"/>
      <c r="M17" s="39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 t="s">
        <v>28</v>
      </c>
      <c r="X17" s="39"/>
      <c r="Y17" s="39"/>
      <c r="Z17" s="44">
        <v>5</v>
      </c>
      <c r="AA17" s="45">
        <v>3</v>
      </c>
    </row>
    <row x14ac:dyDescent="0.25" r="18" customHeight="1" ht="18.75">
      <c r="A18" s="39">
        <v>2</v>
      </c>
      <c r="B18" s="39">
        <v>1</v>
      </c>
      <c r="C18" s="40" t="s">
        <v>164</v>
      </c>
      <c r="D18" s="41" t="s">
        <v>46</v>
      </c>
      <c r="E18" s="39" t="s">
        <v>42</v>
      </c>
      <c r="F18" s="39" t="s">
        <v>43</v>
      </c>
      <c r="G18" s="39" t="s">
        <v>44</v>
      </c>
      <c r="H18" s="39">
        <v>30</v>
      </c>
      <c r="I18" s="39"/>
      <c r="J18" s="39">
        <v>30</v>
      </c>
      <c r="K18" s="39"/>
      <c r="L18" s="39"/>
      <c r="M18" s="39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 t="s">
        <v>29</v>
      </c>
      <c r="Y18" s="39"/>
      <c r="Z18" s="44">
        <v>5</v>
      </c>
      <c r="AA18" s="46">
        <v>2.5</v>
      </c>
    </row>
    <row x14ac:dyDescent="0.25" r="19" customHeight="1" ht="18.75">
      <c r="A19" s="39">
        <v>3</v>
      </c>
      <c r="B19" s="39">
        <v>1</v>
      </c>
      <c r="C19" s="40" t="s">
        <v>165</v>
      </c>
      <c r="D19" s="41" t="s">
        <v>48</v>
      </c>
      <c r="E19" s="39" t="s">
        <v>42</v>
      </c>
      <c r="F19" s="39" t="s">
        <v>43</v>
      </c>
      <c r="G19" s="39" t="s">
        <v>44</v>
      </c>
      <c r="H19" s="39">
        <v>30</v>
      </c>
      <c r="I19" s="39"/>
      <c r="J19" s="39">
        <v>15</v>
      </c>
      <c r="K19" s="39"/>
      <c r="L19" s="39"/>
      <c r="M19" s="39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 t="s">
        <v>29</v>
      </c>
      <c r="Y19" s="39"/>
      <c r="Z19" s="44">
        <v>3</v>
      </c>
      <c r="AA19" s="45">
        <v>2</v>
      </c>
    </row>
    <row x14ac:dyDescent="0.25" r="20" customHeight="1" ht="18.75">
      <c r="A20" s="39">
        <v>4</v>
      </c>
      <c r="B20" s="39">
        <v>1</v>
      </c>
      <c r="C20" s="40" t="s">
        <v>166</v>
      </c>
      <c r="D20" s="41" t="s">
        <v>50</v>
      </c>
      <c r="E20" s="39" t="s">
        <v>42</v>
      </c>
      <c r="F20" s="39" t="s">
        <v>43</v>
      </c>
      <c r="G20" s="39" t="s">
        <v>44</v>
      </c>
      <c r="H20" s="39">
        <v>30</v>
      </c>
      <c r="I20" s="39"/>
      <c r="J20" s="39"/>
      <c r="K20" s="39"/>
      <c r="L20" s="39"/>
      <c r="M20" s="39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 t="s">
        <v>28</v>
      </c>
      <c r="X20" s="39"/>
      <c r="Y20" s="39"/>
      <c r="Z20" s="44">
        <v>3</v>
      </c>
      <c r="AA20" s="45">
        <v>2</v>
      </c>
    </row>
    <row x14ac:dyDescent="0.25" r="21" customHeight="1" ht="18.75">
      <c r="A21" s="39">
        <v>5</v>
      </c>
      <c r="B21" s="39">
        <v>1</v>
      </c>
      <c r="C21" s="40" t="s">
        <v>167</v>
      </c>
      <c r="D21" s="47" t="s">
        <v>52</v>
      </c>
      <c r="E21" s="39" t="s">
        <v>42</v>
      </c>
      <c r="F21" s="39" t="s">
        <v>43</v>
      </c>
      <c r="G21" s="39" t="s">
        <v>44</v>
      </c>
      <c r="H21" s="39">
        <v>30</v>
      </c>
      <c r="I21" s="39"/>
      <c r="J21" s="39"/>
      <c r="K21" s="39"/>
      <c r="L21" s="39"/>
      <c r="M21" s="39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/>
      <c r="X21" s="39" t="s">
        <v>29</v>
      </c>
      <c r="Y21" s="39"/>
      <c r="Z21" s="44">
        <v>2</v>
      </c>
      <c r="AA21" s="46">
        <v>1.5</v>
      </c>
    </row>
    <row x14ac:dyDescent="0.25" r="22" customHeight="1" ht="18.75">
      <c r="A22" s="39">
        <v>6</v>
      </c>
      <c r="B22" s="39">
        <v>1</v>
      </c>
      <c r="C22" s="40" t="s">
        <v>168</v>
      </c>
      <c r="D22" s="47" t="s">
        <v>63</v>
      </c>
      <c r="E22" s="39" t="s">
        <v>64</v>
      </c>
      <c r="F22" s="39" t="s">
        <v>65</v>
      </c>
      <c r="G22" s="39"/>
      <c r="H22" s="39">
        <v>30</v>
      </c>
      <c r="I22" s="39"/>
      <c r="J22" s="39">
        <v>30</v>
      </c>
      <c r="K22" s="39"/>
      <c r="L22" s="39"/>
      <c r="M22" s="39"/>
      <c r="N22" s="39">
        <f>SUM(H22:M22)</f>
      </c>
      <c r="O22" s="39">
        <f>H22</f>
      </c>
      <c r="P22" s="39">
        <f>SUM(I22:M22)</f>
      </c>
      <c r="Q22" s="39"/>
      <c r="R22" s="39"/>
      <c r="S22" s="39"/>
      <c r="T22" s="39"/>
      <c r="U22" s="39"/>
      <c r="V22" s="39"/>
      <c r="W22" s="39"/>
      <c r="X22" s="39" t="s">
        <v>29</v>
      </c>
      <c r="Y22" s="39"/>
      <c r="Z22" s="44">
        <v>4</v>
      </c>
      <c r="AA22" s="45">
        <v>2</v>
      </c>
    </row>
    <row x14ac:dyDescent="0.25" r="23" customHeight="1" ht="18.75">
      <c r="A23" s="54">
        <v>7</v>
      </c>
      <c r="B23" s="48">
        <v>1</v>
      </c>
      <c r="C23" s="49" t="s">
        <v>169</v>
      </c>
      <c r="D23" s="120" t="s">
        <v>69</v>
      </c>
      <c r="E23" s="48" t="s">
        <v>64</v>
      </c>
      <c r="F23" s="48" t="s">
        <v>65</v>
      </c>
      <c r="G23" s="48" t="s">
        <v>44</v>
      </c>
      <c r="H23" s="48">
        <f>SUM(H73:H74)</f>
      </c>
      <c r="I23" s="48">
        <f>SUM(I73:I74)</f>
      </c>
      <c r="J23" s="48">
        <f>SUM(J73:J74)</f>
      </c>
      <c r="K23" s="48">
        <f>SUM(K73:K74)</f>
      </c>
      <c r="L23" s="48">
        <f>SUM(L73:L74)</f>
      </c>
      <c r="M23" s="48">
        <f>SUM(M73:M74)</f>
      </c>
      <c r="N23" s="48">
        <f>SUM(H23:M23)</f>
      </c>
      <c r="O23" s="48">
        <f>H23</f>
      </c>
      <c r="P23" s="48">
        <f>SUM(I23:M23)</f>
      </c>
      <c r="Q23" s="48"/>
      <c r="R23" s="48"/>
      <c r="S23" s="48"/>
      <c r="T23" s="48"/>
      <c r="U23" s="48"/>
      <c r="V23" s="48"/>
      <c r="W23" s="48" t="s">
        <v>28</v>
      </c>
      <c r="X23" s="48" t="s">
        <v>29</v>
      </c>
      <c r="Y23" s="48"/>
      <c r="Z23" s="121">
        <v>8</v>
      </c>
      <c r="AA23" s="122">
        <f>SUM(AA73:AA74)</f>
      </c>
    </row>
    <row x14ac:dyDescent="0.25" r="24" customHeight="1" ht="18.75">
      <c r="A24" s="123"/>
      <c r="B24" s="39">
        <v>1</v>
      </c>
      <c r="C24" s="40"/>
      <c r="D24" s="41" t="s">
        <v>56</v>
      </c>
      <c r="E24" s="39"/>
      <c r="F24" s="39" t="s">
        <v>43</v>
      </c>
      <c r="G24" s="39"/>
      <c r="H24" s="39"/>
      <c r="I24" s="39"/>
      <c r="J24" s="39"/>
      <c r="K24" s="39"/>
      <c r="L24" s="39"/>
      <c r="M24" s="39"/>
      <c r="N24" s="39"/>
      <c r="O24" s="93"/>
      <c r="P24" s="39"/>
      <c r="Q24" s="39"/>
      <c r="R24" s="39"/>
      <c r="S24" s="39"/>
      <c r="T24" s="39"/>
      <c r="U24" s="39"/>
      <c r="V24" s="39"/>
      <c r="W24" s="39"/>
      <c r="X24" s="39" t="s">
        <v>30</v>
      </c>
      <c r="Y24" s="39"/>
      <c r="Z24" s="124"/>
      <c r="AA24" s="46"/>
    </row>
    <row x14ac:dyDescent="0.25" r="25" customHeight="1" ht="18.75">
      <c r="A25" s="123"/>
      <c r="B25" s="54">
        <v>1</v>
      </c>
      <c r="C25" s="55"/>
      <c r="D25" s="125" t="s">
        <v>57</v>
      </c>
      <c r="E25" s="54"/>
      <c r="F25" s="54" t="s">
        <v>43</v>
      </c>
      <c r="G25" s="54"/>
      <c r="H25" s="54"/>
      <c r="I25" s="54"/>
      <c r="J25" s="54"/>
      <c r="K25" s="54"/>
      <c r="L25" s="54"/>
      <c r="M25" s="54"/>
      <c r="N25" s="54"/>
      <c r="O25" s="126"/>
      <c r="P25" s="54"/>
      <c r="Q25" s="54"/>
      <c r="R25" s="54"/>
      <c r="S25" s="54"/>
      <c r="T25" s="54"/>
      <c r="U25" s="54"/>
      <c r="V25" s="54"/>
      <c r="W25" s="54"/>
      <c r="X25" s="54" t="s">
        <v>30</v>
      </c>
      <c r="Y25" s="54"/>
      <c r="Z25" s="67"/>
      <c r="AA25" s="59"/>
    </row>
    <row x14ac:dyDescent="0.25" r="26" customHeight="1" ht="18.75">
      <c r="A26" s="60">
        <v>8</v>
      </c>
      <c r="B26" s="60">
        <v>2</v>
      </c>
      <c r="C26" s="61" t="s">
        <v>170</v>
      </c>
      <c r="D26" s="62" t="s">
        <v>59</v>
      </c>
      <c r="E26" s="60" t="s">
        <v>42</v>
      </c>
      <c r="F26" s="60" t="s">
        <v>43</v>
      </c>
      <c r="G26" s="60" t="s">
        <v>44</v>
      </c>
      <c r="H26" s="60">
        <v>30</v>
      </c>
      <c r="I26" s="60"/>
      <c r="J26" s="60">
        <v>30</v>
      </c>
      <c r="K26" s="60"/>
      <c r="L26" s="60"/>
      <c r="M26" s="60"/>
      <c r="N26" s="60">
        <f>SUM(H26:M26)</f>
      </c>
      <c r="O26" s="127"/>
      <c r="P26" s="60"/>
      <c r="Q26" s="60">
        <f>H26</f>
      </c>
      <c r="R26" s="60">
        <f>SUM(I26:M26)</f>
      </c>
      <c r="S26" s="60"/>
      <c r="T26" s="60"/>
      <c r="U26" s="60"/>
      <c r="V26" s="60"/>
      <c r="W26" s="60" t="s">
        <v>28</v>
      </c>
      <c r="X26" s="60"/>
      <c r="Y26" s="60"/>
      <c r="Z26" s="64">
        <v>5</v>
      </c>
      <c r="AA26" s="65">
        <v>3</v>
      </c>
    </row>
    <row x14ac:dyDescent="0.25" r="27" customHeight="1" ht="18.75">
      <c r="A27" s="39">
        <v>9</v>
      </c>
      <c r="B27" s="60">
        <v>2</v>
      </c>
      <c r="C27" s="61" t="s">
        <v>171</v>
      </c>
      <c r="D27" s="47" t="s">
        <v>61</v>
      </c>
      <c r="E27" s="60" t="s">
        <v>42</v>
      </c>
      <c r="F27" s="60" t="s">
        <v>43</v>
      </c>
      <c r="G27" s="60" t="s">
        <v>44</v>
      </c>
      <c r="H27" s="39">
        <v>30</v>
      </c>
      <c r="I27" s="39">
        <v>15</v>
      </c>
      <c r="J27" s="39"/>
      <c r="K27" s="39"/>
      <c r="L27" s="39"/>
      <c r="M27" s="39"/>
      <c r="N27" s="39">
        <f>SUM(H27:M27)</f>
      </c>
      <c r="O27" s="93"/>
      <c r="P27" s="39"/>
      <c r="Q27" s="60">
        <f>H27</f>
      </c>
      <c r="R27" s="60">
        <f>SUM(I27:M27)</f>
      </c>
      <c r="S27" s="39"/>
      <c r="T27" s="39"/>
      <c r="U27" s="39"/>
      <c r="V27" s="39"/>
      <c r="W27" s="39"/>
      <c r="X27" s="39" t="s">
        <v>29</v>
      </c>
      <c r="Y27" s="39"/>
      <c r="Z27" s="44">
        <v>4</v>
      </c>
      <c r="AA27" s="45">
        <v>2</v>
      </c>
    </row>
    <row x14ac:dyDescent="0.25" r="28" customHeight="1" ht="18.75">
      <c r="A28" s="39">
        <v>10</v>
      </c>
      <c r="B28" s="60">
        <v>2</v>
      </c>
      <c r="C28" s="61" t="s">
        <v>172</v>
      </c>
      <c r="D28" s="47" t="s">
        <v>71</v>
      </c>
      <c r="E28" s="60" t="s">
        <v>42</v>
      </c>
      <c r="F28" s="60" t="s">
        <v>43</v>
      </c>
      <c r="G28" s="60" t="s">
        <v>44</v>
      </c>
      <c r="H28" s="39">
        <v>30</v>
      </c>
      <c r="I28" s="39"/>
      <c r="J28" s="39">
        <v>15</v>
      </c>
      <c r="K28" s="39"/>
      <c r="L28" s="39"/>
      <c r="M28" s="39"/>
      <c r="N28" s="39">
        <f>SUM(H28:M28)</f>
      </c>
      <c r="O28" s="93"/>
      <c r="P28" s="39"/>
      <c r="Q28" s="60">
        <f>H28</f>
      </c>
      <c r="R28" s="60">
        <f>SUM(I28:M28)</f>
      </c>
      <c r="S28" s="39"/>
      <c r="T28" s="39"/>
      <c r="U28" s="39"/>
      <c r="V28" s="39"/>
      <c r="W28" s="39"/>
      <c r="X28" s="39" t="s">
        <v>29</v>
      </c>
      <c r="Y28" s="39"/>
      <c r="Z28" s="44">
        <v>3</v>
      </c>
      <c r="AA28" s="46">
        <v>1.5</v>
      </c>
    </row>
    <row x14ac:dyDescent="0.25" r="29" customHeight="1" ht="18.75">
      <c r="A29" s="39">
        <v>11</v>
      </c>
      <c r="B29" s="60">
        <v>2</v>
      </c>
      <c r="C29" s="61" t="s">
        <v>173</v>
      </c>
      <c r="D29" s="41" t="s">
        <v>54</v>
      </c>
      <c r="E29" s="60" t="s">
        <v>55</v>
      </c>
      <c r="F29" s="60" t="s">
        <v>43</v>
      </c>
      <c r="G29" s="60"/>
      <c r="H29" s="39">
        <v>30</v>
      </c>
      <c r="I29" s="39"/>
      <c r="J29" s="39"/>
      <c r="K29" s="39"/>
      <c r="L29" s="39"/>
      <c r="M29" s="39"/>
      <c r="N29" s="39">
        <f>SUM(H29:M29)</f>
      </c>
      <c r="O29" s="93"/>
      <c r="P29" s="39"/>
      <c r="Q29" s="60">
        <f>H29</f>
      </c>
      <c r="R29" s="60">
        <f>SUM(I29:M29)</f>
      </c>
      <c r="S29" s="39"/>
      <c r="T29" s="39"/>
      <c r="U29" s="39"/>
      <c r="V29" s="39"/>
      <c r="W29" s="39" t="s">
        <v>28</v>
      </c>
      <c r="X29" s="39"/>
      <c r="Y29" s="39"/>
      <c r="Z29" s="44">
        <v>2</v>
      </c>
      <c r="AA29" s="46">
        <v>1.5</v>
      </c>
    </row>
    <row x14ac:dyDescent="0.25" r="30" customHeight="1" ht="18.75">
      <c r="A30" s="39">
        <v>12</v>
      </c>
      <c r="B30" s="60">
        <v>2</v>
      </c>
      <c r="C30" s="61" t="s">
        <v>174</v>
      </c>
      <c r="D30" s="47" t="s">
        <v>73</v>
      </c>
      <c r="E30" s="60" t="s">
        <v>64</v>
      </c>
      <c r="F30" s="60" t="s">
        <v>65</v>
      </c>
      <c r="G30" s="60"/>
      <c r="H30" s="48">
        <v>30</v>
      </c>
      <c r="I30" s="48"/>
      <c r="J30" s="48">
        <v>30</v>
      </c>
      <c r="K30" s="48"/>
      <c r="L30" s="48"/>
      <c r="M30" s="48"/>
      <c r="N30" s="39">
        <f>SUM(H30:M30)</f>
      </c>
      <c r="O30" s="93"/>
      <c r="P30" s="39"/>
      <c r="Q30" s="60">
        <f>H30</f>
      </c>
      <c r="R30" s="60">
        <f>SUM(I30:M30)</f>
      </c>
      <c r="S30" s="48"/>
      <c r="T30" s="48"/>
      <c r="U30" s="48"/>
      <c r="V30" s="48"/>
      <c r="W30" s="48"/>
      <c r="X30" s="48" t="s">
        <v>29</v>
      </c>
      <c r="Y30" s="48"/>
      <c r="Z30" s="44">
        <v>4</v>
      </c>
      <c r="AA30" s="53">
        <v>2</v>
      </c>
    </row>
    <row x14ac:dyDescent="0.25" r="31" customHeight="1" ht="18.75">
      <c r="A31" s="39">
        <v>13</v>
      </c>
      <c r="B31" s="60">
        <v>2</v>
      </c>
      <c r="C31" s="61" t="s">
        <v>175</v>
      </c>
      <c r="D31" s="41" t="s">
        <v>67</v>
      </c>
      <c r="E31" s="60" t="s">
        <v>55</v>
      </c>
      <c r="F31" s="60" t="s">
        <v>65</v>
      </c>
      <c r="G31" s="48"/>
      <c r="H31" s="48"/>
      <c r="I31" s="48">
        <v>30</v>
      </c>
      <c r="J31" s="48"/>
      <c r="K31" s="48"/>
      <c r="L31" s="48"/>
      <c r="M31" s="48"/>
      <c r="N31" s="39">
        <f>SUM(H31:M31)</f>
      </c>
      <c r="O31" s="93"/>
      <c r="P31" s="39"/>
      <c r="Q31" s="60">
        <f>H31</f>
      </c>
      <c r="R31" s="60">
        <f>SUM(I31:M31)</f>
      </c>
      <c r="S31" s="48"/>
      <c r="T31" s="48"/>
      <c r="U31" s="48"/>
      <c r="V31" s="48"/>
      <c r="W31" s="48"/>
      <c r="X31" s="48" t="s">
        <v>29</v>
      </c>
      <c r="Y31" s="48"/>
      <c r="Z31" s="44">
        <v>2</v>
      </c>
      <c r="AA31" s="122">
        <v>1.5</v>
      </c>
    </row>
    <row x14ac:dyDescent="0.25" r="32" customHeight="1" ht="18.75">
      <c r="A32" s="39">
        <v>14</v>
      </c>
      <c r="B32" s="39">
        <v>2</v>
      </c>
      <c r="C32" s="61" t="s">
        <v>176</v>
      </c>
      <c r="D32" s="41" t="s">
        <v>75</v>
      </c>
      <c r="E32" s="39" t="s">
        <v>64</v>
      </c>
      <c r="F32" s="39" t="s">
        <v>65</v>
      </c>
      <c r="G32" s="39"/>
      <c r="H32" s="39"/>
      <c r="I32" s="39">
        <v>30</v>
      </c>
      <c r="J32" s="39"/>
      <c r="K32" s="39"/>
      <c r="L32" s="39"/>
      <c r="M32" s="39"/>
      <c r="N32" s="39">
        <f>SUM(H32:M32)</f>
      </c>
      <c r="O32" s="93"/>
      <c r="P32" s="39"/>
      <c r="Q32" s="60">
        <f>H32</f>
      </c>
      <c r="R32" s="60">
        <f>SUM(I32:M32)</f>
      </c>
      <c r="S32" s="39"/>
      <c r="T32" s="39"/>
      <c r="U32" s="39"/>
      <c r="V32" s="39"/>
      <c r="W32" s="39"/>
      <c r="X32" s="39"/>
      <c r="Y32" s="39" t="s">
        <v>30</v>
      </c>
      <c r="Z32" s="44">
        <v>2</v>
      </c>
      <c r="AA32" s="46">
        <v>1.5</v>
      </c>
    </row>
    <row x14ac:dyDescent="0.25" r="33" customHeight="1" ht="18.75">
      <c r="A33" s="54">
        <v>15</v>
      </c>
      <c r="B33" s="54">
        <v>2</v>
      </c>
      <c r="C33" s="55" t="s">
        <v>177</v>
      </c>
      <c r="D33" s="66" t="s">
        <v>69</v>
      </c>
      <c r="E33" s="54" t="s">
        <v>64</v>
      </c>
      <c r="F33" s="54" t="s">
        <v>65</v>
      </c>
      <c r="G33" s="54" t="s">
        <v>44</v>
      </c>
      <c r="H33" s="54">
        <f>SUM(H75:H76)</f>
      </c>
      <c r="I33" s="54">
        <f>SUM(I75:I76)</f>
      </c>
      <c r="J33" s="54">
        <f>SUM(J75:J76)</f>
      </c>
      <c r="K33" s="54">
        <f>SUM(K75:K76)</f>
      </c>
      <c r="L33" s="54">
        <f>SUM(L75:L76)</f>
      </c>
      <c r="M33" s="54">
        <f>SUM(M75:M76)</f>
      </c>
      <c r="N33" s="54">
        <f>SUM(H33:M33)</f>
      </c>
      <c r="O33" s="126"/>
      <c r="P33" s="54"/>
      <c r="Q33" s="54">
        <f>H33</f>
      </c>
      <c r="R33" s="54">
        <f>SUM(I33:M33)</f>
      </c>
      <c r="S33" s="54"/>
      <c r="T33" s="54"/>
      <c r="U33" s="54"/>
      <c r="V33" s="54"/>
      <c r="W33" s="54" t="s">
        <v>28</v>
      </c>
      <c r="X33" s="54" t="s">
        <v>29</v>
      </c>
      <c r="Y33" s="54"/>
      <c r="Z33" s="124">
        <v>8</v>
      </c>
      <c r="AA33" s="68">
        <f>SUM(AA75:AA76)</f>
      </c>
    </row>
    <row x14ac:dyDescent="0.25" r="34" customHeight="1" ht="18.75">
      <c r="A34" s="60">
        <v>16</v>
      </c>
      <c r="B34" s="60">
        <v>3</v>
      </c>
      <c r="C34" s="61" t="s">
        <v>178</v>
      </c>
      <c r="D34" s="41" t="s">
        <v>179</v>
      </c>
      <c r="E34" s="60" t="s">
        <v>55</v>
      </c>
      <c r="F34" s="60" t="s">
        <v>65</v>
      </c>
      <c r="G34" s="60"/>
      <c r="H34" s="60">
        <v>30</v>
      </c>
      <c r="I34" s="60"/>
      <c r="J34" s="60"/>
      <c r="K34" s="60"/>
      <c r="L34" s="60"/>
      <c r="M34" s="60"/>
      <c r="N34" s="60">
        <f>SUM(H34:M34)</f>
      </c>
      <c r="O34" s="127"/>
      <c r="P34" s="60"/>
      <c r="Q34" s="60"/>
      <c r="R34" s="60"/>
      <c r="S34" s="60">
        <f>H34</f>
      </c>
      <c r="T34" s="60">
        <f>SUM(I34:M34)</f>
      </c>
      <c r="U34" s="60"/>
      <c r="V34" s="60"/>
      <c r="W34" s="60" t="s">
        <v>28</v>
      </c>
      <c r="X34" s="60"/>
      <c r="Y34" s="60"/>
      <c r="Z34" s="44">
        <v>2</v>
      </c>
      <c r="AA34" s="69">
        <v>1.5</v>
      </c>
    </row>
    <row x14ac:dyDescent="0.25" r="35" customHeight="1" ht="18.75">
      <c r="A35" s="39">
        <v>17</v>
      </c>
      <c r="B35" s="39">
        <v>3</v>
      </c>
      <c r="C35" s="61" t="s">
        <v>180</v>
      </c>
      <c r="D35" s="41" t="s">
        <v>81</v>
      </c>
      <c r="E35" s="60" t="s">
        <v>55</v>
      </c>
      <c r="F35" s="60" t="s">
        <v>43</v>
      </c>
      <c r="G35" s="60"/>
      <c r="H35" s="39">
        <v>15</v>
      </c>
      <c r="I35" s="39"/>
      <c r="J35" s="39"/>
      <c r="K35" s="39"/>
      <c r="L35" s="39"/>
      <c r="M35" s="39"/>
      <c r="N35" s="39">
        <f>SUM(H35:M35)</f>
      </c>
      <c r="O35" s="93"/>
      <c r="P35" s="39"/>
      <c r="Q35" s="39"/>
      <c r="R35" s="39"/>
      <c r="S35" s="60">
        <f>H35</f>
      </c>
      <c r="T35" s="60">
        <f>SUM(I35:M35)</f>
      </c>
      <c r="U35" s="39"/>
      <c r="V35" s="39"/>
      <c r="W35" s="39"/>
      <c r="X35" s="39" t="s">
        <v>29</v>
      </c>
      <c r="Y35" s="39"/>
      <c r="Z35" s="44">
        <v>1</v>
      </c>
      <c r="AA35" s="45">
        <v>1</v>
      </c>
    </row>
    <row x14ac:dyDescent="0.25" r="36" customHeight="1" ht="18.75">
      <c r="A36" s="39">
        <v>18</v>
      </c>
      <c r="B36" s="39">
        <v>3</v>
      </c>
      <c r="C36" s="61" t="s">
        <v>181</v>
      </c>
      <c r="D36" s="41" t="s">
        <v>83</v>
      </c>
      <c r="E36" s="60" t="s">
        <v>64</v>
      </c>
      <c r="F36" s="60" t="s">
        <v>65</v>
      </c>
      <c r="G36" s="60"/>
      <c r="H36" s="39">
        <v>30</v>
      </c>
      <c r="I36" s="39"/>
      <c r="J36" s="39"/>
      <c r="K36" s="39"/>
      <c r="L36" s="39"/>
      <c r="M36" s="39"/>
      <c r="N36" s="39">
        <f>SUM(H36:M36)</f>
      </c>
      <c r="O36" s="93"/>
      <c r="P36" s="39"/>
      <c r="Q36" s="39"/>
      <c r="R36" s="39"/>
      <c r="S36" s="60">
        <f>H36</f>
      </c>
      <c r="T36" s="60">
        <f>SUM(I36:M36)</f>
      </c>
      <c r="U36" s="39"/>
      <c r="V36" s="39"/>
      <c r="W36" s="39"/>
      <c r="X36" s="39" t="s">
        <v>29</v>
      </c>
      <c r="Y36" s="39"/>
      <c r="Z36" s="44">
        <v>2</v>
      </c>
      <c r="AA36" s="45">
        <v>1</v>
      </c>
    </row>
    <row x14ac:dyDescent="0.25" r="37" customHeight="1" ht="18.75">
      <c r="A37" s="39">
        <v>19</v>
      </c>
      <c r="B37" s="39">
        <v>3</v>
      </c>
      <c r="C37" s="61" t="s">
        <v>182</v>
      </c>
      <c r="D37" s="41" t="s">
        <v>67</v>
      </c>
      <c r="E37" s="60" t="s">
        <v>55</v>
      </c>
      <c r="F37" s="60" t="s">
        <v>65</v>
      </c>
      <c r="G37" s="60"/>
      <c r="H37" s="39"/>
      <c r="I37" s="39">
        <v>30</v>
      </c>
      <c r="J37" s="39"/>
      <c r="K37" s="39"/>
      <c r="L37" s="39"/>
      <c r="M37" s="39"/>
      <c r="N37" s="39">
        <f>SUM(H37:M37)</f>
      </c>
      <c r="O37" s="93"/>
      <c r="P37" s="39"/>
      <c r="Q37" s="39"/>
      <c r="R37" s="39"/>
      <c r="S37" s="60">
        <f>H37</f>
      </c>
      <c r="T37" s="60">
        <f>SUM(I37:M37)</f>
      </c>
      <c r="U37" s="39"/>
      <c r="V37" s="39"/>
      <c r="W37" s="39"/>
      <c r="X37" s="39" t="s">
        <v>29</v>
      </c>
      <c r="Y37" s="39"/>
      <c r="Z37" s="44">
        <v>2</v>
      </c>
      <c r="AA37" s="46">
        <v>1.5</v>
      </c>
    </row>
    <row x14ac:dyDescent="0.25" r="38" customHeight="1" ht="18.75">
      <c r="A38" s="39">
        <v>20</v>
      </c>
      <c r="B38" s="39">
        <v>3</v>
      </c>
      <c r="C38" s="61" t="s">
        <v>183</v>
      </c>
      <c r="D38" s="41" t="s">
        <v>75</v>
      </c>
      <c r="E38" s="60" t="s">
        <v>64</v>
      </c>
      <c r="F38" s="60" t="s">
        <v>65</v>
      </c>
      <c r="G38" s="60"/>
      <c r="H38" s="39"/>
      <c r="I38" s="39">
        <v>30</v>
      </c>
      <c r="J38" s="39"/>
      <c r="K38" s="39"/>
      <c r="L38" s="39"/>
      <c r="M38" s="39"/>
      <c r="N38" s="39">
        <f>SUM(H38:M38)</f>
      </c>
      <c r="O38" s="93"/>
      <c r="P38" s="39"/>
      <c r="Q38" s="39"/>
      <c r="R38" s="39"/>
      <c r="S38" s="60">
        <f>H38</f>
      </c>
      <c r="T38" s="60">
        <f>SUM(I38:M38)</f>
      </c>
      <c r="U38" s="39"/>
      <c r="V38" s="39"/>
      <c r="W38" s="39"/>
      <c r="X38" s="39"/>
      <c r="Y38" s="39" t="s">
        <v>30</v>
      </c>
      <c r="Z38" s="44">
        <v>2</v>
      </c>
      <c r="AA38" s="45">
        <v>1</v>
      </c>
    </row>
    <row x14ac:dyDescent="0.25" r="39" customHeight="1" ht="18.75">
      <c r="A39" s="39">
        <v>21</v>
      </c>
      <c r="B39" s="39">
        <v>3</v>
      </c>
      <c r="C39" s="61" t="s">
        <v>184</v>
      </c>
      <c r="D39" s="41" t="s">
        <v>86</v>
      </c>
      <c r="E39" s="39" t="s">
        <v>64</v>
      </c>
      <c r="F39" s="60" t="s">
        <v>65</v>
      </c>
      <c r="G39" s="39"/>
      <c r="H39" s="39"/>
      <c r="I39" s="39"/>
      <c r="J39" s="39"/>
      <c r="K39" s="39">
        <v>30</v>
      </c>
      <c r="L39" s="39"/>
      <c r="M39" s="39"/>
      <c r="N39" s="39">
        <f>SUM(H39:M39)</f>
      </c>
      <c r="O39" s="93"/>
      <c r="P39" s="39"/>
      <c r="Q39" s="39"/>
      <c r="R39" s="39"/>
      <c r="S39" s="60">
        <f>H39</f>
      </c>
      <c r="T39" s="60">
        <f>SUM(I39:M39)</f>
      </c>
      <c r="U39" s="39"/>
      <c r="V39" s="39"/>
      <c r="W39" s="39" t="s">
        <v>28</v>
      </c>
      <c r="X39" s="39"/>
      <c r="Y39" s="39"/>
      <c r="Z39" s="44">
        <v>18</v>
      </c>
      <c r="AA39" s="45">
        <v>4</v>
      </c>
    </row>
    <row x14ac:dyDescent="0.25" r="40" customHeight="1" ht="18.75">
      <c r="A40" s="54">
        <v>22</v>
      </c>
      <c r="B40" s="54">
        <v>3</v>
      </c>
      <c r="C40" s="55" t="s">
        <v>185</v>
      </c>
      <c r="D40" s="66" t="s">
        <v>69</v>
      </c>
      <c r="E40" s="54" t="s">
        <v>64</v>
      </c>
      <c r="F40" s="54" t="s">
        <v>65</v>
      </c>
      <c r="G40" s="54" t="s">
        <v>44</v>
      </c>
      <c r="H40" s="54">
        <f>SUM(H77)</f>
      </c>
      <c r="I40" s="54">
        <f>SUM(I77)</f>
      </c>
      <c r="J40" s="54">
        <f>SUM(J77)</f>
      </c>
      <c r="K40" s="54">
        <f>SUM(K77)</f>
      </c>
      <c r="L40" s="54">
        <f>SUM(L77)</f>
      </c>
      <c r="M40" s="54">
        <f>SUM(M77)</f>
      </c>
      <c r="N40" s="54">
        <f>SUM(H40:M40)</f>
      </c>
      <c r="O40" s="126"/>
      <c r="P40" s="54"/>
      <c r="Q40" s="54"/>
      <c r="R40" s="54"/>
      <c r="S40" s="54">
        <f>H40</f>
      </c>
      <c r="T40" s="54">
        <f>SUM(I40:M40)</f>
      </c>
      <c r="U40" s="54"/>
      <c r="V40" s="54"/>
      <c r="W40" s="54" t="s">
        <v>28</v>
      </c>
      <c r="X40" s="54" t="s">
        <v>29</v>
      </c>
      <c r="Y40" s="54"/>
      <c r="Z40" s="124">
        <v>3</v>
      </c>
      <c r="AA40" s="68">
        <f>SUM(AA77)</f>
      </c>
    </row>
    <row x14ac:dyDescent="0.25" r="41" customHeight="1" ht="18.75">
      <c r="A41" s="70"/>
      <c r="B41" s="70"/>
      <c r="C41" s="72"/>
      <c r="D41" s="72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85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4"/>
      <c r="AA41" s="75"/>
    </row>
    <row x14ac:dyDescent="0.25" r="42" customHeight="1" ht="18.75">
      <c r="A42" s="70"/>
      <c r="B42" s="70"/>
      <c r="C42" s="72"/>
      <c r="D42" s="76" t="s">
        <v>89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93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77"/>
      <c r="AA42" s="46"/>
    </row>
    <row x14ac:dyDescent="0.25" r="43" customHeight="1" ht="18.75">
      <c r="A43" s="70"/>
      <c r="B43" s="70"/>
      <c r="C43" s="72"/>
      <c r="D43" s="78" t="s">
        <v>90</v>
      </c>
      <c r="E43" s="39" t="s">
        <v>64</v>
      </c>
      <c r="F43" s="39" t="s">
        <v>65</v>
      </c>
      <c r="G43" s="39"/>
      <c r="H43" s="39"/>
      <c r="I43" s="39">
        <v>30</v>
      </c>
      <c r="J43" s="39"/>
      <c r="K43" s="39"/>
      <c r="L43" s="39"/>
      <c r="M43" s="39"/>
      <c r="N43" s="39">
        <f>SUM(H43:M43)</f>
      </c>
      <c r="O43" s="93"/>
      <c r="P43" s="39"/>
      <c r="Q43" s="39"/>
      <c r="R43" s="39"/>
      <c r="S43" s="39"/>
      <c r="T43" s="39"/>
      <c r="U43" s="39"/>
      <c r="V43" s="39"/>
      <c r="W43" s="39"/>
      <c r="X43" s="39" t="s">
        <v>29</v>
      </c>
      <c r="Y43" s="39"/>
      <c r="Z43" s="45">
        <v>2</v>
      </c>
      <c r="AA43" s="45">
        <v>1</v>
      </c>
    </row>
    <row x14ac:dyDescent="0.25" r="44" customHeight="1" ht="18.75">
      <c r="A44" s="70"/>
      <c r="B44" s="70"/>
      <c r="C44" s="72"/>
      <c r="D44" s="78" t="s">
        <v>91</v>
      </c>
      <c r="E44" s="39" t="s">
        <v>64</v>
      </c>
      <c r="F44" s="39" t="s">
        <v>65</v>
      </c>
      <c r="G44" s="39"/>
      <c r="H44" s="39">
        <v>30</v>
      </c>
      <c r="I44" s="39"/>
      <c r="J44" s="39"/>
      <c r="K44" s="39"/>
      <c r="L44" s="39"/>
      <c r="M44" s="39"/>
      <c r="N44" s="39">
        <f>SUM(H44:M44)</f>
      </c>
      <c r="O44" s="93"/>
      <c r="P44" s="39"/>
      <c r="Q44" s="39"/>
      <c r="R44" s="39"/>
      <c r="S44" s="39"/>
      <c r="T44" s="39"/>
      <c r="U44" s="39"/>
      <c r="V44" s="39"/>
      <c r="W44" s="39"/>
      <c r="X44" s="39" t="s">
        <v>29</v>
      </c>
      <c r="Y44" s="39"/>
      <c r="Z44" s="45">
        <v>2</v>
      </c>
      <c r="AA44" s="45">
        <v>1</v>
      </c>
    </row>
    <row x14ac:dyDescent="0.25" r="45" customHeight="1" ht="18.75">
      <c r="A45" s="70"/>
      <c r="B45" s="70"/>
      <c r="C45" s="72"/>
      <c r="D45" s="78" t="s">
        <v>92</v>
      </c>
      <c r="E45" s="39" t="s">
        <v>64</v>
      </c>
      <c r="F45" s="39" t="s">
        <v>65</v>
      </c>
      <c r="G45" s="39"/>
      <c r="H45" s="39">
        <v>30</v>
      </c>
      <c r="I45" s="39"/>
      <c r="J45" s="39"/>
      <c r="K45" s="39"/>
      <c r="L45" s="39"/>
      <c r="M45" s="39"/>
      <c r="N45" s="39">
        <f>SUM(H45:M45)</f>
      </c>
      <c r="O45" s="93"/>
      <c r="P45" s="39"/>
      <c r="Q45" s="39"/>
      <c r="R45" s="39"/>
      <c r="S45" s="39"/>
      <c r="T45" s="39"/>
      <c r="U45" s="39"/>
      <c r="V45" s="39"/>
      <c r="W45" s="39"/>
      <c r="X45" s="39" t="s">
        <v>29</v>
      </c>
      <c r="Y45" s="39"/>
      <c r="Z45" s="45">
        <v>2</v>
      </c>
      <c r="AA45" s="45">
        <v>1</v>
      </c>
    </row>
    <row x14ac:dyDescent="0.25" r="46" customHeight="1" ht="18.75">
      <c r="A46" s="70"/>
      <c r="B46" s="70"/>
      <c r="C46" s="72"/>
      <c r="D46" s="78" t="s">
        <v>93</v>
      </c>
      <c r="E46" s="39" t="s">
        <v>64</v>
      </c>
      <c r="F46" s="39" t="s">
        <v>65</v>
      </c>
      <c r="G46" s="39"/>
      <c r="H46" s="39"/>
      <c r="I46" s="39">
        <v>30</v>
      </c>
      <c r="J46" s="39"/>
      <c r="K46" s="39"/>
      <c r="L46" s="39"/>
      <c r="M46" s="39"/>
      <c r="N46" s="39">
        <f>SUM(H46:M46)</f>
      </c>
      <c r="O46" s="93"/>
      <c r="P46" s="39"/>
      <c r="Q46" s="39"/>
      <c r="R46" s="39"/>
      <c r="S46" s="39"/>
      <c r="T46" s="39"/>
      <c r="U46" s="39"/>
      <c r="V46" s="39"/>
      <c r="W46" s="39"/>
      <c r="X46" s="39" t="s">
        <v>29</v>
      </c>
      <c r="Y46" s="39"/>
      <c r="Z46" s="45">
        <v>2</v>
      </c>
      <c r="AA46" s="45">
        <v>1</v>
      </c>
    </row>
    <row x14ac:dyDescent="0.25" r="47" customHeight="1" ht="18.75">
      <c r="A47" s="70"/>
      <c r="B47" s="70"/>
      <c r="C47" s="72"/>
      <c r="D47" s="78" t="s">
        <v>94</v>
      </c>
      <c r="E47" s="39" t="s">
        <v>64</v>
      </c>
      <c r="F47" s="39" t="s">
        <v>65</v>
      </c>
      <c r="G47" s="39"/>
      <c r="H47" s="39"/>
      <c r="I47" s="39">
        <v>30</v>
      </c>
      <c r="J47" s="39"/>
      <c r="K47" s="39"/>
      <c r="L47" s="39"/>
      <c r="M47" s="39"/>
      <c r="N47" s="39">
        <f>SUM(H47:M47)</f>
      </c>
      <c r="O47" s="93"/>
      <c r="P47" s="39"/>
      <c r="Q47" s="39"/>
      <c r="R47" s="39"/>
      <c r="S47" s="39"/>
      <c r="T47" s="39"/>
      <c r="U47" s="39"/>
      <c r="V47" s="39"/>
      <c r="W47" s="39"/>
      <c r="X47" s="39" t="s">
        <v>29</v>
      </c>
      <c r="Y47" s="39"/>
      <c r="Z47" s="45">
        <v>2</v>
      </c>
      <c r="AA47" s="45">
        <v>1</v>
      </c>
    </row>
    <row x14ac:dyDescent="0.25" r="48" customHeight="1" ht="18.75">
      <c r="A48" s="70"/>
      <c r="B48" s="70"/>
      <c r="C48" s="72"/>
      <c r="D48" s="78" t="s">
        <v>95</v>
      </c>
      <c r="E48" s="39" t="s">
        <v>64</v>
      </c>
      <c r="F48" s="39" t="s">
        <v>65</v>
      </c>
      <c r="G48" s="39"/>
      <c r="H48" s="39">
        <v>30</v>
      </c>
      <c r="I48" s="39"/>
      <c r="J48" s="39"/>
      <c r="K48" s="39"/>
      <c r="L48" s="39"/>
      <c r="M48" s="39"/>
      <c r="N48" s="39">
        <f>SUM(H48:M48)</f>
      </c>
      <c r="O48" s="93"/>
      <c r="P48" s="39"/>
      <c r="Q48" s="39"/>
      <c r="R48" s="39"/>
      <c r="S48" s="39"/>
      <c r="T48" s="39"/>
      <c r="U48" s="39"/>
      <c r="V48" s="39"/>
      <c r="W48" s="39"/>
      <c r="X48" s="39" t="s">
        <v>29</v>
      </c>
      <c r="Y48" s="39"/>
      <c r="Z48" s="45">
        <v>2</v>
      </c>
      <c r="AA48" s="45">
        <v>1</v>
      </c>
    </row>
    <row x14ac:dyDescent="0.25" r="49" customHeight="1" ht="18.75">
      <c r="A49" s="70"/>
      <c r="B49" s="70"/>
      <c r="C49" s="72"/>
      <c r="D49" s="78" t="s">
        <v>96</v>
      </c>
      <c r="E49" s="39" t="s">
        <v>64</v>
      </c>
      <c r="F49" s="39" t="s">
        <v>65</v>
      </c>
      <c r="G49" s="39"/>
      <c r="H49" s="39">
        <v>30</v>
      </c>
      <c r="I49" s="39"/>
      <c r="J49" s="39"/>
      <c r="K49" s="39"/>
      <c r="L49" s="39"/>
      <c r="M49" s="39"/>
      <c r="N49" s="39">
        <f>SUM(H49:M49)</f>
      </c>
      <c r="O49" s="93"/>
      <c r="P49" s="39"/>
      <c r="Q49" s="39"/>
      <c r="R49" s="39"/>
      <c r="S49" s="39"/>
      <c r="T49" s="39"/>
      <c r="U49" s="39"/>
      <c r="V49" s="39"/>
      <c r="W49" s="39"/>
      <c r="X49" s="39" t="s">
        <v>29</v>
      </c>
      <c r="Y49" s="39"/>
      <c r="Z49" s="45">
        <v>2</v>
      </c>
      <c r="AA49" s="45">
        <v>1</v>
      </c>
    </row>
    <row x14ac:dyDescent="0.25" r="50" customHeight="1" ht="18.75">
      <c r="A50" s="70"/>
      <c r="B50" s="70"/>
      <c r="C50" s="72"/>
      <c r="D50" s="78" t="s">
        <v>97</v>
      </c>
      <c r="E50" s="39" t="s">
        <v>64</v>
      </c>
      <c r="F50" s="39" t="s">
        <v>65</v>
      </c>
      <c r="G50" s="39"/>
      <c r="H50" s="39">
        <v>30</v>
      </c>
      <c r="I50" s="39"/>
      <c r="J50" s="39"/>
      <c r="K50" s="39"/>
      <c r="L50" s="39"/>
      <c r="M50" s="39"/>
      <c r="N50" s="39">
        <f>SUM(H50:M50)</f>
      </c>
      <c r="O50" s="93"/>
      <c r="P50" s="39"/>
      <c r="Q50" s="39"/>
      <c r="R50" s="39"/>
      <c r="S50" s="39"/>
      <c r="T50" s="39"/>
      <c r="U50" s="39"/>
      <c r="V50" s="39"/>
      <c r="W50" s="39"/>
      <c r="X50" s="39" t="s">
        <v>29</v>
      </c>
      <c r="Y50" s="39"/>
      <c r="Z50" s="45">
        <v>2</v>
      </c>
      <c r="AA50" s="45">
        <v>1</v>
      </c>
    </row>
    <row x14ac:dyDescent="0.25" r="51" customHeight="1" ht="18.75">
      <c r="A51" s="70"/>
      <c r="B51" s="70"/>
      <c r="C51" s="72"/>
      <c r="D51" s="78" t="s">
        <v>98</v>
      </c>
      <c r="E51" s="39" t="s">
        <v>64</v>
      </c>
      <c r="F51" s="39" t="s">
        <v>65</v>
      </c>
      <c r="G51" s="39"/>
      <c r="H51" s="39">
        <v>30</v>
      </c>
      <c r="I51" s="39"/>
      <c r="J51" s="39"/>
      <c r="K51" s="39"/>
      <c r="L51" s="39"/>
      <c r="M51" s="39"/>
      <c r="N51" s="39">
        <f>SUM(H51:M51)</f>
      </c>
      <c r="O51" s="93"/>
      <c r="P51" s="39"/>
      <c r="Q51" s="39"/>
      <c r="R51" s="39"/>
      <c r="S51" s="39"/>
      <c r="T51" s="39"/>
      <c r="U51" s="39"/>
      <c r="V51" s="39"/>
      <c r="W51" s="39"/>
      <c r="X51" s="39" t="s">
        <v>29</v>
      </c>
      <c r="Y51" s="39"/>
      <c r="Z51" s="45">
        <v>2</v>
      </c>
      <c r="AA51" s="45">
        <v>1</v>
      </c>
    </row>
    <row x14ac:dyDescent="0.25" r="52" customHeight="1" ht="18.75">
      <c r="A52" s="70"/>
      <c r="B52" s="70"/>
      <c r="C52" s="72"/>
      <c r="D52" s="78" t="s">
        <v>99</v>
      </c>
      <c r="E52" s="39" t="s">
        <v>64</v>
      </c>
      <c r="F52" s="39" t="s">
        <v>65</v>
      </c>
      <c r="G52" s="39"/>
      <c r="H52" s="39">
        <v>30</v>
      </c>
      <c r="I52" s="39"/>
      <c r="J52" s="39"/>
      <c r="K52" s="39"/>
      <c r="L52" s="39"/>
      <c r="M52" s="39"/>
      <c r="N52" s="39">
        <f>SUM(H52:M52)</f>
      </c>
      <c r="O52" s="93"/>
      <c r="P52" s="39"/>
      <c r="Q52" s="39"/>
      <c r="R52" s="39"/>
      <c r="S52" s="39"/>
      <c r="T52" s="39"/>
      <c r="U52" s="39"/>
      <c r="V52" s="39"/>
      <c r="W52" s="39"/>
      <c r="X52" s="39" t="s">
        <v>29</v>
      </c>
      <c r="Y52" s="39"/>
      <c r="Z52" s="45">
        <v>2</v>
      </c>
      <c r="AA52" s="45">
        <v>1</v>
      </c>
    </row>
    <row x14ac:dyDescent="0.25" r="53" customHeight="1" ht="18.75">
      <c r="A53" s="70"/>
      <c r="B53" s="70"/>
      <c r="C53" s="72"/>
      <c r="D53" s="78" t="s">
        <v>100</v>
      </c>
      <c r="E53" s="39" t="s">
        <v>64</v>
      </c>
      <c r="F53" s="39" t="s">
        <v>65</v>
      </c>
      <c r="G53" s="39"/>
      <c r="H53" s="39"/>
      <c r="I53" s="39">
        <v>30</v>
      </c>
      <c r="J53" s="39"/>
      <c r="K53" s="39"/>
      <c r="L53" s="39"/>
      <c r="M53" s="39"/>
      <c r="N53" s="39">
        <f>SUM(H53:M53)</f>
      </c>
      <c r="O53" s="93"/>
      <c r="P53" s="39"/>
      <c r="Q53" s="39"/>
      <c r="R53" s="39"/>
      <c r="S53" s="39"/>
      <c r="T53" s="39"/>
      <c r="U53" s="39"/>
      <c r="V53" s="39"/>
      <c r="W53" s="39"/>
      <c r="X53" s="39" t="s">
        <v>29</v>
      </c>
      <c r="Y53" s="39"/>
      <c r="Z53" s="45">
        <v>2</v>
      </c>
      <c r="AA53" s="45">
        <v>1</v>
      </c>
    </row>
    <row x14ac:dyDescent="0.25" r="54" customHeight="1" ht="18.75">
      <c r="A54" s="70"/>
      <c r="B54" s="70"/>
      <c r="C54" s="72"/>
      <c r="D54" s="72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85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4"/>
      <c r="AA54" s="75"/>
    </row>
    <row x14ac:dyDescent="0.25" r="55" customHeight="1" ht="18.75">
      <c r="A55" s="70"/>
      <c r="B55" s="70"/>
      <c r="C55" s="72"/>
      <c r="D55" s="3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85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3"/>
      <c r="AA55" s="79"/>
    </row>
    <row x14ac:dyDescent="0.25" r="56" customHeight="1" ht="18.75">
      <c r="A56" s="70"/>
      <c r="B56" s="70"/>
      <c r="C56" s="80" t="s">
        <v>79</v>
      </c>
      <c r="D56" s="72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85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3"/>
      <c r="AA56" s="79"/>
    </row>
    <row x14ac:dyDescent="0.25" r="57" customHeight="1" ht="18.75">
      <c r="A57" s="39">
        <v>14</v>
      </c>
      <c r="B57" s="39">
        <v>2</v>
      </c>
      <c r="C57" s="40" t="s">
        <v>186</v>
      </c>
      <c r="D57" s="40" t="s">
        <v>102</v>
      </c>
      <c r="E57" s="39" t="s">
        <v>55</v>
      </c>
      <c r="F57" s="39" t="s">
        <v>65</v>
      </c>
      <c r="G57" s="39"/>
      <c r="H57" s="39">
        <v>30</v>
      </c>
      <c r="I57" s="39"/>
      <c r="J57" s="39"/>
      <c r="K57" s="39"/>
      <c r="L57" s="39"/>
      <c r="M57" s="39"/>
      <c r="N57" s="39">
        <f>SUM(H57:M57)</f>
      </c>
      <c r="O57" s="93"/>
      <c r="P57" s="39"/>
      <c r="Q57" s="39">
        <f>N57</f>
      </c>
      <c r="R57" s="39"/>
      <c r="S57" s="39"/>
      <c r="T57" s="39"/>
      <c r="U57" s="39"/>
      <c r="V57" s="39"/>
      <c r="W57" s="39"/>
      <c r="X57" s="39" t="s">
        <v>29</v>
      </c>
      <c r="Y57" s="39"/>
      <c r="Z57" s="39">
        <v>2</v>
      </c>
      <c r="AA57" s="93">
        <v>1.5</v>
      </c>
    </row>
    <row x14ac:dyDescent="0.25" r="58" customHeight="1" ht="18.75">
      <c r="A58" s="39">
        <v>14</v>
      </c>
      <c r="B58" s="39">
        <v>2</v>
      </c>
      <c r="C58" s="40" t="s">
        <v>187</v>
      </c>
      <c r="D58" s="40" t="s">
        <v>104</v>
      </c>
      <c r="E58" s="39" t="s">
        <v>55</v>
      </c>
      <c r="F58" s="39" t="s">
        <v>65</v>
      </c>
      <c r="G58" s="39"/>
      <c r="H58" s="39">
        <v>30</v>
      </c>
      <c r="I58" s="39"/>
      <c r="J58" s="39"/>
      <c r="K58" s="39"/>
      <c r="L58" s="39"/>
      <c r="M58" s="39"/>
      <c r="N58" s="39">
        <f>SUM(H58:M58)</f>
      </c>
      <c r="O58" s="93"/>
      <c r="P58" s="39"/>
      <c r="Q58" s="39">
        <f>N58</f>
      </c>
      <c r="R58" s="39"/>
      <c r="S58" s="39"/>
      <c r="T58" s="39"/>
      <c r="U58" s="39"/>
      <c r="V58" s="39"/>
      <c r="W58" s="39"/>
      <c r="X58" s="39" t="s">
        <v>29</v>
      </c>
      <c r="Y58" s="39"/>
      <c r="Z58" s="39">
        <v>2</v>
      </c>
      <c r="AA58" s="93">
        <v>1.5</v>
      </c>
    </row>
    <row x14ac:dyDescent="0.25" r="59" customHeight="1" ht="18.75">
      <c r="A59" s="39">
        <v>14</v>
      </c>
      <c r="B59" s="39">
        <v>2</v>
      </c>
      <c r="C59" s="40" t="s">
        <v>188</v>
      </c>
      <c r="D59" s="40" t="s">
        <v>106</v>
      </c>
      <c r="E59" s="39" t="s">
        <v>55</v>
      </c>
      <c r="F59" s="39" t="s">
        <v>65</v>
      </c>
      <c r="G59" s="39"/>
      <c r="H59" s="39">
        <v>30</v>
      </c>
      <c r="I59" s="39"/>
      <c r="J59" s="39"/>
      <c r="K59" s="39"/>
      <c r="L59" s="39"/>
      <c r="M59" s="39"/>
      <c r="N59" s="39">
        <f>SUM(H59:M59)</f>
      </c>
      <c r="O59" s="93"/>
      <c r="P59" s="39"/>
      <c r="Q59" s="39">
        <f>N59</f>
      </c>
      <c r="R59" s="39"/>
      <c r="S59" s="39"/>
      <c r="T59" s="39"/>
      <c r="U59" s="39"/>
      <c r="V59" s="39"/>
      <c r="W59" s="39"/>
      <c r="X59" s="39" t="s">
        <v>29</v>
      </c>
      <c r="Y59" s="39"/>
      <c r="Z59" s="39">
        <v>2</v>
      </c>
      <c r="AA59" s="93">
        <v>1.5</v>
      </c>
    </row>
    <row x14ac:dyDescent="0.25" r="60" customHeight="1" ht="18.75">
      <c r="A60" s="70"/>
      <c r="B60" s="70"/>
      <c r="C60" s="3"/>
      <c r="D60" s="3"/>
      <c r="E60" s="70"/>
      <c r="F60" s="70"/>
      <c r="G60" s="70"/>
      <c r="H60" s="3"/>
      <c r="I60" s="3"/>
      <c r="J60" s="3"/>
      <c r="K60" s="3"/>
      <c r="L60" s="3"/>
      <c r="M60" s="3"/>
      <c r="N60" s="3"/>
      <c r="O60" s="85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4"/>
      <c r="AA60" s="5"/>
    </row>
    <row x14ac:dyDescent="0.25" r="61" customHeight="1" ht="18.75">
      <c r="A61" s="70"/>
      <c r="B61" s="70"/>
      <c r="C61" s="80" t="s">
        <v>63</v>
      </c>
      <c r="D61" s="3"/>
      <c r="E61" s="70"/>
      <c r="F61" s="70"/>
      <c r="G61" s="70"/>
      <c r="H61" s="3"/>
      <c r="I61" s="3"/>
      <c r="J61" s="3"/>
      <c r="K61" s="3"/>
      <c r="L61" s="3"/>
      <c r="M61" s="3"/>
      <c r="N61" s="3"/>
      <c r="O61" s="85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4"/>
      <c r="AA61" s="5"/>
    </row>
    <row x14ac:dyDescent="0.25" r="62" customHeight="1" ht="18.75">
      <c r="A62" s="39">
        <v>30</v>
      </c>
      <c r="B62" s="39">
        <v>4</v>
      </c>
      <c r="C62" s="40" t="s">
        <v>189</v>
      </c>
      <c r="D62" s="40" t="s">
        <v>108</v>
      </c>
      <c r="E62" s="39" t="s">
        <v>64</v>
      </c>
      <c r="F62" s="39" t="s">
        <v>65</v>
      </c>
      <c r="G62" s="39"/>
      <c r="H62" s="81">
        <v>30</v>
      </c>
      <c r="I62" s="40"/>
      <c r="J62" s="40"/>
      <c r="K62" s="40"/>
      <c r="L62" s="40"/>
      <c r="M62" s="40"/>
      <c r="N62" s="39">
        <f>SUM(H62:M62)</f>
      </c>
      <c r="O62" s="93"/>
      <c r="P62" s="39"/>
      <c r="Q62" s="39"/>
      <c r="R62" s="39"/>
      <c r="S62" s="39"/>
      <c r="T62" s="39"/>
      <c r="U62" s="39">
        <f>H62</f>
      </c>
      <c r="V62" s="39"/>
      <c r="W62" s="39"/>
      <c r="X62" s="39" t="s">
        <v>29</v>
      </c>
      <c r="Y62" s="39"/>
      <c r="Z62" s="39">
        <v>2</v>
      </c>
      <c r="AA62" s="39">
        <v>1</v>
      </c>
    </row>
    <row x14ac:dyDescent="0.25" r="63" customHeight="1" ht="18.75">
      <c r="A63" s="39">
        <v>30</v>
      </c>
      <c r="B63" s="39">
        <v>4</v>
      </c>
      <c r="C63" s="40" t="s">
        <v>190</v>
      </c>
      <c r="D63" s="40" t="s">
        <v>110</v>
      </c>
      <c r="E63" s="39" t="s">
        <v>64</v>
      </c>
      <c r="F63" s="39" t="s">
        <v>65</v>
      </c>
      <c r="G63" s="39"/>
      <c r="H63" s="40"/>
      <c r="I63" s="40"/>
      <c r="J63" s="81">
        <v>30</v>
      </c>
      <c r="K63" s="40"/>
      <c r="L63" s="40"/>
      <c r="M63" s="40"/>
      <c r="N63" s="39">
        <f>SUM(H63:M63)</f>
      </c>
      <c r="O63" s="93"/>
      <c r="P63" s="39"/>
      <c r="Q63" s="39"/>
      <c r="R63" s="39"/>
      <c r="S63" s="39"/>
      <c r="T63" s="39"/>
      <c r="U63" s="39"/>
      <c r="V63" s="39">
        <v>30</v>
      </c>
      <c r="W63" s="39"/>
      <c r="X63" s="39" t="s">
        <v>29</v>
      </c>
      <c r="Y63" s="39"/>
      <c r="Z63" s="39">
        <v>2</v>
      </c>
      <c r="AA63" s="39">
        <v>1</v>
      </c>
    </row>
    <row x14ac:dyDescent="0.25" r="64" customHeight="1" ht="18.75">
      <c r="A64" s="70"/>
      <c r="B64" s="70"/>
      <c r="C64" s="83"/>
      <c r="D64" s="72"/>
      <c r="E64" s="70"/>
      <c r="F64" s="70"/>
      <c r="G64" s="70"/>
      <c r="H64" s="72"/>
      <c r="I64" s="72"/>
      <c r="J64" s="72"/>
      <c r="K64" s="72"/>
      <c r="L64" s="72"/>
      <c r="M64" s="72"/>
      <c r="N64" s="70"/>
      <c r="O64" s="85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3"/>
      <c r="AA64" s="85"/>
    </row>
    <row x14ac:dyDescent="0.25" r="65" customHeight="1" ht="18.75">
      <c r="A65" s="70"/>
      <c r="B65" s="70"/>
      <c r="C65" s="80" t="s">
        <v>73</v>
      </c>
      <c r="D65" s="3"/>
      <c r="E65" s="70"/>
      <c r="F65" s="70"/>
      <c r="G65" s="70"/>
      <c r="H65" s="3"/>
      <c r="I65" s="3"/>
      <c r="J65" s="3"/>
      <c r="K65" s="3"/>
      <c r="L65" s="3"/>
      <c r="M65" s="3"/>
      <c r="N65" s="3"/>
      <c r="O65" s="85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4"/>
      <c r="AA65" s="5"/>
    </row>
    <row x14ac:dyDescent="0.25" r="66" customHeight="1" ht="18.75">
      <c r="A66" s="39">
        <v>36</v>
      </c>
      <c r="B66" s="39">
        <v>5</v>
      </c>
      <c r="C66" s="61" t="s">
        <v>191</v>
      </c>
      <c r="D66" s="40" t="s">
        <v>112</v>
      </c>
      <c r="E66" s="39" t="s">
        <v>64</v>
      </c>
      <c r="F66" s="39" t="s">
        <v>65</v>
      </c>
      <c r="G66" s="39"/>
      <c r="H66" s="81">
        <v>30</v>
      </c>
      <c r="I66" s="40"/>
      <c r="J66" s="40"/>
      <c r="K66" s="40"/>
      <c r="L66" s="40"/>
      <c r="M66" s="40"/>
      <c r="N66" s="39">
        <f>SUM(H66:M66)</f>
      </c>
      <c r="O66" s="93"/>
      <c r="P66" s="39"/>
      <c r="Q66" s="39"/>
      <c r="R66" s="39"/>
      <c r="S66" s="39"/>
      <c r="T66" s="39"/>
      <c r="U66" s="39">
        <f>H66</f>
      </c>
      <c r="V66" s="39"/>
      <c r="W66" s="39"/>
      <c r="X66" s="39" t="s">
        <v>29</v>
      </c>
      <c r="Y66" s="39"/>
      <c r="Z66" s="39">
        <v>2</v>
      </c>
      <c r="AA66" s="39">
        <v>1</v>
      </c>
    </row>
    <row x14ac:dyDescent="0.25" r="67" customHeight="1" ht="18.75">
      <c r="A67" s="39">
        <v>36</v>
      </c>
      <c r="B67" s="39">
        <v>5</v>
      </c>
      <c r="C67" s="61" t="s">
        <v>192</v>
      </c>
      <c r="D67" s="40" t="s">
        <v>114</v>
      </c>
      <c r="E67" s="39" t="s">
        <v>64</v>
      </c>
      <c r="F67" s="39" t="s">
        <v>65</v>
      </c>
      <c r="G67" s="39"/>
      <c r="H67" s="40"/>
      <c r="I67" s="40"/>
      <c r="J67" s="81">
        <v>30</v>
      </c>
      <c r="K67" s="40"/>
      <c r="L67" s="40"/>
      <c r="M67" s="40"/>
      <c r="N67" s="39">
        <f>SUM(H67:M67)</f>
      </c>
      <c r="O67" s="93"/>
      <c r="P67" s="39"/>
      <c r="Q67" s="39"/>
      <c r="R67" s="39"/>
      <c r="S67" s="39"/>
      <c r="T67" s="39"/>
      <c r="U67" s="39"/>
      <c r="V67" s="39">
        <v>30</v>
      </c>
      <c r="W67" s="39"/>
      <c r="X67" s="39" t="s">
        <v>29</v>
      </c>
      <c r="Y67" s="39"/>
      <c r="Z67" s="39">
        <v>2</v>
      </c>
      <c r="AA67" s="39">
        <v>1</v>
      </c>
    </row>
    <row x14ac:dyDescent="0.25" r="68" customHeight="1" ht="18.75">
      <c r="A68" s="70"/>
      <c r="B68" s="70"/>
      <c r="C68" s="83"/>
      <c r="D68" s="72"/>
      <c r="E68" s="70"/>
      <c r="F68" s="70"/>
      <c r="G68" s="70"/>
      <c r="H68" s="72"/>
      <c r="I68" s="72"/>
      <c r="J68" s="72"/>
      <c r="K68" s="72"/>
      <c r="L68" s="72"/>
      <c r="M68" s="72"/>
      <c r="N68" s="70"/>
      <c r="O68" s="85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3"/>
      <c r="AA68" s="85"/>
    </row>
    <row x14ac:dyDescent="0.25" r="69" customHeight="1" ht="18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5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  <c r="AA69" s="5"/>
    </row>
    <row x14ac:dyDescent="0.25" r="70" customHeight="1" ht="18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5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  <c r="AA70" s="5"/>
    </row>
    <row x14ac:dyDescent="0.25" r="71" customHeight="1" ht="18.75">
      <c r="A71" s="70"/>
      <c r="B71" s="70"/>
      <c r="C71" s="3"/>
      <c r="D71" s="3"/>
      <c r="E71" s="70"/>
      <c r="F71" s="70"/>
      <c r="G71" s="70"/>
      <c r="H71" s="3"/>
      <c r="I71" s="3"/>
      <c r="J71" s="3"/>
      <c r="K71" s="3"/>
      <c r="L71" s="3"/>
      <c r="M71" s="3"/>
      <c r="N71" s="70"/>
      <c r="O71" s="85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3"/>
      <c r="AA71" s="85"/>
    </row>
    <row x14ac:dyDescent="0.25" r="72" customHeight="1" ht="18.75">
      <c r="A72" s="86"/>
      <c r="B72" s="86"/>
      <c r="C72" s="87" t="s">
        <v>115</v>
      </c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128"/>
      <c r="O72" s="92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91"/>
      <c r="AA72" s="92"/>
    </row>
    <row x14ac:dyDescent="0.25" r="73" customHeight="1" ht="18.75">
      <c r="A73" s="39">
        <v>7</v>
      </c>
      <c r="B73" s="39">
        <v>1</v>
      </c>
      <c r="C73" s="55" t="s">
        <v>193</v>
      </c>
      <c r="D73" s="47" t="s">
        <v>117</v>
      </c>
      <c r="E73" s="39" t="s">
        <v>64</v>
      </c>
      <c r="F73" s="39" t="s">
        <v>65</v>
      </c>
      <c r="G73" s="39" t="s">
        <v>44</v>
      </c>
      <c r="H73" s="81">
        <v>15</v>
      </c>
      <c r="I73" s="40"/>
      <c r="J73" s="81">
        <v>30</v>
      </c>
      <c r="K73" s="40"/>
      <c r="L73" s="40"/>
      <c r="M73" s="40"/>
      <c r="N73" s="39">
        <f>SUM(H73:M73)</f>
      </c>
      <c r="O73" s="39">
        <f>H73</f>
      </c>
      <c r="P73" s="39">
        <f>SUM(I73:M73)</f>
      </c>
      <c r="Q73" s="39"/>
      <c r="R73" s="39"/>
      <c r="S73" s="39"/>
      <c r="T73" s="39"/>
      <c r="U73" s="39"/>
      <c r="V73" s="39"/>
      <c r="W73" s="39" t="s">
        <v>28</v>
      </c>
      <c r="X73" s="39"/>
      <c r="Y73" s="39"/>
      <c r="Z73" s="44">
        <v>4</v>
      </c>
      <c r="AA73" s="39">
        <v>3</v>
      </c>
    </row>
    <row x14ac:dyDescent="0.25" r="74" customHeight="1" ht="18.75">
      <c r="A74" s="39">
        <v>7</v>
      </c>
      <c r="B74" s="39">
        <v>1</v>
      </c>
      <c r="C74" s="55" t="s">
        <v>194</v>
      </c>
      <c r="D74" s="47" t="s">
        <v>119</v>
      </c>
      <c r="E74" s="39" t="s">
        <v>64</v>
      </c>
      <c r="F74" s="39" t="s">
        <v>65</v>
      </c>
      <c r="G74" s="39" t="s">
        <v>44</v>
      </c>
      <c r="H74" s="81">
        <v>30</v>
      </c>
      <c r="I74" s="40"/>
      <c r="J74" s="81">
        <v>15</v>
      </c>
      <c r="K74" s="40"/>
      <c r="L74" s="40"/>
      <c r="M74" s="40"/>
      <c r="N74" s="39">
        <f>SUM(H74:M74)</f>
      </c>
      <c r="O74" s="39">
        <f>H74</f>
      </c>
      <c r="P74" s="39">
        <f>SUM(I74:M74)</f>
      </c>
      <c r="Q74" s="39"/>
      <c r="R74" s="39"/>
      <c r="S74" s="39"/>
      <c r="T74" s="39"/>
      <c r="U74" s="39"/>
      <c r="V74" s="39"/>
      <c r="W74" s="39" t="s">
        <v>28</v>
      </c>
      <c r="X74" s="39"/>
      <c r="Y74" s="39"/>
      <c r="Z74" s="44">
        <v>4</v>
      </c>
      <c r="AA74" s="93">
        <v>2.5</v>
      </c>
    </row>
    <row x14ac:dyDescent="0.25" r="75" customHeight="1" ht="18.75">
      <c r="A75" s="39">
        <v>15</v>
      </c>
      <c r="B75" s="39">
        <v>2</v>
      </c>
      <c r="C75" s="40" t="s">
        <v>195</v>
      </c>
      <c r="D75" s="41" t="s">
        <v>121</v>
      </c>
      <c r="E75" s="39" t="s">
        <v>64</v>
      </c>
      <c r="F75" s="39" t="s">
        <v>65</v>
      </c>
      <c r="G75" s="39" t="s">
        <v>44</v>
      </c>
      <c r="H75" s="81">
        <v>15</v>
      </c>
      <c r="I75" s="40"/>
      <c r="J75" s="81">
        <v>30</v>
      </c>
      <c r="K75" s="40"/>
      <c r="L75" s="40"/>
      <c r="M75" s="40"/>
      <c r="N75" s="39">
        <f>SUM(H75:M75)</f>
      </c>
      <c r="O75" s="93"/>
      <c r="P75" s="39"/>
      <c r="Q75" s="39">
        <f>H75</f>
      </c>
      <c r="R75" s="39">
        <f>SUM(I75:M75)</f>
      </c>
      <c r="S75" s="39"/>
      <c r="T75" s="39"/>
      <c r="U75" s="39"/>
      <c r="V75" s="39"/>
      <c r="W75" s="39" t="s">
        <v>28</v>
      </c>
      <c r="X75" s="39"/>
      <c r="Y75" s="39"/>
      <c r="Z75" s="44">
        <v>4</v>
      </c>
      <c r="AA75" s="39">
        <v>3</v>
      </c>
    </row>
    <row x14ac:dyDescent="0.25" r="76" customHeight="1" ht="18.75">
      <c r="A76" s="39">
        <v>15</v>
      </c>
      <c r="B76" s="39">
        <v>2</v>
      </c>
      <c r="C76" s="40" t="s">
        <v>196</v>
      </c>
      <c r="D76" s="47" t="s">
        <v>123</v>
      </c>
      <c r="E76" s="39" t="s">
        <v>64</v>
      </c>
      <c r="F76" s="39" t="s">
        <v>65</v>
      </c>
      <c r="G76" s="39" t="s">
        <v>44</v>
      </c>
      <c r="H76" s="81">
        <v>30</v>
      </c>
      <c r="I76" s="81">
        <v>15</v>
      </c>
      <c r="J76" s="40"/>
      <c r="K76" s="40"/>
      <c r="L76" s="40"/>
      <c r="M76" s="40"/>
      <c r="N76" s="39">
        <f>SUM(H76:M76)</f>
      </c>
      <c r="O76" s="93"/>
      <c r="P76" s="39"/>
      <c r="Q76" s="39">
        <f>H76</f>
      </c>
      <c r="R76" s="39">
        <f>SUM(I76:M76)</f>
      </c>
      <c r="S76" s="39"/>
      <c r="T76" s="39"/>
      <c r="U76" s="39"/>
      <c r="V76" s="39"/>
      <c r="W76" s="39" t="s">
        <v>28</v>
      </c>
      <c r="X76" s="39"/>
      <c r="Y76" s="39"/>
      <c r="Z76" s="44">
        <v>4</v>
      </c>
      <c r="AA76" s="39">
        <v>2</v>
      </c>
    </row>
    <row x14ac:dyDescent="0.25" r="77" customHeight="1" ht="18.75">
      <c r="A77" s="39">
        <v>22</v>
      </c>
      <c r="B77" s="39">
        <v>3</v>
      </c>
      <c r="C77" s="40" t="s">
        <v>197</v>
      </c>
      <c r="D77" s="41" t="s">
        <v>125</v>
      </c>
      <c r="E77" s="39" t="s">
        <v>64</v>
      </c>
      <c r="F77" s="39" t="s">
        <v>65</v>
      </c>
      <c r="G77" s="39" t="s">
        <v>44</v>
      </c>
      <c r="H77" s="81">
        <v>30</v>
      </c>
      <c r="I77" s="40"/>
      <c r="J77" s="81">
        <v>15</v>
      </c>
      <c r="K77" s="40"/>
      <c r="L77" s="40"/>
      <c r="M77" s="40"/>
      <c r="N77" s="39">
        <f>SUM(H77:M77)</f>
      </c>
      <c r="O77" s="93"/>
      <c r="P77" s="39"/>
      <c r="Q77" s="39"/>
      <c r="R77" s="39"/>
      <c r="S77" s="39">
        <f>H77</f>
      </c>
      <c r="T77" s="39">
        <f>SUM(I77:M77)</f>
      </c>
      <c r="U77" s="39"/>
      <c r="V77" s="39"/>
      <c r="W77" s="39"/>
      <c r="X77" s="39" t="s">
        <v>29</v>
      </c>
      <c r="Y77" s="39"/>
      <c r="Z77" s="44">
        <v>3</v>
      </c>
      <c r="AA77" s="39">
        <v>2</v>
      </c>
    </row>
    <row x14ac:dyDescent="0.25" r="78" customHeight="1" ht="18.75">
      <c r="A78" s="70"/>
      <c r="B78" s="70"/>
      <c r="C78" s="3"/>
      <c r="D78" s="3"/>
      <c r="E78" s="70"/>
      <c r="F78" s="70"/>
      <c r="G78" s="70"/>
      <c r="H78" s="70">
        <f>SUM(H73:H77)</f>
      </c>
      <c r="I78" s="70">
        <f>SUM(I73:I77)</f>
      </c>
      <c r="J78" s="70">
        <f>SUM(J73:J77)</f>
      </c>
      <c r="K78" s="70">
        <f>SUM(K73:K77)</f>
      </c>
      <c r="L78" s="70">
        <f>SUM(L73:L77)</f>
      </c>
      <c r="M78" s="70">
        <f>SUM(M73:M77)</f>
      </c>
      <c r="N78" s="70">
        <f>SUM(N73:N77)</f>
      </c>
      <c r="O78" s="85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3"/>
      <c r="AA78" s="85"/>
    </row>
    <row x14ac:dyDescent="0.25" r="79" customHeight="1" ht="11.85">
      <c r="A79" s="86"/>
      <c r="B79" s="86"/>
      <c r="C79" s="94" t="s">
        <v>126</v>
      </c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129"/>
      <c r="O79" s="92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91"/>
      <c r="AA79" s="92"/>
    </row>
    <row x14ac:dyDescent="0.25" r="80" customHeight="1" ht="18.75">
      <c r="A80" s="39">
        <v>7</v>
      </c>
      <c r="B80" s="39">
        <v>1</v>
      </c>
      <c r="C80" s="40" t="s">
        <v>198</v>
      </c>
      <c r="D80" s="41" t="s">
        <v>128</v>
      </c>
      <c r="E80" s="39" t="s">
        <v>64</v>
      </c>
      <c r="F80" s="39" t="s">
        <v>65</v>
      </c>
      <c r="G80" s="39" t="s">
        <v>44</v>
      </c>
      <c r="H80" s="81">
        <v>30</v>
      </c>
      <c r="I80" s="40"/>
      <c r="J80" s="81">
        <v>15</v>
      </c>
      <c r="K80" s="40"/>
      <c r="L80" s="40"/>
      <c r="M80" s="40"/>
      <c r="N80" s="39">
        <f>SUM(H80:M80)</f>
      </c>
      <c r="O80" s="39">
        <f>H80</f>
      </c>
      <c r="P80" s="39">
        <f>SUM(I80:M80)</f>
      </c>
      <c r="Q80" s="39"/>
      <c r="R80" s="39"/>
      <c r="S80" s="39"/>
      <c r="T80" s="39"/>
      <c r="U80" s="39"/>
      <c r="V80" s="39"/>
      <c r="W80" s="39" t="s">
        <v>28</v>
      </c>
      <c r="X80" s="39"/>
      <c r="Y80" s="39"/>
      <c r="Z80" s="44">
        <v>4</v>
      </c>
      <c r="AA80" s="39">
        <v>3</v>
      </c>
    </row>
    <row x14ac:dyDescent="0.25" r="81" customHeight="1" ht="18.75">
      <c r="A81" s="39">
        <v>7</v>
      </c>
      <c r="B81" s="39">
        <v>1</v>
      </c>
      <c r="C81" s="40" t="s">
        <v>199</v>
      </c>
      <c r="D81" s="41" t="s">
        <v>130</v>
      </c>
      <c r="E81" s="39" t="s">
        <v>64</v>
      </c>
      <c r="F81" s="39" t="s">
        <v>65</v>
      </c>
      <c r="G81" s="39" t="s">
        <v>44</v>
      </c>
      <c r="H81" s="81">
        <v>30</v>
      </c>
      <c r="I81" s="40"/>
      <c r="J81" s="81">
        <v>15</v>
      </c>
      <c r="K81" s="40"/>
      <c r="L81" s="40"/>
      <c r="M81" s="40"/>
      <c r="N81" s="39">
        <f>SUM(H81:M81)</f>
      </c>
      <c r="O81" s="39">
        <f>H81</f>
      </c>
      <c r="P81" s="39">
        <f>SUM(I81:M81)</f>
      </c>
      <c r="Q81" s="39"/>
      <c r="R81" s="39"/>
      <c r="S81" s="39"/>
      <c r="T81" s="39"/>
      <c r="U81" s="39"/>
      <c r="V81" s="39"/>
      <c r="W81" s="39" t="s">
        <v>28</v>
      </c>
      <c r="X81" s="39"/>
      <c r="Y81" s="39"/>
      <c r="Z81" s="44">
        <v>4</v>
      </c>
      <c r="AA81" s="39">
        <v>3</v>
      </c>
    </row>
    <row x14ac:dyDescent="0.25" r="82" customHeight="1" ht="18.75">
      <c r="A82" s="39">
        <v>15</v>
      </c>
      <c r="B82" s="39">
        <v>2</v>
      </c>
      <c r="C82" s="40" t="s">
        <v>200</v>
      </c>
      <c r="D82" s="41" t="s">
        <v>132</v>
      </c>
      <c r="E82" s="39" t="s">
        <v>64</v>
      </c>
      <c r="F82" s="39" t="s">
        <v>65</v>
      </c>
      <c r="G82" s="39" t="s">
        <v>44</v>
      </c>
      <c r="H82" s="81">
        <v>30</v>
      </c>
      <c r="I82" s="40"/>
      <c r="J82" s="81">
        <v>15</v>
      </c>
      <c r="K82" s="40"/>
      <c r="L82" s="40"/>
      <c r="M82" s="40"/>
      <c r="N82" s="39">
        <f>SUM(H82:M82)</f>
      </c>
      <c r="O82" s="93"/>
      <c r="P82" s="39"/>
      <c r="Q82" s="39">
        <f>H82</f>
      </c>
      <c r="R82" s="39">
        <f>SUM(I82:M82)</f>
      </c>
      <c r="S82" s="39"/>
      <c r="T82" s="39"/>
      <c r="U82" s="39"/>
      <c r="V82" s="39"/>
      <c r="W82" s="39" t="s">
        <v>28</v>
      </c>
      <c r="X82" s="39"/>
      <c r="Y82" s="39"/>
      <c r="Z82" s="44">
        <v>4</v>
      </c>
      <c r="AA82" s="39">
        <v>3</v>
      </c>
    </row>
    <row x14ac:dyDescent="0.25" r="83" customHeight="1" ht="18.75">
      <c r="A83" s="39">
        <v>15</v>
      </c>
      <c r="B83" s="39">
        <v>2</v>
      </c>
      <c r="C83" s="40" t="s">
        <v>201</v>
      </c>
      <c r="D83" s="41" t="s">
        <v>134</v>
      </c>
      <c r="E83" s="39" t="s">
        <v>64</v>
      </c>
      <c r="F83" s="39" t="s">
        <v>65</v>
      </c>
      <c r="G83" s="39" t="s">
        <v>44</v>
      </c>
      <c r="H83" s="81">
        <v>30</v>
      </c>
      <c r="I83" s="40"/>
      <c r="J83" s="81">
        <v>15</v>
      </c>
      <c r="K83" s="40"/>
      <c r="L83" s="40"/>
      <c r="M83" s="40"/>
      <c r="N83" s="39">
        <f>SUM(H83:M83)</f>
      </c>
      <c r="O83" s="93"/>
      <c r="P83" s="39"/>
      <c r="Q83" s="39">
        <f>H83</f>
      </c>
      <c r="R83" s="39">
        <f>SUM(I83:M83)</f>
      </c>
      <c r="S83" s="39"/>
      <c r="T83" s="39"/>
      <c r="U83" s="39"/>
      <c r="V83" s="39"/>
      <c r="W83" s="39" t="s">
        <v>28</v>
      </c>
      <c r="X83" s="39"/>
      <c r="Y83" s="39"/>
      <c r="Z83" s="44">
        <v>4</v>
      </c>
      <c r="AA83" s="93">
        <v>2.5</v>
      </c>
    </row>
    <row x14ac:dyDescent="0.25" r="84" customHeight="1" ht="18.75">
      <c r="A84" s="39">
        <v>22</v>
      </c>
      <c r="B84" s="39">
        <v>3</v>
      </c>
      <c r="C84" s="40" t="s">
        <v>202</v>
      </c>
      <c r="D84" s="41" t="s">
        <v>136</v>
      </c>
      <c r="E84" s="39" t="s">
        <v>64</v>
      </c>
      <c r="F84" s="39" t="s">
        <v>65</v>
      </c>
      <c r="G84" s="39" t="s">
        <v>44</v>
      </c>
      <c r="H84" s="81">
        <v>30</v>
      </c>
      <c r="I84" s="40"/>
      <c r="J84" s="81">
        <v>15</v>
      </c>
      <c r="K84" s="40"/>
      <c r="L84" s="40"/>
      <c r="M84" s="40"/>
      <c r="N84" s="39">
        <f>SUM(H84:M84)</f>
      </c>
      <c r="O84" s="93"/>
      <c r="P84" s="39"/>
      <c r="Q84" s="39"/>
      <c r="R84" s="39"/>
      <c r="S84" s="39">
        <f>H84</f>
      </c>
      <c r="T84" s="39">
        <f>SUM(I84:M84)</f>
      </c>
      <c r="U84" s="39"/>
      <c r="V84" s="39"/>
      <c r="W84" s="39"/>
      <c r="X84" s="39" t="s">
        <v>29</v>
      </c>
      <c r="Y84" s="39"/>
      <c r="Z84" s="44">
        <v>3</v>
      </c>
      <c r="AA84" s="93">
        <v>1.5</v>
      </c>
    </row>
    <row x14ac:dyDescent="0.25" r="85" customHeight="1" ht="18.75">
      <c r="A85" s="70"/>
      <c r="B85" s="70"/>
      <c r="C85" s="3"/>
      <c r="D85" s="3"/>
      <c r="E85" s="70"/>
      <c r="F85" s="70"/>
      <c r="G85" s="70"/>
      <c r="H85" s="70">
        <f>SUM(H80:H84)</f>
      </c>
      <c r="I85" s="70">
        <f>SUM(I80:I84)</f>
      </c>
      <c r="J85" s="70">
        <f>SUM(J80:J84)</f>
      </c>
      <c r="K85" s="70">
        <f>SUM(K80:K84)</f>
      </c>
      <c r="L85" s="70">
        <f>SUM(L80:L84)</f>
      </c>
      <c r="M85" s="70">
        <f>SUM(M80:M84)</f>
      </c>
      <c r="N85" s="70">
        <f>SUM(N80:N84)</f>
      </c>
      <c r="O85" s="85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3"/>
      <c r="AA85" s="85"/>
    </row>
    <row x14ac:dyDescent="0.25" r="86" customHeight="1" ht="18.75">
      <c r="A86" s="86"/>
      <c r="B86" s="86"/>
      <c r="C86" s="94" t="s">
        <v>203</v>
      </c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129"/>
      <c r="O86" s="92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91"/>
      <c r="AA86" s="92"/>
    </row>
    <row x14ac:dyDescent="0.25" r="87" customHeight="1" ht="18.75">
      <c r="A87" s="39">
        <v>7</v>
      </c>
      <c r="B87" s="39">
        <v>1</v>
      </c>
      <c r="C87" s="40" t="s">
        <v>204</v>
      </c>
      <c r="D87" s="41" t="s">
        <v>205</v>
      </c>
      <c r="E87" s="39" t="s">
        <v>64</v>
      </c>
      <c r="F87" s="39" t="s">
        <v>65</v>
      </c>
      <c r="G87" s="39" t="s">
        <v>44</v>
      </c>
      <c r="H87" s="81">
        <v>30</v>
      </c>
      <c r="I87" s="40"/>
      <c r="J87" s="81">
        <v>15</v>
      </c>
      <c r="K87" s="40"/>
      <c r="L87" s="40"/>
      <c r="M87" s="40"/>
      <c r="N87" s="39">
        <f>SUM(H87:M87)</f>
      </c>
      <c r="O87" s="39">
        <f>H87</f>
      </c>
      <c r="P87" s="39">
        <f>SUM(I87:M87)</f>
      </c>
      <c r="Q87" s="39"/>
      <c r="R87" s="39"/>
      <c r="S87" s="39"/>
      <c r="T87" s="39"/>
      <c r="U87" s="39"/>
      <c r="V87" s="39"/>
      <c r="W87" s="39" t="s">
        <v>28</v>
      </c>
      <c r="X87" s="39"/>
      <c r="Y87" s="39"/>
      <c r="Z87" s="44">
        <v>4</v>
      </c>
      <c r="AA87" s="39">
        <v>2</v>
      </c>
    </row>
    <row x14ac:dyDescent="0.25" r="88" customHeight="1" ht="18.75">
      <c r="A88" s="39">
        <v>7</v>
      </c>
      <c r="B88" s="39">
        <v>1</v>
      </c>
      <c r="C88" s="40" t="s">
        <v>206</v>
      </c>
      <c r="D88" s="47" t="s">
        <v>207</v>
      </c>
      <c r="E88" s="39" t="s">
        <v>64</v>
      </c>
      <c r="F88" s="39" t="s">
        <v>65</v>
      </c>
      <c r="G88" s="39" t="s">
        <v>44</v>
      </c>
      <c r="H88" s="81">
        <v>30</v>
      </c>
      <c r="I88" s="40"/>
      <c r="J88" s="81">
        <v>15</v>
      </c>
      <c r="K88" s="40"/>
      <c r="L88" s="40"/>
      <c r="M88" s="40"/>
      <c r="N88" s="39">
        <f>SUM(H88:M88)</f>
      </c>
      <c r="O88" s="39">
        <f>H88</f>
      </c>
      <c r="P88" s="39">
        <f>SUM(I88:M88)</f>
      </c>
      <c r="Q88" s="39"/>
      <c r="R88" s="39"/>
      <c r="S88" s="39"/>
      <c r="T88" s="39"/>
      <c r="U88" s="39"/>
      <c r="V88" s="39"/>
      <c r="W88" s="39" t="s">
        <v>28</v>
      </c>
      <c r="X88" s="39"/>
      <c r="Y88" s="39"/>
      <c r="Z88" s="44">
        <v>4</v>
      </c>
      <c r="AA88" s="39">
        <v>2</v>
      </c>
    </row>
    <row x14ac:dyDescent="0.25" r="89" customHeight="1" ht="18.75">
      <c r="A89" s="39">
        <v>15</v>
      </c>
      <c r="B89" s="39">
        <v>2</v>
      </c>
      <c r="C89" s="40" t="s">
        <v>208</v>
      </c>
      <c r="D89" s="41" t="s">
        <v>209</v>
      </c>
      <c r="E89" s="39" t="s">
        <v>64</v>
      </c>
      <c r="F89" s="39" t="s">
        <v>65</v>
      </c>
      <c r="G89" s="39" t="s">
        <v>44</v>
      </c>
      <c r="H89" s="81">
        <v>15</v>
      </c>
      <c r="I89" s="40"/>
      <c r="J89" s="81">
        <v>30</v>
      </c>
      <c r="K89" s="40"/>
      <c r="L89" s="40"/>
      <c r="M89" s="40"/>
      <c r="N89" s="39">
        <f>SUM(H89:M89)</f>
      </c>
      <c r="O89" s="93"/>
      <c r="P89" s="39"/>
      <c r="Q89" s="39">
        <f>H89</f>
      </c>
      <c r="R89" s="39">
        <f>SUM(I89:M89)</f>
      </c>
      <c r="S89" s="39"/>
      <c r="T89" s="39"/>
      <c r="U89" s="39"/>
      <c r="V89" s="39"/>
      <c r="W89" s="39" t="s">
        <v>28</v>
      </c>
      <c r="X89" s="39"/>
      <c r="Y89" s="39"/>
      <c r="Z89" s="44">
        <v>4</v>
      </c>
      <c r="AA89" s="39">
        <v>2</v>
      </c>
    </row>
    <row x14ac:dyDescent="0.25" r="90" customHeight="1" ht="18.75">
      <c r="A90" s="39">
        <v>15</v>
      </c>
      <c r="B90" s="39">
        <v>2</v>
      </c>
      <c r="C90" s="40" t="s">
        <v>210</v>
      </c>
      <c r="D90" s="41" t="s">
        <v>211</v>
      </c>
      <c r="E90" s="39" t="s">
        <v>64</v>
      </c>
      <c r="F90" s="39" t="s">
        <v>65</v>
      </c>
      <c r="G90" s="39" t="s">
        <v>44</v>
      </c>
      <c r="H90" s="81">
        <v>30</v>
      </c>
      <c r="I90" s="40"/>
      <c r="J90" s="81">
        <v>15</v>
      </c>
      <c r="K90" s="40"/>
      <c r="L90" s="40"/>
      <c r="M90" s="40"/>
      <c r="N90" s="39">
        <f>SUM(H90:M90)</f>
      </c>
      <c r="O90" s="93"/>
      <c r="P90" s="39"/>
      <c r="Q90" s="39">
        <f>H90</f>
      </c>
      <c r="R90" s="39">
        <f>SUM(I90:M90)</f>
      </c>
      <c r="S90" s="39"/>
      <c r="T90" s="39"/>
      <c r="U90" s="39"/>
      <c r="V90" s="39"/>
      <c r="W90" s="39" t="s">
        <v>28</v>
      </c>
      <c r="X90" s="39"/>
      <c r="Y90" s="39"/>
      <c r="Z90" s="44">
        <v>4</v>
      </c>
      <c r="AA90" s="39">
        <v>2</v>
      </c>
    </row>
    <row x14ac:dyDescent="0.25" r="91" customHeight="1" ht="18.75">
      <c r="A91" s="39">
        <v>22</v>
      </c>
      <c r="B91" s="39">
        <v>3</v>
      </c>
      <c r="C91" s="40" t="s">
        <v>212</v>
      </c>
      <c r="D91" s="41" t="s">
        <v>213</v>
      </c>
      <c r="E91" s="39" t="s">
        <v>64</v>
      </c>
      <c r="F91" s="39" t="s">
        <v>65</v>
      </c>
      <c r="G91" s="39" t="s">
        <v>44</v>
      </c>
      <c r="H91" s="81">
        <v>30</v>
      </c>
      <c r="I91" s="40"/>
      <c r="J91" s="81">
        <v>15</v>
      </c>
      <c r="K91" s="40"/>
      <c r="L91" s="40"/>
      <c r="M91" s="40"/>
      <c r="N91" s="39">
        <f>SUM(H91:M91)</f>
      </c>
      <c r="O91" s="93"/>
      <c r="P91" s="39"/>
      <c r="Q91" s="39"/>
      <c r="R91" s="39"/>
      <c r="S91" s="39">
        <f>H91</f>
      </c>
      <c r="T91" s="39">
        <f>SUM(I91:M91)</f>
      </c>
      <c r="U91" s="39"/>
      <c r="V91" s="39"/>
      <c r="W91" s="39"/>
      <c r="X91" s="39" t="s">
        <v>29</v>
      </c>
      <c r="Y91" s="39"/>
      <c r="Z91" s="44">
        <v>3</v>
      </c>
      <c r="AA91" s="39">
        <v>2</v>
      </c>
    </row>
    <row x14ac:dyDescent="0.25" r="92" customHeight="1" ht="18.75">
      <c r="A92" s="70"/>
      <c r="B92" s="70"/>
      <c r="C92" s="3"/>
      <c r="D92" s="3"/>
      <c r="E92" s="70"/>
      <c r="F92" s="70"/>
      <c r="G92" s="70"/>
      <c r="H92" s="70">
        <f>SUM(H87:H91)</f>
      </c>
      <c r="I92" s="70">
        <f>SUM(I87:I91)</f>
      </c>
      <c r="J92" s="70">
        <f>SUM(J87:J91)</f>
      </c>
      <c r="K92" s="70">
        <f>SUM(K87:K91)</f>
      </c>
      <c r="L92" s="70">
        <f>SUM(L87:L91)</f>
      </c>
      <c r="M92" s="70">
        <f>SUM(M87:M91)</f>
      </c>
      <c r="N92" s="70">
        <f>SUM(N87:N91)</f>
      </c>
      <c r="O92" s="85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3"/>
      <c r="AA92" s="85"/>
    </row>
    <row x14ac:dyDescent="0.25" r="93" customHeight="1" ht="18.75">
      <c r="A93" s="86"/>
      <c r="B93" s="86"/>
      <c r="C93" s="94" t="s">
        <v>137</v>
      </c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129"/>
      <c r="O93" s="92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91"/>
      <c r="AA93" s="92"/>
    </row>
    <row x14ac:dyDescent="0.25" r="94" customHeight="1" ht="18.75">
      <c r="A94" s="39">
        <v>7</v>
      </c>
      <c r="B94" s="39">
        <v>1</v>
      </c>
      <c r="C94" s="40" t="s">
        <v>214</v>
      </c>
      <c r="D94" s="41" t="s">
        <v>139</v>
      </c>
      <c r="E94" s="39" t="s">
        <v>64</v>
      </c>
      <c r="F94" s="39" t="s">
        <v>65</v>
      </c>
      <c r="G94" s="39" t="s">
        <v>44</v>
      </c>
      <c r="H94" s="81">
        <v>15</v>
      </c>
      <c r="I94" s="40"/>
      <c r="J94" s="81">
        <v>15</v>
      </c>
      <c r="K94" s="40"/>
      <c r="L94" s="40"/>
      <c r="M94" s="40"/>
      <c r="N94" s="39">
        <f>SUM(H94:M94)</f>
      </c>
      <c r="O94" s="39">
        <f>H94</f>
      </c>
      <c r="P94" s="39">
        <f>SUM(I94:M94)</f>
      </c>
      <c r="Q94" s="39"/>
      <c r="R94" s="39"/>
      <c r="S94" s="39"/>
      <c r="T94" s="39"/>
      <c r="U94" s="39"/>
      <c r="V94" s="39"/>
      <c r="W94" s="39" t="s">
        <v>28</v>
      </c>
      <c r="X94" s="39"/>
      <c r="Y94" s="39"/>
      <c r="Z94" s="44">
        <v>3</v>
      </c>
      <c r="AA94" s="39">
        <v>2</v>
      </c>
    </row>
    <row x14ac:dyDescent="0.25" r="95" customHeight="1" ht="18.75">
      <c r="A95" s="39">
        <v>7</v>
      </c>
      <c r="B95" s="39">
        <v>1</v>
      </c>
      <c r="C95" s="40" t="s">
        <v>215</v>
      </c>
      <c r="D95" s="41" t="s">
        <v>141</v>
      </c>
      <c r="E95" s="39" t="s">
        <v>64</v>
      </c>
      <c r="F95" s="39" t="s">
        <v>65</v>
      </c>
      <c r="G95" s="39" t="s">
        <v>44</v>
      </c>
      <c r="H95" s="81">
        <v>15</v>
      </c>
      <c r="I95" s="40"/>
      <c r="J95" s="81">
        <v>15</v>
      </c>
      <c r="K95" s="40"/>
      <c r="L95" s="40"/>
      <c r="M95" s="40"/>
      <c r="N95" s="39">
        <f>SUM(H95:M95)</f>
      </c>
      <c r="O95" s="39">
        <f>H95</f>
      </c>
      <c r="P95" s="39">
        <f>SUM(I95:M95)</f>
      </c>
      <c r="Q95" s="39"/>
      <c r="R95" s="39"/>
      <c r="S95" s="39"/>
      <c r="T95" s="39"/>
      <c r="U95" s="39"/>
      <c r="V95" s="39"/>
      <c r="W95" s="39"/>
      <c r="X95" s="39" t="s">
        <v>29</v>
      </c>
      <c r="Y95" s="39"/>
      <c r="Z95" s="44">
        <v>2</v>
      </c>
      <c r="AA95" s="39">
        <v>1</v>
      </c>
    </row>
    <row x14ac:dyDescent="0.25" r="96" customHeight="1" ht="18.75">
      <c r="A96" s="39">
        <v>7</v>
      </c>
      <c r="B96" s="39">
        <v>1</v>
      </c>
      <c r="C96" s="40" t="s">
        <v>216</v>
      </c>
      <c r="D96" s="41" t="s">
        <v>143</v>
      </c>
      <c r="E96" s="39" t="s">
        <v>64</v>
      </c>
      <c r="F96" s="39" t="s">
        <v>65</v>
      </c>
      <c r="G96" s="39" t="s">
        <v>44</v>
      </c>
      <c r="H96" s="81">
        <v>15</v>
      </c>
      <c r="I96" s="40"/>
      <c r="J96" s="81">
        <v>15</v>
      </c>
      <c r="K96" s="40"/>
      <c r="L96" s="40"/>
      <c r="M96" s="40"/>
      <c r="N96" s="39">
        <f>SUM(H96:M96)</f>
      </c>
      <c r="O96" s="39">
        <f>H96</f>
      </c>
      <c r="P96" s="39">
        <f>SUM(I96:M96)</f>
      </c>
      <c r="Q96" s="39"/>
      <c r="R96" s="39"/>
      <c r="S96" s="39"/>
      <c r="T96" s="39"/>
      <c r="U96" s="39"/>
      <c r="V96" s="39"/>
      <c r="W96" s="39" t="s">
        <v>28</v>
      </c>
      <c r="X96" s="39"/>
      <c r="Y96" s="39"/>
      <c r="Z96" s="44">
        <v>3</v>
      </c>
      <c r="AA96" s="93">
        <v>1.5</v>
      </c>
    </row>
    <row x14ac:dyDescent="0.25" r="97" customHeight="1" ht="18.75">
      <c r="A97" s="39">
        <v>15</v>
      </c>
      <c r="B97" s="39">
        <v>2</v>
      </c>
      <c r="C97" s="40" t="s">
        <v>217</v>
      </c>
      <c r="D97" s="41" t="s">
        <v>145</v>
      </c>
      <c r="E97" s="39" t="s">
        <v>64</v>
      </c>
      <c r="F97" s="39" t="s">
        <v>65</v>
      </c>
      <c r="G97" s="39" t="s">
        <v>44</v>
      </c>
      <c r="H97" s="81">
        <v>30</v>
      </c>
      <c r="I97" s="40"/>
      <c r="J97" s="81">
        <v>15</v>
      </c>
      <c r="K97" s="40"/>
      <c r="L97" s="40"/>
      <c r="M97" s="40"/>
      <c r="N97" s="39">
        <f>SUM(H97:M97)</f>
      </c>
      <c r="O97" s="93"/>
      <c r="P97" s="39"/>
      <c r="Q97" s="39">
        <f>H97</f>
      </c>
      <c r="R97" s="39">
        <f>SUM(I97:M97)</f>
      </c>
      <c r="S97" s="39"/>
      <c r="T97" s="39"/>
      <c r="U97" s="39"/>
      <c r="V97" s="39"/>
      <c r="W97" s="39" t="s">
        <v>28</v>
      </c>
      <c r="X97" s="39"/>
      <c r="Y97" s="39"/>
      <c r="Z97" s="44">
        <v>4</v>
      </c>
      <c r="AA97" s="39">
        <v>2</v>
      </c>
    </row>
    <row x14ac:dyDescent="0.25" r="98" customHeight="1" ht="18.75">
      <c r="A98" s="39">
        <v>15</v>
      </c>
      <c r="B98" s="39">
        <v>2</v>
      </c>
      <c r="C98" s="40" t="s">
        <v>218</v>
      </c>
      <c r="D98" s="41" t="s">
        <v>147</v>
      </c>
      <c r="E98" s="39" t="s">
        <v>64</v>
      </c>
      <c r="F98" s="39" t="s">
        <v>65</v>
      </c>
      <c r="G98" s="39" t="s">
        <v>44</v>
      </c>
      <c r="H98" s="81">
        <v>30</v>
      </c>
      <c r="I98" s="40"/>
      <c r="J98" s="81">
        <v>15</v>
      </c>
      <c r="K98" s="40"/>
      <c r="L98" s="40"/>
      <c r="M98" s="40"/>
      <c r="N98" s="39">
        <f>SUM(H98:M98)</f>
      </c>
      <c r="O98" s="93"/>
      <c r="P98" s="39"/>
      <c r="Q98" s="39">
        <f>H98</f>
      </c>
      <c r="R98" s="39">
        <f>SUM(I98:M98)</f>
      </c>
      <c r="S98" s="39"/>
      <c r="T98" s="39"/>
      <c r="U98" s="39"/>
      <c r="V98" s="39"/>
      <c r="W98" s="39" t="s">
        <v>28</v>
      </c>
      <c r="X98" s="39"/>
      <c r="Y98" s="39"/>
      <c r="Z98" s="44">
        <v>4</v>
      </c>
      <c r="AA98" s="39">
        <v>2</v>
      </c>
    </row>
    <row x14ac:dyDescent="0.25" r="99" customHeight="1" ht="18.75">
      <c r="A99" s="39">
        <v>22</v>
      </c>
      <c r="B99" s="39">
        <v>3</v>
      </c>
      <c r="C99" s="40" t="s">
        <v>219</v>
      </c>
      <c r="D99" s="41" t="s">
        <v>149</v>
      </c>
      <c r="E99" s="39" t="s">
        <v>64</v>
      </c>
      <c r="F99" s="39" t="s">
        <v>65</v>
      </c>
      <c r="G99" s="39" t="s">
        <v>44</v>
      </c>
      <c r="H99" s="81">
        <v>30</v>
      </c>
      <c r="I99" s="40"/>
      <c r="J99" s="81">
        <v>15</v>
      </c>
      <c r="K99" s="40"/>
      <c r="L99" s="40"/>
      <c r="M99" s="40"/>
      <c r="N99" s="39">
        <f>SUM(H99:M99)</f>
      </c>
      <c r="O99" s="93"/>
      <c r="P99" s="39"/>
      <c r="Q99" s="39"/>
      <c r="R99" s="39"/>
      <c r="S99" s="39">
        <f>H99</f>
      </c>
      <c r="T99" s="39">
        <f>SUM(I99:M99)</f>
      </c>
      <c r="U99" s="39"/>
      <c r="V99" s="39"/>
      <c r="W99" s="39"/>
      <c r="X99" s="39" t="s">
        <v>29</v>
      </c>
      <c r="Y99" s="39"/>
      <c r="Z99" s="44">
        <v>3</v>
      </c>
      <c r="AA99" s="93">
        <v>1.5</v>
      </c>
    </row>
    <row x14ac:dyDescent="0.25" r="100" customHeight="1" ht="18.75">
      <c r="A100" s="70"/>
      <c r="B100" s="70"/>
      <c r="C100" s="3"/>
      <c r="D100" s="3"/>
      <c r="E100" s="70"/>
      <c r="F100" s="70"/>
      <c r="G100" s="70"/>
      <c r="H100" s="70">
        <f>SUM(H94:H99)</f>
      </c>
      <c r="I100" s="70">
        <f>SUM(I94:I99)</f>
      </c>
      <c r="J100" s="70">
        <f>SUM(J94:J99)</f>
      </c>
      <c r="K100" s="70">
        <f>SUM(K94:K99)</f>
      </c>
      <c r="L100" s="70">
        <f>SUM(L94:L99)</f>
      </c>
      <c r="M100" s="70">
        <f>SUM(M94:M99)</f>
      </c>
      <c r="N100" s="70">
        <f>SUM(N94:N99)</f>
      </c>
      <c r="O100" s="85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3"/>
      <c r="AA100" s="85"/>
    </row>
    <row x14ac:dyDescent="0.25" r="101" customHeight="1" ht="18.75">
      <c r="A101" s="70"/>
      <c r="B101" s="70"/>
      <c r="C101" s="72"/>
      <c r="D101" s="72"/>
      <c r="E101" s="70"/>
      <c r="F101" s="70"/>
      <c r="G101" s="70"/>
      <c r="H101" s="72"/>
      <c r="I101" s="72"/>
      <c r="J101" s="72"/>
      <c r="K101" s="72"/>
      <c r="L101" s="72"/>
      <c r="M101" s="72"/>
      <c r="N101" s="70"/>
      <c r="O101" s="85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3"/>
      <c r="AA101" s="85"/>
    </row>
    <row x14ac:dyDescent="0.25" r="102" customHeight="1" ht="18.75">
      <c r="A102" s="70"/>
      <c r="B102" s="70"/>
      <c r="C102" s="3"/>
      <c r="D102" s="3"/>
      <c r="E102" s="70"/>
      <c r="F102" s="70"/>
      <c r="G102" s="70"/>
      <c r="H102" s="3"/>
      <c r="I102" s="3"/>
      <c r="J102" s="3"/>
      <c r="K102" s="3"/>
      <c r="L102" s="3"/>
      <c r="M102" s="3"/>
      <c r="N102" s="70"/>
      <c r="O102" s="85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3"/>
      <c r="AA102" s="85"/>
    </row>
    <row x14ac:dyDescent="0.25" r="103" customHeight="1" ht="18.75">
      <c r="A103" s="3"/>
      <c r="B103" s="3"/>
      <c r="C103" s="3"/>
      <c r="D103" s="3"/>
      <c r="E103" s="98" t="s">
        <v>150</v>
      </c>
      <c r="F103" s="6"/>
      <c r="G103" s="6"/>
      <c r="H103" s="99"/>
      <c r="I103" s="3"/>
      <c r="J103" s="98" t="s">
        <v>24</v>
      </c>
      <c r="K103" s="6"/>
      <c r="L103" s="130"/>
      <c r="M103" s="6"/>
      <c r="N103" s="131"/>
      <c r="O103" s="103" t="s">
        <v>151</v>
      </c>
      <c r="P103" s="104"/>
      <c r="Q103" s="3"/>
      <c r="R103" s="3"/>
      <c r="S103" s="3"/>
      <c r="T103" s="3"/>
      <c r="U103" s="3"/>
      <c r="V103" s="3"/>
      <c r="W103" s="3"/>
      <c r="X103" s="3"/>
      <c r="Y103" s="3"/>
      <c r="Z103" s="4"/>
      <c r="AA103" s="5"/>
    </row>
    <row x14ac:dyDescent="0.25" r="104" customHeight="1" ht="18.75">
      <c r="A104" s="3"/>
      <c r="B104" s="3"/>
      <c r="C104" s="3"/>
      <c r="D104" s="3"/>
      <c r="E104" s="105" t="s">
        <v>152</v>
      </c>
      <c r="F104" s="45" t="s">
        <v>34</v>
      </c>
      <c r="G104" s="45" t="s">
        <v>35</v>
      </c>
      <c r="H104" s="45" t="s">
        <v>39</v>
      </c>
      <c r="I104" s="3"/>
      <c r="J104" s="105" t="s">
        <v>152</v>
      </c>
      <c r="K104" s="65" t="s">
        <v>153</v>
      </c>
      <c r="L104" s="106" t="s">
        <v>154</v>
      </c>
      <c r="M104" s="65" t="s">
        <v>155</v>
      </c>
      <c r="N104" s="65" t="s">
        <v>156</v>
      </c>
      <c r="O104" s="132"/>
      <c r="P104" s="107"/>
      <c r="Q104" s="3"/>
      <c r="R104" s="3"/>
      <c r="S104" s="3"/>
      <c r="T104" s="3"/>
      <c r="U104" s="3"/>
      <c r="V104" s="3"/>
      <c r="W104" s="3"/>
      <c r="X104" s="3"/>
      <c r="Y104" s="3"/>
      <c r="Z104" s="4"/>
      <c r="AA104" s="5"/>
    </row>
    <row x14ac:dyDescent="0.25" r="105" customHeight="1" ht="18.75">
      <c r="A105" s="3"/>
      <c r="B105" s="3"/>
      <c r="C105" s="3"/>
      <c r="D105" s="3" t="s">
        <v>157</v>
      </c>
      <c r="E105" s="45">
        <f>SUM(F105:H105)</f>
      </c>
      <c r="F105" s="108">
        <f>SUM(H17:H23)</f>
      </c>
      <c r="G105" s="108">
        <f>SUM(I17:L23)</f>
      </c>
      <c r="H105" s="109"/>
      <c r="I105" s="3"/>
      <c r="J105" s="110">
        <f>SUM(K105:L105)</f>
      </c>
      <c r="K105" s="110">
        <f>SUM(Z17:Z21)</f>
      </c>
      <c r="L105" s="110">
        <f>SUM(Z22:Z23)</f>
      </c>
      <c r="M105" s="109"/>
      <c r="N105" s="133">
        <f>SUM(Z17:Z21,Z23)</f>
      </c>
      <c r="O105" s="111">
        <f>SUM(AA17:AA23)</f>
      </c>
      <c r="P105" s="112"/>
      <c r="Q105" s="3"/>
      <c r="R105" s="3"/>
      <c r="S105" s="3"/>
      <c r="T105" s="3"/>
      <c r="U105" s="3"/>
      <c r="V105" s="3"/>
      <c r="W105" s="3"/>
      <c r="X105" s="3"/>
      <c r="Y105" s="3"/>
      <c r="Z105" s="4"/>
      <c r="AA105" s="5"/>
    </row>
    <row x14ac:dyDescent="0.25" r="106" customHeight="1" ht="18.75">
      <c r="A106" s="3"/>
      <c r="B106" s="3"/>
      <c r="C106" s="3"/>
      <c r="D106" s="3" t="s">
        <v>158</v>
      </c>
      <c r="E106" s="45">
        <f>SUM(F106:H106)</f>
      </c>
      <c r="F106" s="108">
        <f>SUM(H26:H33)</f>
      </c>
      <c r="G106" s="108">
        <f>SUM(I26:L33)</f>
      </c>
      <c r="H106" s="78"/>
      <c r="I106" s="3"/>
      <c r="J106" s="110">
        <f>SUM(K106:L106)</f>
      </c>
      <c r="K106" s="110">
        <f>SUM(Z26:Z29)</f>
      </c>
      <c r="L106" s="110">
        <f>SUM(Z30:Z33)</f>
      </c>
      <c r="M106" s="110">
        <f>SUM(Z29,Z31)</f>
      </c>
      <c r="N106" s="77">
        <f>SUM(Z26:Z28,Z33)</f>
      </c>
      <c r="O106" s="113">
        <f>SUM(AA26:AA33)</f>
      </c>
      <c r="P106" s="114"/>
      <c r="Q106" s="3"/>
      <c r="R106" s="3"/>
      <c r="S106" s="3"/>
      <c r="T106" s="3"/>
      <c r="U106" s="3"/>
      <c r="V106" s="3"/>
      <c r="W106" s="3"/>
      <c r="X106" s="3"/>
      <c r="Y106" s="3"/>
      <c r="Z106" s="4"/>
      <c r="AA106" s="5"/>
    </row>
    <row x14ac:dyDescent="0.25" r="107" customHeight="1" ht="18.75">
      <c r="A107" s="3"/>
      <c r="B107" s="3"/>
      <c r="C107" s="3"/>
      <c r="D107" s="3" t="s">
        <v>159</v>
      </c>
      <c r="E107" s="45">
        <f>SUM(F107:H107)</f>
      </c>
      <c r="F107" s="108">
        <f>SUM(H34:H40)</f>
      </c>
      <c r="G107" s="108">
        <f>SUM(I34:L40)</f>
      </c>
      <c r="H107" s="78"/>
      <c r="I107" s="3"/>
      <c r="J107" s="110">
        <f>SUM(K107:L107)</f>
      </c>
      <c r="K107" s="110">
        <f>SUM(Z35)</f>
      </c>
      <c r="L107" s="110">
        <f>SUM(Z34,Z36:Z40)</f>
      </c>
      <c r="M107" s="110">
        <f>SUM(Z34,Z35,Z37)</f>
      </c>
      <c r="N107" s="77">
        <f>SUM(Z40)</f>
      </c>
      <c r="O107" s="113">
        <f>SUM(AA34:AA40)</f>
      </c>
      <c r="P107" s="114"/>
      <c r="Q107" s="3"/>
      <c r="R107" s="3"/>
      <c r="S107" s="3"/>
      <c r="T107" s="3"/>
      <c r="U107" s="3"/>
      <c r="V107" s="3"/>
      <c r="W107" s="3"/>
      <c r="X107" s="3"/>
      <c r="Y107" s="3"/>
      <c r="Z107" s="4"/>
      <c r="AA107" s="5"/>
    </row>
    <row x14ac:dyDescent="0.25" r="108" customHeight="1" ht="18.75">
      <c r="A108" s="3"/>
      <c r="B108" s="3"/>
      <c r="C108" s="3"/>
      <c r="D108" s="3" t="s">
        <v>161</v>
      </c>
      <c r="E108" s="45">
        <f>SUM(E105:E107)</f>
      </c>
      <c r="F108" s="45">
        <f>SUM(F105:F107)</f>
      </c>
      <c r="G108" s="45">
        <f>SUM(I26:L33)</f>
      </c>
      <c r="H108" s="45">
        <f>SUM(H105:H107)</f>
      </c>
      <c r="I108" s="3"/>
      <c r="J108" s="45">
        <f>SUM(J105:J107)</f>
      </c>
      <c r="K108" s="45">
        <f>SUM(K105:K107)</f>
      </c>
      <c r="L108" s="45">
        <f>SUM(L105:L107)</f>
      </c>
      <c r="M108" s="45">
        <f>SUM(M105:M107)</f>
      </c>
      <c r="N108" s="45">
        <f>SUM(N105:N107)</f>
      </c>
      <c r="O108" s="115">
        <f>SUM(O105:O107)</f>
      </c>
      <c r="P108" s="114"/>
      <c r="Q108" s="3"/>
      <c r="R108" s="3"/>
      <c r="S108" s="3"/>
      <c r="T108" s="3"/>
      <c r="U108" s="3"/>
      <c r="V108" s="3"/>
      <c r="W108" s="3"/>
      <c r="X108" s="3"/>
      <c r="Y108" s="3"/>
      <c r="Z108" s="4"/>
      <c r="AA108" s="5"/>
    </row>
    <row x14ac:dyDescent="0.25" r="109" customHeight="1" ht="18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  <c r="AA109" s="5"/>
    </row>
  </sheetData>
  <mergeCells count="6">
    <mergeCell ref="Z13:Z15"/>
    <mergeCell ref="AA13:AA15"/>
    <mergeCell ref="C72:N72"/>
    <mergeCell ref="C79:N79"/>
    <mergeCell ref="C86:N86"/>
    <mergeCell ref="C93:N9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3"/>
  <sheetViews>
    <sheetView workbookViewId="0"/>
  </sheetViews>
  <sheetFormatPr defaultRowHeight="15" x14ac:dyDescent="0.25"/>
  <cols>
    <col min="1" max="1" style="116" width="4.576428571428571" customWidth="1" bestFit="1"/>
    <col min="2" max="2" style="116" width="4.576428571428571" customWidth="1" bestFit="1"/>
    <col min="3" max="3" style="116" width="16.14785714285714" customWidth="1" bestFit="1"/>
    <col min="4" max="4" style="116" width="64.43357142857143" customWidth="1" bestFit="1"/>
    <col min="5" max="5" style="116" width="7.147857142857143" customWidth="1" bestFit="1"/>
    <col min="6" max="6" style="116" width="3.862142857142857" customWidth="1" bestFit="1"/>
    <col min="7" max="7" style="116" width="3.862142857142857" customWidth="1" bestFit="1"/>
    <col min="8" max="8" style="116" width="4.2907142857142855" customWidth="1" bestFit="1"/>
    <col min="9" max="9" style="116" width="3.4335714285714283" customWidth="1" bestFit="1"/>
    <col min="10" max="10" style="117" width="3.4335714285714283" customWidth="1" bestFit="1"/>
    <col min="11" max="11" style="117" width="3.4335714285714283" customWidth="1" bestFit="1"/>
    <col min="12" max="12" style="117" width="3.4335714285714283" customWidth="1" bestFit="1"/>
    <col min="13" max="13" style="117" width="3.4335714285714283" customWidth="1" bestFit="1"/>
    <col min="14" max="14" style="117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8" width="3.5764285714285715" customWidth="1" bestFit="1"/>
    <col min="27" max="27" style="119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4"/>
      <c r="K1" s="4"/>
      <c r="L1" s="4"/>
      <c r="M1" s="4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5"/>
    </row>
    <row x14ac:dyDescent="0.25" r="2" customHeight="1" ht="18.75">
      <c r="A2" s="6"/>
      <c r="B2" s="7"/>
      <c r="C2" s="8" t="s">
        <v>2</v>
      </c>
      <c r="D2" s="1" t="s">
        <v>3</v>
      </c>
      <c r="E2" s="3"/>
      <c r="F2" s="3"/>
      <c r="G2" s="3"/>
      <c r="H2" s="3"/>
      <c r="I2" s="3"/>
      <c r="J2" s="4"/>
      <c r="K2" s="4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</row>
    <row x14ac:dyDescent="0.25" r="3" customHeight="1" ht="18.75">
      <c r="A3" s="6"/>
      <c r="B3" s="7"/>
      <c r="C3" s="8" t="s">
        <v>4</v>
      </c>
      <c r="D3" s="1" t="s">
        <v>5</v>
      </c>
      <c r="E3" s="3"/>
      <c r="F3" s="3"/>
      <c r="G3" s="3"/>
      <c r="H3" s="3"/>
      <c r="I3" s="3"/>
      <c r="J3" s="4"/>
      <c r="K3" s="4"/>
      <c r="L3" s="4"/>
      <c r="M3" s="4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4"/>
      <c r="K4" s="4"/>
      <c r="L4" s="4"/>
      <c r="M4" s="4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5"/>
    </row>
    <row x14ac:dyDescent="0.25" r="9" customHeight="1" ht="18.75">
      <c r="A9" s="9" t="s">
        <v>12</v>
      </c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  <c r="AA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5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5"/>
      <c r="K13" s="15"/>
      <c r="L13" s="15"/>
      <c r="M13" s="15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8" t="s">
        <v>23</v>
      </c>
      <c r="X13" s="17"/>
      <c r="Y13" s="17"/>
      <c r="Z13" s="19" t="s">
        <v>24</v>
      </c>
      <c r="AA13" s="20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6"/>
      <c r="K14" s="26"/>
      <c r="L14" s="26"/>
      <c r="M14" s="26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10" t="s">
        <v>28</v>
      </c>
      <c r="X14" s="10" t="s">
        <v>29</v>
      </c>
      <c r="Y14" s="30" t="s">
        <v>30</v>
      </c>
      <c r="Z14" s="31"/>
      <c r="AA14" s="32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34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21"/>
      <c r="X15" s="21"/>
      <c r="Y15" s="35"/>
      <c r="Z15" s="31"/>
      <c r="AA15" s="32"/>
    </row>
    <row x14ac:dyDescent="0.25" r="16" customHeight="1" ht="10.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8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36</v>
      </c>
      <c r="X16" s="37">
        <v>37</v>
      </c>
      <c r="Y16" s="37">
        <v>38</v>
      </c>
      <c r="Z16" s="37">
        <v>39</v>
      </c>
      <c r="AA16" s="37">
        <v>40</v>
      </c>
    </row>
    <row x14ac:dyDescent="0.25" r="17" customHeight="1" ht="18.75">
      <c r="A17" s="39">
        <v>1</v>
      </c>
      <c r="B17" s="39">
        <v>1</v>
      </c>
      <c r="C17" s="40" t="s">
        <v>40</v>
      </c>
      <c r="D17" s="41" t="s">
        <v>41</v>
      </c>
      <c r="E17" s="39" t="s">
        <v>42</v>
      </c>
      <c r="F17" s="39" t="s">
        <v>43</v>
      </c>
      <c r="G17" s="39" t="s">
        <v>44</v>
      </c>
      <c r="H17" s="39">
        <v>18</v>
      </c>
      <c r="I17" s="42"/>
      <c r="J17" s="39">
        <v>18</v>
      </c>
      <c r="K17" s="43"/>
      <c r="L17" s="43"/>
      <c r="M17" s="43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/>
      <c r="X17" s="39" t="s">
        <v>29</v>
      </c>
      <c r="Y17" s="39"/>
      <c r="Z17" s="44">
        <v>5</v>
      </c>
      <c r="AA17" s="45">
        <v>2</v>
      </c>
    </row>
    <row x14ac:dyDescent="0.25" r="18" customHeight="1" ht="18.75">
      <c r="A18" s="39">
        <v>2</v>
      </c>
      <c r="B18" s="39">
        <v>1</v>
      </c>
      <c r="C18" s="40" t="s">
        <v>45</v>
      </c>
      <c r="D18" s="41" t="s">
        <v>46</v>
      </c>
      <c r="E18" s="39" t="s">
        <v>42</v>
      </c>
      <c r="F18" s="39" t="s">
        <v>43</v>
      </c>
      <c r="G18" s="39" t="s">
        <v>44</v>
      </c>
      <c r="H18" s="39">
        <v>18</v>
      </c>
      <c r="I18" s="39"/>
      <c r="J18" s="39">
        <v>18</v>
      </c>
      <c r="K18" s="43"/>
      <c r="L18" s="43"/>
      <c r="M18" s="43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 t="s">
        <v>29</v>
      </c>
      <c r="Y18" s="39"/>
      <c r="Z18" s="44">
        <v>5</v>
      </c>
      <c r="AA18" s="46">
        <v>2.5</v>
      </c>
    </row>
    <row x14ac:dyDescent="0.25" r="19" customHeight="1" ht="18.75">
      <c r="A19" s="39">
        <v>3</v>
      </c>
      <c r="B19" s="39">
        <v>1</v>
      </c>
      <c r="C19" s="40" t="s">
        <v>47</v>
      </c>
      <c r="D19" s="41" t="s">
        <v>48</v>
      </c>
      <c r="E19" s="39" t="s">
        <v>42</v>
      </c>
      <c r="F19" s="39" t="s">
        <v>43</v>
      </c>
      <c r="G19" s="39" t="s">
        <v>44</v>
      </c>
      <c r="H19" s="39">
        <v>18</v>
      </c>
      <c r="I19" s="39"/>
      <c r="J19" s="39">
        <v>9</v>
      </c>
      <c r="K19" s="43"/>
      <c r="L19" s="43"/>
      <c r="M19" s="43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 t="s">
        <v>29</v>
      </c>
      <c r="Y19" s="39"/>
      <c r="Z19" s="44">
        <v>3</v>
      </c>
      <c r="AA19" s="45">
        <v>1</v>
      </c>
    </row>
    <row x14ac:dyDescent="0.25" r="20" customHeight="1" ht="18.75">
      <c r="A20" s="39">
        <v>4</v>
      </c>
      <c r="B20" s="39">
        <v>1</v>
      </c>
      <c r="C20" s="40" t="s">
        <v>49</v>
      </c>
      <c r="D20" s="41" t="s">
        <v>50</v>
      </c>
      <c r="E20" s="39" t="s">
        <v>42</v>
      </c>
      <c r="F20" s="39" t="s">
        <v>43</v>
      </c>
      <c r="G20" s="39" t="s">
        <v>44</v>
      </c>
      <c r="H20" s="39">
        <v>18</v>
      </c>
      <c r="I20" s="39"/>
      <c r="J20" s="43"/>
      <c r="K20" s="43"/>
      <c r="L20" s="43"/>
      <c r="M20" s="43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 t="s">
        <v>28</v>
      </c>
      <c r="X20" s="39"/>
      <c r="Y20" s="39"/>
      <c r="Z20" s="44">
        <v>3</v>
      </c>
      <c r="AA20" s="45">
        <v>2</v>
      </c>
    </row>
    <row x14ac:dyDescent="0.25" r="21" customHeight="1" ht="18.75">
      <c r="A21" s="39">
        <v>5</v>
      </c>
      <c r="B21" s="39">
        <v>1</v>
      </c>
      <c r="C21" s="40" t="s">
        <v>51</v>
      </c>
      <c r="D21" s="47" t="s">
        <v>52</v>
      </c>
      <c r="E21" s="39" t="s">
        <v>42</v>
      </c>
      <c r="F21" s="39" t="s">
        <v>43</v>
      </c>
      <c r="G21" s="39" t="s">
        <v>44</v>
      </c>
      <c r="H21" s="39">
        <v>18</v>
      </c>
      <c r="I21" s="39"/>
      <c r="J21" s="43"/>
      <c r="K21" s="43"/>
      <c r="L21" s="43"/>
      <c r="M21" s="43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 t="s">
        <v>28</v>
      </c>
      <c r="X21" s="39"/>
      <c r="Y21" s="39"/>
      <c r="Z21" s="44">
        <v>2</v>
      </c>
      <c r="AA21" s="45">
        <v>1</v>
      </c>
    </row>
    <row x14ac:dyDescent="0.25" r="22" customHeight="1" ht="18.75">
      <c r="A22" s="48">
        <v>6</v>
      </c>
      <c r="B22" s="48">
        <v>1</v>
      </c>
      <c r="C22" s="49" t="s">
        <v>53</v>
      </c>
      <c r="D22" s="50" t="s">
        <v>54</v>
      </c>
      <c r="E22" s="48" t="s">
        <v>55</v>
      </c>
      <c r="F22" s="48" t="s">
        <v>43</v>
      </c>
      <c r="G22" s="48"/>
      <c r="H22" s="48">
        <v>18</v>
      </c>
      <c r="I22" s="48"/>
      <c r="J22" s="51"/>
      <c r="K22" s="51"/>
      <c r="L22" s="51"/>
      <c r="M22" s="51"/>
      <c r="N22" s="48">
        <f>SUM(H22:M22)</f>
      </c>
      <c r="O22" s="48">
        <f>H22</f>
      </c>
      <c r="P22" s="48">
        <f>SUM(I22:M22)</f>
      </c>
      <c r="Q22" s="48"/>
      <c r="R22" s="48"/>
      <c r="S22" s="48"/>
      <c r="T22" s="48"/>
      <c r="U22" s="48"/>
      <c r="V22" s="48"/>
      <c r="W22" s="48" t="s">
        <v>28</v>
      </c>
      <c r="X22" s="48"/>
      <c r="Y22" s="48"/>
      <c r="Z22" s="52">
        <v>2</v>
      </c>
      <c r="AA22" s="53">
        <v>1</v>
      </c>
    </row>
    <row x14ac:dyDescent="0.25" r="23" customHeight="1" ht="18.75">
      <c r="A23" s="39"/>
      <c r="B23" s="39">
        <v>1</v>
      </c>
      <c r="C23" s="40"/>
      <c r="D23" s="47" t="s">
        <v>56</v>
      </c>
      <c r="E23" s="39"/>
      <c r="F23" s="39" t="s">
        <v>43</v>
      </c>
      <c r="G23" s="39"/>
      <c r="H23" s="39"/>
      <c r="I23" s="39"/>
      <c r="J23" s="43"/>
      <c r="K23" s="43"/>
      <c r="L23" s="43"/>
      <c r="M23" s="43"/>
      <c r="N23" s="43"/>
      <c r="O23" s="39"/>
      <c r="P23" s="39"/>
      <c r="Q23" s="39"/>
      <c r="R23" s="39"/>
      <c r="S23" s="39"/>
      <c r="T23" s="39"/>
      <c r="U23" s="39"/>
      <c r="V23" s="39"/>
      <c r="W23" s="39"/>
      <c r="X23" s="39" t="s">
        <v>30</v>
      </c>
      <c r="Y23" s="39"/>
      <c r="Z23" s="44"/>
      <c r="AA23" s="46"/>
    </row>
    <row x14ac:dyDescent="0.25" r="24" customHeight="1" ht="18.75">
      <c r="A24" s="54"/>
      <c r="B24" s="54">
        <v>1</v>
      </c>
      <c r="C24" s="55"/>
      <c r="D24" s="56" t="s">
        <v>57</v>
      </c>
      <c r="E24" s="54"/>
      <c r="F24" s="54" t="s">
        <v>43</v>
      </c>
      <c r="G24" s="54"/>
      <c r="H24" s="54"/>
      <c r="I24" s="54"/>
      <c r="J24" s="57"/>
      <c r="K24" s="57"/>
      <c r="L24" s="57"/>
      <c r="M24" s="57"/>
      <c r="N24" s="57"/>
      <c r="O24" s="54"/>
      <c r="P24" s="54"/>
      <c r="Q24" s="54"/>
      <c r="R24" s="54"/>
      <c r="S24" s="54"/>
      <c r="T24" s="54"/>
      <c r="U24" s="54"/>
      <c r="V24" s="54"/>
      <c r="W24" s="54"/>
      <c r="X24" s="54" t="s">
        <v>30</v>
      </c>
      <c r="Y24" s="54"/>
      <c r="Z24" s="58"/>
      <c r="AA24" s="59"/>
    </row>
    <row x14ac:dyDescent="0.25" r="25" customHeight="1" ht="18.75">
      <c r="A25" s="60">
        <v>7</v>
      </c>
      <c r="B25" s="60">
        <v>2</v>
      </c>
      <c r="C25" s="61" t="s">
        <v>58</v>
      </c>
      <c r="D25" s="62" t="s">
        <v>59</v>
      </c>
      <c r="E25" s="60" t="s">
        <v>42</v>
      </c>
      <c r="F25" s="60" t="s">
        <v>43</v>
      </c>
      <c r="G25" s="60" t="s">
        <v>44</v>
      </c>
      <c r="H25" s="60">
        <v>18</v>
      </c>
      <c r="I25" s="60"/>
      <c r="J25" s="60">
        <v>18</v>
      </c>
      <c r="K25" s="63"/>
      <c r="L25" s="63"/>
      <c r="M25" s="63"/>
      <c r="N25" s="60">
        <f>SUM(H25:M25)</f>
      </c>
      <c r="O25" s="60"/>
      <c r="P25" s="60"/>
      <c r="Q25" s="60">
        <f>H25</f>
      </c>
      <c r="R25" s="60">
        <f>SUM(I25:M25)</f>
      </c>
      <c r="S25" s="60"/>
      <c r="T25" s="60"/>
      <c r="U25" s="60"/>
      <c r="V25" s="60"/>
      <c r="W25" s="60" t="s">
        <v>28</v>
      </c>
      <c r="X25" s="60"/>
      <c r="Y25" s="60"/>
      <c r="Z25" s="64">
        <v>5</v>
      </c>
      <c r="AA25" s="65">
        <v>3</v>
      </c>
    </row>
    <row x14ac:dyDescent="0.25" r="26" customHeight="1" ht="18.75">
      <c r="A26" s="39">
        <v>8</v>
      </c>
      <c r="B26" s="60">
        <v>2</v>
      </c>
      <c r="C26" s="61" t="s">
        <v>60</v>
      </c>
      <c r="D26" s="47" t="s">
        <v>61</v>
      </c>
      <c r="E26" s="60" t="s">
        <v>42</v>
      </c>
      <c r="F26" s="60" t="s">
        <v>43</v>
      </c>
      <c r="G26" s="60" t="s">
        <v>44</v>
      </c>
      <c r="H26" s="39">
        <v>18</v>
      </c>
      <c r="I26" s="39">
        <v>9</v>
      </c>
      <c r="J26" s="43"/>
      <c r="K26" s="43"/>
      <c r="L26" s="43"/>
      <c r="M26" s="43"/>
      <c r="N26" s="39">
        <f>SUM(H26:M26)</f>
      </c>
      <c r="O26" s="39"/>
      <c r="P26" s="39"/>
      <c r="Q26" s="60">
        <f>H26</f>
      </c>
      <c r="R26" s="60">
        <f>SUM(I26:M26)</f>
      </c>
      <c r="S26" s="39"/>
      <c r="T26" s="39"/>
      <c r="U26" s="39"/>
      <c r="V26" s="39"/>
      <c r="W26" s="39"/>
      <c r="X26" s="39" t="s">
        <v>29</v>
      </c>
      <c r="Y26" s="39"/>
      <c r="Z26" s="44">
        <v>4</v>
      </c>
      <c r="AA26" s="45">
        <v>1</v>
      </c>
    </row>
    <row x14ac:dyDescent="0.25" r="27" customHeight="1" ht="18.75">
      <c r="A27" s="60">
        <v>9</v>
      </c>
      <c r="B27" s="60">
        <v>2</v>
      </c>
      <c r="C27" s="61" t="s">
        <v>62</v>
      </c>
      <c r="D27" s="47" t="s">
        <v>63</v>
      </c>
      <c r="E27" s="60" t="s">
        <v>64</v>
      </c>
      <c r="F27" s="60" t="s">
        <v>65</v>
      </c>
      <c r="G27" s="60"/>
      <c r="H27" s="48">
        <v>18</v>
      </c>
      <c r="I27" s="48"/>
      <c r="J27" s="48">
        <v>18</v>
      </c>
      <c r="K27" s="51"/>
      <c r="L27" s="51"/>
      <c r="M27" s="51"/>
      <c r="N27" s="39">
        <f>SUM(H27:M27)</f>
      </c>
      <c r="O27" s="39"/>
      <c r="P27" s="39"/>
      <c r="Q27" s="60">
        <f>H27</f>
      </c>
      <c r="R27" s="60">
        <f>SUM(I27:M27)</f>
      </c>
      <c r="S27" s="48"/>
      <c r="T27" s="48"/>
      <c r="U27" s="48"/>
      <c r="V27" s="48"/>
      <c r="W27" s="48"/>
      <c r="X27" s="48" t="s">
        <v>29</v>
      </c>
      <c r="Y27" s="48"/>
      <c r="Z27" s="44">
        <v>4</v>
      </c>
      <c r="AA27" s="53">
        <v>2</v>
      </c>
    </row>
    <row x14ac:dyDescent="0.25" r="28" customHeight="1" ht="18.75">
      <c r="A28" s="39">
        <v>10</v>
      </c>
      <c r="B28" s="60">
        <v>2</v>
      </c>
      <c r="C28" s="61" t="s">
        <v>66</v>
      </c>
      <c r="D28" s="41" t="s">
        <v>67</v>
      </c>
      <c r="E28" s="60" t="s">
        <v>55</v>
      </c>
      <c r="F28" s="60" t="s">
        <v>65</v>
      </c>
      <c r="G28" s="48"/>
      <c r="H28" s="48"/>
      <c r="I28" s="48">
        <v>24</v>
      </c>
      <c r="J28" s="51"/>
      <c r="K28" s="51"/>
      <c r="L28" s="51"/>
      <c r="M28" s="51"/>
      <c r="N28" s="39">
        <f>SUM(H28:M28)</f>
      </c>
      <c r="O28" s="39"/>
      <c r="P28" s="39"/>
      <c r="Q28" s="60">
        <f>H28</f>
      </c>
      <c r="R28" s="60">
        <f>SUM(I28:M28)</f>
      </c>
      <c r="S28" s="48"/>
      <c r="T28" s="48"/>
      <c r="U28" s="48"/>
      <c r="V28" s="48"/>
      <c r="W28" s="48"/>
      <c r="X28" s="48" t="s">
        <v>29</v>
      </c>
      <c r="Y28" s="48"/>
      <c r="Z28" s="44">
        <v>2</v>
      </c>
      <c r="AA28" s="53">
        <v>1</v>
      </c>
    </row>
    <row x14ac:dyDescent="0.25" r="29" customHeight="1" ht="18.75">
      <c r="A29" s="54">
        <v>11</v>
      </c>
      <c r="B29" s="54">
        <v>2</v>
      </c>
      <c r="C29" s="55" t="s">
        <v>68</v>
      </c>
      <c r="D29" s="66" t="s">
        <v>69</v>
      </c>
      <c r="E29" s="54" t="s">
        <v>64</v>
      </c>
      <c r="F29" s="54" t="s">
        <v>65</v>
      </c>
      <c r="G29" s="54" t="s">
        <v>44</v>
      </c>
      <c r="H29" s="54">
        <f>SUM(H72:H73)</f>
      </c>
      <c r="I29" s="54">
        <f>SUM(I72:I73)</f>
      </c>
      <c r="J29" s="54">
        <f>SUM(J72:J73)</f>
      </c>
      <c r="K29" s="54">
        <f>SUM(K72:K73)</f>
      </c>
      <c r="L29" s="54">
        <f>SUM(L72:L73)</f>
      </c>
      <c r="M29" s="54">
        <f>SUM(M72:M73)</f>
      </c>
      <c r="N29" s="54">
        <f>SUM(H29:M29)</f>
      </c>
      <c r="O29" s="54"/>
      <c r="P29" s="54"/>
      <c r="Q29" s="54">
        <f>H29</f>
      </c>
      <c r="R29" s="54">
        <f>SUM(I29:M29)</f>
      </c>
      <c r="S29" s="54"/>
      <c r="T29" s="54"/>
      <c r="U29" s="54"/>
      <c r="V29" s="54"/>
      <c r="W29" s="54" t="s">
        <v>28</v>
      </c>
      <c r="X29" s="54" t="s">
        <v>29</v>
      </c>
      <c r="Y29" s="54"/>
      <c r="Z29" s="67">
        <v>8</v>
      </c>
      <c r="AA29" s="68">
        <f>SUM(AA72:AA73)</f>
      </c>
    </row>
    <row x14ac:dyDescent="0.25" r="30" customHeight="1" ht="18.75">
      <c r="A30" s="60">
        <v>12</v>
      </c>
      <c r="B30" s="60">
        <v>3</v>
      </c>
      <c r="C30" s="61" t="s">
        <v>70</v>
      </c>
      <c r="D30" s="62" t="s">
        <v>71</v>
      </c>
      <c r="E30" s="60" t="s">
        <v>42</v>
      </c>
      <c r="F30" s="60" t="s">
        <v>43</v>
      </c>
      <c r="G30" s="60" t="s">
        <v>44</v>
      </c>
      <c r="H30" s="60">
        <v>18</v>
      </c>
      <c r="I30" s="60"/>
      <c r="J30" s="60">
        <v>9</v>
      </c>
      <c r="K30" s="63"/>
      <c r="L30" s="63"/>
      <c r="M30" s="63"/>
      <c r="N30" s="60">
        <f>SUM(H30:M30)</f>
      </c>
      <c r="O30" s="60"/>
      <c r="P30" s="60"/>
      <c r="Q30" s="60"/>
      <c r="R30" s="60"/>
      <c r="S30" s="60">
        <f>H30</f>
      </c>
      <c r="T30" s="60">
        <f>SUM(I30:M30)</f>
      </c>
      <c r="U30" s="60"/>
      <c r="V30" s="60"/>
      <c r="W30" s="60"/>
      <c r="X30" s="60" t="s">
        <v>29</v>
      </c>
      <c r="Y30" s="60"/>
      <c r="Z30" s="64">
        <v>3</v>
      </c>
      <c r="AA30" s="69">
        <v>1.5</v>
      </c>
    </row>
    <row x14ac:dyDescent="0.25" r="31" customHeight="1" ht="18.75">
      <c r="A31" s="39">
        <v>13</v>
      </c>
      <c r="B31" s="39">
        <v>3</v>
      </c>
      <c r="C31" s="61" t="s">
        <v>72</v>
      </c>
      <c r="D31" s="47" t="s">
        <v>73</v>
      </c>
      <c r="E31" s="60" t="s">
        <v>64</v>
      </c>
      <c r="F31" s="60" t="s">
        <v>65</v>
      </c>
      <c r="G31" s="60"/>
      <c r="H31" s="39">
        <v>18</v>
      </c>
      <c r="I31" s="39"/>
      <c r="J31" s="39">
        <v>18</v>
      </c>
      <c r="K31" s="43"/>
      <c r="L31" s="43"/>
      <c r="M31" s="43"/>
      <c r="N31" s="39">
        <f>SUM(H31:M31)</f>
      </c>
      <c r="O31" s="39"/>
      <c r="P31" s="39"/>
      <c r="Q31" s="39"/>
      <c r="R31" s="39"/>
      <c r="S31" s="60">
        <f>H31</f>
      </c>
      <c r="T31" s="60">
        <f>SUM(I31:M31)</f>
      </c>
      <c r="U31" s="39"/>
      <c r="V31" s="39"/>
      <c r="W31" s="39"/>
      <c r="X31" s="39" t="s">
        <v>29</v>
      </c>
      <c r="Y31" s="39"/>
      <c r="Z31" s="44">
        <v>4</v>
      </c>
      <c r="AA31" s="45">
        <v>2</v>
      </c>
    </row>
    <row x14ac:dyDescent="0.25" r="32" customHeight="1" ht="18.75">
      <c r="A32" s="60">
        <v>14</v>
      </c>
      <c r="B32" s="39">
        <v>3</v>
      </c>
      <c r="C32" s="61" t="s">
        <v>74</v>
      </c>
      <c r="D32" s="41" t="s">
        <v>75</v>
      </c>
      <c r="E32" s="60" t="s">
        <v>64</v>
      </c>
      <c r="F32" s="60" t="s">
        <v>65</v>
      </c>
      <c r="G32" s="60"/>
      <c r="H32" s="39"/>
      <c r="I32" s="39">
        <v>18</v>
      </c>
      <c r="J32" s="43"/>
      <c r="K32" s="43"/>
      <c r="L32" s="43"/>
      <c r="M32" s="43"/>
      <c r="N32" s="39">
        <f>SUM(H32:M32)</f>
      </c>
      <c r="O32" s="39"/>
      <c r="P32" s="39"/>
      <c r="Q32" s="39"/>
      <c r="R32" s="39"/>
      <c r="S32" s="60">
        <f>H32</f>
      </c>
      <c r="T32" s="60">
        <f>SUM(I32:M32)</f>
      </c>
      <c r="U32" s="39"/>
      <c r="V32" s="39"/>
      <c r="W32" s="39"/>
      <c r="X32" s="39"/>
      <c r="Y32" s="39" t="s">
        <v>30</v>
      </c>
      <c r="Z32" s="44">
        <v>2</v>
      </c>
      <c r="AA32" s="46">
        <v>1.5</v>
      </c>
    </row>
    <row x14ac:dyDescent="0.25" r="33" customHeight="1" ht="18.75">
      <c r="A33" s="39">
        <v>15</v>
      </c>
      <c r="B33" s="39">
        <v>3</v>
      </c>
      <c r="C33" s="61" t="s">
        <v>76</v>
      </c>
      <c r="D33" s="41" t="s">
        <v>67</v>
      </c>
      <c r="E33" s="60" t="s">
        <v>55</v>
      </c>
      <c r="F33" s="60" t="s">
        <v>65</v>
      </c>
      <c r="G33" s="60"/>
      <c r="H33" s="39"/>
      <c r="I33" s="39">
        <v>24</v>
      </c>
      <c r="J33" s="43"/>
      <c r="K33" s="43"/>
      <c r="L33" s="43"/>
      <c r="M33" s="43"/>
      <c r="N33" s="39">
        <f>SUM(H33:M33)</f>
      </c>
      <c r="O33" s="39"/>
      <c r="P33" s="39"/>
      <c r="Q33" s="39"/>
      <c r="R33" s="39"/>
      <c r="S33" s="60">
        <f>H33</f>
      </c>
      <c r="T33" s="60">
        <f>SUM(I33:M33)</f>
      </c>
      <c r="U33" s="39"/>
      <c r="V33" s="39"/>
      <c r="W33" s="39"/>
      <c r="X33" s="39" t="s">
        <v>29</v>
      </c>
      <c r="Y33" s="39"/>
      <c r="Z33" s="44">
        <v>2</v>
      </c>
      <c r="AA33" s="45">
        <v>1</v>
      </c>
    </row>
    <row x14ac:dyDescent="0.25" r="34" customHeight="1" ht="18.75">
      <c r="A34" s="54">
        <v>16</v>
      </c>
      <c r="B34" s="54">
        <v>3</v>
      </c>
      <c r="C34" s="55" t="s">
        <v>77</v>
      </c>
      <c r="D34" s="66" t="s">
        <v>69</v>
      </c>
      <c r="E34" s="54" t="s">
        <v>64</v>
      </c>
      <c r="F34" s="54" t="s">
        <v>65</v>
      </c>
      <c r="G34" s="54" t="s">
        <v>44</v>
      </c>
      <c r="H34" s="54">
        <f>SUM(H74:H75)</f>
      </c>
      <c r="I34" s="54">
        <f>SUM(I74:I75)</f>
      </c>
      <c r="J34" s="54">
        <f>SUM(J74:J75)</f>
      </c>
      <c r="K34" s="54">
        <f>SUM(K74:K75)</f>
      </c>
      <c r="L34" s="54">
        <f>SUM(L74:L75)</f>
      </c>
      <c r="M34" s="54">
        <f>SUM(M74:M75)</f>
      </c>
      <c r="N34" s="54">
        <f>SUM(H34:M34)</f>
      </c>
      <c r="O34" s="54"/>
      <c r="P34" s="54"/>
      <c r="Q34" s="54"/>
      <c r="R34" s="54"/>
      <c r="S34" s="54">
        <f>H34</f>
      </c>
      <c r="T34" s="54">
        <f>SUM(I34:M34)</f>
      </c>
      <c r="U34" s="54"/>
      <c r="V34" s="54"/>
      <c r="W34" s="54" t="s">
        <v>28</v>
      </c>
      <c r="X34" s="54" t="s">
        <v>29</v>
      </c>
      <c r="Y34" s="54"/>
      <c r="Z34" s="67">
        <v>8</v>
      </c>
      <c r="AA34" s="59">
        <f>SUM(AA74:AA75)</f>
      </c>
    </row>
    <row x14ac:dyDescent="0.25" r="35" customHeight="1" ht="18.75">
      <c r="A35" s="70">
        <v>17</v>
      </c>
      <c r="B35" s="70">
        <v>4</v>
      </c>
      <c r="C35" s="61" t="s">
        <v>78</v>
      </c>
      <c r="D35" s="41" t="s">
        <v>79</v>
      </c>
      <c r="E35" s="60" t="s">
        <v>55</v>
      </c>
      <c r="F35" s="60" t="s">
        <v>65</v>
      </c>
      <c r="G35" s="60"/>
      <c r="H35" s="60">
        <v>18</v>
      </c>
      <c r="I35" s="60"/>
      <c r="J35" s="63"/>
      <c r="K35" s="63"/>
      <c r="L35" s="63"/>
      <c r="M35" s="63"/>
      <c r="N35" s="60">
        <f>SUM(H35:M35)</f>
      </c>
      <c r="O35" s="60"/>
      <c r="P35" s="60"/>
      <c r="Q35" s="60"/>
      <c r="R35" s="60"/>
      <c r="S35" s="60"/>
      <c r="T35" s="60"/>
      <c r="U35" s="60">
        <f>H35</f>
      </c>
      <c r="V35" s="60">
        <f>SUM(I35:M35)</f>
      </c>
      <c r="W35" s="60"/>
      <c r="X35" s="60" t="s">
        <v>29</v>
      </c>
      <c r="Y35" s="60"/>
      <c r="Z35" s="64">
        <v>2</v>
      </c>
      <c r="AA35" s="65">
        <v>1</v>
      </c>
    </row>
    <row x14ac:dyDescent="0.25" r="36" customHeight="1" ht="18.75">
      <c r="A36" s="70">
        <v>18</v>
      </c>
      <c r="B36" s="70">
        <v>4</v>
      </c>
      <c r="C36" s="40" t="s">
        <v>80</v>
      </c>
      <c r="D36" s="41" t="s">
        <v>81</v>
      </c>
      <c r="E36" s="39" t="s">
        <v>55</v>
      </c>
      <c r="F36" s="39" t="s">
        <v>43</v>
      </c>
      <c r="G36" s="39"/>
      <c r="H36" s="39">
        <v>9</v>
      </c>
      <c r="I36" s="39"/>
      <c r="J36" s="43"/>
      <c r="K36" s="43"/>
      <c r="L36" s="43"/>
      <c r="M36" s="43"/>
      <c r="N36" s="39">
        <f>SUM(H36:M36)</f>
      </c>
      <c r="O36" s="39"/>
      <c r="P36" s="39"/>
      <c r="Q36" s="39"/>
      <c r="R36" s="39"/>
      <c r="S36" s="39"/>
      <c r="T36" s="39"/>
      <c r="U36" s="39">
        <f>H36</f>
      </c>
      <c r="V36" s="39">
        <f>SUM(I36:M36)</f>
      </c>
      <c r="W36" s="39"/>
      <c r="X36" s="39" t="s">
        <v>29</v>
      </c>
      <c r="Y36" s="39"/>
      <c r="Z36" s="44">
        <v>1</v>
      </c>
      <c r="AA36" s="45">
        <v>1</v>
      </c>
    </row>
    <row x14ac:dyDescent="0.25" r="37" customHeight="1" ht="18.75">
      <c r="A37" s="70">
        <v>19</v>
      </c>
      <c r="B37" s="70">
        <v>4</v>
      </c>
      <c r="C37" s="40" t="s">
        <v>82</v>
      </c>
      <c r="D37" s="41" t="s">
        <v>83</v>
      </c>
      <c r="E37" s="39" t="s">
        <v>64</v>
      </c>
      <c r="F37" s="39" t="s">
        <v>65</v>
      </c>
      <c r="G37" s="39"/>
      <c r="H37" s="39">
        <v>9</v>
      </c>
      <c r="I37" s="39"/>
      <c r="J37" s="39">
        <v>9</v>
      </c>
      <c r="K37" s="43"/>
      <c r="L37" s="43"/>
      <c r="M37" s="43"/>
      <c r="N37" s="39">
        <f>SUM(H37:M37)</f>
      </c>
      <c r="O37" s="39"/>
      <c r="P37" s="39"/>
      <c r="Q37" s="39"/>
      <c r="R37" s="39"/>
      <c r="S37" s="39"/>
      <c r="T37" s="39"/>
      <c r="U37" s="39">
        <f>H37</f>
      </c>
      <c r="V37" s="39">
        <f>SUM(I37:M37)</f>
      </c>
      <c r="W37" s="39"/>
      <c r="X37" s="39" t="s">
        <v>29</v>
      </c>
      <c r="Y37" s="39"/>
      <c r="Z37" s="44">
        <v>2</v>
      </c>
      <c r="AA37" s="45">
        <v>1</v>
      </c>
    </row>
    <row x14ac:dyDescent="0.25" r="38" customHeight="1" ht="18.75">
      <c r="A38" s="70">
        <v>20</v>
      </c>
      <c r="B38" s="70">
        <v>4</v>
      </c>
      <c r="C38" s="40" t="s">
        <v>84</v>
      </c>
      <c r="D38" s="41" t="s">
        <v>75</v>
      </c>
      <c r="E38" s="39" t="s">
        <v>64</v>
      </c>
      <c r="F38" s="39" t="s">
        <v>65</v>
      </c>
      <c r="G38" s="39"/>
      <c r="H38" s="39"/>
      <c r="I38" s="39">
        <v>18</v>
      </c>
      <c r="J38" s="43"/>
      <c r="K38" s="43"/>
      <c r="L38" s="43"/>
      <c r="M38" s="43"/>
      <c r="N38" s="39">
        <f>SUM(H38:M38)</f>
      </c>
      <c r="O38" s="39"/>
      <c r="P38" s="39"/>
      <c r="Q38" s="39"/>
      <c r="R38" s="39"/>
      <c r="S38" s="39"/>
      <c r="T38" s="39"/>
      <c r="U38" s="39">
        <f>H38</f>
      </c>
      <c r="V38" s="39">
        <f>SUM(I38:M38)</f>
      </c>
      <c r="W38" s="39"/>
      <c r="X38" s="39"/>
      <c r="Y38" s="39" t="s">
        <v>30</v>
      </c>
      <c r="Z38" s="44">
        <v>2</v>
      </c>
      <c r="AA38" s="45">
        <v>1</v>
      </c>
    </row>
    <row x14ac:dyDescent="0.25" r="39" customHeight="1" ht="18.75">
      <c r="A39" s="70">
        <v>21</v>
      </c>
      <c r="B39" s="70">
        <v>4</v>
      </c>
      <c r="C39" s="40" t="s">
        <v>85</v>
      </c>
      <c r="D39" s="41" t="s">
        <v>86</v>
      </c>
      <c r="E39" s="39" t="s">
        <v>64</v>
      </c>
      <c r="F39" s="39" t="s">
        <v>65</v>
      </c>
      <c r="G39" s="39"/>
      <c r="H39" s="39"/>
      <c r="I39" s="39"/>
      <c r="J39" s="43"/>
      <c r="K39" s="39">
        <v>18</v>
      </c>
      <c r="L39" s="43"/>
      <c r="M39" s="43"/>
      <c r="N39" s="39">
        <f>SUM(H39:M39)</f>
      </c>
      <c r="O39" s="39"/>
      <c r="P39" s="39"/>
      <c r="Q39" s="39"/>
      <c r="R39" s="39"/>
      <c r="S39" s="39"/>
      <c r="T39" s="39"/>
      <c r="U39" s="39">
        <f>H39</f>
      </c>
      <c r="V39" s="39">
        <f>SUM(I39:M39)</f>
      </c>
      <c r="W39" s="39" t="s">
        <v>28</v>
      </c>
      <c r="X39" s="39"/>
      <c r="Y39" s="39"/>
      <c r="Z39" s="44">
        <v>18</v>
      </c>
      <c r="AA39" s="45">
        <v>4</v>
      </c>
    </row>
    <row x14ac:dyDescent="0.25" r="40" customHeight="1" ht="18.75">
      <c r="A40" s="71">
        <v>22</v>
      </c>
      <c r="B40" s="71">
        <v>4</v>
      </c>
      <c r="C40" s="55" t="s">
        <v>87</v>
      </c>
      <c r="D40" s="66" t="s">
        <v>88</v>
      </c>
      <c r="E40" s="54" t="s">
        <v>64</v>
      </c>
      <c r="F40" s="54" t="s">
        <v>65</v>
      </c>
      <c r="G40" s="54" t="s">
        <v>44</v>
      </c>
      <c r="H40" s="54">
        <f>SUM(H76)</f>
      </c>
      <c r="I40" s="54">
        <f>SUM(I76)</f>
      </c>
      <c r="J40" s="54">
        <f>SUM(J76)</f>
      </c>
      <c r="K40" s="54">
        <f>SUM(K76)</f>
      </c>
      <c r="L40" s="54">
        <f>SUM(L76)</f>
      </c>
      <c r="M40" s="54">
        <f>SUM(M76)</f>
      </c>
      <c r="N40" s="54">
        <f>SUM(H40:M40)</f>
      </c>
      <c r="O40" s="54"/>
      <c r="P40" s="54"/>
      <c r="Q40" s="54"/>
      <c r="R40" s="54"/>
      <c r="S40" s="54"/>
      <c r="T40" s="54"/>
      <c r="U40" s="54">
        <f>H40</f>
      </c>
      <c r="V40" s="54">
        <f>SUM(I40:M40)</f>
      </c>
      <c r="W40" s="54" t="s">
        <v>28</v>
      </c>
      <c r="X40" s="54" t="s">
        <v>29</v>
      </c>
      <c r="Y40" s="54"/>
      <c r="Z40" s="67">
        <v>3</v>
      </c>
      <c r="AA40" s="68">
        <f>SUM(AA76)</f>
      </c>
    </row>
    <row x14ac:dyDescent="0.25" r="41" customHeight="1" ht="18.75">
      <c r="A41" s="70"/>
      <c r="B41" s="70"/>
      <c r="C41" s="72"/>
      <c r="D41" s="72"/>
      <c r="E41" s="70"/>
      <c r="F41" s="70"/>
      <c r="G41" s="70"/>
      <c r="H41" s="70"/>
      <c r="I41" s="70"/>
      <c r="J41" s="73"/>
      <c r="K41" s="73"/>
      <c r="L41" s="73"/>
      <c r="M41" s="73"/>
      <c r="N41" s="73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4"/>
      <c r="AA41" s="75"/>
    </row>
    <row x14ac:dyDescent="0.25" r="42" customHeight="1" ht="18.75">
      <c r="A42" s="70"/>
      <c r="B42" s="70"/>
      <c r="C42" s="72"/>
      <c r="D42" s="76" t="s">
        <v>89</v>
      </c>
      <c r="E42" s="39"/>
      <c r="F42" s="39"/>
      <c r="G42" s="39"/>
      <c r="H42" s="39"/>
      <c r="I42" s="39"/>
      <c r="J42" s="43"/>
      <c r="K42" s="43"/>
      <c r="L42" s="43"/>
      <c r="M42" s="43"/>
      <c r="N42" s="43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77"/>
      <c r="AA42" s="46"/>
    </row>
    <row x14ac:dyDescent="0.25" r="43" customHeight="1" ht="18.75">
      <c r="A43" s="70"/>
      <c r="B43" s="70"/>
      <c r="C43" s="72"/>
      <c r="D43" s="78" t="s">
        <v>90</v>
      </c>
      <c r="E43" s="39" t="s">
        <v>64</v>
      </c>
      <c r="F43" s="39" t="s">
        <v>65</v>
      </c>
      <c r="G43" s="39"/>
      <c r="H43" s="39"/>
      <c r="I43" s="39">
        <v>30</v>
      </c>
      <c r="J43" s="43"/>
      <c r="K43" s="43"/>
      <c r="L43" s="43"/>
      <c r="M43" s="43"/>
      <c r="N43" s="39">
        <f>SUM(H43:M43)</f>
      </c>
      <c r="O43" s="39"/>
      <c r="P43" s="39"/>
      <c r="Q43" s="39"/>
      <c r="R43" s="39"/>
      <c r="S43" s="39"/>
      <c r="T43" s="39"/>
      <c r="U43" s="39"/>
      <c r="V43" s="39"/>
      <c r="W43" s="39"/>
      <c r="X43" s="39" t="s">
        <v>29</v>
      </c>
      <c r="Y43" s="39"/>
      <c r="Z43" s="45">
        <v>2</v>
      </c>
      <c r="AA43" s="45">
        <v>1</v>
      </c>
    </row>
    <row x14ac:dyDescent="0.25" r="44" customHeight="1" ht="18.75">
      <c r="A44" s="70"/>
      <c r="B44" s="70"/>
      <c r="C44" s="72"/>
      <c r="D44" s="78" t="s">
        <v>91</v>
      </c>
      <c r="E44" s="39" t="s">
        <v>64</v>
      </c>
      <c r="F44" s="39" t="s">
        <v>65</v>
      </c>
      <c r="G44" s="39"/>
      <c r="H44" s="39">
        <v>30</v>
      </c>
      <c r="I44" s="39"/>
      <c r="J44" s="43"/>
      <c r="K44" s="43"/>
      <c r="L44" s="43"/>
      <c r="M44" s="43"/>
      <c r="N44" s="39">
        <f>SUM(H44:M44)</f>
      </c>
      <c r="O44" s="39"/>
      <c r="P44" s="39"/>
      <c r="Q44" s="39"/>
      <c r="R44" s="39"/>
      <c r="S44" s="39"/>
      <c r="T44" s="39"/>
      <c r="U44" s="39"/>
      <c r="V44" s="39"/>
      <c r="W44" s="39"/>
      <c r="X44" s="39" t="s">
        <v>29</v>
      </c>
      <c r="Y44" s="39"/>
      <c r="Z44" s="45">
        <v>2</v>
      </c>
      <c r="AA44" s="45">
        <v>1</v>
      </c>
    </row>
    <row x14ac:dyDescent="0.25" r="45" customHeight="1" ht="18.75">
      <c r="A45" s="70"/>
      <c r="B45" s="70"/>
      <c r="C45" s="72"/>
      <c r="D45" s="78" t="s">
        <v>92</v>
      </c>
      <c r="E45" s="39" t="s">
        <v>64</v>
      </c>
      <c r="F45" s="39" t="s">
        <v>65</v>
      </c>
      <c r="G45" s="39"/>
      <c r="H45" s="39">
        <v>30</v>
      </c>
      <c r="I45" s="39"/>
      <c r="J45" s="43"/>
      <c r="K45" s="43"/>
      <c r="L45" s="43"/>
      <c r="M45" s="43"/>
      <c r="N45" s="39">
        <f>SUM(H45:M45)</f>
      </c>
      <c r="O45" s="39"/>
      <c r="P45" s="39"/>
      <c r="Q45" s="39"/>
      <c r="R45" s="39"/>
      <c r="S45" s="39"/>
      <c r="T45" s="39"/>
      <c r="U45" s="39"/>
      <c r="V45" s="39"/>
      <c r="W45" s="39"/>
      <c r="X45" s="39" t="s">
        <v>29</v>
      </c>
      <c r="Y45" s="39"/>
      <c r="Z45" s="45">
        <v>2</v>
      </c>
      <c r="AA45" s="45">
        <v>1</v>
      </c>
    </row>
    <row x14ac:dyDescent="0.25" r="46" customHeight="1" ht="18.75">
      <c r="A46" s="70"/>
      <c r="B46" s="70"/>
      <c r="C46" s="72"/>
      <c r="D46" s="78" t="s">
        <v>93</v>
      </c>
      <c r="E46" s="39" t="s">
        <v>64</v>
      </c>
      <c r="F46" s="39" t="s">
        <v>65</v>
      </c>
      <c r="G46" s="39"/>
      <c r="H46" s="39"/>
      <c r="I46" s="39">
        <v>30</v>
      </c>
      <c r="J46" s="43"/>
      <c r="K46" s="43"/>
      <c r="L46" s="43"/>
      <c r="M46" s="43"/>
      <c r="N46" s="39">
        <f>SUM(H46:M46)</f>
      </c>
      <c r="O46" s="39"/>
      <c r="P46" s="39"/>
      <c r="Q46" s="39"/>
      <c r="R46" s="39"/>
      <c r="S46" s="39"/>
      <c r="T46" s="39"/>
      <c r="U46" s="39"/>
      <c r="V46" s="39"/>
      <c r="W46" s="39"/>
      <c r="X46" s="39" t="s">
        <v>29</v>
      </c>
      <c r="Y46" s="39"/>
      <c r="Z46" s="45">
        <v>2</v>
      </c>
      <c r="AA46" s="45">
        <v>1</v>
      </c>
    </row>
    <row x14ac:dyDescent="0.25" r="47" customHeight="1" ht="18.75">
      <c r="A47" s="70"/>
      <c r="B47" s="70"/>
      <c r="C47" s="72"/>
      <c r="D47" s="78" t="s">
        <v>94</v>
      </c>
      <c r="E47" s="39" t="s">
        <v>64</v>
      </c>
      <c r="F47" s="39" t="s">
        <v>65</v>
      </c>
      <c r="G47" s="39"/>
      <c r="H47" s="39"/>
      <c r="I47" s="39">
        <v>30</v>
      </c>
      <c r="J47" s="43"/>
      <c r="K47" s="43"/>
      <c r="L47" s="43"/>
      <c r="M47" s="43"/>
      <c r="N47" s="39">
        <f>SUM(H47:M47)</f>
      </c>
      <c r="O47" s="39"/>
      <c r="P47" s="39"/>
      <c r="Q47" s="39"/>
      <c r="R47" s="39"/>
      <c r="S47" s="39"/>
      <c r="T47" s="39"/>
      <c r="U47" s="39"/>
      <c r="V47" s="39"/>
      <c r="W47" s="39"/>
      <c r="X47" s="39" t="s">
        <v>29</v>
      </c>
      <c r="Y47" s="39"/>
      <c r="Z47" s="45">
        <v>2</v>
      </c>
      <c r="AA47" s="45">
        <v>1</v>
      </c>
    </row>
    <row x14ac:dyDescent="0.25" r="48" customHeight="1" ht="18.75">
      <c r="A48" s="70"/>
      <c r="B48" s="70"/>
      <c r="C48" s="72"/>
      <c r="D48" s="78" t="s">
        <v>95</v>
      </c>
      <c r="E48" s="39" t="s">
        <v>64</v>
      </c>
      <c r="F48" s="39" t="s">
        <v>65</v>
      </c>
      <c r="G48" s="39"/>
      <c r="H48" s="39">
        <v>30</v>
      </c>
      <c r="I48" s="39"/>
      <c r="J48" s="43"/>
      <c r="K48" s="43"/>
      <c r="L48" s="43"/>
      <c r="M48" s="43"/>
      <c r="N48" s="39">
        <f>SUM(H48:M48)</f>
      </c>
      <c r="O48" s="39"/>
      <c r="P48" s="39"/>
      <c r="Q48" s="39"/>
      <c r="R48" s="39"/>
      <c r="S48" s="39"/>
      <c r="T48" s="39"/>
      <c r="U48" s="39"/>
      <c r="V48" s="39"/>
      <c r="W48" s="39"/>
      <c r="X48" s="39" t="s">
        <v>29</v>
      </c>
      <c r="Y48" s="39"/>
      <c r="Z48" s="45">
        <v>2</v>
      </c>
      <c r="AA48" s="45">
        <v>1</v>
      </c>
    </row>
    <row x14ac:dyDescent="0.25" r="49" customHeight="1" ht="18.75">
      <c r="A49" s="70"/>
      <c r="B49" s="70"/>
      <c r="C49" s="72"/>
      <c r="D49" s="78" t="s">
        <v>96</v>
      </c>
      <c r="E49" s="39" t="s">
        <v>64</v>
      </c>
      <c r="F49" s="39" t="s">
        <v>65</v>
      </c>
      <c r="G49" s="39"/>
      <c r="H49" s="39">
        <v>30</v>
      </c>
      <c r="I49" s="39"/>
      <c r="J49" s="43"/>
      <c r="K49" s="43"/>
      <c r="L49" s="43"/>
      <c r="M49" s="43"/>
      <c r="N49" s="39">
        <f>SUM(H49:M49)</f>
      </c>
      <c r="O49" s="39"/>
      <c r="P49" s="39"/>
      <c r="Q49" s="39"/>
      <c r="R49" s="39"/>
      <c r="S49" s="39"/>
      <c r="T49" s="39"/>
      <c r="U49" s="39"/>
      <c r="V49" s="39"/>
      <c r="W49" s="39"/>
      <c r="X49" s="39" t="s">
        <v>29</v>
      </c>
      <c r="Y49" s="39"/>
      <c r="Z49" s="45">
        <v>2</v>
      </c>
      <c r="AA49" s="45">
        <v>1</v>
      </c>
    </row>
    <row x14ac:dyDescent="0.25" r="50" customHeight="1" ht="18.75">
      <c r="A50" s="70"/>
      <c r="B50" s="70"/>
      <c r="C50" s="72"/>
      <c r="D50" s="78" t="s">
        <v>97</v>
      </c>
      <c r="E50" s="39" t="s">
        <v>64</v>
      </c>
      <c r="F50" s="39" t="s">
        <v>65</v>
      </c>
      <c r="G50" s="39"/>
      <c r="H50" s="39">
        <v>30</v>
      </c>
      <c r="I50" s="39"/>
      <c r="J50" s="43"/>
      <c r="K50" s="43"/>
      <c r="L50" s="43"/>
      <c r="M50" s="43"/>
      <c r="N50" s="39">
        <f>SUM(H50:M50)</f>
      </c>
      <c r="O50" s="39"/>
      <c r="P50" s="39"/>
      <c r="Q50" s="39"/>
      <c r="R50" s="39"/>
      <c r="S50" s="39"/>
      <c r="T50" s="39"/>
      <c r="U50" s="39"/>
      <c r="V50" s="39"/>
      <c r="W50" s="39"/>
      <c r="X50" s="39" t="s">
        <v>29</v>
      </c>
      <c r="Y50" s="39"/>
      <c r="Z50" s="45">
        <v>2</v>
      </c>
      <c r="AA50" s="45">
        <v>1</v>
      </c>
    </row>
    <row x14ac:dyDescent="0.25" r="51" customHeight="1" ht="18.75">
      <c r="A51" s="70"/>
      <c r="B51" s="70"/>
      <c r="C51" s="72"/>
      <c r="D51" s="78" t="s">
        <v>98</v>
      </c>
      <c r="E51" s="39" t="s">
        <v>64</v>
      </c>
      <c r="F51" s="39" t="s">
        <v>65</v>
      </c>
      <c r="G51" s="39"/>
      <c r="H51" s="39">
        <v>30</v>
      </c>
      <c r="I51" s="39"/>
      <c r="J51" s="43"/>
      <c r="K51" s="43"/>
      <c r="L51" s="43"/>
      <c r="M51" s="43"/>
      <c r="N51" s="39">
        <f>SUM(H51:M51)</f>
      </c>
      <c r="O51" s="39"/>
      <c r="P51" s="39"/>
      <c r="Q51" s="39"/>
      <c r="R51" s="39"/>
      <c r="S51" s="39"/>
      <c r="T51" s="39"/>
      <c r="U51" s="39"/>
      <c r="V51" s="39"/>
      <c r="W51" s="39"/>
      <c r="X51" s="39" t="s">
        <v>29</v>
      </c>
      <c r="Y51" s="39"/>
      <c r="Z51" s="45">
        <v>2</v>
      </c>
      <c r="AA51" s="45">
        <v>1</v>
      </c>
    </row>
    <row x14ac:dyDescent="0.25" r="52" customHeight="1" ht="18.75">
      <c r="A52" s="70"/>
      <c r="B52" s="70"/>
      <c r="C52" s="72"/>
      <c r="D52" s="78" t="s">
        <v>99</v>
      </c>
      <c r="E52" s="39" t="s">
        <v>64</v>
      </c>
      <c r="F52" s="39" t="s">
        <v>65</v>
      </c>
      <c r="G52" s="39"/>
      <c r="H52" s="39">
        <v>30</v>
      </c>
      <c r="I52" s="39"/>
      <c r="J52" s="43"/>
      <c r="K52" s="43"/>
      <c r="L52" s="43"/>
      <c r="M52" s="43"/>
      <c r="N52" s="39">
        <f>SUM(H52:M52)</f>
      </c>
      <c r="O52" s="39"/>
      <c r="P52" s="39"/>
      <c r="Q52" s="39"/>
      <c r="R52" s="39"/>
      <c r="S52" s="39"/>
      <c r="T52" s="39"/>
      <c r="U52" s="39"/>
      <c r="V52" s="39"/>
      <c r="W52" s="39"/>
      <c r="X52" s="39" t="s">
        <v>29</v>
      </c>
      <c r="Y52" s="39"/>
      <c r="Z52" s="45">
        <v>2</v>
      </c>
      <c r="AA52" s="45">
        <v>1</v>
      </c>
    </row>
    <row x14ac:dyDescent="0.25" r="53" customHeight="1" ht="18.75">
      <c r="A53" s="70"/>
      <c r="B53" s="70"/>
      <c r="C53" s="72"/>
      <c r="D53" s="78" t="s">
        <v>100</v>
      </c>
      <c r="E53" s="39" t="s">
        <v>64</v>
      </c>
      <c r="F53" s="39" t="s">
        <v>65</v>
      </c>
      <c r="G53" s="39"/>
      <c r="H53" s="39"/>
      <c r="I53" s="39">
        <v>30</v>
      </c>
      <c r="J53" s="43"/>
      <c r="K53" s="43"/>
      <c r="L53" s="43"/>
      <c r="M53" s="43"/>
      <c r="N53" s="39">
        <f>SUM(H53:M53)</f>
      </c>
      <c r="O53" s="39"/>
      <c r="P53" s="39"/>
      <c r="Q53" s="39"/>
      <c r="R53" s="39"/>
      <c r="S53" s="39"/>
      <c r="T53" s="39"/>
      <c r="U53" s="39"/>
      <c r="V53" s="39"/>
      <c r="W53" s="39"/>
      <c r="X53" s="39" t="s">
        <v>29</v>
      </c>
      <c r="Y53" s="39"/>
      <c r="Z53" s="45">
        <v>2</v>
      </c>
      <c r="AA53" s="45">
        <v>1</v>
      </c>
    </row>
    <row x14ac:dyDescent="0.25" r="54" customHeight="1" ht="18.75">
      <c r="A54" s="70"/>
      <c r="B54" s="70"/>
      <c r="C54" s="72"/>
      <c r="D54" s="3"/>
      <c r="E54" s="70"/>
      <c r="F54" s="70"/>
      <c r="G54" s="70"/>
      <c r="H54" s="70"/>
      <c r="I54" s="70"/>
      <c r="J54" s="73"/>
      <c r="K54" s="73"/>
      <c r="L54" s="73"/>
      <c r="M54" s="73"/>
      <c r="N54" s="73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3"/>
      <c r="AA54" s="79"/>
    </row>
    <row x14ac:dyDescent="0.25" r="55" customHeight="1" ht="18.75">
      <c r="A55" s="70"/>
      <c r="B55" s="70"/>
      <c r="C55" s="80" t="s">
        <v>79</v>
      </c>
      <c r="D55" s="72"/>
      <c r="E55" s="70"/>
      <c r="F55" s="70"/>
      <c r="G55" s="70"/>
      <c r="H55" s="70"/>
      <c r="I55" s="70"/>
      <c r="J55" s="73"/>
      <c r="K55" s="73"/>
      <c r="L55" s="73"/>
      <c r="M55" s="73"/>
      <c r="N55" s="73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3"/>
      <c r="AA55" s="79"/>
    </row>
    <row x14ac:dyDescent="0.25" r="56" customHeight="1" ht="18.75">
      <c r="A56" s="39">
        <v>17</v>
      </c>
      <c r="B56" s="39">
        <v>2</v>
      </c>
      <c r="C56" s="40" t="s">
        <v>101</v>
      </c>
      <c r="D56" s="40" t="s">
        <v>102</v>
      </c>
      <c r="E56" s="39" t="s">
        <v>55</v>
      </c>
      <c r="F56" s="39" t="s">
        <v>65</v>
      </c>
      <c r="G56" s="39"/>
      <c r="H56" s="39">
        <v>18</v>
      </c>
      <c r="I56" s="39"/>
      <c r="J56" s="43"/>
      <c r="K56" s="43"/>
      <c r="L56" s="43"/>
      <c r="M56" s="43"/>
      <c r="N56" s="39">
        <f>SUM(H56:M56)</f>
      </c>
      <c r="O56" s="39"/>
      <c r="P56" s="39"/>
      <c r="Q56" s="39">
        <f>N56</f>
      </c>
      <c r="R56" s="39"/>
      <c r="S56" s="39"/>
      <c r="T56" s="39"/>
      <c r="U56" s="39"/>
      <c r="V56" s="39"/>
      <c r="W56" s="39"/>
      <c r="X56" s="39" t="s">
        <v>29</v>
      </c>
      <c r="Y56" s="39"/>
      <c r="Z56" s="39">
        <v>2</v>
      </c>
      <c r="AA56" s="39">
        <v>1</v>
      </c>
    </row>
    <row x14ac:dyDescent="0.25" r="57" customHeight="1" ht="18.75">
      <c r="A57" s="39">
        <v>17</v>
      </c>
      <c r="B57" s="39">
        <v>2</v>
      </c>
      <c r="C57" s="40" t="s">
        <v>103</v>
      </c>
      <c r="D57" s="40" t="s">
        <v>104</v>
      </c>
      <c r="E57" s="39" t="s">
        <v>55</v>
      </c>
      <c r="F57" s="39" t="s">
        <v>65</v>
      </c>
      <c r="G57" s="39"/>
      <c r="H57" s="39">
        <v>18</v>
      </c>
      <c r="I57" s="39"/>
      <c r="J57" s="43"/>
      <c r="K57" s="43"/>
      <c r="L57" s="43"/>
      <c r="M57" s="43"/>
      <c r="N57" s="39">
        <f>SUM(H57:M57)</f>
      </c>
      <c r="O57" s="39"/>
      <c r="P57" s="39"/>
      <c r="Q57" s="39">
        <f>N57</f>
      </c>
      <c r="R57" s="39"/>
      <c r="S57" s="39"/>
      <c r="T57" s="39"/>
      <c r="U57" s="39"/>
      <c r="V57" s="39"/>
      <c r="W57" s="39"/>
      <c r="X57" s="39" t="s">
        <v>29</v>
      </c>
      <c r="Y57" s="39"/>
      <c r="Z57" s="39">
        <v>2</v>
      </c>
      <c r="AA57" s="39">
        <v>1</v>
      </c>
    </row>
    <row x14ac:dyDescent="0.25" r="58" customHeight="1" ht="18.75">
      <c r="A58" s="39">
        <v>17</v>
      </c>
      <c r="B58" s="39">
        <v>2</v>
      </c>
      <c r="C58" s="40" t="s">
        <v>105</v>
      </c>
      <c r="D58" s="40" t="s">
        <v>106</v>
      </c>
      <c r="E58" s="39" t="s">
        <v>55</v>
      </c>
      <c r="F58" s="39" t="s">
        <v>65</v>
      </c>
      <c r="G58" s="39"/>
      <c r="H58" s="39">
        <v>18</v>
      </c>
      <c r="I58" s="39"/>
      <c r="J58" s="43"/>
      <c r="K58" s="43"/>
      <c r="L58" s="43"/>
      <c r="M58" s="43"/>
      <c r="N58" s="39">
        <f>SUM(H58:M58)</f>
      </c>
      <c r="O58" s="39"/>
      <c r="P58" s="39"/>
      <c r="Q58" s="39">
        <f>N58</f>
      </c>
      <c r="R58" s="39"/>
      <c r="S58" s="39"/>
      <c r="T58" s="39"/>
      <c r="U58" s="39"/>
      <c r="V58" s="39"/>
      <c r="W58" s="39"/>
      <c r="X58" s="39" t="s">
        <v>29</v>
      </c>
      <c r="Y58" s="39"/>
      <c r="Z58" s="39">
        <v>2</v>
      </c>
      <c r="AA58" s="39">
        <v>1</v>
      </c>
    </row>
    <row x14ac:dyDescent="0.25" r="59" customHeight="1" ht="18.75">
      <c r="A59" s="70"/>
      <c r="B59" s="70"/>
      <c r="C59" s="3"/>
      <c r="D59" s="3"/>
      <c r="E59" s="70"/>
      <c r="F59" s="70"/>
      <c r="G59" s="70"/>
      <c r="H59" s="3"/>
      <c r="I59" s="3"/>
      <c r="J59" s="4"/>
      <c r="K59" s="4"/>
      <c r="L59" s="4"/>
      <c r="M59" s="4"/>
      <c r="N59" s="4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4"/>
      <c r="AA59" s="5"/>
    </row>
    <row x14ac:dyDescent="0.25" r="60" customHeight="1" ht="18.75">
      <c r="A60" s="70"/>
      <c r="B60" s="70"/>
      <c r="C60" s="80" t="s">
        <v>63</v>
      </c>
      <c r="D60" s="3"/>
      <c r="E60" s="70"/>
      <c r="F60" s="70"/>
      <c r="G60" s="70"/>
      <c r="H60" s="3"/>
      <c r="I60" s="3"/>
      <c r="J60" s="4"/>
      <c r="K60" s="4"/>
      <c r="L60" s="4"/>
      <c r="M60" s="4"/>
      <c r="N60" s="4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4"/>
      <c r="AA60" s="5"/>
    </row>
    <row x14ac:dyDescent="0.25" r="61" customHeight="1" ht="18.75">
      <c r="A61" s="39">
        <v>30</v>
      </c>
      <c r="B61" s="39">
        <v>4</v>
      </c>
      <c r="C61" s="40" t="s">
        <v>107</v>
      </c>
      <c r="D61" s="40" t="s">
        <v>108</v>
      </c>
      <c r="E61" s="39" t="s">
        <v>64</v>
      </c>
      <c r="F61" s="39" t="s">
        <v>65</v>
      </c>
      <c r="G61" s="39"/>
      <c r="H61" s="81">
        <v>18</v>
      </c>
      <c r="I61" s="40"/>
      <c r="J61" s="82"/>
      <c r="K61" s="82"/>
      <c r="L61" s="82"/>
      <c r="M61" s="82"/>
      <c r="N61" s="39">
        <f>SUM(H61:M61)</f>
      </c>
      <c r="O61" s="39"/>
      <c r="P61" s="39"/>
      <c r="Q61" s="39"/>
      <c r="R61" s="39"/>
      <c r="S61" s="39"/>
      <c r="T61" s="39"/>
      <c r="U61" s="39">
        <f>H61</f>
      </c>
      <c r="V61" s="39"/>
      <c r="W61" s="39"/>
      <c r="X61" s="39" t="s">
        <v>29</v>
      </c>
      <c r="Y61" s="39"/>
      <c r="Z61" s="39">
        <v>2</v>
      </c>
      <c r="AA61" s="39">
        <v>1</v>
      </c>
    </row>
    <row x14ac:dyDescent="0.25" r="62" customHeight="1" ht="18.75">
      <c r="A62" s="39">
        <v>30</v>
      </c>
      <c r="B62" s="39">
        <v>4</v>
      </c>
      <c r="C62" s="40" t="s">
        <v>109</v>
      </c>
      <c r="D62" s="40" t="s">
        <v>110</v>
      </c>
      <c r="E62" s="39" t="s">
        <v>64</v>
      </c>
      <c r="F62" s="39" t="s">
        <v>65</v>
      </c>
      <c r="G62" s="39"/>
      <c r="H62" s="40"/>
      <c r="I62" s="40"/>
      <c r="J62" s="81">
        <v>18</v>
      </c>
      <c r="K62" s="82"/>
      <c r="L62" s="82"/>
      <c r="M62" s="82"/>
      <c r="N62" s="39">
        <f>SUM(H62:M62)</f>
      </c>
      <c r="O62" s="39"/>
      <c r="P62" s="39"/>
      <c r="Q62" s="39"/>
      <c r="R62" s="39"/>
      <c r="S62" s="39"/>
      <c r="T62" s="39"/>
      <c r="U62" s="39"/>
      <c r="V62" s="39">
        <v>30</v>
      </c>
      <c r="W62" s="39"/>
      <c r="X62" s="39" t="s">
        <v>29</v>
      </c>
      <c r="Y62" s="39"/>
      <c r="Z62" s="39">
        <v>2</v>
      </c>
      <c r="AA62" s="39">
        <v>1</v>
      </c>
    </row>
    <row x14ac:dyDescent="0.25" r="63" customHeight="1" ht="18.75">
      <c r="A63" s="70"/>
      <c r="B63" s="70"/>
      <c r="C63" s="83"/>
      <c r="D63" s="72"/>
      <c r="E63" s="70"/>
      <c r="F63" s="70"/>
      <c r="G63" s="70"/>
      <c r="H63" s="72"/>
      <c r="I63" s="72"/>
      <c r="J63" s="84"/>
      <c r="K63" s="84"/>
      <c r="L63" s="84"/>
      <c r="M63" s="84"/>
      <c r="N63" s="73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3"/>
      <c r="AA63" s="85"/>
    </row>
    <row x14ac:dyDescent="0.25" r="64" customHeight="1" ht="18.75">
      <c r="A64" s="70"/>
      <c r="B64" s="70"/>
      <c r="C64" s="80" t="s">
        <v>73</v>
      </c>
      <c r="D64" s="3"/>
      <c r="E64" s="70"/>
      <c r="F64" s="70"/>
      <c r="G64" s="70"/>
      <c r="H64" s="3"/>
      <c r="I64" s="3"/>
      <c r="J64" s="4"/>
      <c r="K64" s="4"/>
      <c r="L64" s="4"/>
      <c r="M64" s="4"/>
      <c r="N64" s="4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4"/>
      <c r="AA64" s="5"/>
    </row>
    <row x14ac:dyDescent="0.25" r="65" customHeight="1" ht="18.75">
      <c r="A65" s="39">
        <v>36</v>
      </c>
      <c r="B65" s="39">
        <v>5</v>
      </c>
      <c r="C65" s="40" t="s">
        <v>111</v>
      </c>
      <c r="D65" s="40" t="s">
        <v>112</v>
      </c>
      <c r="E65" s="39" t="s">
        <v>64</v>
      </c>
      <c r="F65" s="39" t="s">
        <v>65</v>
      </c>
      <c r="G65" s="39"/>
      <c r="H65" s="81">
        <v>18</v>
      </c>
      <c r="I65" s="40"/>
      <c r="J65" s="82"/>
      <c r="K65" s="82"/>
      <c r="L65" s="82"/>
      <c r="M65" s="82"/>
      <c r="N65" s="39">
        <f>SUM(H65:M65)</f>
      </c>
      <c r="O65" s="39"/>
      <c r="P65" s="39"/>
      <c r="Q65" s="39"/>
      <c r="R65" s="39"/>
      <c r="S65" s="39"/>
      <c r="T65" s="39"/>
      <c r="U65" s="39">
        <f>H65</f>
      </c>
      <c r="V65" s="39"/>
      <c r="W65" s="39"/>
      <c r="X65" s="39" t="s">
        <v>29</v>
      </c>
      <c r="Y65" s="39"/>
      <c r="Z65" s="39">
        <v>2</v>
      </c>
      <c r="AA65" s="39">
        <v>1</v>
      </c>
    </row>
    <row x14ac:dyDescent="0.25" r="66" customHeight="1" ht="18.75">
      <c r="A66" s="39">
        <v>36</v>
      </c>
      <c r="B66" s="39">
        <v>5</v>
      </c>
      <c r="C66" s="40" t="s">
        <v>113</v>
      </c>
      <c r="D66" s="40" t="s">
        <v>114</v>
      </c>
      <c r="E66" s="39" t="s">
        <v>64</v>
      </c>
      <c r="F66" s="39" t="s">
        <v>65</v>
      </c>
      <c r="G66" s="39"/>
      <c r="H66" s="40"/>
      <c r="I66" s="40"/>
      <c r="J66" s="81">
        <v>18</v>
      </c>
      <c r="K66" s="82"/>
      <c r="L66" s="82"/>
      <c r="M66" s="82"/>
      <c r="N66" s="39">
        <f>SUM(H66:M66)</f>
      </c>
      <c r="O66" s="39"/>
      <c r="P66" s="39"/>
      <c r="Q66" s="39"/>
      <c r="R66" s="39"/>
      <c r="S66" s="39"/>
      <c r="T66" s="39"/>
      <c r="U66" s="39"/>
      <c r="V66" s="39">
        <v>30</v>
      </c>
      <c r="W66" s="39"/>
      <c r="X66" s="39" t="s">
        <v>29</v>
      </c>
      <c r="Y66" s="39"/>
      <c r="Z66" s="39">
        <v>2</v>
      </c>
      <c r="AA66" s="39">
        <v>1</v>
      </c>
    </row>
    <row x14ac:dyDescent="0.25" r="67" customHeight="1" ht="18.75">
      <c r="A67" s="70"/>
      <c r="B67" s="70"/>
      <c r="C67" s="83"/>
      <c r="D67" s="72"/>
      <c r="E67" s="70"/>
      <c r="F67" s="70"/>
      <c r="G67" s="70"/>
      <c r="H67" s="72"/>
      <c r="I67" s="72"/>
      <c r="J67" s="84"/>
      <c r="K67" s="84"/>
      <c r="L67" s="84"/>
      <c r="M67" s="84"/>
      <c r="N67" s="73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3"/>
      <c r="AA67" s="85"/>
    </row>
    <row x14ac:dyDescent="0.25" r="68" customHeight="1" ht="18.75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  <c r="AA68" s="5"/>
    </row>
    <row x14ac:dyDescent="0.25" r="69" customHeight="1" ht="18.75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  <c r="AA69" s="5"/>
    </row>
    <row x14ac:dyDescent="0.25" r="70" customHeight="1" ht="18.75">
      <c r="A70" s="70"/>
      <c r="B70" s="70"/>
      <c r="C70" s="3"/>
      <c r="D70" s="3"/>
      <c r="E70" s="70"/>
      <c r="F70" s="70"/>
      <c r="G70" s="70"/>
      <c r="H70" s="3"/>
      <c r="I70" s="3"/>
      <c r="J70" s="4"/>
      <c r="K70" s="4"/>
      <c r="L70" s="4"/>
      <c r="M70" s="4"/>
      <c r="N70" s="73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3"/>
      <c r="AA70" s="85"/>
    </row>
    <row x14ac:dyDescent="0.25" r="71" customHeight="1" ht="18.75">
      <c r="A71" s="86"/>
      <c r="B71" s="86"/>
      <c r="C71" s="87" t="s">
        <v>115</v>
      </c>
      <c r="D71" s="88"/>
      <c r="E71" s="88"/>
      <c r="F71" s="88"/>
      <c r="G71" s="88"/>
      <c r="H71" s="88"/>
      <c r="I71" s="88"/>
      <c r="J71" s="89"/>
      <c r="K71" s="89"/>
      <c r="L71" s="89"/>
      <c r="M71" s="89"/>
      <c r="N71" s="90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91"/>
      <c r="AA71" s="92"/>
    </row>
    <row x14ac:dyDescent="0.25" r="72" customHeight="1" ht="18.75">
      <c r="A72" s="39">
        <v>11</v>
      </c>
      <c r="B72" s="39">
        <v>2</v>
      </c>
      <c r="C72" s="55" t="s">
        <v>116</v>
      </c>
      <c r="D72" s="47" t="s">
        <v>117</v>
      </c>
      <c r="E72" s="39" t="s">
        <v>64</v>
      </c>
      <c r="F72" s="39" t="s">
        <v>65</v>
      </c>
      <c r="G72" s="39" t="s">
        <v>44</v>
      </c>
      <c r="H72" s="81">
        <v>9</v>
      </c>
      <c r="I72" s="40"/>
      <c r="J72" s="81">
        <v>18</v>
      </c>
      <c r="K72" s="82"/>
      <c r="L72" s="82"/>
      <c r="M72" s="82"/>
      <c r="N72" s="39">
        <f>SUM(H72:M72)</f>
      </c>
      <c r="O72" s="39">
        <f>H72</f>
      </c>
      <c r="P72" s="39">
        <f>SUM(I72:M72)</f>
      </c>
      <c r="Q72" s="39"/>
      <c r="R72" s="39"/>
      <c r="S72" s="39"/>
      <c r="T72" s="39"/>
      <c r="U72" s="39"/>
      <c r="V72" s="39"/>
      <c r="W72" s="39" t="s">
        <v>28</v>
      </c>
      <c r="X72" s="39"/>
      <c r="Y72" s="39"/>
      <c r="Z72" s="44">
        <v>4</v>
      </c>
      <c r="AA72" s="39">
        <v>2</v>
      </c>
    </row>
    <row x14ac:dyDescent="0.25" r="73" customHeight="1" ht="18.75">
      <c r="A73" s="39">
        <v>11</v>
      </c>
      <c r="B73" s="39">
        <v>2</v>
      </c>
      <c r="C73" s="55" t="s">
        <v>118</v>
      </c>
      <c r="D73" s="47" t="s">
        <v>119</v>
      </c>
      <c r="E73" s="39" t="s">
        <v>64</v>
      </c>
      <c r="F73" s="39" t="s">
        <v>65</v>
      </c>
      <c r="G73" s="39" t="s">
        <v>44</v>
      </c>
      <c r="H73" s="81">
        <v>18</v>
      </c>
      <c r="I73" s="40"/>
      <c r="J73" s="81">
        <v>9</v>
      </c>
      <c r="K73" s="82"/>
      <c r="L73" s="82"/>
      <c r="M73" s="82"/>
      <c r="N73" s="39">
        <f>SUM(H73:M73)</f>
      </c>
      <c r="O73" s="39">
        <f>H73</f>
      </c>
      <c r="P73" s="39">
        <f>SUM(I73:M73)</f>
      </c>
      <c r="Q73" s="39"/>
      <c r="R73" s="39"/>
      <c r="S73" s="39"/>
      <c r="T73" s="39"/>
      <c r="U73" s="39"/>
      <c r="V73" s="39"/>
      <c r="W73" s="39" t="s">
        <v>28</v>
      </c>
      <c r="X73" s="39"/>
      <c r="Y73" s="39"/>
      <c r="Z73" s="44">
        <v>4</v>
      </c>
      <c r="AA73" s="39">
        <v>2</v>
      </c>
    </row>
    <row x14ac:dyDescent="0.25" r="74" customHeight="1" ht="18.75">
      <c r="A74" s="39">
        <v>16</v>
      </c>
      <c r="B74" s="39">
        <v>3</v>
      </c>
      <c r="C74" s="40" t="s">
        <v>120</v>
      </c>
      <c r="D74" s="41" t="s">
        <v>121</v>
      </c>
      <c r="E74" s="39" t="s">
        <v>64</v>
      </c>
      <c r="F74" s="39" t="s">
        <v>65</v>
      </c>
      <c r="G74" s="39" t="s">
        <v>44</v>
      </c>
      <c r="H74" s="81">
        <v>9</v>
      </c>
      <c r="I74" s="40"/>
      <c r="J74" s="81">
        <v>18</v>
      </c>
      <c r="K74" s="82"/>
      <c r="L74" s="82"/>
      <c r="M74" s="82"/>
      <c r="N74" s="39">
        <f>SUM(H74:M74)</f>
      </c>
      <c r="O74" s="39"/>
      <c r="P74" s="39"/>
      <c r="Q74" s="39">
        <f>H74</f>
      </c>
      <c r="R74" s="39">
        <f>SUM(I74:M74)</f>
      </c>
      <c r="S74" s="39"/>
      <c r="T74" s="39"/>
      <c r="U74" s="39"/>
      <c r="V74" s="39"/>
      <c r="W74" s="39" t="s">
        <v>28</v>
      </c>
      <c r="X74" s="39"/>
      <c r="Y74" s="39"/>
      <c r="Z74" s="44">
        <v>4</v>
      </c>
      <c r="AA74" s="93">
        <v>1.5</v>
      </c>
    </row>
    <row x14ac:dyDescent="0.25" r="75" customHeight="1" ht="18.75">
      <c r="A75" s="39">
        <v>16</v>
      </c>
      <c r="B75" s="39">
        <v>3</v>
      </c>
      <c r="C75" s="40" t="s">
        <v>122</v>
      </c>
      <c r="D75" s="47" t="s">
        <v>123</v>
      </c>
      <c r="E75" s="39" t="s">
        <v>64</v>
      </c>
      <c r="F75" s="39" t="s">
        <v>65</v>
      </c>
      <c r="G75" s="39" t="s">
        <v>44</v>
      </c>
      <c r="H75" s="81">
        <v>18</v>
      </c>
      <c r="I75" s="81">
        <v>9</v>
      </c>
      <c r="J75" s="82"/>
      <c r="K75" s="82"/>
      <c r="L75" s="82"/>
      <c r="M75" s="82"/>
      <c r="N75" s="39">
        <f>SUM(H75:M75)</f>
      </c>
      <c r="O75" s="39"/>
      <c r="P75" s="39"/>
      <c r="Q75" s="39">
        <f>H75</f>
      </c>
      <c r="R75" s="39">
        <f>SUM(I75:M75)</f>
      </c>
      <c r="S75" s="39"/>
      <c r="T75" s="39"/>
      <c r="U75" s="39"/>
      <c r="V75" s="39"/>
      <c r="W75" s="39" t="s">
        <v>28</v>
      </c>
      <c r="X75" s="39"/>
      <c r="Y75" s="39"/>
      <c r="Z75" s="44">
        <v>4</v>
      </c>
      <c r="AA75" s="39">
        <v>1</v>
      </c>
    </row>
    <row x14ac:dyDescent="0.25" r="76" customHeight="1" ht="18.75">
      <c r="A76" s="39">
        <v>22</v>
      </c>
      <c r="B76" s="39">
        <v>4</v>
      </c>
      <c r="C76" s="40" t="s">
        <v>124</v>
      </c>
      <c r="D76" s="41" t="s">
        <v>125</v>
      </c>
      <c r="E76" s="39" t="s">
        <v>64</v>
      </c>
      <c r="F76" s="39" t="s">
        <v>65</v>
      </c>
      <c r="G76" s="39" t="s">
        <v>44</v>
      </c>
      <c r="H76" s="81">
        <v>18</v>
      </c>
      <c r="I76" s="40"/>
      <c r="J76" s="81">
        <v>9</v>
      </c>
      <c r="K76" s="82"/>
      <c r="L76" s="82"/>
      <c r="M76" s="82"/>
      <c r="N76" s="39">
        <f>SUM(H76:M76)</f>
      </c>
      <c r="O76" s="39"/>
      <c r="P76" s="39"/>
      <c r="Q76" s="39"/>
      <c r="R76" s="39"/>
      <c r="S76" s="39">
        <f>H76</f>
      </c>
      <c r="T76" s="39">
        <f>SUM(I76:M76)</f>
      </c>
      <c r="U76" s="39"/>
      <c r="V76" s="39"/>
      <c r="W76" s="39"/>
      <c r="X76" s="39" t="s">
        <v>29</v>
      </c>
      <c r="Y76" s="39"/>
      <c r="Z76" s="44">
        <v>3</v>
      </c>
      <c r="AA76" s="39">
        <v>1</v>
      </c>
    </row>
    <row x14ac:dyDescent="0.25" r="77" customHeight="1" ht="18.75">
      <c r="A77" s="70"/>
      <c r="B77" s="70"/>
      <c r="C77" s="3"/>
      <c r="D77" s="3"/>
      <c r="E77" s="70"/>
      <c r="F77" s="70"/>
      <c r="G77" s="70"/>
      <c r="H77" s="70"/>
      <c r="I77" s="70"/>
      <c r="J77" s="73"/>
      <c r="K77" s="73"/>
      <c r="L77" s="73"/>
      <c r="M77" s="73"/>
      <c r="N77" s="73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3"/>
      <c r="AA77" s="85"/>
    </row>
    <row x14ac:dyDescent="0.25" r="78" customHeight="1" ht="11.85">
      <c r="A78" s="86"/>
      <c r="B78" s="86"/>
      <c r="C78" s="94" t="s">
        <v>126</v>
      </c>
      <c r="D78" s="95"/>
      <c r="E78" s="95"/>
      <c r="F78" s="95"/>
      <c r="G78" s="95"/>
      <c r="H78" s="95"/>
      <c r="I78" s="95"/>
      <c r="J78" s="96"/>
      <c r="K78" s="96"/>
      <c r="L78" s="96"/>
      <c r="M78" s="96"/>
      <c r="N78" s="97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91"/>
      <c r="AA78" s="92"/>
    </row>
    <row x14ac:dyDescent="0.25" r="79" customHeight="1" ht="18.75">
      <c r="A79" s="39">
        <v>11</v>
      </c>
      <c r="B79" s="39">
        <v>2</v>
      </c>
      <c r="C79" s="40" t="s">
        <v>127</v>
      </c>
      <c r="D79" s="41" t="s">
        <v>128</v>
      </c>
      <c r="E79" s="39" t="s">
        <v>64</v>
      </c>
      <c r="F79" s="39" t="s">
        <v>65</v>
      </c>
      <c r="G79" s="39" t="s">
        <v>44</v>
      </c>
      <c r="H79" s="81">
        <v>18</v>
      </c>
      <c r="I79" s="40"/>
      <c r="J79" s="81">
        <v>9</v>
      </c>
      <c r="K79" s="82"/>
      <c r="L79" s="82"/>
      <c r="M79" s="82"/>
      <c r="N79" s="39">
        <f>SUM(H79:M79)</f>
      </c>
      <c r="O79" s="39">
        <f>H79</f>
      </c>
      <c r="P79" s="39">
        <f>SUM(I79:M79)</f>
      </c>
      <c r="Q79" s="39"/>
      <c r="R79" s="39"/>
      <c r="S79" s="39"/>
      <c r="T79" s="39"/>
      <c r="U79" s="39"/>
      <c r="V79" s="39"/>
      <c r="W79" s="39" t="s">
        <v>28</v>
      </c>
      <c r="X79" s="39"/>
      <c r="Y79" s="39"/>
      <c r="Z79" s="44">
        <v>4</v>
      </c>
      <c r="AA79" s="39">
        <v>1</v>
      </c>
    </row>
    <row x14ac:dyDescent="0.25" r="80" customHeight="1" ht="18.75">
      <c r="A80" s="39">
        <v>11</v>
      </c>
      <c r="B80" s="39">
        <v>2</v>
      </c>
      <c r="C80" s="40" t="s">
        <v>129</v>
      </c>
      <c r="D80" s="41" t="s">
        <v>130</v>
      </c>
      <c r="E80" s="39" t="s">
        <v>64</v>
      </c>
      <c r="F80" s="39" t="s">
        <v>65</v>
      </c>
      <c r="G80" s="39" t="s">
        <v>44</v>
      </c>
      <c r="H80" s="81">
        <v>18</v>
      </c>
      <c r="I80" s="40"/>
      <c r="J80" s="81">
        <v>9</v>
      </c>
      <c r="K80" s="82"/>
      <c r="L80" s="82"/>
      <c r="M80" s="82"/>
      <c r="N80" s="39">
        <f>SUM(H80:M80)</f>
      </c>
      <c r="O80" s="39">
        <f>H80</f>
      </c>
      <c r="P80" s="39">
        <f>SUM(I80:M80)</f>
      </c>
      <c r="Q80" s="39"/>
      <c r="R80" s="39"/>
      <c r="S80" s="39"/>
      <c r="T80" s="39"/>
      <c r="U80" s="39"/>
      <c r="V80" s="39"/>
      <c r="W80" s="39" t="s">
        <v>28</v>
      </c>
      <c r="X80" s="39"/>
      <c r="Y80" s="39"/>
      <c r="Z80" s="44">
        <v>4</v>
      </c>
      <c r="AA80" s="93">
        <v>1.5</v>
      </c>
    </row>
    <row x14ac:dyDescent="0.25" r="81" customHeight="1" ht="18.75">
      <c r="A81" s="39">
        <v>16</v>
      </c>
      <c r="B81" s="39">
        <v>3</v>
      </c>
      <c r="C81" s="40" t="s">
        <v>131</v>
      </c>
      <c r="D81" s="41" t="s">
        <v>132</v>
      </c>
      <c r="E81" s="39" t="s">
        <v>64</v>
      </c>
      <c r="F81" s="39" t="s">
        <v>65</v>
      </c>
      <c r="G81" s="39" t="s">
        <v>44</v>
      </c>
      <c r="H81" s="81">
        <v>18</v>
      </c>
      <c r="I81" s="40"/>
      <c r="J81" s="81">
        <v>9</v>
      </c>
      <c r="K81" s="82"/>
      <c r="L81" s="82"/>
      <c r="M81" s="82"/>
      <c r="N81" s="39">
        <f>SUM(H81:M81)</f>
      </c>
      <c r="O81" s="39"/>
      <c r="P81" s="39"/>
      <c r="Q81" s="39">
        <f>H81</f>
      </c>
      <c r="R81" s="39">
        <f>SUM(I81:M81)</f>
      </c>
      <c r="S81" s="39"/>
      <c r="T81" s="39"/>
      <c r="U81" s="39"/>
      <c r="V81" s="39"/>
      <c r="W81" s="39" t="s">
        <v>28</v>
      </c>
      <c r="X81" s="39"/>
      <c r="Y81" s="39"/>
      <c r="Z81" s="44">
        <v>4</v>
      </c>
      <c r="AA81" s="93">
        <v>1.5</v>
      </c>
    </row>
    <row x14ac:dyDescent="0.25" r="82" customHeight="1" ht="18.75">
      <c r="A82" s="39">
        <v>16</v>
      </c>
      <c r="B82" s="39">
        <v>3</v>
      </c>
      <c r="C82" s="40" t="s">
        <v>133</v>
      </c>
      <c r="D82" s="41" t="s">
        <v>134</v>
      </c>
      <c r="E82" s="39" t="s">
        <v>64</v>
      </c>
      <c r="F82" s="39" t="s">
        <v>65</v>
      </c>
      <c r="G82" s="39" t="s">
        <v>44</v>
      </c>
      <c r="H82" s="81">
        <v>18</v>
      </c>
      <c r="I82" s="40"/>
      <c r="J82" s="81">
        <v>9</v>
      </c>
      <c r="K82" s="82"/>
      <c r="L82" s="82"/>
      <c r="M82" s="82"/>
      <c r="N82" s="39">
        <f>SUM(H82:M82)</f>
      </c>
      <c r="O82" s="39"/>
      <c r="P82" s="39"/>
      <c r="Q82" s="39">
        <f>H82</f>
      </c>
      <c r="R82" s="39">
        <f>SUM(I82:M82)</f>
      </c>
      <c r="S82" s="39"/>
      <c r="T82" s="39"/>
      <c r="U82" s="39"/>
      <c r="V82" s="39"/>
      <c r="W82" s="39" t="s">
        <v>28</v>
      </c>
      <c r="X82" s="39"/>
      <c r="Y82" s="39"/>
      <c r="Z82" s="44">
        <v>4</v>
      </c>
      <c r="AA82" s="93">
        <v>1.5</v>
      </c>
    </row>
    <row x14ac:dyDescent="0.25" r="83" customHeight="1" ht="18.75">
      <c r="A83" s="39">
        <v>22</v>
      </c>
      <c r="B83" s="39">
        <v>4</v>
      </c>
      <c r="C83" s="40" t="s">
        <v>135</v>
      </c>
      <c r="D83" s="41" t="s">
        <v>136</v>
      </c>
      <c r="E83" s="39" t="s">
        <v>64</v>
      </c>
      <c r="F83" s="39" t="s">
        <v>65</v>
      </c>
      <c r="G83" s="39" t="s">
        <v>44</v>
      </c>
      <c r="H83" s="81">
        <v>18</v>
      </c>
      <c r="I83" s="40"/>
      <c r="J83" s="81">
        <v>8</v>
      </c>
      <c r="K83" s="82"/>
      <c r="L83" s="82"/>
      <c r="M83" s="82"/>
      <c r="N83" s="39">
        <f>SUM(H83:M83)</f>
      </c>
      <c r="O83" s="39"/>
      <c r="P83" s="39"/>
      <c r="Q83" s="39"/>
      <c r="R83" s="39"/>
      <c r="S83" s="39">
        <f>H83</f>
      </c>
      <c r="T83" s="39">
        <f>SUM(I83:M83)</f>
      </c>
      <c r="U83" s="39"/>
      <c r="V83" s="39"/>
      <c r="W83" s="39"/>
      <c r="X83" s="39" t="s">
        <v>29</v>
      </c>
      <c r="Y83" s="39"/>
      <c r="Z83" s="44">
        <v>3</v>
      </c>
      <c r="AA83" s="39">
        <v>1</v>
      </c>
    </row>
    <row x14ac:dyDescent="0.25" r="84" customHeight="1" ht="18.75">
      <c r="A84" s="70"/>
      <c r="B84" s="70"/>
      <c r="C84" s="3"/>
      <c r="D84" s="3"/>
      <c r="E84" s="70"/>
      <c r="F84" s="70"/>
      <c r="G84" s="70"/>
      <c r="H84" s="70"/>
      <c r="I84" s="70"/>
      <c r="J84" s="73"/>
      <c r="K84" s="73"/>
      <c r="L84" s="73"/>
      <c r="M84" s="73"/>
      <c r="N84" s="73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3"/>
      <c r="AA84" s="85"/>
    </row>
    <row x14ac:dyDescent="0.25" r="85" customHeight="1" ht="18.75">
      <c r="A85" s="70"/>
      <c r="B85" s="70"/>
      <c r="C85" s="3"/>
      <c r="D85" s="3"/>
      <c r="E85" s="70"/>
      <c r="F85" s="70"/>
      <c r="G85" s="70"/>
      <c r="H85" s="70"/>
      <c r="I85" s="70"/>
      <c r="J85" s="73"/>
      <c r="K85" s="73"/>
      <c r="L85" s="73"/>
      <c r="M85" s="73"/>
      <c r="N85" s="73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3"/>
      <c r="AA85" s="85"/>
    </row>
    <row x14ac:dyDescent="0.25" r="86" customHeight="1" ht="18.75">
      <c r="A86" s="86"/>
      <c r="B86" s="86"/>
      <c r="C86" s="94" t="s">
        <v>137</v>
      </c>
      <c r="D86" s="95"/>
      <c r="E86" s="95"/>
      <c r="F86" s="95"/>
      <c r="G86" s="95"/>
      <c r="H86" s="95"/>
      <c r="I86" s="95"/>
      <c r="J86" s="96"/>
      <c r="K86" s="96"/>
      <c r="L86" s="96"/>
      <c r="M86" s="96"/>
      <c r="N86" s="97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91"/>
      <c r="AA86" s="92"/>
    </row>
    <row x14ac:dyDescent="0.25" r="87" customHeight="1" ht="18.75">
      <c r="A87" s="39">
        <v>11</v>
      </c>
      <c r="B87" s="39">
        <v>2</v>
      </c>
      <c r="C87" s="40" t="s">
        <v>138</v>
      </c>
      <c r="D87" s="41" t="s">
        <v>139</v>
      </c>
      <c r="E87" s="39" t="s">
        <v>64</v>
      </c>
      <c r="F87" s="39" t="s">
        <v>65</v>
      </c>
      <c r="G87" s="39" t="s">
        <v>44</v>
      </c>
      <c r="H87" s="81">
        <v>9</v>
      </c>
      <c r="I87" s="40"/>
      <c r="J87" s="81">
        <v>9</v>
      </c>
      <c r="K87" s="82"/>
      <c r="L87" s="82"/>
      <c r="M87" s="82"/>
      <c r="N87" s="39">
        <f>SUM(H87:M87)</f>
      </c>
      <c r="O87" s="39">
        <f>H87</f>
      </c>
      <c r="P87" s="39">
        <f>SUM(I87:M87)</f>
      </c>
      <c r="Q87" s="39"/>
      <c r="R87" s="39"/>
      <c r="S87" s="39"/>
      <c r="T87" s="39"/>
      <c r="U87" s="39"/>
      <c r="V87" s="39"/>
      <c r="W87" s="39" t="s">
        <v>28</v>
      </c>
      <c r="X87" s="39"/>
      <c r="Y87" s="39"/>
      <c r="Z87" s="44">
        <v>3</v>
      </c>
      <c r="AA87" s="39">
        <v>1</v>
      </c>
    </row>
    <row x14ac:dyDescent="0.25" r="88" customHeight="1" ht="18.75">
      <c r="A88" s="39">
        <v>11</v>
      </c>
      <c r="B88" s="39">
        <v>2</v>
      </c>
      <c r="C88" s="40" t="s">
        <v>140</v>
      </c>
      <c r="D88" s="41" t="s">
        <v>141</v>
      </c>
      <c r="E88" s="39" t="s">
        <v>64</v>
      </c>
      <c r="F88" s="39" t="s">
        <v>65</v>
      </c>
      <c r="G88" s="39" t="s">
        <v>44</v>
      </c>
      <c r="H88" s="81">
        <v>9</v>
      </c>
      <c r="I88" s="40"/>
      <c r="J88" s="81">
        <v>9</v>
      </c>
      <c r="K88" s="82"/>
      <c r="L88" s="82"/>
      <c r="M88" s="82"/>
      <c r="N88" s="39">
        <f>SUM(H88:M88)</f>
      </c>
      <c r="O88" s="39">
        <f>H88</f>
      </c>
      <c r="P88" s="39">
        <f>SUM(I88:M88)</f>
      </c>
      <c r="Q88" s="39"/>
      <c r="R88" s="39"/>
      <c r="S88" s="39"/>
      <c r="T88" s="39"/>
      <c r="U88" s="39"/>
      <c r="V88" s="39"/>
      <c r="W88" s="39"/>
      <c r="X88" s="39" t="s">
        <v>29</v>
      </c>
      <c r="Y88" s="39"/>
      <c r="Z88" s="44">
        <v>2</v>
      </c>
      <c r="AA88" s="39">
        <v>1</v>
      </c>
    </row>
    <row x14ac:dyDescent="0.25" r="89" customHeight="1" ht="18.75">
      <c r="A89" s="39">
        <v>11</v>
      </c>
      <c r="B89" s="39">
        <v>2</v>
      </c>
      <c r="C89" s="40" t="s">
        <v>142</v>
      </c>
      <c r="D89" s="41" t="s">
        <v>143</v>
      </c>
      <c r="E89" s="39" t="s">
        <v>64</v>
      </c>
      <c r="F89" s="39" t="s">
        <v>65</v>
      </c>
      <c r="G89" s="39" t="s">
        <v>44</v>
      </c>
      <c r="H89" s="81">
        <v>9</v>
      </c>
      <c r="I89" s="40"/>
      <c r="J89" s="81">
        <v>9</v>
      </c>
      <c r="K89" s="82"/>
      <c r="L89" s="82"/>
      <c r="M89" s="82"/>
      <c r="N89" s="39">
        <f>SUM(H89:M89)</f>
      </c>
      <c r="O89" s="39">
        <f>H89</f>
      </c>
      <c r="P89" s="39">
        <f>SUM(I89:M89)</f>
      </c>
      <c r="Q89" s="39"/>
      <c r="R89" s="39"/>
      <c r="S89" s="39"/>
      <c r="T89" s="39"/>
      <c r="U89" s="39"/>
      <c r="V89" s="39"/>
      <c r="W89" s="39" t="s">
        <v>28</v>
      </c>
      <c r="X89" s="39"/>
      <c r="Y89" s="39"/>
      <c r="Z89" s="44">
        <v>3</v>
      </c>
      <c r="AA89" s="39">
        <v>1</v>
      </c>
    </row>
    <row x14ac:dyDescent="0.25" r="90" customHeight="1" ht="18.75">
      <c r="A90" s="39">
        <v>16</v>
      </c>
      <c r="B90" s="39">
        <v>3</v>
      </c>
      <c r="C90" s="40" t="s">
        <v>144</v>
      </c>
      <c r="D90" s="41" t="s">
        <v>145</v>
      </c>
      <c r="E90" s="39" t="s">
        <v>64</v>
      </c>
      <c r="F90" s="39" t="s">
        <v>65</v>
      </c>
      <c r="G90" s="39" t="s">
        <v>44</v>
      </c>
      <c r="H90" s="81">
        <v>18</v>
      </c>
      <c r="I90" s="40"/>
      <c r="J90" s="81">
        <v>9</v>
      </c>
      <c r="K90" s="82"/>
      <c r="L90" s="82"/>
      <c r="M90" s="82"/>
      <c r="N90" s="39">
        <f>SUM(H90:M90)</f>
      </c>
      <c r="O90" s="39"/>
      <c r="P90" s="39"/>
      <c r="Q90" s="39">
        <f>H90</f>
      </c>
      <c r="R90" s="39">
        <f>SUM(I90:M90)</f>
      </c>
      <c r="S90" s="39"/>
      <c r="T90" s="39"/>
      <c r="U90" s="39"/>
      <c r="V90" s="39"/>
      <c r="W90" s="39" t="s">
        <v>28</v>
      </c>
      <c r="X90" s="39"/>
      <c r="Y90" s="39"/>
      <c r="Z90" s="44">
        <v>4</v>
      </c>
      <c r="AA90" s="39">
        <v>2</v>
      </c>
    </row>
    <row x14ac:dyDescent="0.25" r="91" customHeight="1" ht="18.75">
      <c r="A91" s="39">
        <v>16</v>
      </c>
      <c r="B91" s="39">
        <v>3</v>
      </c>
      <c r="C91" s="40" t="s">
        <v>146</v>
      </c>
      <c r="D91" s="41" t="s">
        <v>147</v>
      </c>
      <c r="E91" s="39" t="s">
        <v>64</v>
      </c>
      <c r="F91" s="39" t="s">
        <v>65</v>
      </c>
      <c r="G91" s="39" t="s">
        <v>44</v>
      </c>
      <c r="H91" s="81">
        <v>18</v>
      </c>
      <c r="I91" s="40"/>
      <c r="J91" s="81">
        <v>9</v>
      </c>
      <c r="K91" s="82"/>
      <c r="L91" s="82"/>
      <c r="M91" s="82"/>
      <c r="N91" s="39">
        <f>SUM(H91:M91)</f>
      </c>
      <c r="O91" s="39"/>
      <c r="P91" s="39"/>
      <c r="Q91" s="39">
        <f>H91</f>
      </c>
      <c r="R91" s="39">
        <f>SUM(I91:M91)</f>
      </c>
      <c r="S91" s="39"/>
      <c r="T91" s="39"/>
      <c r="U91" s="39"/>
      <c r="V91" s="39"/>
      <c r="W91" s="39" t="s">
        <v>28</v>
      </c>
      <c r="X91" s="39"/>
      <c r="Y91" s="39"/>
      <c r="Z91" s="44">
        <v>4</v>
      </c>
      <c r="AA91" s="93">
        <v>1.5</v>
      </c>
    </row>
    <row x14ac:dyDescent="0.25" r="92" customHeight="1" ht="18.75">
      <c r="A92" s="39">
        <v>22</v>
      </c>
      <c r="B92" s="39">
        <v>4</v>
      </c>
      <c r="C92" s="40" t="s">
        <v>148</v>
      </c>
      <c r="D92" s="41" t="s">
        <v>149</v>
      </c>
      <c r="E92" s="39" t="s">
        <v>64</v>
      </c>
      <c r="F92" s="39" t="s">
        <v>65</v>
      </c>
      <c r="G92" s="39" t="s">
        <v>44</v>
      </c>
      <c r="H92" s="81">
        <v>18</v>
      </c>
      <c r="I92" s="40"/>
      <c r="J92" s="81">
        <v>9</v>
      </c>
      <c r="K92" s="82"/>
      <c r="L92" s="82"/>
      <c r="M92" s="82"/>
      <c r="N92" s="39">
        <f>SUM(H92:M92)</f>
      </c>
      <c r="O92" s="39"/>
      <c r="P92" s="39"/>
      <c r="Q92" s="39"/>
      <c r="R92" s="39"/>
      <c r="S92" s="39">
        <f>H92</f>
      </c>
      <c r="T92" s="39">
        <f>SUM(I92:M92)</f>
      </c>
      <c r="U92" s="39"/>
      <c r="V92" s="39"/>
      <c r="W92" s="39"/>
      <c r="X92" s="39" t="s">
        <v>29</v>
      </c>
      <c r="Y92" s="39"/>
      <c r="Z92" s="44">
        <v>3</v>
      </c>
      <c r="AA92" s="93">
        <v>1.5</v>
      </c>
    </row>
    <row x14ac:dyDescent="0.25" r="93" customHeight="1" ht="18.75">
      <c r="A93" s="70"/>
      <c r="B93" s="70"/>
      <c r="C93" s="3"/>
      <c r="D93" s="3"/>
      <c r="E93" s="70"/>
      <c r="F93" s="70"/>
      <c r="G93" s="70"/>
      <c r="H93" s="70"/>
      <c r="I93" s="70"/>
      <c r="J93" s="73"/>
      <c r="K93" s="73"/>
      <c r="L93" s="73"/>
      <c r="M93" s="73"/>
      <c r="N93" s="73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3"/>
      <c r="AA93" s="85"/>
    </row>
    <row x14ac:dyDescent="0.25" r="94" customHeight="1" ht="18.75">
      <c r="A94" s="70"/>
      <c r="B94" s="70"/>
      <c r="C94" s="72"/>
      <c r="D94" s="72"/>
      <c r="E94" s="70"/>
      <c r="F94" s="70"/>
      <c r="G94" s="70"/>
      <c r="H94" s="72"/>
      <c r="I94" s="72"/>
      <c r="J94" s="84"/>
      <c r="K94" s="84"/>
      <c r="L94" s="84"/>
      <c r="M94" s="84"/>
      <c r="N94" s="73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3"/>
      <c r="AA94" s="85"/>
    </row>
    <row x14ac:dyDescent="0.25" r="95" customHeight="1" ht="18.75">
      <c r="A95" s="70"/>
      <c r="B95" s="70"/>
      <c r="C95" s="3"/>
      <c r="D95" s="3"/>
      <c r="E95" s="70"/>
      <c r="F95" s="70"/>
      <c r="G95" s="70"/>
      <c r="H95" s="3"/>
      <c r="I95" s="3"/>
      <c r="J95" s="4"/>
      <c r="K95" s="4"/>
      <c r="L95" s="4"/>
      <c r="M95" s="4"/>
      <c r="N95" s="73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3"/>
      <c r="AA95" s="85"/>
    </row>
    <row x14ac:dyDescent="0.25" r="96" customHeight="1" ht="18.75">
      <c r="A96" s="3"/>
      <c r="B96" s="3"/>
      <c r="C96" s="3"/>
      <c r="D96" s="3"/>
      <c r="E96" s="98" t="s">
        <v>150</v>
      </c>
      <c r="F96" s="6"/>
      <c r="G96" s="6"/>
      <c r="H96" s="99"/>
      <c r="I96" s="3"/>
      <c r="J96" s="98" t="s">
        <v>24</v>
      </c>
      <c r="K96" s="100"/>
      <c r="L96" s="101"/>
      <c r="M96" s="100"/>
      <c r="N96" s="102"/>
      <c r="O96" s="103" t="s">
        <v>151</v>
      </c>
      <c r="P96" s="104"/>
      <c r="Q96" s="3"/>
      <c r="R96" s="3"/>
      <c r="S96" s="3"/>
      <c r="T96" s="3"/>
      <c r="U96" s="3"/>
      <c r="V96" s="3"/>
      <c r="W96" s="3"/>
      <c r="X96" s="3"/>
      <c r="Y96" s="3"/>
      <c r="Z96" s="4"/>
      <c r="AA96" s="5"/>
    </row>
    <row x14ac:dyDescent="0.25" r="97" customHeight="1" ht="18.75">
      <c r="A97" s="3"/>
      <c r="B97" s="3"/>
      <c r="C97" s="3"/>
      <c r="D97" s="3"/>
      <c r="E97" s="105" t="s">
        <v>152</v>
      </c>
      <c r="F97" s="45" t="s">
        <v>34</v>
      </c>
      <c r="G97" s="45" t="s">
        <v>35</v>
      </c>
      <c r="H97" s="45" t="s">
        <v>39</v>
      </c>
      <c r="I97" s="3"/>
      <c r="J97" s="105" t="s">
        <v>152</v>
      </c>
      <c r="K97" s="65" t="s">
        <v>153</v>
      </c>
      <c r="L97" s="106" t="s">
        <v>154</v>
      </c>
      <c r="M97" s="65" t="s">
        <v>155</v>
      </c>
      <c r="N97" s="65" t="s">
        <v>156</v>
      </c>
      <c r="O97" s="23"/>
      <c r="P97" s="107"/>
      <c r="Q97" s="3"/>
      <c r="R97" s="3"/>
      <c r="S97" s="3"/>
      <c r="T97" s="3"/>
      <c r="U97" s="3"/>
      <c r="V97" s="3"/>
      <c r="W97" s="3"/>
      <c r="X97" s="3"/>
      <c r="Y97" s="3"/>
      <c r="Z97" s="4"/>
      <c r="AA97" s="5"/>
    </row>
    <row x14ac:dyDescent="0.25" r="98" customHeight="1" ht="18.75">
      <c r="A98" s="3"/>
      <c r="B98" s="3"/>
      <c r="C98" s="3"/>
      <c r="D98" s="3" t="s">
        <v>157</v>
      </c>
      <c r="E98" s="45">
        <f>SUM(F98:H98)</f>
      </c>
      <c r="F98" s="108">
        <f>SUM(H17:H22)</f>
      </c>
      <c r="G98" s="108">
        <f>SUM(I17:L22)</f>
      </c>
      <c r="H98" s="109"/>
      <c r="I98" s="3"/>
      <c r="J98" s="110">
        <f>SUM(K98:L98)</f>
      </c>
      <c r="K98" s="110">
        <f>SUM(Z17:Z21)</f>
      </c>
      <c r="L98" s="110">
        <f>SUM(Z22:Z22)</f>
      </c>
      <c r="M98" s="110">
        <f>Z22</f>
      </c>
      <c r="N98" s="110">
        <f>SUM(Z17:Z21)</f>
      </c>
      <c r="O98" s="111">
        <f>SUM(AA17:AA22)</f>
      </c>
      <c r="P98" s="112"/>
      <c r="Q98" s="3"/>
      <c r="R98" s="3"/>
      <c r="S98" s="3"/>
      <c r="T98" s="3"/>
      <c r="U98" s="3"/>
      <c r="V98" s="3"/>
      <c r="W98" s="3"/>
      <c r="X98" s="3"/>
      <c r="Y98" s="3"/>
      <c r="Z98" s="4"/>
      <c r="AA98" s="5"/>
    </row>
    <row x14ac:dyDescent="0.25" r="99" customHeight="1" ht="18.75">
      <c r="A99" s="3"/>
      <c r="B99" s="3"/>
      <c r="C99" s="3"/>
      <c r="D99" s="3" t="s">
        <v>158</v>
      </c>
      <c r="E99" s="45">
        <f>SUM(F99:H99)</f>
      </c>
      <c r="F99" s="108">
        <f>SUM(H25:H29)</f>
      </c>
      <c r="G99" s="108">
        <f>SUM(I25:L29)</f>
      </c>
      <c r="H99" s="78"/>
      <c r="I99" s="3"/>
      <c r="J99" s="110">
        <f>SUM(K99:L99)</f>
      </c>
      <c r="K99" s="110">
        <f>SUM(Z25:Z26)</f>
      </c>
      <c r="L99" s="110">
        <f>SUM(Z27:Z29)</f>
      </c>
      <c r="M99" s="110">
        <f>SUM(Z28)</f>
      </c>
      <c r="N99" s="110">
        <f>SUM(Z25:Z26,Z29)</f>
      </c>
      <c r="O99" s="113">
        <f>SUM(AA25:AA29)</f>
      </c>
      <c r="P99" s="114"/>
      <c r="Q99" s="3"/>
      <c r="R99" s="3"/>
      <c r="S99" s="3"/>
      <c r="T99" s="3"/>
      <c r="U99" s="3"/>
      <c r="V99" s="3"/>
      <c r="W99" s="3"/>
      <c r="X99" s="3"/>
      <c r="Y99" s="3"/>
      <c r="Z99" s="4"/>
      <c r="AA99" s="5"/>
    </row>
    <row x14ac:dyDescent="0.25" r="100" customHeight="1" ht="18.75">
      <c r="A100" s="3"/>
      <c r="B100" s="3"/>
      <c r="C100" s="3"/>
      <c r="D100" s="3" t="s">
        <v>159</v>
      </c>
      <c r="E100" s="45">
        <f>SUM(F100:H100)</f>
      </c>
      <c r="F100" s="108">
        <f>SUM(H30:H34)</f>
      </c>
      <c r="G100" s="108">
        <f>SUM(I30:L34)</f>
      </c>
      <c r="H100" s="78"/>
      <c r="I100" s="3"/>
      <c r="J100" s="110">
        <f>SUM(K100:L100)</f>
      </c>
      <c r="K100" s="110">
        <f>SUM(Z31)</f>
      </c>
      <c r="L100" s="110">
        <f>SUM(Z30,Z32:Z34)</f>
      </c>
      <c r="M100" s="110">
        <f>SUM(Z33)</f>
      </c>
      <c r="N100" s="110">
        <f>SUM(Z30,Z34)</f>
      </c>
      <c r="O100" s="115">
        <f>SUM(AA30:AA34)</f>
      </c>
      <c r="P100" s="114"/>
      <c r="Q100" s="3"/>
      <c r="R100" s="3"/>
      <c r="S100" s="3"/>
      <c r="T100" s="3"/>
      <c r="U100" s="3"/>
      <c r="V100" s="3"/>
      <c r="W100" s="3"/>
      <c r="X100" s="3"/>
      <c r="Y100" s="3"/>
      <c r="Z100" s="4"/>
      <c r="AA100" s="5"/>
    </row>
    <row x14ac:dyDescent="0.25" r="101" customHeight="1" ht="18.75">
      <c r="A101" s="3"/>
      <c r="B101" s="3"/>
      <c r="C101" s="3"/>
      <c r="D101" s="3" t="s">
        <v>160</v>
      </c>
      <c r="E101" s="45">
        <f>SUM(F101:H101)</f>
      </c>
      <c r="F101" s="108">
        <f>SUM(H35:H40)</f>
      </c>
      <c r="G101" s="108">
        <f>SUM(I35:L40)</f>
      </c>
      <c r="H101" s="78"/>
      <c r="I101" s="3"/>
      <c r="J101" s="110">
        <f>SUM(K101:L101)</f>
      </c>
      <c r="K101" s="110">
        <f>SUM(Z36)</f>
      </c>
      <c r="L101" s="110">
        <f>SUM(Z35,Z37:Z40)</f>
      </c>
      <c r="M101" s="110">
        <f>SUM(Z35:Z36)</f>
      </c>
      <c r="N101" s="110">
        <f>SUM(Z40)</f>
      </c>
      <c r="O101" s="113">
        <f>SUM(AA35:AA40)</f>
      </c>
      <c r="P101" s="114"/>
      <c r="Q101" s="3"/>
      <c r="R101" s="3"/>
      <c r="S101" s="3"/>
      <c r="T101" s="3"/>
      <c r="U101" s="3"/>
      <c r="V101" s="3"/>
      <c r="W101" s="3"/>
      <c r="X101" s="3"/>
      <c r="Y101" s="3"/>
      <c r="Z101" s="4"/>
      <c r="AA101" s="5"/>
    </row>
    <row x14ac:dyDescent="0.25" r="102" customHeight="1" ht="18.75">
      <c r="A102" s="3"/>
      <c r="B102" s="3"/>
      <c r="C102" s="3"/>
      <c r="D102" s="3" t="s">
        <v>161</v>
      </c>
      <c r="E102" s="45">
        <f>SUM(E98:E100)</f>
      </c>
      <c r="F102" s="45">
        <f>SUM(F98:F100)</f>
      </c>
      <c r="G102" s="45">
        <f>SUM(I25:L29)</f>
      </c>
      <c r="H102" s="45">
        <f>SUM(H98:H100)</f>
      </c>
      <c r="I102" s="3"/>
      <c r="J102" s="110">
        <f>SUM(J98:J101)</f>
      </c>
      <c r="K102" s="110">
        <f>SUM(K98:K101)</f>
      </c>
      <c r="L102" s="110">
        <f>SUM(L98:L101)</f>
      </c>
      <c r="M102" s="110">
        <f>SUM(M98:M101)</f>
      </c>
      <c r="N102" s="110">
        <f>SUM(N98:N101)</f>
      </c>
      <c r="O102" s="113">
        <f>SUM(O98:O100)</f>
      </c>
      <c r="P102" s="114"/>
      <c r="Q102" s="3"/>
      <c r="R102" s="3"/>
      <c r="S102" s="3"/>
      <c r="T102" s="3"/>
      <c r="U102" s="3"/>
      <c r="V102" s="3"/>
      <c r="W102" s="3"/>
      <c r="X102" s="3"/>
      <c r="Y102" s="3"/>
      <c r="Z102" s="4"/>
      <c r="AA102" s="5"/>
    </row>
    <row x14ac:dyDescent="0.25" r="103" customHeight="1" ht="18.75">
      <c r="A103" s="3"/>
      <c r="B103" s="3"/>
      <c r="C103" s="3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  <c r="AA103" s="5"/>
    </row>
  </sheetData>
  <mergeCells count="5">
    <mergeCell ref="Z13:Z15"/>
    <mergeCell ref="AA13:AA15"/>
    <mergeCell ref="C71:N71"/>
    <mergeCell ref="C78:N78"/>
    <mergeCell ref="C86:N8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Inf inż stac</vt:lpstr>
      <vt:lpstr>Inf inż nstac</vt:lpstr>
      <vt:lpstr>Inf mgr stac</vt:lpstr>
      <vt:lpstr>Inf mgr nstac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2022-04-29T07:40:47.212Z</dcterms:created>
  <dcterms:modified xsi:type="dcterms:W3CDTF">2022-04-29T07:40:47.212Z</dcterms:modified>
</cp:coreProperties>
</file>