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3545" yWindow="-105" windowWidth="19425" windowHeight="10425"/>
  </bookViews>
  <sheets>
    <sheet name="MPM" sheetId="1" r:id="rId1"/>
  </sheets>
  <definedNames>
    <definedName name="_xlnm._FilterDatabase" localSheetId="0" hidden="1">MPM!$A$1:$P$273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D201" i="1" s="1"/>
  <c r="I201" i="1"/>
  <c r="M200" i="1"/>
  <c r="L200" i="1"/>
  <c r="K200" i="1"/>
  <c r="D200" i="1" s="1"/>
  <c r="I200" i="1"/>
  <c r="M199" i="1"/>
  <c r="L199" i="1"/>
  <c r="K199" i="1"/>
  <c r="I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M185" i="1"/>
  <c r="L185" i="1"/>
  <c r="K185" i="1"/>
  <c r="D185" i="1" s="1"/>
  <c r="I185" i="1"/>
  <c r="M184" i="1"/>
  <c r="L184" i="1"/>
  <c r="K184" i="1"/>
  <c r="D184" i="1" s="1"/>
  <c r="I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M171" i="1"/>
  <c r="L171" i="1"/>
  <c r="K171" i="1"/>
  <c r="I171" i="1"/>
  <c r="M170" i="1"/>
  <c r="L170" i="1"/>
  <c r="K170" i="1"/>
  <c r="I170" i="1"/>
  <c r="M169" i="1"/>
  <c r="L169" i="1"/>
  <c r="K169" i="1"/>
  <c r="D169" i="1" s="1"/>
  <c r="I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D156" i="1" s="1"/>
  <c r="I156" i="1"/>
  <c r="M155" i="1"/>
  <c r="L155" i="1"/>
  <c r="K155" i="1"/>
  <c r="D155" i="1" s="1"/>
  <c r="I155" i="1"/>
  <c r="M154" i="1"/>
  <c r="L154" i="1"/>
  <c r="K154" i="1"/>
  <c r="I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M141" i="1"/>
  <c r="L141" i="1"/>
  <c r="K141" i="1"/>
  <c r="I141" i="1"/>
  <c r="M140" i="1"/>
  <c r="L140" i="1"/>
  <c r="K140" i="1"/>
  <c r="I140" i="1"/>
  <c r="M139" i="1"/>
  <c r="L139" i="1"/>
  <c r="K139" i="1"/>
  <c r="I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M125" i="1"/>
  <c r="L125" i="1"/>
  <c r="K125" i="1"/>
  <c r="I125" i="1"/>
  <c r="M124" i="1"/>
  <c r="L124" i="1"/>
  <c r="K124" i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D112" i="1" s="1"/>
  <c r="I112" i="1"/>
  <c r="M111" i="1"/>
  <c r="L111" i="1"/>
  <c r="K111" i="1"/>
  <c r="D111" i="1" s="1"/>
  <c r="I111" i="1"/>
  <c r="M110" i="1"/>
  <c r="L110" i="1"/>
  <c r="K110" i="1"/>
  <c r="I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M96" i="1"/>
  <c r="L96" i="1"/>
  <c r="K96" i="1"/>
  <c r="I96" i="1"/>
  <c r="M95" i="1"/>
  <c r="L95" i="1"/>
  <c r="K95" i="1"/>
  <c r="I95" i="1"/>
  <c r="M94" i="1"/>
  <c r="L94" i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M5" i="1"/>
  <c r="L5" i="1"/>
  <c r="K5" i="1"/>
  <c r="I5" i="1"/>
  <c r="M4" i="1"/>
  <c r="L4" i="1"/>
  <c r="K4" i="1"/>
  <c r="I4" i="1"/>
  <c r="D80" i="1" l="1"/>
  <c r="D49" i="1"/>
  <c r="D171" i="1"/>
  <c r="D6" i="1"/>
  <c r="D64" i="1"/>
  <c r="D81" i="1"/>
  <c r="D124" i="1"/>
  <c r="D139" i="1"/>
  <c r="D140" i="1"/>
  <c r="D141" i="1"/>
  <c r="D34" i="1"/>
  <c r="D35" i="1"/>
  <c r="D52" i="1"/>
  <c r="D79" i="1"/>
  <c r="D97" i="1"/>
  <c r="D36" i="1"/>
  <c r="D96" i="1"/>
  <c r="D172" i="1"/>
  <c r="D110" i="1"/>
  <c r="D126" i="1"/>
  <c r="D154" i="1"/>
  <c r="D199" i="1"/>
  <c r="D4" i="1"/>
  <c r="D5" i="1"/>
  <c r="D20" i="1"/>
  <c r="D21" i="1"/>
  <c r="D65" i="1"/>
  <c r="D95" i="1"/>
  <c r="D125" i="1"/>
  <c r="D142" i="1"/>
  <c r="D170" i="1"/>
  <c r="D186" i="1"/>
  <c r="D19" i="1"/>
  <c r="D50" i="1"/>
  <c r="D51" i="1"/>
  <c r="D94" i="1"/>
</calcChain>
</file>

<file path=xl/sharedStrings.xml><?xml version="1.0" encoding="utf-8"?>
<sst xmlns="http://schemas.openxmlformats.org/spreadsheetml/2006/main" count="293" uniqueCount="124">
  <si>
    <t>MPM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</si>
  <si>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</si>
  <si>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</si>
  <si>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</si>
  <si>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</si>
  <si>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</si>
  <si>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</si>
  <si>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</si>
  <si>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</si>
  <si>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</si>
  <si>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</si>
  <si>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</si>
  <si>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GNS011</t>
  </si>
  <si>
    <t>ORG</t>
  </si>
  <si>
    <t>CHAR - GNS011-FI/LI</t>
  </si>
  <si>
    <t xml:space="preserve">CHAR - ORG-FI/LI </t>
  </si>
  <si>
    <t xml:space="preserve">CHAR - </t>
  </si>
  <si>
    <t>Level 1</t>
  </si>
  <si>
    <t xml:space="preserve">Collect measures and record performance. </t>
  </si>
  <si>
    <t>GNS011_PRJPLN_12.5</t>
  </si>
  <si>
    <t>Identify the measures and collection methods in this section of project plan.</t>
  </si>
  <si>
    <t>S:</t>
  </si>
  <si>
    <t>Y</t>
  </si>
  <si>
    <t>GNS011_MESRPT</t>
  </si>
  <si>
    <t>Measurement report where collect and record measures to understand the performance.</t>
  </si>
  <si>
    <t>N</t>
  </si>
  <si>
    <t>ORG_MBR1019</t>
  </si>
  <si>
    <t>MBR for quarter jul-oct</t>
  </si>
  <si>
    <t>Identify and address performance issues.</t>
  </si>
  <si>
    <t>Measurement report where performace review and causal analysis and correction actions did.</t>
  </si>
  <si>
    <t>GNS011_MLSRVW</t>
  </si>
  <si>
    <t>Milestone review checklist to discuss about measured perfromace and their issues.</t>
  </si>
  <si>
    <t>S</t>
  </si>
  <si>
    <t>Level 2</t>
  </si>
  <si>
    <t xml:space="preserve">Derive and record measurement and performance objectives from selected business needs and objectives and keep them updated. 
</t>
  </si>
  <si>
    <t>Identify the one project specific measurement "BOM Cost" as project specific business need is competitive price solution for export market.</t>
  </si>
  <si>
    <t>The organisation defined measurements have been inherited in the project with the operational definitions as defined in the QMS</t>
  </si>
  <si>
    <t>ORG_BOTOPO</t>
  </si>
  <si>
    <t>Business objective to process objective mapped.</t>
  </si>
  <si>
    <t xml:space="preserve">Develop, keep updated, and use operational definitions for measures. 
</t>
  </si>
  <si>
    <t>Section showing tools required which has reference of organisation definition and procedures of measurement.</t>
  </si>
  <si>
    <t>BOM cost related custom measurement has been defined as "This goal is selected based on competitor’s same product whose selling price is 6 lakh. We considered BOM cost of such type of products 30KVa and above is 40% of selling price. As per this calculation, reference BOM Cost can be taken as 2.4 Lakh. Formulae for BOM cost variance are as below.
(Product’s BOM cost-2.4L)*100/2.4L"</t>
  </si>
  <si>
    <t>ORG_PRCD_MEASUR</t>
  </si>
  <si>
    <t>Measurement procedure where operation definitions mentioned of each measures related to business needs.</t>
  </si>
  <si>
    <t>ORG_MESURE</t>
  </si>
  <si>
    <t>Measurement tool where the data comes according to definition of that particular mesure.</t>
  </si>
  <si>
    <t xml:space="preserve">Obtain specified measurement data according to the operational definitions. </t>
  </si>
  <si>
    <t>GNS011_MESURE</t>
  </si>
  <si>
    <t>Tool used to obtain mesurement data and verify the completeness.</t>
  </si>
  <si>
    <t xml:space="preserve">Analyze performance and measurement data according to the operational definitions. </t>
  </si>
  <si>
    <t>MBR for quarter jul-oct : Causal analysis</t>
  </si>
  <si>
    <t xml:space="preserve">Store measurement data, measurement specifications, and analysis results according to the operational definitions. </t>
  </si>
  <si>
    <t>Measurement report where graphs and analysis stored.</t>
  </si>
  <si>
    <t>Measurement data stored here also.</t>
  </si>
  <si>
    <t>ORG_Measurement Repository</t>
  </si>
  <si>
    <t>Measurement Repository use to store MBRs</t>
  </si>
  <si>
    <t>ORG_Logs</t>
  </si>
  <si>
    <t>Measurement data like timesheets, review and testing defects and audit NCs stored in logs.</t>
  </si>
  <si>
    <t xml:space="preserve">Take actions to address identified issues with meeting measurement and performance objectives. </t>
  </si>
  <si>
    <t>Phase wise corrective actions accordingly to causal analysis of performace issue.</t>
  </si>
  <si>
    <t>GNS011_MPP</t>
  </si>
  <si>
    <t>One corrective action was that to compensate schedule variance some activities do parallel of integration phase like system test case preparation, this showing in MPP (date wise)</t>
  </si>
  <si>
    <t>Corrective actions</t>
  </si>
  <si>
    <t>ORG_PEGPLN</t>
  </si>
  <si>
    <t>Action plan</t>
  </si>
  <si>
    <t>Level  3</t>
  </si>
  <si>
    <t xml:space="preserve">Develop, keep updated, and use organizational measurement and performance objectives traceable to business objectives. </t>
  </si>
  <si>
    <t xml:space="preserve">Follow organizational processes and standards to develop and use operational definitions for measures and keep them updated. </t>
  </si>
  <si>
    <t xml:space="preserve">Develop, keep updated, and follow a data quality process. </t>
  </si>
  <si>
    <t>Measurement data collected by tool, and data validated through checks built in on the dashboard of the tool..</t>
  </si>
  <si>
    <t>GNS011_AUDITT</t>
  </si>
  <si>
    <t>Audit checklist as measurement data and metrics report audit did.</t>
  </si>
  <si>
    <t>Measurement tool where the data quality check at introduction sheet.</t>
  </si>
  <si>
    <t xml:space="preserve">Develop, keep updated, and use the organization’s measurement repository. </t>
  </si>
  <si>
    <t>GNS011_ESTHDW_LFC Distribution</t>
  </si>
  <si>
    <t>The LFC distribution which has been defined by organisation is used in the project.</t>
  </si>
  <si>
    <t xml:space="preserve">Analyze organizational performance using measurement and performance data to determine performance improvement needs. </t>
  </si>
  <si>
    <t>Phase wise corrective actions accordingly to causal analysis and corrective action of performace issue.</t>
  </si>
  <si>
    <t xml:space="preserve">Periodically communicate performance results to the organization. </t>
  </si>
  <si>
    <t>GNS011_Metrics Report Mail to SM</t>
  </si>
  <si>
    <t>Metrics report presented to Senior management</t>
  </si>
  <si>
    <t>GNS011_Metric Report Mail to PEG</t>
  </si>
  <si>
    <t>Metrics report submitted to PEG after each phase.</t>
  </si>
  <si>
    <t>ORG_PEGMOM</t>
  </si>
  <si>
    <t>MBR Review by senior management. (C-137)</t>
  </si>
  <si>
    <t>** Minimum 2 and maximum 3 evidences require for each practice</t>
  </si>
  <si>
    <t>W: BOM cost does not appear to be an appropriate project objective considering low volumes and 150% markup</t>
  </si>
  <si>
    <t>I: Reporting of metrics data should be planned as a part of measurement planning.</t>
  </si>
  <si>
    <t>S: High degree of automation in obtaining measurement data.</t>
  </si>
  <si>
    <t>I: Effectiveness and specificity of causal analysis need to be improved.</t>
  </si>
  <si>
    <t>I: The measurement should be stored such that they can be readily queried, sliced and diced for future use.</t>
  </si>
  <si>
    <t>I: Values of primary measures such as person hours, no of defects or NCs etc should be maintained as an annexure for traceability and verification.</t>
  </si>
  <si>
    <t>I: Many to many relationships with respect to inetractions of objectives should be captured.</t>
  </si>
  <si>
    <t>I:Interaction of metrices should be analysed.</t>
  </si>
  <si>
    <t>I:Data quality process should also address deliberate mis-recording of data in addition to automatic checks of validity.</t>
  </si>
  <si>
    <t>Doc</t>
  </si>
  <si>
    <t>Aff</t>
  </si>
  <si>
    <t>PM affirms that measures and collection methods were identified.</t>
  </si>
  <si>
    <t>PM affirms that performance issues were identified and addressed in measurement report.</t>
  </si>
  <si>
    <t>PM affirms that BOM Cost is selected as measurement objective on the direction of SM due to business need.</t>
  </si>
  <si>
    <t>PM affirms that operational definitions for BOM cost is maintained in the project plan.</t>
  </si>
  <si>
    <t>I: Selection of appropriate measures based on projects objectives should be made.</t>
  </si>
  <si>
    <t>PM affirms that Tool used to obtain mesurement data and verify the completeness.</t>
  </si>
  <si>
    <t>PM affirms that metrics report is created and shared with the SM.</t>
  </si>
  <si>
    <t>PM affirms that metrics report is stored in the project repository on Sharepoint.</t>
  </si>
  <si>
    <t>PM affirms that Causal analysis is done for the metrics that are close to or beyond goal limits.</t>
  </si>
  <si>
    <t>PM affirms that BOM cost is used as project specific measurement which is linked to business objective.</t>
  </si>
  <si>
    <t>PM affirms that measurement tool was used to collect , validate and analyse project data.</t>
  </si>
  <si>
    <t>PM affirms that Phase wise corrective actions according to causal analysis and corrective action of performace issue is taken.</t>
  </si>
  <si>
    <t>PM affirms that metrics report I sent to the PEG and SM after each phase.</t>
  </si>
  <si>
    <t>PEG affirms that MBR is created.</t>
  </si>
  <si>
    <t>PEG affirms that business objectives are communicated to them and they maintain a business objective to process objective mapping.</t>
  </si>
  <si>
    <t>PEG affirms that measurement tool was created to automate data collection and analysis.</t>
  </si>
  <si>
    <t>PEG affirms that measurement tool was used for data collection and analysis.</t>
  </si>
  <si>
    <t>PEG affirms that causal analysis of metrics is done in the MBR.</t>
  </si>
  <si>
    <t>PEG affirms that MBR is stored in the measurement repository on Sharepoint.</t>
  </si>
  <si>
    <t>PEG affirms that Causal analysis is done for the metrics that are close to or beyond goal limits.</t>
  </si>
  <si>
    <t xml:space="preserve">PEG affirms that organizational measurement and performance objectives are traceable to business objectives. </t>
  </si>
  <si>
    <t>PEG affirms that measurement procedure details the definitions of measures.</t>
  </si>
  <si>
    <t>PEG affirms that that measurement toool is creaed to collect,validate and analyse project data.</t>
  </si>
  <si>
    <t>PEG affirms that that MBR is stored in measurement repository at Sharepoint.</t>
  </si>
  <si>
    <t>PEG affirms that Milestone reviews  and MBR are discussed with SM to analyze org performance.</t>
  </si>
  <si>
    <t>FM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</si>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</sst>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58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4" xfId="2" applyBorder="1" applyAlignment="1" applyProtection="1">
      <alignment horizontal="left" vertical="center" wrapText="1"/>
      <protection locked="0"/>
    </xf>
    <xf numFmtId="0" fontId="10" fillId="0" borderId="4" xfId="3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1" fillId="0" borderId="6" xfId="2" applyBorder="1" applyAlignment="1">
      <alignment vertical="center" wrapText="1"/>
    </xf>
    <xf numFmtId="0" fontId="12" fillId="0" borderId="4" xfId="3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2" applyBorder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8" xfId="1" applyBorder="1" applyAlignment="1" applyProtection="1">
      <alignment vertical="center" wrapText="1"/>
    </xf>
    <xf numFmtId="0" fontId="12" fillId="0" borderId="4" xfId="3" applyFont="1" applyBorder="1" applyAlignment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12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" fillId="0" borderId="7" xfId="2" applyBorder="1" applyAlignment="1">
      <alignment vertical="center" wrapText="1"/>
    </xf>
    <xf numFmtId="0" fontId="14" fillId="0" borderId="4" xfId="3" applyFont="1" applyBorder="1" applyAlignment="1">
      <alignment horizontal="justify" vertical="center"/>
    </xf>
    <xf numFmtId="0" fontId="3" fillId="0" borderId="7" xfId="3" applyFont="1" applyBorder="1" applyAlignment="1">
      <alignment vertical="center" wrapText="1"/>
    </xf>
    <xf numFmtId="0" fontId="3" fillId="0" borderId="5" xfId="3" applyFont="1" applyBorder="1" applyAlignment="1">
      <alignment vertical="center" wrapText="1"/>
    </xf>
    <xf numFmtId="0" fontId="15" fillId="0" borderId="0" xfId="3" applyFont="1" applyAlignment="1">
      <alignment vertical="center" wrapText="1"/>
    </xf>
    <xf numFmtId="0" fontId="16" fillId="0" borderId="0" xfId="3" applyFont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39524/projects/GNS011/Planning/GNS011_MESRPT.docx" TargetMode="External"/><Relationship Id="rId13" Type="http://schemas.openxmlformats.org/officeDocument/2006/relationships/hyperlink" Target="http://192.168.100.9:39524/projects/GNS011/Planning/GNS011_MESURE.xlsm" TargetMode="External"/><Relationship Id="rId18" Type="http://schemas.openxmlformats.org/officeDocument/2006/relationships/hyperlink" Target="http://192.168.100.9:39524/projects/GNS011/Planning/GNS011_PRJPLN.docx" TargetMode="External"/><Relationship Id="rId26" Type="http://schemas.openxmlformats.org/officeDocument/2006/relationships/hyperlink" Target="https://192.168.100.9/svn/Processes/Released/QMS3_1/Support/Measurement%20and%20Analysis/TOOL_MESURE.xlsm" TargetMode="External"/><Relationship Id="rId39" Type="http://schemas.openxmlformats.org/officeDocument/2006/relationships/hyperlink" Target="https://192.168.100.9/svn/Processes/Plan%20and%20Activities/PEG-19-20_MINMET.xlsx" TargetMode="External"/><Relationship Id="rId3" Type="http://schemas.openxmlformats.org/officeDocument/2006/relationships/hyperlink" Target="http://192.168.100.9:39524/projects/GNS011/Planning/GNS011_MESRPT.docx" TargetMode="External"/><Relationship Id="rId21" Type="http://schemas.openxmlformats.org/officeDocument/2006/relationships/hyperlink" Target="http://192.168.100.9:39524/projects/GNS011/Planning/GNS011_PRJPLN.docx" TargetMode="External"/><Relationship Id="rId34" Type="http://schemas.openxmlformats.org/officeDocument/2006/relationships/hyperlink" Target="https://192.168.100.9/svn/Processes/Released/QMS3_1/Support/Measurement%20and%20Analysis/PRCD_MEASUR.docx" TargetMode="External"/><Relationship Id="rId42" Type="http://schemas.openxmlformats.org/officeDocument/2006/relationships/hyperlink" Target="http://192.168.100.9:39524/MR/MBR/Metrics%20Baseline%20Report%201019.doc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192.168.100.9:39524/projects/GNS011/Planning/GNS011_MESURE.xlsm" TargetMode="External"/><Relationship Id="rId12" Type="http://schemas.openxmlformats.org/officeDocument/2006/relationships/hyperlink" Target="http://192.168.100.9:39524/projects/GNS011/Planning/GNS011.mpp" TargetMode="External"/><Relationship Id="rId17" Type="http://schemas.openxmlformats.org/officeDocument/2006/relationships/hyperlink" Target="http://192.168.100.9:39524/projects/GNS011/Planning/GNS011_MLSRVW.xls" TargetMode="External"/><Relationship Id="rId25" Type="http://schemas.openxmlformats.org/officeDocument/2006/relationships/hyperlink" Target="https://192.168.100.9/svn/Processes/Released/QMS3_1/Support/Measurement%20and%20Analysis/PRCD_MEASUR.docx" TargetMode="External"/><Relationship Id="rId33" Type="http://schemas.openxmlformats.org/officeDocument/2006/relationships/hyperlink" Target="https://192.168.100.9/svn/Processes/Plan%20and%20Activities/BOTOPO/2019-20/MSTL_BOTOPO.docx" TargetMode="External"/><Relationship Id="rId38" Type="http://schemas.openxmlformats.org/officeDocument/2006/relationships/hyperlink" Target="http://192.168.100.9:39524/LOGS/default.aspx" TargetMode="External"/><Relationship Id="rId46" Type="http://schemas.openxmlformats.org/officeDocument/2006/relationships/hyperlink" Target="http://192.168.100.9:39524/projects/GNS011/Planning/E-Mails/Metrics%20Report%20of%20GNS011%20(Integration%20Phase).pdf" TargetMode="External"/><Relationship Id="rId2" Type="http://schemas.openxmlformats.org/officeDocument/2006/relationships/hyperlink" Target="http://192.168.100.9:39524/projects/GNS011/Planning/GNS011_MESRPT.docx" TargetMode="External"/><Relationship Id="rId16" Type="http://schemas.openxmlformats.org/officeDocument/2006/relationships/hyperlink" Target="http://192.168.100.9:39524/projects/GNS011/Planning/GNS011_MESRPT.docx" TargetMode="External"/><Relationship Id="rId20" Type="http://schemas.openxmlformats.org/officeDocument/2006/relationships/hyperlink" Target="http://192.168.100.9:39524/projects/GNS011/Planning/GNS011_PRJPLN.docx" TargetMode="External"/><Relationship Id="rId29" Type="http://schemas.openxmlformats.org/officeDocument/2006/relationships/hyperlink" Target="https://192.168.100.9/svn/Processes/Released/QMS3_1/Support/Measurement%20and%20Analysis/TOOL_MESURE.xlsm" TargetMode="External"/><Relationship Id="rId41" Type="http://schemas.openxmlformats.org/officeDocument/2006/relationships/hyperlink" Target="http://192.168.100.9:39524/MR/MBR/Metrics%20Baseline%20Report%201019.docx" TargetMode="External"/><Relationship Id="rId1" Type="http://schemas.openxmlformats.org/officeDocument/2006/relationships/hyperlink" Target="http://192.168.100.9:39524/projects/GNS011/Planning/GNS011_PRJPLN.docx" TargetMode="External"/><Relationship Id="rId6" Type="http://schemas.openxmlformats.org/officeDocument/2006/relationships/hyperlink" Target="http://192.168.100.9:39524/projects/GNS011/Planning/GNS011_PRJPLN.docx" TargetMode="External"/><Relationship Id="rId11" Type="http://schemas.openxmlformats.org/officeDocument/2006/relationships/hyperlink" Target="http://192.168.100.9:39524/projects/GNS011/Planning/GNS011_MESRPT.docx" TargetMode="External"/><Relationship Id="rId24" Type="http://schemas.openxmlformats.org/officeDocument/2006/relationships/hyperlink" Target="http://192.168.100.9:39524/projects/GNS011/Planning/GNS011_ESTHDW.xlsx" TargetMode="External"/><Relationship Id="rId32" Type="http://schemas.openxmlformats.org/officeDocument/2006/relationships/hyperlink" Target="http://192.168.100.9:39524/LOGS/default.aspx" TargetMode="External"/><Relationship Id="rId37" Type="http://schemas.openxmlformats.org/officeDocument/2006/relationships/hyperlink" Target="http://192.168.100.9:39524/MR/default.aspx" TargetMode="External"/><Relationship Id="rId40" Type="http://schemas.openxmlformats.org/officeDocument/2006/relationships/hyperlink" Target="http://192.168.100.9:39524/MR/MBR/Metrics%20Baseline%20Report%201019.docx" TargetMode="External"/><Relationship Id="rId45" Type="http://schemas.openxmlformats.org/officeDocument/2006/relationships/hyperlink" Target="http://192.168.100.9:39524/projects/GNS011/Planning/E-Mails/Mail%20-%20Metrics%20Report%20of%20Project%20GNS011.pdf" TargetMode="External"/><Relationship Id="rId5" Type="http://schemas.openxmlformats.org/officeDocument/2006/relationships/hyperlink" Target="http://192.168.100.9:39524/projects/GNS011/Planning/GNS011_PRJPLN.docx" TargetMode="External"/><Relationship Id="rId15" Type="http://schemas.openxmlformats.org/officeDocument/2006/relationships/hyperlink" Target="http://192.168.100.9:39524/projects/GNS011/Planning/GNS011_PRJPLN.docx" TargetMode="External"/><Relationship Id="rId23" Type="http://schemas.openxmlformats.org/officeDocument/2006/relationships/hyperlink" Target="http://192.168.100.9:39524/projects/GNS011/Planning/GNS011_PRJPLN.docx" TargetMode="External"/><Relationship Id="rId28" Type="http://schemas.openxmlformats.org/officeDocument/2006/relationships/hyperlink" Target="https://192.168.100.9/svn/Processes/Released/QMS3_1/Support/Measurement%20and%20Analysis/TOOL_MESURE.xlsm" TargetMode="External"/><Relationship Id="rId36" Type="http://schemas.openxmlformats.org/officeDocument/2006/relationships/hyperlink" Target="https://192.168.100.9/svn/Processes/Released/QMS3_1/Support/Measurement%20and%20Analysis/TOOL_MESURE.xlsm" TargetMode="External"/><Relationship Id="rId10" Type="http://schemas.openxmlformats.org/officeDocument/2006/relationships/hyperlink" Target="http://192.168.100.9:39524/projects/GNS011/Planning/GNS011_MESURE.xlsm" TargetMode="External"/><Relationship Id="rId19" Type="http://schemas.openxmlformats.org/officeDocument/2006/relationships/hyperlink" Target="http://192.168.100.9:39524/projects/GNS011/Planning/GNS011_PRJPLN.docx" TargetMode="External"/><Relationship Id="rId31" Type="http://schemas.openxmlformats.org/officeDocument/2006/relationships/hyperlink" Target="http://192.168.100.9:39524/MR/default.aspx" TargetMode="External"/><Relationship Id="rId44" Type="http://schemas.openxmlformats.org/officeDocument/2006/relationships/hyperlink" Target="http://192.168.100.9:39524/MR/MBR/Metrics%20Baseline%20Report%201019.docx" TargetMode="External"/><Relationship Id="rId4" Type="http://schemas.openxmlformats.org/officeDocument/2006/relationships/hyperlink" Target="http://192.168.100.9:39524/projects/GNS011/Planning/GNS011_MLSRVW.xls" TargetMode="External"/><Relationship Id="rId9" Type="http://schemas.openxmlformats.org/officeDocument/2006/relationships/hyperlink" Target="http://192.168.100.9:39524/projects/GNS011/Planning/GNS011_MESRPT.docx" TargetMode="External"/><Relationship Id="rId14" Type="http://schemas.openxmlformats.org/officeDocument/2006/relationships/hyperlink" Target="http://192.168.100.9:39524/projects/GNS011/Planning/GNS011_AUDITT.xlsx" TargetMode="External"/><Relationship Id="rId22" Type="http://schemas.openxmlformats.org/officeDocument/2006/relationships/hyperlink" Target="http://192.168.100.9:39524/projects/GNS011/Planning/GNS011_PRJPLN.docx" TargetMode="External"/><Relationship Id="rId27" Type="http://schemas.openxmlformats.org/officeDocument/2006/relationships/hyperlink" Target="https://192.168.100.9/svn/Processes/Plan%20and%20Activities/BOTOPO/2019-20/MSTL_BOTOPO.docx" TargetMode="External"/><Relationship Id="rId30" Type="http://schemas.openxmlformats.org/officeDocument/2006/relationships/hyperlink" Target="..\Genus%202019-20_PEGPLN.docx" TargetMode="External"/><Relationship Id="rId35" Type="http://schemas.openxmlformats.org/officeDocument/2006/relationships/hyperlink" Target="https://192.168.100.9/svn/Processes/Released/QMS3_1/Support/Measurement%20and%20Analysis/TOOL_MESURE.xlsm" TargetMode="External"/><Relationship Id="rId43" Type="http://schemas.openxmlformats.org/officeDocument/2006/relationships/hyperlink" Target="http://192.168.100.9:39524/MR/MBR/Metrics%20Baseline%20Report%201019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autoPageBreaks="0"/>
  </sheetPr>
  <dimension ref="A1:R276"/>
  <sheetViews>
    <sheetView tabSelected="1" zoomScale="90" zoomScaleNormal="90" workbookViewId="0">
      <pane xSplit="3" ySplit="3" topLeftCell="D154" activePane="bottomRight" state="frozen"/>
      <selection pane="topRight" activeCell="D1" sqref="D1"/>
      <selection pane="bottomLeft" activeCell="A4" sqref="A4"/>
      <selection pane="bottomRight" activeCell="H6" sqref="H6:H171"/>
    </sheetView>
  </sheetViews>
  <sheetFormatPr defaultRowHeight="12.75" x14ac:dyDescent="0.25"/>
  <cols>
    <col min="1" max="1" width="16.85546875" style="1" customWidth="1"/>
    <col min="2" max="2" width="11.140625" style="1" customWidth="1"/>
    <col min="3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49" t="s">
        <v>0</v>
      </c>
      <c r="B1" s="50"/>
      <c r="C1" s="50"/>
      <c r="D1" s="50"/>
      <c r="E1" s="50"/>
      <c r="F1" s="50"/>
      <c r="L1" s="1" t="s">
        <v>1</v>
      </c>
    </row>
    <row r="2" spans="1:18" x14ac:dyDescent="0.25">
      <c r="A2" s="51"/>
      <c r="B2" s="52"/>
      <c r="C2" s="52"/>
      <c r="D2" s="52"/>
      <c r="E2" s="52"/>
      <c r="F2" s="52"/>
    </row>
    <row r="3" spans="1:18" s="3" customFormat="1" ht="57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/>
      <c r="N3" s="2" t="s">
        <v>14</v>
      </c>
      <c r="O3" s="2" t="s">
        <v>15</v>
      </c>
      <c r="P3" s="2" t="s">
        <v>16</v>
      </c>
      <c r="Q3" s="2"/>
      <c r="R3" s="2"/>
    </row>
    <row r="4" spans="1:18" ht="38.25" x14ac:dyDescent="0.25">
      <c r="A4" s="44" t="s">
        <v>17</v>
      </c>
      <c r="B4" s="44">
        <v>1.1000000000000001</v>
      </c>
      <c r="C4" s="44" t="s">
        <v>18</v>
      </c>
      <c r="D4" s="4" t="str">
        <f>IF(LEN(E4)&gt;5,IF(LEN(K4&amp;L4&amp;M4)&gt;=1,"OK","Check"),"-")</f>
        <v>OK</v>
      </c>
      <c r="E4" s="5" t="s">
        <v>19</v>
      </c>
      <c r="F4" s="6" t="s">
        <v>20</v>
      </c>
      <c r="G4" s="7" t="s">
        <v>95</v>
      </c>
      <c r="H4" s="4" t="s">
        <v>21</v>
      </c>
      <c r="I4" s="8" t="str">
        <f>IF(MID(H4,2,1)=":",LEFT(H4,1),"-")</f>
        <v>S</v>
      </c>
      <c r="J4" s="8" t="s">
        <v>22</v>
      </c>
      <c r="K4" s="7" t="str">
        <f>IF(COUNTIFS($E4,"*"&amp;K$3&amp;"*")&gt;=1,"X","")</f>
        <v>X</v>
      </c>
      <c r="L4" s="7" t="str">
        <f t="shared" ref="L4:M19" si="0">IF(COUNTIFS($E4,"*"&amp;L$3&amp;"*")&gt;=1,"X","")</f>
        <v/>
      </c>
      <c r="M4" s="7" t="str">
        <f t="shared" si="0"/>
        <v>X</v>
      </c>
      <c r="N4" s="7" t="s">
        <v>122</v>
      </c>
      <c r="O4" s="7" t="s">
        <v>122</v>
      </c>
      <c r="P4" s="7"/>
      <c r="Q4" s="45"/>
      <c r="R4" s="44"/>
    </row>
    <row r="5" spans="1:18" ht="38.25" x14ac:dyDescent="0.25">
      <c r="A5" s="44"/>
      <c r="B5" s="44"/>
      <c r="C5" s="44"/>
      <c r="D5" s="4" t="str">
        <f t="shared" ref="D5:D68" si="1">IF(LEN(E5)&gt;5,IF(LEN(K5&amp;L5&amp;M5)&gt;=1,"OK","Check"),"-")</f>
        <v>OK</v>
      </c>
      <c r="E5" s="5" t="s">
        <v>23</v>
      </c>
      <c r="F5" s="6" t="s">
        <v>24</v>
      </c>
      <c r="G5" s="7" t="s">
        <v>95</v>
      </c>
      <c r="H5" s="7"/>
      <c r="I5" s="8" t="str">
        <f t="shared" ref="I5:I68" si="2">IF(MID(H5,2,1)=":",LEFT(H5,1),"-")</f>
        <v>-</v>
      </c>
      <c r="J5" s="8" t="s">
        <v>25</v>
      </c>
      <c r="K5" s="7" t="str">
        <f t="shared" ref="K5:M68" si="3">IF(COUNTIFS($E5,"*"&amp;K$3&amp;"*")&gt;=1,"X","")</f>
        <v>X</v>
      </c>
      <c r="L5" s="7" t="str">
        <f t="shared" si="0"/>
        <v/>
      </c>
      <c r="M5" s="7" t="str">
        <f t="shared" si="0"/>
        <v>X</v>
      </c>
      <c r="N5" s="7"/>
      <c r="O5" s="7"/>
      <c r="P5" s="7"/>
      <c r="Q5" s="46"/>
      <c r="R5" s="44"/>
    </row>
    <row r="6" spans="1:18" ht="63.75" x14ac:dyDescent="0.25">
      <c r="A6" s="44"/>
      <c r="B6" s="44"/>
      <c r="C6" s="44"/>
      <c r="D6" s="4" t="str">
        <f t="shared" si="1"/>
        <v>OK</v>
      </c>
      <c r="E6" s="9" t="s">
        <v>26</v>
      </c>
      <c r="F6" s="6" t="s">
        <v>27</v>
      </c>
      <c r="G6" s="7" t="s">
        <v>95</v>
      </c>
      <c r="H6" s="4" t="s">
        <v>91</v>
      </c>
      <c r="I6" s="8" t="str">
        <f t="shared" si="2"/>
        <v>I</v>
      </c>
      <c r="J6" s="8"/>
      <c r="K6" s="7" t="str">
        <f t="shared" si="3"/>
        <v/>
      </c>
      <c r="L6" s="7" t="str">
        <f t="shared" si="0"/>
        <v>X</v>
      </c>
      <c r="M6" s="7" t="str">
        <f t="shared" si="0"/>
        <v>X</v>
      </c>
      <c r="N6" s="7"/>
      <c r="O6" s="7"/>
      <c r="P6" s="7"/>
      <c r="Q6" s="46"/>
      <c r="R6" s="44"/>
    </row>
    <row r="7" spans="1:18" ht="38.25" x14ac:dyDescent="0.25">
      <c r="A7" s="44"/>
      <c r="B7" s="44"/>
      <c r="C7" s="44"/>
      <c r="D7" s="4" t="str">
        <f t="shared" si="1"/>
        <v>-</v>
      </c>
      <c r="E7" s="9"/>
      <c r="F7" s="6" t="s">
        <v>97</v>
      </c>
      <c r="G7" s="7" t="s">
        <v>96</v>
      </c>
      <c r="H7" s="7"/>
      <c r="I7" s="8" t="str">
        <f t="shared" si="2"/>
        <v>-</v>
      </c>
      <c r="J7" s="8"/>
      <c r="K7" s="7" t="str">
        <f t="shared" si="3"/>
        <v/>
      </c>
      <c r="L7" s="7" t="str">
        <f t="shared" si="0"/>
        <v/>
      </c>
      <c r="M7" s="7" t="str">
        <f t="shared" si="0"/>
        <v/>
      </c>
      <c r="N7" s="7"/>
      <c r="O7" s="7"/>
      <c r="P7" s="7"/>
      <c r="Q7" s="46"/>
      <c r="R7" s="44"/>
    </row>
    <row r="8" spans="1:18" ht="15.75" x14ac:dyDescent="0.25">
      <c r="A8" s="44"/>
      <c r="B8" s="44"/>
      <c r="C8" s="44"/>
      <c r="D8" s="4" t="str">
        <f t="shared" si="1"/>
        <v>-</v>
      </c>
      <c r="E8" s="9"/>
      <c r="F8" s="6" t="s">
        <v>110</v>
      </c>
      <c r="G8" s="7" t="s">
        <v>96</v>
      </c>
      <c r="H8" s="7"/>
      <c r="I8" s="8" t="str">
        <f t="shared" si="2"/>
        <v>-</v>
      </c>
      <c r="J8" s="8"/>
      <c r="K8" s="7" t="str">
        <f t="shared" si="3"/>
        <v/>
      </c>
      <c r="L8" s="7" t="str">
        <f t="shared" si="0"/>
        <v/>
      </c>
      <c r="M8" s="7" t="str">
        <f t="shared" si="0"/>
        <v/>
      </c>
      <c r="N8" s="7"/>
      <c r="O8" s="7"/>
      <c r="P8" s="7"/>
      <c r="Q8" s="46"/>
      <c r="R8" s="44"/>
    </row>
    <row r="9" spans="1:18" ht="15.75" x14ac:dyDescent="0.25">
      <c r="A9" s="44"/>
      <c r="B9" s="44"/>
      <c r="C9" s="44"/>
      <c r="D9" s="4" t="str">
        <f t="shared" si="1"/>
        <v>-</v>
      </c>
      <c r="E9" s="9"/>
      <c r="F9" s="6"/>
      <c r="G9" s="7"/>
      <c r="H9" s="7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46"/>
      <c r="R9" s="44"/>
    </row>
    <row r="10" spans="1:18" ht="15.75" x14ac:dyDescent="0.25">
      <c r="A10" s="44"/>
      <c r="B10" s="44"/>
      <c r="C10" s="44"/>
      <c r="D10" s="4" t="str">
        <f t="shared" si="1"/>
        <v>-</v>
      </c>
      <c r="E10" s="6"/>
      <c r="F10" s="6"/>
      <c r="G10" s="7"/>
      <c r="H10" s="7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46"/>
      <c r="R10" s="44"/>
    </row>
    <row r="11" spans="1:18" ht="30" customHeight="1" x14ac:dyDescent="0.25">
      <c r="A11" s="44"/>
      <c r="B11" s="44"/>
      <c r="C11" s="44"/>
      <c r="D11" s="4" t="str">
        <f t="shared" si="1"/>
        <v>-</v>
      </c>
      <c r="E11" s="6"/>
      <c r="F11" s="6"/>
      <c r="G11" s="7"/>
      <c r="H11" s="7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46"/>
      <c r="R11" s="44"/>
    </row>
    <row r="12" spans="1:18" ht="15.75" x14ac:dyDescent="0.25">
      <c r="A12" s="44"/>
      <c r="B12" s="44"/>
      <c r="C12" s="44"/>
      <c r="D12" s="4" t="str">
        <f t="shared" si="1"/>
        <v>-</v>
      </c>
      <c r="E12" s="6"/>
      <c r="F12" s="6"/>
      <c r="G12" s="7"/>
      <c r="H12" s="7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46"/>
      <c r="R12" s="44"/>
    </row>
    <row r="13" spans="1:18" ht="15.75" x14ac:dyDescent="0.25">
      <c r="A13" s="44"/>
      <c r="B13" s="44"/>
      <c r="C13" s="44"/>
      <c r="D13" s="4" t="str">
        <f t="shared" si="1"/>
        <v>-</v>
      </c>
      <c r="E13" s="6"/>
      <c r="F13" s="6"/>
      <c r="G13" s="7"/>
      <c r="H13" s="7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46"/>
      <c r="R13" s="44"/>
    </row>
    <row r="14" spans="1:18" ht="15.75" x14ac:dyDescent="0.25">
      <c r="A14" s="44"/>
      <c r="B14" s="44"/>
      <c r="C14" s="44"/>
      <c r="D14" s="4" t="str">
        <f t="shared" si="1"/>
        <v>-</v>
      </c>
      <c r="E14" s="6"/>
      <c r="F14" s="6"/>
      <c r="G14" s="7"/>
      <c r="H14" s="7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46"/>
      <c r="R14" s="44"/>
    </row>
    <row r="15" spans="1:18" ht="15.75" x14ac:dyDescent="0.25">
      <c r="A15" s="44"/>
      <c r="B15" s="44"/>
      <c r="C15" s="44"/>
      <c r="D15" s="4" t="str">
        <f t="shared" si="1"/>
        <v>-</v>
      </c>
      <c r="E15" s="6"/>
      <c r="F15" s="6"/>
      <c r="G15" s="7"/>
      <c r="H15" s="7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46"/>
      <c r="R15" s="44"/>
    </row>
    <row r="16" spans="1:18" ht="15.75" x14ac:dyDescent="0.25">
      <c r="A16" s="44"/>
      <c r="B16" s="44"/>
      <c r="C16" s="44"/>
      <c r="D16" s="4" t="str">
        <f t="shared" si="1"/>
        <v>-</v>
      </c>
      <c r="E16" s="6"/>
      <c r="F16" s="6"/>
      <c r="G16" s="7"/>
      <c r="H16" s="7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46"/>
      <c r="R16" s="44"/>
    </row>
    <row r="17" spans="1:18" ht="15.75" x14ac:dyDescent="0.25">
      <c r="A17" s="44"/>
      <c r="B17" s="44"/>
      <c r="C17" s="44"/>
      <c r="D17" s="4" t="str">
        <f t="shared" si="1"/>
        <v>-</v>
      </c>
      <c r="E17" s="6"/>
      <c r="F17" s="6"/>
      <c r="G17" s="7"/>
      <c r="H17" s="7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46"/>
      <c r="R17" s="44"/>
    </row>
    <row r="18" spans="1:18" ht="15.75" x14ac:dyDescent="0.25">
      <c r="A18" s="44"/>
      <c r="B18" s="44"/>
      <c r="C18" s="44"/>
      <c r="D18" s="4" t="str">
        <f t="shared" si="1"/>
        <v>-</v>
      </c>
      <c r="E18" s="6"/>
      <c r="F18" s="6"/>
      <c r="G18" s="7"/>
      <c r="H18" s="7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47"/>
      <c r="R18" s="44"/>
    </row>
    <row r="19" spans="1:18" ht="51" x14ac:dyDescent="0.25">
      <c r="A19" s="44"/>
      <c r="B19" s="44">
        <v>1.2</v>
      </c>
      <c r="C19" s="44" t="s">
        <v>28</v>
      </c>
      <c r="D19" s="4" t="str">
        <f t="shared" si="1"/>
        <v>OK</v>
      </c>
      <c r="E19" s="5" t="s">
        <v>23</v>
      </c>
      <c r="F19" s="6" t="s">
        <v>29</v>
      </c>
      <c r="G19" s="7" t="s">
        <v>95</v>
      </c>
      <c r="H19" s="4" t="s">
        <v>21</v>
      </c>
      <c r="I19" s="8" t="str">
        <f t="shared" si="2"/>
        <v>S</v>
      </c>
      <c r="J19" s="8"/>
      <c r="K19" s="7" t="str">
        <f t="shared" si="3"/>
        <v>X</v>
      </c>
      <c r="L19" s="7" t="str">
        <f t="shared" si="0"/>
        <v/>
      </c>
      <c r="M19" s="7" t="str">
        <f t="shared" si="0"/>
        <v>X</v>
      </c>
      <c r="N19" s="7" t="s">
        <v>122</v>
      </c>
      <c r="O19" s="7" t="s">
        <v>122</v>
      </c>
      <c r="P19" s="7"/>
      <c r="Q19" s="45"/>
      <c r="R19" s="44"/>
    </row>
    <row r="20" spans="1:18" ht="38.25" x14ac:dyDescent="0.25">
      <c r="A20" s="44"/>
      <c r="B20" s="44"/>
      <c r="C20" s="44"/>
      <c r="D20" s="4" t="str">
        <f t="shared" si="1"/>
        <v>OK</v>
      </c>
      <c r="E20" s="5" t="s">
        <v>30</v>
      </c>
      <c r="F20" s="6" t="s">
        <v>31</v>
      </c>
      <c r="G20" s="7" t="s">
        <v>95</v>
      </c>
      <c r="H20" s="4"/>
      <c r="I20" s="8" t="s">
        <v>32</v>
      </c>
      <c r="J20" s="8"/>
      <c r="K20" s="7" t="str">
        <f t="shared" si="3"/>
        <v>X</v>
      </c>
      <c r="L20" s="7" t="str">
        <f t="shared" si="3"/>
        <v/>
      </c>
      <c r="M20" s="7" t="str">
        <f t="shared" si="3"/>
        <v>X</v>
      </c>
      <c r="N20" s="7"/>
      <c r="O20" s="7"/>
      <c r="P20" s="7"/>
      <c r="Q20" s="46"/>
      <c r="R20" s="44"/>
    </row>
    <row r="21" spans="1:18" ht="15.75" x14ac:dyDescent="0.25">
      <c r="A21" s="44"/>
      <c r="B21" s="44"/>
      <c r="C21" s="44"/>
      <c r="D21" s="4" t="str">
        <f t="shared" si="1"/>
        <v>OK</v>
      </c>
      <c r="E21" s="9" t="s">
        <v>26</v>
      </c>
      <c r="F21" s="6" t="s">
        <v>27</v>
      </c>
      <c r="G21" s="7" t="s">
        <v>95</v>
      </c>
      <c r="H21" s="7" t="s">
        <v>21</v>
      </c>
      <c r="I21" s="8" t="str">
        <f t="shared" si="2"/>
        <v>S</v>
      </c>
      <c r="J21" s="8"/>
      <c r="K21" s="7" t="str">
        <f t="shared" si="3"/>
        <v/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46"/>
      <c r="R21" s="44"/>
    </row>
    <row r="22" spans="1:18" ht="51" x14ac:dyDescent="0.25">
      <c r="A22" s="44"/>
      <c r="B22" s="44"/>
      <c r="C22" s="44"/>
      <c r="D22" s="4" t="str">
        <f t="shared" si="1"/>
        <v>-</v>
      </c>
      <c r="E22" s="9"/>
      <c r="F22" s="6" t="s">
        <v>98</v>
      </c>
      <c r="G22" s="7" t="s">
        <v>96</v>
      </c>
      <c r="H22" s="7"/>
      <c r="I22" s="8" t="str">
        <f t="shared" si="2"/>
        <v>-</v>
      </c>
      <c r="J22" s="8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46"/>
      <c r="R22" s="44"/>
    </row>
    <row r="23" spans="1:18" ht="15.75" x14ac:dyDescent="0.25">
      <c r="A23" s="44"/>
      <c r="B23" s="44"/>
      <c r="C23" s="44"/>
      <c r="D23" s="4" t="str">
        <f t="shared" si="1"/>
        <v>-</v>
      </c>
      <c r="E23" s="9"/>
      <c r="F23" s="6" t="s">
        <v>110</v>
      </c>
      <c r="G23" s="7" t="s">
        <v>96</v>
      </c>
      <c r="H23" s="7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46"/>
      <c r="R23" s="44"/>
    </row>
    <row r="24" spans="1:18" ht="15.75" x14ac:dyDescent="0.25">
      <c r="A24" s="44"/>
      <c r="B24" s="44"/>
      <c r="C24" s="44"/>
      <c r="D24" s="4" t="str">
        <f t="shared" si="1"/>
        <v>-</v>
      </c>
      <c r="E24" s="9"/>
      <c r="F24" s="6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46"/>
      <c r="R24" s="44"/>
    </row>
    <row r="25" spans="1:18" ht="15.75" x14ac:dyDescent="0.25">
      <c r="A25" s="44"/>
      <c r="B25" s="44"/>
      <c r="C25" s="44"/>
      <c r="D25" s="4" t="str">
        <f t="shared" si="1"/>
        <v>-</v>
      </c>
      <c r="E25" s="6"/>
      <c r="F25" s="6"/>
      <c r="G25" s="7"/>
      <c r="H25" s="7"/>
      <c r="I25" s="8" t="s">
        <v>32</v>
      </c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46"/>
      <c r="R25" s="44"/>
    </row>
    <row r="26" spans="1:18" ht="26.25" customHeight="1" x14ac:dyDescent="0.25">
      <c r="A26" s="44"/>
      <c r="B26" s="44"/>
      <c r="C26" s="44"/>
      <c r="D26" s="4" t="str">
        <f t="shared" si="1"/>
        <v>-</v>
      </c>
      <c r="E26" s="6"/>
      <c r="F26" s="6"/>
      <c r="G26" s="7"/>
      <c r="H26" s="7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46"/>
      <c r="R26" s="44"/>
    </row>
    <row r="27" spans="1:18" ht="15.75" x14ac:dyDescent="0.25">
      <c r="A27" s="44"/>
      <c r="B27" s="44"/>
      <c r="C27" s="44"/>
      <c r="D27" s="4" t="str">
        <f t="shared" si="1"/>
        <v>-</v>
      </c>
      <c r="E27" s="6"/>
      <c r="F27" s="6"/>
      <c r="G27" s="10"/>
      <c r="H27" s="7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46"/>
      <c r="R27" s="44"/>
    </row>
    <row r="28" spans="1:18" ht="15.75" x14ac:dyDescent="0.25">
      <c r="A28" s="44"/>
      <c r="B28" s="44"/>
      <c r="C28" s="44"/>
      <c r="D28" s="4" t="str">
        <f t="shared" si="1"/>
        <v>-</v>
      </c>
      <c r="E28" s="6"/>
      <c r="F28" s="6"/>
      <c r="G28" s="10"/>
      <c r="H28" s="7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46"/>
      <c r="R28" s="44"/>
    </row>
    <row r="29" spans="1:18" ht="15.75" x14ac:dyDescent="0.25">
      <c r="A29" s="44"/>
      <c r="B29" s="44"/>
      <c r="C29" s="44"/>
      <c r="D29" s="4" t="str">
        <f t="shared" si="1"/>
        <v>-</v>
      </c>
      <c r="E29" s="6"/>
      <c r="F29" s="6"/>
      <c r="G29" s="10"/>
      <c r="H29" s="7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46"/>
      <c r="R29" s="44"/>
    </row>
    <row r="30" spans="1:18" ht="15.75" x14ac:dyDescent="0.25">
      <c r="A30" s="44"/>
      <c r="B30" s="44"/>
      <c r="C30" s="44"/>
      <c r="D30" s="4" t="str">
        <f t="shared" si="1"/>
        <v>-</v>
      </c>
      <c r="E30" s="6"/>
      <c r="F30" s="6"/>
      <c r="G30" s="10"/>
      <c r="H30" s="7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46"/>
      <c r="R30" s="44"/>
    </row>
    <row r="31" spans="1:18" ht="15.75" x14ac:dyDescent="0.25">
      <c r="A31" s="44"/>
      <c r="B31" s="44"/>
      <c r="C31" s="44"/>
      <c r="D31" s="4" t="str">
        <f t="shared" si="1"/>
        <v>-</v>
      </c>
      <c r="E31" s="6"/>
      <c r="F31" s="6"/>
      <c r="G31" s="10"/>
      <c r="H31" s="7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46"/>
      <c r="R31" s="44"/>
    </row>
    <row r="32" spans="1:18" ht="15.75" x14ac:dyDescent="0.25">
      <c r="A32" s="44"/>
      <c r="B32" s="44"/>
      <c r="C32" s="44"/>
      <c r="D32" s="4" t="str">
        <f t="shared" si="1"/>
        <v>-</v>
      </c>
      <c r="E32" s="6"/>
      <c r="F32" s="6"/>
      <c r="G32" s="10"/>
      <c r="H32" s="7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46"/>
      <c r="R32" s="44"/>
    </row>
    <row r="33" spans="1:18" ht="15.75" x14ac:dyDescent="0.25">
      <c r="A33" s="44"/>
      <c r="B33" s="44"/>
      <c r="C33" s="44"/>
      <c r="D33" s="4" t="str">
        <f t="shared" si="1"/>
        <v>-</v>
      </c>
      <c r="E33" s="6"/>
      <c r="F33" s="6"/>
      <c r="G33" s="10"/>
      <c r="H33" s="7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47"/>
      <c r="R33" s="44"/>
    </row>
    <row r="34" spans="1:18" ht="63.75" x14ac:dyDescent="0.25">
      <c r="A34" s="44" t="s">
        <v>33</v>
      </c>
      <c r="B34" s="44">
        <v>2.1</v>
      </c>
      <c r="C34" s="48" t="s">
        <v>34</v>
      </c>
      <c r="D34" s="4" t="str">
        <f t="shared" si="1"/>
        <v>OK</v>
      </c>
      <c r="E34" s="5" t="s">
        <v>19</v>
      </c>
      <c r="F34" s="6" t="s">
        <v>35</v>
      </c>
      <c r="G34" s="10" t="s">
        <v>95</v>
      </c>
      <c r="H34" s="4" t="s">
        <v>86</v>
      </c>
      <c r="I34" s="8" t="str">
        <f t="shared" si="2"/>
        <v>W</v>
      </c>
      <c r="J34" s="8"/>
      <c r="K34" s="7" t="str">
        <f t="shared" si="3"/>
        <v>X</v>
      </c>
      <c r="L34" s="7" t="str">
        <f t="shared" si="3"/>
        <v/>
      </c>
      <c r="M34" s="7" t="str">
        <f t="shared" si="3"/>
        <v>X</v>
      </c>
      <c r="N34" s="10" t="s">
        <v>123</v>
      </c>
      <c r="O34" s="10" t="s">
        <v>123</v>
      </c>
      <c r="P34" s="10"/>
      <c r="Q34" s="45"/>
      <c r="R34" s="44"/>
    </row>
    <row r="35" spans="1:18" ht="63.75" x14ac:dyDescent="0.25">
      <c r="A35" s="44"/>
      <c r="B35" s="44"/>
      <c r="C35" s="48"/>
      <c r="D35" s="4" t="str">
        <f t="shared" si="1"/>
        <v>OK</v>
      </c>
      <c r="E35" s="5" t="s">
        <v>19</v>
      </c>
      <c r="F35" s="6" t="s">
        <v>36</v>
      </c>
      <c r="G35" s="10" t="s">
        <v>95</v>
      </c>
      <c r="H35" s="4"/>
      <c r="I35" s="8" t="str">
        <f t="shared" si="2"/>
        <v>-</v>
      </c>
      <c r="J35" s="8"/>
      <c r="K35" s="7" t="str">
        <f t="shared" si="3"/>
        <v>X</v>
      </c>
      <c r="L35" s="7" t="str">
        <f t="shared" si="3"/>
        <v/>
      </c>
      <c r="M35" s="7" t="str">
        <f t="shared" si="3"/>
        <v>X</v>
      </c>
      <c r="N35" s="10"/>
      <c r="O35" s="10"/>
      <c r="P35" s="10"/>
      <c r="Q35" s="46"/>
      <c r="R35" s="44"/>
    </row>
    <row r="36" spans="1:18" ht="66.75" customHeight="1" x14ac:dyDescent="0.25">
      <c r="A36" s="44"/>
      <c r="B36" s="44"/>
      <c r="C36" s="48"/>
      <c r="D36" s="4" t="str">
        <f t="shared" si="1"/>
        <v>OK</v>
      </c>
      <c r="E36" s="9" t="s">
        <v>37</v>
      </c>
      <c r="F36" s="6" t="s">
        <v>38</v>
      </c>
      <c r="G36" s="10" t="s">
        <v>95</v>
      </c>
      <c r="H36" s="4" t="s">
        <v>92</v>
      </c>
      <c r="I36" s="8" t="str">
        <f t="shared" si="2"/>
        <v>I</v>
      </c>
      <c r="J36" s="8"/>
      <c r="K36" s="7" t="str">
        <f t="shared" si="3"/>
        <v/>
      </c>
      <c r="L36" s="7" t="str">
        <f t="shared" si="3"/>
        <v>X</v>
      </c>
      <c r="M36" s="7" t="str">
        <f t="shared" si="3"/>
        <v>X</v>
      </c>
      <c r="N36" s="10"/>
      <c r="O36" s="10"/>
      <c r="P36" s="10"/>
      <c r="Q36" s="46"/>
      <c r="R36" s="44"/>
    </row>
    <row r="37" spans="1:18" ht="51" x14ac:dyDescent="0.25">
      <c r="A37" s="44"/>
      <c r="B37" s="44"/>
      <c r="C37" s="48"/>
      <c r="D37" s="4" t="str">
        <f t="shared" si="1"/>
        <v>-</v>
      </c>
      <c r="E37" s="9"/>
      <c r="F37" s="6" t="s">
        <v>99</v>
      </c>
      <c r="G37" s="10" t="s">
        <v>96</v>
      </c>
      <c r="H37" s="4"/>
      <c r="I37" s="8" t="str">
        <f t="shared" si="2"/>
        <v>-</v>
      </c>
      <c r="J37" s="8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46"/>
      <c r="R37" s="44"/>
    </row>
    <row r="38" spans="1:18" ht="63.75" x14ac:dyDescent="0.25">
      <c r="A38" s="44"/>
      <c r="B38" s="44"/>
      <c r="C38" s="48"/>
      <c r="D38" s="4" t="str">
        <f t="shared" si="1"/>
        <v>-</v>
      </c>
      <c r="E38" s="9"/>
      <c r="F38" s="6" t="s">
        <v>111</v>
      </c>
      <c r="G38" s="10" t="s">
        <v>96</v>
      </c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46"/>
      <c r="R38" s="44"/>
    </row>
    <row r="39" spans="1:18" ht="15.75" x14ac:dyDescent="0.25">
      <c r="A39" s="44"/>
      <c r="B39" s="44"/>
      <c r="C39" s="48"/>
      <c r="D39" s="4" t="str">
        <f t="shared" si="1"/>
        <v>-</v>
      </c>
      <c r="E39" s="9"/>
      <c r="F39" s="6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46"/>
      <c r="R39" s="44"/>
    </row>
    <row r="40" spans="1:18" ht="15.75" x14ac:dyDescent="0.25">
      <c r="A40" s="44"/>
      <c r="B40" s="44"/>
      <c r="C40" s="48"/>
      <c r="D40" s="4" t="str">
        <f t="shared" si="1"/>
        <v>-</v>
      </c>
      <c r="E40" s="6"/>
      <c r="F40" s="6"/>
      <c r="G40" s="10"/>
      <c r="H40" s="7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46"/>
      <c r="R40" s="44"/>
    </row>
    <row r="41" spans="1:18" ht="15.75" x14ac:dyDescent="0.25">
      <c r="A41" s="44"/>
      <c r="B41" s="44"/>
      <c r="C41" s="48"/>
      <c r="D41" s="4" t="str">
        <f t="shared" si="1"/>
        <v>-</v>
      </c>
      <c r="E41" s="6"/>
      <c r="F41" s="6"/>
      <c r="G41" s="10"/>
      <c r="H41" s="7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46"/>
      <c r="R41" s="44"/>
    </row>
    <row r="42" spans="1:18" ht="15.75" x14ac:dyDescent="0.25">
      <c r="A42" s="44"/>
      <c r="B42" s="44"/>
      <c r="C42" s="48"/>
      <c r="D42" s="4" t="str">
        <f t="shared" si="1"/>
        <v>-</v>
      </c>
      <c r="E42" s="6"/>
      <c r="F42" s="6"/>
      <c r="G42" s="10"/>
      <c r="H42" s="7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46"/>
      <c r="R42" s="44"/>
    </row>
    <row r="43" spans="1:18" ht="15.75" x14ac:dyDescent="0.25">
      <c r="A43" s="44"/>
      <c r="B43" s="44"/>
      <c r="C43" s="48"/>
      <c r="D43" s="4" t="str">
        <f t="shared" si="1"/>
        <v>-</v>
      </c>
      <c r="E43" s="6"/>
      <c r="F43" s="6"/>
      <c r="G43" s="10"/>
      <c r="H43" s="7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46"/>
      <c r="R43" s="44"/>
    </row>
    <row r="44" spans="1:18" ht="15.75" x14ac:dyDescent="0.25">
      <c r="A44" s="44"/>
      <c r="B44" s="44"/>
      <c r="C44" s="48"/>
      <c r="D44" s="4" t="str">
        <f t="shared" si="1"/>
        <v>-</v>
      </c>
      <c r="E44" s="6"/>
      <c r="F44" s="6"/>
      <c r="G44" s="10"/>
      <c r="H44" s="7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46"/>
      <c r="R44" s="44"/>
    </row>
    <row r="45" spans="1:18" ht="15.75" x14ac:dyDescent="0.25">
      <c r="A45" s="44"/>
      <c r="B45" s="44"/>
      <c r="C45" s="48"/>
      <c r="D45" s="4" t="str">
        <f t="shared" si="1"/>
        <v>-</v>
      </c>
      <c r="E45" s="6"/>
      <c r="F45" s="6"/>
      <c r="G45" s="10"/>
      <c r="H45" s="7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46"/>
      <c r="R45" s="44"/>
    </row>
    <row r="46" spans="1:18" ht="15.75" x14ac:dyDescent="0.25">
      <c r="A46" s="44"/>
      <c r="B46" s="44"/>
      <c r="C46" s="48"/>
      <c r="D46" s="4" t="str">
        <f t="shared" si="1"/>
        <v>-</v>
      </c>
      <c r="E46" s="6"/>
      <c r="F46" s="6"/>
      <c r="G46" s="10"/>
      <c r="H46" s="7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46"/>
      <c r="R46" s="44"/>
    </row>
    <row r="47" spans="1:18" ht="15.75" x14ac:dyDescent="0.25">
      <c r="A47" s="44"/>
      <c r="B47" s="44"/>
      <c r="C47" s="48"/>
      <c r="D47" s="4" t="str">
        <f t="shared" si="1"/>
        <v>-</v>
      </c>
      <c r="E47" s="6"/>
      <c r="F47" s="6"/>
      <c r="G47" s="10"/>
      <c r="H47" s="7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46"/>
      <c r="R47" s="44"/>
    </row>
    <row r="48" spans="1:18" ht="15.75" x14ac:dyDescent="0.25">
      <c r="A48" s="44"/>
      <c r="B48" s="44"/>
      <c r="C48" s="48"/>
      <c r="D48" s="4" t="str">
        <f t="shared" si="1"/>
        <v>-</v>
      </c>
      <c r="E48" s="6"/>
      <c r="F48" s="6"/>
      <c r="G48" s="10"/>
      <c r="H48" s="7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47"/>
      <c r="R48" s="44"/>
    </row>
    <row r="49" spans="1:18" ht="51" x14ac:dyDescent="0.25">
      <c r="A49" s="44"/>
      <c r="B49" s="44">
        <v>2.2000000000000002</v>
      </c>
      <c r="C49" s="48" t="s">
        <v>39</v>
      </c>
      <c r="D49" s="4" t="str">
        <f t="shared" si="1"/>
        <v>OK</v>
      </c>
      <c r="E49" s="5" t="s">
        <v>19</v>
      </c>
      <c r="F49" s="6" t="s">
        <v>40</v>
      </c>
      <c r="G49" s="10" t="s">
        <v>95</v>
      </c>
      <c r="H49" s="4" t="s">
        <v>87</v>
      </c>
      <c r="I49" s="8" t="str">
        <f t="shared" si="2"/>
        <v>I</v>
      </c>
      <c r="J49" s="8"/>
      <c r="K49" s="7" t="str">
        <f t="shared" si="3"/>
        <v>X</v>
      </c>
      <c r="L49" s="7" t="str">
        <f t="shared" si="3"/>
        <v/>
      </c>
      <c r="M49" s="7" t="str">
        <f t="shared" si="3"/>
        <v>X</v>
      </c>
      <c r="N49" s="10" t="s">
        <v>122</v>
      </c>
      <c r="O49" s="10" t="s">
        <v>122</v>
      </c>
      <c r="P49" s="10"/>
      <c r="Q49" s="45"/>
      <c r="R49" s="44"/>
    </row>
    <row r="50" spans="1:18" ht="178.5" x14ac:dyDescent="0.25">
      <c r="A50" s="44"/>
      <c r="B50" s="44"/>
      <c r="C50" s="48"/>
      <c r="D50" s="4" t="str">
        <f t="shared" si="1"/>
        <v>OK</v>
      </c>
      <c r="E50" s="5" t="s">
        <v>19</v>
      </c>
      <c r="F50" s="6" t="s">
        <v>41</v>
      </c>
      <c r="G50" s="10" t="s">
        <v>95</v>
      </c>
      <c r="H50" s="4" t="s">
        <v>87</v>
      </c>
      <c r="I50" s="8" t="str">
        <f t="shared" si="2"/>
        <v>I</v>
      </c>
      <c r="J50" s="8"/>
      <c r="K50" s="7" t="str">
        <f t="shared" si="3"/>
        <v>X</v>
      </c>
      <c r="L50" s="7" t="str">
        <f t="shared" si="3"/>
        <v/>
      </c>
      <c r="M50" s="7" t="str">
        <f t="shared" si="3"/>
        <v>X</v>
      </c>
      <c r="N50" s="10"/>
      <c r="O50" s="10"/>
      <c r="P50" s="10"/>
      <c r="Q50" s="46"/>
      <c r="R50" s="44"/>
    </row>
    <row r="51" spans="1:18" ht="51" x14ac:dyDescent="0.25">
      <c r="A51" s="44"/>
      <c r="B51" s="44"/>
      <c r="C51" s="48"/>
      <c r="D51" s="4" t="str">
        <f t="shared" si="1"/>
        <v>OK</v>
      </c>
      <c r="E51" s="9" t="s">
        <v>42</v>
      </c>
      <c r="F51" s="6" t="s">
        <v>43</v>
      </c>
      <c r="G51" s="10" t="s">
        <v>95</v>
      </c>
      <c r="H51" s="7" t="s">
        <v>21</v>
      </c>
      <c r="I51" s="8" t="str">
        <f t="shared" si="2"/>
        <v>S</v>
      </c>
      <c r="J51" s="8"/>
      <c r="K51" s="7" t="str">
        <f t="shared" si="3"/>
        <v/>
      </c>
      <c r="L51" s="7" t="str">
        <f t="shared" si="3"/>
        <v>X</v>
      </c>
      <c r="M51" s="7" t="str">
        <f t="shared" si="3"/>
        <v>X</v>
      </c>
      <c r="N51" s="10"/>
      <c r="O51" s="10"/>
      <c r="P51" s="10"/>
      <c r="Q51" s="46"/>
      <c r="R51" s="44"/>
    </row>
    <row r="52" spans="1:18" ht="54" customHeight="1" x14ac:dyDescent="0.25">
      <c r="A52" s="44"/>
      <c r="B52" s="44"/>
      <c r="C52" s="48"/>
      <c r="D52" s="4" t="str">
        <f t="shared" si="1"/>
        <v>OK</v>
      </c>
      <c r="E52" s="9" t="s">
        <v>44</v>
      </c>
      <c r="F52" s="6" t="s">
        <v>45</v>
      </c>
      <c r="G52" s="10" t="s">
        <v>95</v>
      </c>
      <c r="H52" s="7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>X</v>
      </c>
      <c r="M52" s="7" t="str">
        <f t="shared" si="3"/>
        <v>X</v>
      </c>
      <c r="N52" s="10"/>
      <c r="O52" s="10"/>
      <c r="P52" s="10"/>
      <c r="Q52" s="46"/>
      <c r="R52" s="44"/>
    </row>
    <row r="53" spans="1:18" ht="38.25" x14ac:dyDescent="0.25">
      <c r="A53" s="44"/>
      <c r="B53" s="44"/>
      <c r="C53" s="48"/>
      <c r="D53" s="4" t="str">
        <f t="shared" si="1"/>
        <v>-</v>
      </c>
      <c r="E53" s="9"/>
      <c r="F53" s="6" t="s">
        <v>100</v>
      </c>
      <c r="G53" s="10" t="s">
        <v>96</v>
      </c>
      <c r="H53" s="4" t="s">
        <v>101</v>
      </c>
      <c r="I53" s="8" t="str">
        <f t="shared" si="2"/>
        <v>I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46"/>
      <c r="R53" s="44"/>
    </row>
    <row r="54" spans="1:18" ht="38.25" x14ac:dyDescent="0.25">
      <c r="A54" s="44"/>
      <c r="B54" s="44"/>
      <c r="C54" s="48"/>
      <c r="D54" s="4" t="str">
        <f t="shared" si="1"/>
        <v>-</v>
      </c>
      <c r="E54" s="9"/>
      <c r="F54" s="6" t="s">
        <v>112</v>
      </c>
      <c r="G54" s="10" t="s">
        <v>96</v>
      </c>
      <c r="H54" s="7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46"/>
      <c r="R54" s="44"/>
    </row>
    <row r="55" spans="1:18" ht="15.75" x14ac:dyDescent="0.25">
      <c r="A55" s="44"/>
      <c r="B55" s="44"/>
      <c r="C55" s="48"/>
      <c r="D55" s="4" t="str">
        <f t="shared" si="1"/>
        <v>-</v>
      </c>
      <c r="E55" s="6"/>
      <c r="F55" s="6"/>
      <c r="G55" s="10"/>
      <c r="H55" s="7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46"/>
      <c r="R55" s="44"/>
    </row>
    <row r="56" spans="1:18" ht="15.75" x14ac:dyDescent="0.25">
      <c r="A56" s="44"/>
      <c r="B56" s="44"/>
      <c r="C56" s="48"/>
      <c r="D56" s="4" t="str">
        <f t="shared" si="1"/>
        <v>-</v>
      </c>
      <c r="E56" s="6"/>
      <c r="F56" s="6"/>
      <c r="G56" s="10"/>
      <c r="H56" s="7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46"/>
      <c r="R56" s="44"/>
    </row>
    <row r="57" spans="1:18" ht="15.75" x14ac:dyDescent="0.25">
      <c r="A57" s="44"/>
      <c r="B57" s="44"/>
      <c r="C57" s="48"/>
      <c r="D57" s="4" t="str">
        <f t="shared" si="1"/>
        <v>-</v>
      </c>
      <c r="E57" s="6"/>
      <c r="F57" s="6"/>
      <c r="G57" s="10"/>
      <c r="H57" s="7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46"/>
      <c r="R57" s="44"/>
    </row>
    <row r="58" spans="1:18" ht="15.75" x14ac:dyDescent="0.25">
      <c r="A58" s="44"/>
      <c r="B58" s="44"/>
      <c r="C58" s="48"/>
      <c r="D58" s="4" t="str">
        <f t="shared" si="1"/>
        <v>-</v>
      </c>
      <c r="E58" s="6"/>
      <c r="F58" s="6"/>
      <c r="G58" s="10"/>
      <c r="H58" s="7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46"/>
      <c r="R58" s="44"/>
    </row>
    <row r="59" spans="1:18" ht="15.75" x14ac:dyDescent="0.25">
      <c r="A59" s="44"/>
      <c r="B59" s="44"/>
      <c r="C59" s="48"/>
      <c r="D59" s="4" t="str">
        <f t="shared" si="1"/>
        <v>-</v>
      </c>
      <c r="E59" s="6"/>
      <c r="F59" s="6"/>
      <c r="G59" s="10"/>
      <c r="H59" s="7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46"/>
      <c r="R59" s="44"/>
    </row>
    <row r="60" spans="1:18" ht="15.75" x14ac:dyDescent="0.25">
      <c r="A60" s="44"/>
      <c r="B60" s="44"/>
      <c r="C60" s="48"/>
      <c r="D60" s="4" t="str">
        <f t="shared" si="1"/>
        <v>-</v>
      </c>
      <c r="E60" s="6"/>
      <c r="F60" s="6"/>
      <c r="G60" s="10"/>
      <c r="H60" s="7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46"/>
      <c r="R60" s="44"/>
    </row>
    <row r="61" spans="1:18" ht="15.75" x14ac:dyDescent="0.25">
      <c r="A61" s="44"/>
      <c r="B61" s="44"/>
      <c r="C61" s="48"/>
      <c r="D61" s="4" t="str">
        <f t="shared" si="1"/>
        <v>-</v>
      </c>
      <c r="E61" s="6"/>
      <c r="F61" s="6"/>
      <c r="G61" s="10"/>
      <c r="H61" s="7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46"/>
      <c r="R61" s="44"/>
    </row>
    <row r="62" spans="1:18" ht="15.75" x14ac:dyDescent="0.25">
      <c r="A62" s="44"/>
      <c r="B62" s="44"/>
      <c r="C62" s="48"/>
      <c r="D62" s="4" t="str">
        <f t="shared" si="1"/>
        <v>-</v>
      </c>
      <c r="E62" s="6"/>
      <c r="F62" s="6"/>
      <c r="G62" s="10"/>
      <c r="H62" s="7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46"/>
      <c r="R62" s="44"/>
    </row>
    <row r="63" spans="1:18" ht="15.75" x14ac:dyDescent="0.25">
      <c r="A63" s="44"/>
      <c r="B63" s="44"/>
      <c r="C63" s="48"/>
      <c r="D63" s="4" t="str">
        <f t="shared" si="1"/>
        <v>-</v>
      </c>
      <c r="E63" s="6"/>
      <c r="F63" s="6"/>
      <c r="G63" s="10"/>
      <c r="H63" s="7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47"/>
      <c r="R63" s="44"/>
    </row>
    <row r="64" spans="1:18" ht="66.75" customHeight="1" x14ac:dyDescent="0.25">
      <c r="A64" s="44"/>
      <c r="B64" s="44">
        <v>2.2999999999999998</v>
      </c>
      <c r="C64" s="48" t="s">
        <v>46</v>
      </c>
      <c r="D64" s="4" t="str">
        <f t="shared" si="1"/>
        <v>OK</v>
      </c>
      <c r="E64" s="5" t="s">
        <v>47</v>
      </c>
      <c r="F64" s="6" t="s">
        <v>48</v>
      </c>
      <c r="G64" s="10" t="s">
        <v>95</v>
      </c>
      <c r="H64" s="4" t="s">
        <v>88</v>
      </c>
      <c r="I64" s="8" t="str">
        <f t="shared" si="2"/>
        <v>S</v>
      </c>
      <c r="J64" s="8"/>
      <c r="K64" s="7" t="str">
        <f t="shared" si="3"/>
        <v>X</v>
      </c>
      <c r="L64" s="7" t="str">
        <f t="shared" si="3"/>
        <v/>
      </c>
      <c r="M64" s="7" t="str">
        <f t="shared" si="3"/>
        <v>X</v>
      </c>
      <c r="N64" s="10" t="s">
        <v>122</v>
      </c>
      <c r="O64" s="10" t="s">
        <v>122</v>
      </c>
      <c r="P64" s="10"/>
      <c r="Q64" s="45"/>
      <c r="R64" s="44"/>
    </row>
    <row r="65" spans="1:18" ht="51" customHeight="1" x14ac:dyDescent="0.25">
      <c r="A65" s="44"/>
      <c r="B65" s="44"/>
      <c r="C65" s="48"/>
      <c r="D65" s="4" t="str">
        <f t="shared" si="1"/>
        <v>OK</v>
      </c>
      <c r="E65" s="9" t="s">
        <v>44</v>
      </c>
      <c r="F65" s="6" t="s">
        <v>45</v>
      </c>
      <c r="G65" s="10" t="s">
        <v>95</v>
      </c>
      <c r="H65" s="7" t="s">
        <v>21</v>
      </c>
      <c r="I65" s="8" t="str">
        <f t="shared" si="2"/>
        <v>S</v>
      </c>
      <c r="J65" s="8"/>
      <c r="K65" s="7" t="str">
        <f t="shared" si="3"/>
        <v/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46"/>
      <c r="R65" s="44"/>
    </row>
    <row r="66" spans="1:18" ht="38.25" x14ac:dyDescent="0.25">
      <c r="A66" s="44"/>
      <c r="B66" s="44"/>
      <c r="C66" s="48"/>
      <c r="D66" s="4" t="str">
        <f t="shared" si="1"/>
        <v>-</v>
      </c>
      <c r="E66" s="9"/>
      <c r="F66" s="6" t="s">
        <v>102</v>
      </c>
      <c r="G66" s="10" t="s">
        <v>96</v>
      </c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46"/>
      <c r="R66" s="44"/>
    </row>
    <row r="67" spans="1:18" ht="38.25" x14ac:dyDescent="0.25">
      <c r="A67" s="44"/>
      <c r="B67" s="44"/>
      <c r="C67" s="48"/>
      <c r="D67" s="4" t="str">
        <f t="shared" si="1"/>
        <v>-</v>
      </c>
      <c r="E67" s="9"/>
      <c r="F67" s="6" t="s">
        <v>113</v>
      </c>
      <c r="G67" s="10" t="s">
        <v>96</v>
      </c>
      <c r="H67" s="7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46"/>
      <c r="R67" s="44"/>
    </row>
    <row r="68" spans="1:18" ht="15.75" x14ac:dyDescent="0.25">
      <c r="A68" s="44"/>
      <c r="B68" s="44"/>
      <c r="C68" s="48"/>
      <c r="D68" s="4" t="str">
        <f t="shared" si="1"/>
        <v>-</v>
      </c>
      <c r="E68" s="9"/>
      <c r="F68" s="6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46"/>
      <c r="R68" s="44"/>
    </row>
    <row r="69" spans="1:18" ht="15.75" x14ac:dyDescent="0.25">
      <c r="A69" s="44"/>
      <c r="B69" s="44"/>
      <c r="C69" s="48"/>
      <c r="D69" s="4" t="str">
        <f t="shared" ref="D69:D132" si="4">IF(LEN(E69)&gt;5,IF(LEN(K69&amp;L69&amp;M69)&gt;=1,"OK","Check"),"-")</f>
        <v>-</v>
      </c>
      <c r="E69" s="9"/>
      <c r="F69" s="6"/>
      <c r="G69" s="10"/>
      <c r="H69" s="7"/>
      <c r="I69" s="8" t="str">
        <f t="shared" ref="I69:I132" si="5">IF(MID(H69,2,1)=":",LEFT(H69,1),"-")</f>
        <v>-</v>
      </c>
      <c r="J69" s="8"/>
      <c r="K69" s="7" t="str">
        <f t="shared" ref="K69:M132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46"/>
      <c r="R69" s="44"/>
    </row>
    <row r="70" spans="1:18" ht="15.75" x14ac:dyDescent="0.25">
      <c r="A70" s="44"/>
      <c r="B70" s="44"/>
      <c r="C70" s="48"/>
      <c r="D70" s="4" t="str">
        <f t="shared" si="4"/>
        <v>-</v>
      </c>
      <c r="E70" s="6"/>
      <c r="F70" s="6"/>
      <c r="G70" s="10"/>
      <c r="H70" s="7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46"/>
      <c r="R70" s="44"/>
    </row>
    <row r="71" spans="1:18" ht="15.75" x14ac:dyDescent="0.25">
      <c r="A71" s="44"/>
      <c r="B71" s="44"/>
      <c r="C71" s="48"/>
      <c r="D71" s="4" t="str">
        <f t="shared" si="4"/>
        <v>-</v>
      </c>
      <c r="E71" s="6"/>
      <c r="F71" s="6"/>
      <c r="G71" s="10"/>
      <c r="H71" s="7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46"/>
      <c r="R71" s="44"/>
    </row>
    <row r="72" spans="1:18" ht="15.75" x14ac:dyDescent="0.25">
      <c r="A72" s="44"/>
      <c r="B72" s="44"/>
      <c r="C72" s="48"/>
      <c r="D72" s="4" t="str">
        <f t="shared" si="4"/>
        <v>-</v>
      </c>
      <c r="E72" s="6"/>
      <c r="F72" s="6"/>
      <c r="G72" s="10"/>
      <c r="H72" s="7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46"/>
      <c r="R72" s="44"/>
    </row>
    <row r="73" spans="1:18" ht="15.75" x14ac:dyDescent="0.25">
      <c r="A73" s="44"/>
      <c r="B73" s="44"/>
      <c r="C73" s="48"/>
      <c r="D73" s="4" t="str">
        <f t="shared" si="4"/>
        <v>-</v>
      </c>
      <c r="E73" s="6"/>
      <c r="F73" s="6"/>
      <c r="G73" s="10"/>
      <c r="H73" s="7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46"/>
      <c r="R73" s="44"/>
    </row>
    <row r="74" spans="1:18" ht="15.75" x14ac:dyDescent="0.25">
      <c r="A74" s="44"/>
      <c r="B74" s="44"/>
      <c r="C74" s="48"/>
      <c r="D74" s="4" t="str">
        <f t="shared" si="4"/>
        <v>-</v>
      </c>
      <c r="E74" s="6"/>
      <c r="F74" s="6"/>
      <c r="G74" s="10"/>
      <c r="H74" s="7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46"/>
      <c r="R74" s="44"/>
    </row>
    <row r="75" spans="1:18" ht="15.75" x14ac:dyDescent="0.25">
      <c r="A75" s="44"/>
      <c r="B75" s="44"/>
      <c r="C75" s="48"/>
      <c r="D75" s="4" t="str">
        <f t="shared" si="4"/>
        <v>-</v>
      </c>
      <c r="E75" s="6"/>
      <c r="F75" s="6"/>
      <c r="G75" s="10"/>
      <c r="H75" s="7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46"/>
      <c r="R75" s="44"/>
    </row>
    <row r="76" spans="1:18" ht="15.75" x14ac:dyDescent="0.25">
      <c r="A76" s="44"/>
      <c r="B76" s="44"/>
      <c r="C76" s="48"/>
      <c r="D76" s="4" t="str">
        <f t="shared" si="4"/>
        <v>-</v>
      </c>
      <c r="E76" s="6"/>
      <c r="F76" s="6"/>
      <c r="G76" s="10"/>
      <c r="H76" s="7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46"/>
      <c r="R76" s="44"/>
    </row>
    <row r="77" spans="1:18" ht="15.75" x14ac:dyDescent="0.25">
      <c r="A77" s="44"/>
      <c r="B77" s="44"/>
      <c r="C77" s="48"/>
      <c r="D77" s="4" t="str">
        <f t="shared" si="4"/>
        <v>-</v>
      </c>
      <c r="E77" s="6"/>
      <c r="F77" s="6"/>
      <c r="G77" s="10"/>
      <c r="H77" s="7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46"/>
      <c r="R77" s="44"/>
    </row>
    <row r="78" spans="1:18" ht="15.75" x14ac:dyDescent="0.25">
      <c r="A78" s="44"/>
      <c r="B78" s="44"/>
      <c r="C78" s="48"/>
      <c r="D78" s="4" t="str">
        <f t="shared" si="4"/>
        <v>-</v>
      </c>
      <c r="E78" s="6"/>
      <c r="F78" s="6"/>
      <c r="G78" s="10"/>
      <c r="H78" s="7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47"/>
      <c r="R78" s="44"/>
    </row>
    <row r="79" spans="1:18" ht="51" x14ac:dyDescent="0.25">
      <c r="A79" s="44"/>
      <c r="B79" s="44">
        <v>2.4</v>
      </c>
      <c r="C79" s="48" t="s">
        <v>49</v>
      </c>
      <c r="D79" s="4" t="str">
        <f t="shared" si="4"/>
        <v>OK</v>
      </c>
      <c r="E79" s="5" t="s">
        <v>23</v>
      </c>
      <c r="F79" s="6" t="s">
        <v>29</v>
      </c>
      <c r="G79" s="10" t="s">
        <v>95</v>
      </c>
      <c r="H79" s="4" t="s">
        <v>89</v>
      </c>
      <c r="I79" s="8" t="str">
        <f t="shared" si="5"/>
        <v>I</v>
      </c>
      <c r="J79" s="8"/>
      <c r="K79" s="7" t="str">
        <f t="shared" si="6"/>
        <v>X</v>
      </c>
      <c r="L79" s="7" t="str">
        <f t="shared" si="6"/>
        <v/>
      </c>
      <c r="M79" s="7" t="str">
        <f t="shared" si="6"/>
        <v>X</v>
      </c>
      <c r="N79" s="10" t="s">
        <v>122</v>
      </c>
      <c r="O79" s="10" t="s">
        <v>122</v>
      </c>
      <c r="P79" s="10"/>
      <c r="Q79" s="45"/>
      <c r="R79" s="44"/>
    </row>
    <row r="80" spans="1:18" ht="66.75" customHeight="1" x14ac:dyDescent="0.25">
      <c r="A80" s="44"/>
      <c r="B80" s="44"/>
      <c r="C80" s="48"/>
      <c r="D80" s="4" t="str">
        <f t="shared" si="4"/>
        <v>OK</v>
      </c>
      <c r="E80" s="9" t="s">
        <v>44</v>
      </c>
      <c r="F80" s="6" t="s">
        <v>45</v>
      </c>
      <c r="G80" s="10" t="s">
        <v>95</v>
      </c>
      <c r="H80" s="7"/>
      <c r="I80" s="8" t="str">
        <f t="shared" si="5"/>
        <v>-</v>
      </c>
      <c r="J80" s="8"/>
      <c r="K80" s="7" t="str">
        <f t="shared" si="6"/>
        <v/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46"/>
      <c r="R80" s="44"/>
    </row>
    <row r="81" spans="1:18" ht="25.5" x14ac:dyDescent="0.25">
      <c r="A81" s="44"/>
      <c r="B81" s="44"/>
      <c r="C81" s="48"/>
      <c r="D81" s="4" t="str">
        <f t="shared" si="4"/>
        <v>OK</v>
      </c>
      <c r="E81" s="9" t="s">
        <v>26</v>
      </c>
      <c r="F81" s="6" t="s">
        <v>50</v>
      </c>
      <c r="G81" s="10" t="s">
        <v>95</v>
      </c>
      <c r="H81" s="4" t="s">
        <v>93</v>
      </c>
      <c r="I81" s="8" t="str">
        <f t="shared" si="5"/>
        <v>I</v>
      </c>
      <c r="J81" s="8"/>
      <c r="K81" s="7" t="str">
        <f t="shared" si="6"/>
        <v/>
      </c>
      <c r="L81" s="7" t="str">
        <f t="shared" si="6"/>
        <v>X</v>
      </c>
      <c r="M81" s="7" t="str">
        <f t="shared" si="6"/>
        <v>X</v>
      </c>
      <c r="N81" s="10"/>
      <c r="O81" s="10"/>
      <c r="P81" s="10"/>
      <c r="Q81" s="46"/>
      <c r="R81" s="44"/>
    </row>
    <row r="82" spans="1:18" ht="25.5" x14ac:dyDescent="0.25">
      <c r="A82" s="44"/>
      <c r="B82" s="44"/>
      <c r="C82" s="48"/>
      <c r="D82" s="4" t="str">
        <f t="shared" si="4"/>
        <v>-</v>
      </c>
      <c r="E82" s="9"/>
      <c r="F82" s="6" t="s">
        <v>103</v>
      </c>
      <c r="G82" s="10" t="s">
        <v>96</v>
      </c>
      <c r="H82" s="7"/>
      <c r="I82" s="8" t="str">
        <f t="shared" si="5"/>
        <v>-</v>
      </c>
      <c r="J82" s="8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46"/>
      <c r="R82" s="44"/>
    </row>
    <row r="83" spans="1:18" ht="25.5" x14ac:dyDescent="0.25">
      <c r="A83" s="44"/>
      <c r="B83" s="44"/>
      <c r="C83" s="48"/>
      <c r="D83" s="4" t="str">
        <f t="shared" si="4"/>
        <v>-</v>
      </c>
      <c r="E83" s="6"/>
      <c r="F83" s="6" t="s">
        <v>114</v>
      </c>
      <c r="G83" s="10" t="s">
        <v>96</v>
      </c>
      <c r="H83" s="7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46"/>
      <c r="R83" s="44"/>
    </row>
    <row r="84" spans="1:18" ht="15.75" x14ac:dyDescent="0.25">
      <c r="A84" s="44"/>
      <c r="B84" s="44"/>
      <c r="C84" s="48"/>
      <c r="D84" s="4" t="str">
        <f t="shared" si="4"/>
        <v>-</v>
      </c>
      <c r="E84" s="6"/>
      <c r="F84" s="6"/>
      <c r="G84" s="10"/>
      <c r="H84" s="7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46"/>
      <c r="R84" s="44"/>
    </row>
    <row r="85" spans="1:18" ht="15.75" x14ac:dyDescent="0.25">
      <c r="A85" s="44"/>
      <c r="B85" s="44"/>
      <c r="C85" s="48"/>
      <c r="D85" s="4" t="str">
        <f t="shared" si="4"/>
        <v>-</v>
      </c>
      <c r="E85" s="11"/>
      <c r="F85" s="6"/>
      <c r="G85" s="10"/>
      <c r="H85" s="7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46"/>
      <c r="R85" s="44"/>
    </row>
    <row r="86" spans="1:18" ht="15.75" x14ac:dyDescent="0.25">
      <c r="A86" s="44"/>
      <c r="B86" s="44"/>
      <c r="C86" s="48"/>
      <c r="D86" s="4" t="str">
        <f t="shared" si="4"/>
        <v>-</v>
      </c>
      <c r="E86" s="6"/>
      <c r="F86" s="6"/>
      <c r="G86" s="10"/>
      <c r="H86" s="7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46"/>
      <c r="R86" s="44"/>
    </row>
    <row r="87" spans="1:18" ht="15.75" x14ac:dyDescent="0.25">
      <c r="A87" s="44"/>
      <c r="B87" s="44"/>
      <c r="C87" s="48"/>
      <c r="D87" s="4" t="str">
        <f t="shared" si="4"/>
        <v>-</v>
      </c>
      <c r="E87" s="6"/>
      <c r="F87" s="6"/>
      <c r="G87" s="10"/>
      <c r="H87" s="7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46"/>
      <c r="R87" s="44"/>
    </row>
    <row r="88" spans="1:18" ht="15.75" x14ac:dyDescent="0.25">
      <c r="A88" s="44"/>
      <c r="B88" s="44"/>
      <c r="C88" s="48"/>
      <c r="D88" s="4" t="str">
        <f t="shared" si="4"/>
        <v>-</v>
      </c>
      <c r="E88" s="6"/>
      <c r="F88" s="6"/>
      <c r="G88" s="10"/>
      <c r="H88" s="7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46"/>
      <c r="R88" s="44"/>
    </row>
    <row r="89" spans="1:18" ht="15.75" x14ac:dyDescent="0.25">
      <c r="A89" s="44"/>
      <c r="B89" s="44"/>
      <c r="C89" s="48"/>
      <c r="D89" s="4" t="str">
        <f t="shared" si="4"/>
        <v>-</v>
      </c>
      <c r="E89" s="6"/>
      <c r="F89" s="6"/>
      <c r="G89" s="10"/>
      <c r="H89" s="7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46"/>
      <c r="R89" s="44"/>
    </row>
    <row r="90" spans="1:18" ht="15.75" x14ac:dyDescent="0.25">
      <c r="A90" s="44"/>
      <c r="B90" s="44"/>
      <c r="C90" s="48"/>
      <c r="D90" s="4" t="str">
        <f t="shared" si="4"/>
        <v>-</v>
      </c>
      <c r="E90" s="6"/>
      <c r="F90" s="6"/>
      <c r="G90" s="10"/>
      <c r="H90" s="7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46"/>
      <c r="R90" s="44"/>
    </row>
    <row r="91" spans="1:18" ht="15.75" x14ac:dyDescent="0.25">
      <c r="A91" s="44"/>
      <c r="B91" s="44"/>
      <c r="C91" s="48"/>
      <c r="D91" s="4" t="str">
        <f t="shared" si="4"/>
        <v>-</v>
      </c>
      <c r="E91" s="6"/>
      <c r="F91" s="6"/>
      <c r="G91" s="10"/>
      <c r="H91" s="7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46"/>
      <c r="R91" s="44"/>
    </row>
    <row r="92" spans="1:18" ht="15.75" x14ac:dyDescent="0.25">
      <c r="A92" s="44"/>
      <c r="B92" s="44"/>
      <c r="C92" s="48"/>
      <c r="D92" s="4" t="str">
        <f t="shared" si="4"/>
        <v>-</v>
      </c>
      <c r="E92" s="6"/>
      <c r="F92" s="6"/>
      <c r="G92" s="10"/>
      <c r="H92" s="7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46"/>
      <c r="R92" s="44"/>
    </row>
    <row r="93" spans="1:18" ht="15.75" x14ac:dyDescent="0.25">
      <c r="A93" s="44"/>
      <c r="B93" s="44"/>
      <c r="C93" s="48"/>
      <c r="D93" s="4" t="str">
        <f t="shared" si="4"/>
        <v>-</v>
      </c>
      <c r="E93" s="6"/>
      <c r="F93" s="6"/>
      <c r="G93" s="10"/>
      <c r="H93" s="7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47"/>
      <c r="R93" s="44"/>
    </row>
    <row r="94" spans="1:18" ht="51" x14ac:dyDescent="0.25">
      <c r="A94" s="44"/>
      <c r="B94" s="53">
        <v>2.5</v>
      </c>
      <c r="C94" s="48" t="s">
        <v>51</v>
      </c>
      <c r="D94" s="4" t="str">
        <f t="shared" si="4"/>
        <v>OK</v>
      </c>
      <c r="E94" s="5" t="s">
        <v>23</v>
      </c>
      <c r="F94" s="6" t="s">
        <v>52</v>
      </c>
      <c r="G94" s="10" t="s">
        <v>95</v>
      </c>
      <c r="H94" s="4" t="s">
        <v>90</v>
      </c>
      <c r="I94" s="8" t="str">
        <f t="shared" si="5"/>
        <v>I</v>
      </c>
      <c r="J94" s="8"/>
      <c r="K94" s="7" t="str">
        <f t="shared" si="6"/>
        <v>X</v>
      </c>
      <c r="L94" s="7" t="str">
        <f t="shared" si="6"/>
        <v/>
      </c>
      <c r="M94" s="7" t="str">
        <f t="shared" si="6"/>
        <v>X</v>
      </c>
      <c r="N94" s="10" t="s">
        <v>122</v>
      </c>
      <c r="O94" s="10" t="s">
        <v>122</v>
      </c>
      <c r="P94" s="10"/>
      <c r="Q94" s="54"/>
      <c r="R94" s="53"/>
    </row>
    <row r="95" spans="1:18" ht="25.5" x14ac:dyDescent="0.25">
      <c r="A95" s="44"/>
      <c r="B95" s="53"/>
      <c r="C95" s="48"/>
      <c r="D95" s="4" t="str">
        <f t="shared" si="4"/>
        <v>OK</v>
      </c>
      <c r="E95" s="5" t="s">
        <v>47</v>
      </c>
      <c r="F95" s="6" t="s">
        <v>53</v>
      </c>
      <c r="G95" s="10" t="s">
        <v>95</v>
      </c>
      <c r="H95" s="7"/>
      <c r="I95" s="8" t="str">
        <f t="shared" si="5"/>
        <v>-</v>
      </c>
      <c r="J95" s="8"/>
      <c r="K95" s="7" t="str">
        <f t="shared" si="6"/>
        <v>X</v>
      </c>
      <c r="L95" s="7" t="str">
        <f t="shared" si="6"/>
        <v/>
      </c>
      <c r="M95" s="7" t="str">
        <f t="shared" si="6"/>
        <v>X</v>
      </c>
      <c r="N95" s="10"/>
      <c r="O95" s="10"/>
      <c r="P95" s="10"/>
      <c r="Q95" s="55"/>
      <c r="R95" s="53"/>
    </row>
    <row r="96" spans="1:18" ht="28.5" customHeight="1" x14ac:dyDescent="0.25">
      <c r="A96" s="44"/>
      <c r="B96" s="53"/>
      <c r="C96" s="48"/>
      <c r="D96" s="4" t="str">
        <f t="shared" si="4"/>
        <v>OK</v>
      </c>
      <c r="E96" s="9" t="s">
        <v>54</v>
      </c>
      <c r="F96" s="12" t="s">
        <v>55</v>
      </c>
      <c r="G96" s="10" t="s">
        <v>95</v>
      </c>
      <c r="H96" s="7"/>
      <c r="I96" s="8" t="str">
        <f t="shared" si="5"/>
        <v>-</v>
      </c>
      <c r="J96" s="8"/>
      <c r="K96" s="7" t="str">
        <f t="shared" si="6"/>
        <v/>
      </c>
      <c r="L96" s="7" t="str">
        <f t="shared" si="6"/>
        <v>X</v>
      </c>
      <c r="M96" s="7" t="str">
        <f t="shared" si="6"/>
        <v>X</v>
      </c>
      <c r="N96" s="10"/>
      <c r="O96" s="10"/>
      <c r="P96" s="10"/>
      <c r="Q96" s="55"/>
      <c r="R96" s="53"/>
    </row>
    <row r="97" spans="1:18" ht="51" x14ac:dyDescent="0.25">
      <c r="A97" s="44"/>
      <c r="B97" s="53"/>
      <c r="C97" s="48"/>
      <c r="D97" s="4" t="str">
        <f t="shared" si="4"/>
        <v>OK</v>
      </c>
      <c r="E97" s="9" t="s">
        <v>56</v>
      </c>
      <c r="F97" s="6" t="s">
        <v>57</v>
      </c>
      <c r="G97" s="10" t="s">
        <v>95</v>
      </c>
      <c r="H97" s="4" t="s">
        <v>90</v>
      </c>
      <c r="I97" s="8" t="str">
        <f t="shared" si="5"/>
        <v>I</v>
      </c>
      <c r="J97" s="8"/>
      <c r="K97" s="7" t="str">
        <f t="shared" si="6"/>
        <v/>
      </c>
      <c r="L97" s="7" t="str">
        <f t="shared" si="6"/>
        <v>X</v>
      </c>
      <c r="M97" s="7" t="str">
        <f t="shared" si="6"/>
        <v>X</v>
      </c>
      <c r="N97" s="10"/>
      <c r="O97" s="10"/>
      <c r="P97" s="10"/>
      <c r="Q97" s="55"/>
      <c r="R97" s="53"/>
    </row>
    <row r="98" spans="1:18" ht="38.25" x14ac:dyDescent="0.25">
      <c r="A98" s="44"/>
      <c r="B98" s="53"/>
      <c r="C98" s="48"/>
      <c r="D98" s="4" t="str">
        <f t="shared" si="4"/>
        <v>-</v>
      </c>
      <c r="E98" s="6"/>
      <c r="F98" s="6" t="s">
        <v>104</v>
      </c>
      <c r="G98" s="10" t="s">
        <v>96</v>
      </c>
      <c r="H98" s="7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55"/>
      <c r="R98" s="53"/>
    </row>
    <row r="99" spans="1:18" ht="38.25" x14ac:dyDescent="0.25">
      <c r="A99" s="44"/>
      <c r="B99" s="53"/>
      <c r="C99" s="48"/>
      <c r="D99" s="4" t="str">
        <f t="shared" si="4"/>
        <v>-</v>
      </c>
      <c r="E99" s="6"/>
      <c r="F99" s="6" t="s">
        <v>115</v>
      </c>
      <c r="G99" s="10" t="s">
        <v>96</v>
      </c>
      <c r="H99" s="7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55"/>
      <c r="R99" s="53"/>
    </row>
    <row r="100" spans="1:18" ht="15.75" x14ac:dyDescent="0.25">
      <c r="A100" s="44"/>
      <c r="B100" s="53"/>
      <c r="C100" s="48"/>
      <c r="D100" s="4" t="str">
        <f t="shared" si="4"/>
        <v>-</v>
      </c>
      <c r="E100" s="6"/>
      <c r="F100" s="6"/>
      <c r="G100" s="10"/>
      <c r="H100" s="7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55"/>
      <c r="R100" s="53"/>
    </row>
    <row r="101" spans="1:18" ht="15.75" x14ac:dyDescent="0.25">
      <c r="A101" s="44"/>
      <c r="B101" s="53"/>
      <c r="C101" s="48"/>
      <c r="D101" s="4" t="str">
        <f t="shared" si="4"/>
        <v>-</v>
      </c>
      <c r="E101" s="6"/>
      <c r="F101" s="6"/>
      <c r="G101" s="10"/>
      <c r="H101" s="7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55"/>
      <c r="R101" s="53"/>
    </row>
    <row r="102" spans="1:18" ht="15.75" x14ac:dyDescent="0.25">
      <c r="A102" s="44"/>
      <c r="B102" s="53"/>
      <c r="C102" s="48"/>
      <c r="D102" s="4" t="str">
        <f t="shared" si="4"/>
        <v>-</v>
      </c>
      <c r="E102" s="6"/>
      <c r="F102" s="6"/>
      <c r="G102" s="10"/>
      <c r="H102" s="7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55"/>
      <c r="R102" s="53"/>
    </row>
    <row r="103" spans="1:18" ht="15.75" x14ac:dyDescent="0.25">
      <c r="A103" s="44"/>
      <c r="B103" s="53"/>
      <c r="C103" s="48"/>
      <c r="D103" s="4" t="str">
        <f t="shared" si="4"/>
        <v>-</v>
      </c>
      <c r="E103" s="5"/>
      <c r="F103" s="6"/>
      <c r="G103" s="10"/>
      <c r="H103" s="7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55"/>
      <c r="R103" s="53"/>
    </row>
    <row r="104" spans="1:18" ht="15.75" x14ac:dyDescent="0.25">
      <c r="A104" s="44"/>
      <c r="B104" s="53"/>
      <c r="C104" s="48"/>
      <c r="D104" s="4" t="str">
        <f t="shared" si="4"/>
        <v>-</v>
      </c>
      <c r="E104" s="9"/>
      <c r="F104" s="6"/>
      <c r="G104" s="10"/>
      <c r="H104" s="7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55"/>
      <c r="R104" s="53"/>
    </row>
    <row r="105" spans="1:18" ht="15.75" x14ac:dyDescent="0.25">
      <c r="A105" s="44"/>
      <c r="B105" s="53"/>
      <c r="C105" s="48"/>
      <c r="D105" s="4" t="str">
        <f t="shared" si="4"/>
        <v>-</v>
      </c>
      <c r="E105" s="6"/>
      <c r="F105" s="6"/>
      <c r="G105" s="10"/>
      <c r="H105" s="7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55"/>
      <c r="R105" s="53"/>
    </row>
    <row r="106" spans="1:18" ht="15.75" x14ac:dyDescent="0.25">
      <c r="A106" s="44"/>
      <c r="B106" s="53"/>
      <c r="C106" s="48"/>
      <c r="D106" s="4" t="str">
        <f t="shared" si="4"/>
        <v>-</v>
      </c>
      <c r="E106" s="6"/>
      <c r="F106" s="6"/>
      <c r="G106" s="10"/>
      <c r="H106" s="7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55"/>
      <c r="R106" s="53"/>
    </row>
    <row r="107" spans="1:18" ht="15.75" x14ac:dyDescent="0.25">
      <c r="A107" s="44"/>
      <c r="B107" s="53"/>
      <c r="C107" s="48"/>
      <c r="D107" s="4" t="str">
        <f t="shared" si="4"/>
        <v>-</v>
      </c>
      <c r="E107" s="6"/>
      <c r="F107" s="6"/>
      <c r="G107" s="10"/>
      <c r="H107" s="7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55"/>
      <c r="R107" s="53"/>
    </row>
    <row r="108" spans="1:18" ht="15.75" x14ac:dyDescent="0.25">
      <c r="A108" s="44"/>
      <c r="B108" s="53"/>
      <c r="C108" s="48"/>
      <c r="D108" s="4" t="str">
        <f t="shared" si="4"/>
        <v>-</v>
      </c>
      <c r="E108" s="6"/>
      <c r="F108" s="6"/>
      <c r="G108" s="10"/>
      <c r="H108" s="7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56"/>
      <c r="R108" s="53"/>
    </row>
    <row r="109" spans="1:18" ht="38.25" x14ac:dyDescent="0.25">
      <c r="A109" s="44"/>
      <c r="B109" s="53">
        <v>2.6</v>
      </c>
      <c r="C109" s="48" t="s">
        <v>58</v>
      </c>
      <c r="D109" s="4" t="str">
        <f t="shared" si="4"/>
        <v>OK</v>
      </c>
      <c r="E109" s="5" t="s">
        <v>23</v>
      </c>
      <c r="F109" s="6" t="s">
        <v>59</v>
      </c>
      <c r="G109" s="10" t="s">
        <v>95</v>
      </c>
      <c r="H109" s="4" t="s">
        <v>89</v>
      </c>
      <c r="I109" s="8" t="str">
        <f t="shared" si="5"/>
        <v>I</v>
      </c>
      <c r="J109" s="8"/>
      <c r="K109" s="7" t="str">
        <f t="shared" si="6"/>
        <v>X</v>
      </c>
      <c r="L109" s="7" t="str">
        <f t="shared" si="6"/>
        <v/>
      </c>
      <c r="M109" s="7" t="str">
        <f t="shared" si="6"/>
        <v>X</v>
      </c>
      <c r="N109" s="10" t="s">
        <v>122</v>
      </c>
      <c r="O109" s="10" t="s">
        <v>122</v>
      </c>
      <c r="P109" s="10"/>
      <c r="Q109" s="54"/>
      <c r="R109" s="53"/>
    </row>
    <row r="110" spans="1:18" ht="76.5" x14ac:dyDescent="0.25">
      <c r="A110" s="44"/>
      <c r="B110" s="53"/>
      <c r="C110" s="48"/>
      <c r="D110" s="4" t="str">
        <f t="shared" si="4"/>
        <v>OK</v>
      </c>
      <c r="E110" s="5" t="s">
        <v>60</v>
      </c>
      <c r="F110" s="6" t="s">
        <v>61</v>
      </c>
      <c r="G110" s="10" t="s">
        <v>95</v>
      </c>
      <c r="H110" s="7"/>
      <c r="I110" s="8" t="str">
        <f t="shared" si="5"/>
        <v>-</v>
      </c>
      <c r="J110" s="8"/>
      <c r="K110" s="7" t="str">
        <f t="shared" si="6"/>
        <v>X</v>
      </c>
      <c r="L110" s="7" t="str">
        <f t="shared" si="6"/>
        <v/>
      </c>
      <c r="M110" s="7" t="str">
        <f t="shared" si="6"/>
        <v>X</v>
      </c>
      <c r="N110" s="10"/>
      <c r="O110" s="10"/>
      <c r="P110" s="10"/>
      <c r="Q110" s="55"/>
      <c r="R110" s="53"/>
    </row>
    <row r="111" spans="1:18" ht="15.75" x14ac:dyDescent="0.25">
      <c r="A111" s="44"/>
      <c r="B111" s="53"/>
      <c r="C111" s="48"/>
      <c r="D111" s="4" t="str">
        <f t="shared" si="4"/>
        <v>OK</v>
      </c>
      <c r="E111" s="9" t="s">
        <v>26</v>
      </c>
      <c r="F111" s="6" t="s">
        <v>62</v>
      </c>
      <c r="G111" s="10" t="s">
        <v>95</v>
      </c>
      <c r="H111" s="7" t="s">
        <v>21</v>
      </c>
      <c r="I111" s="8" t="str">
        <f t="shared" si="5"/>
        <v>S</v>
      </c>
      <c r="J111" s="8"/>
      <c r="K111" s="7" t="str">
        <f t="shared" si="6"/>
        <v/>
      </c>
      <c r="L111" s="7" t="str">
        <f t="shared" si="6"/>
        <v>X</v>
      </c>
      <c r="M111" s="7" t="str">
        <f t="shared" si="6"/>
        <v>X</v>
      </c>
      <c r="N111" s="10"/>
      <c r="O111" s="10"/>
      <c r="P111" s="10"/>
      <c r="Q111" s="55"/>
      <c r="R111" s="53"/>
    </row>
    <row r="112" spans="1:18" ht="15.75" x14ac:dyDescent="0.25">
      <c r="A112" s="44"/>
      <c r="B112" s="53"/>
      <c r="C112" s="48"/>
      <c r="D112" s="4" t="str">
        <f t="shared" si="4"/>
        <v>OK</v>
      </c>
      <c r="E112" s="9" t="s">
        <v>63</v>
      </c>
      <c r="F112" s="6" t="s">
        <v>64</v>
      </c>
      <c r="G112" s="10" t="s">
        <v>95</v>
      </c>
      <c r="H112" s="7"/>
      <c r="I112" s="8" t="str">
        <f t="shared" si="5"/>
        <v>-</v>
      </c>
      <c r="J112" s="8"/>
      <c r="K112" s="7" t="str">
        <f t="shared" si="6"/>
        <v/>
      </c>
      <c r="L112" s="7" t="str">
        <f t="shared" si="6"/>
        <v>X</v>
      </c>
      <c r="M112" s="7" t="str">
        <f t="shared" si="6"/>
        <v>X</v>
      </c>
      <c r="N112" s="10"/>
      <c r="O112" s="10"/>
      <c r="P112" s="10"/>
      <c r="Q112" s="55"/>
      <c r="R112" s="53"/>
    </row>
    <row r="113" spans="1:18" ht="38.25" x14ac:dyDescent="0.25">
      <c r="A113" s="44"/>
      <c r="B113" s="53"/>
      <c r="C113" s="48"/>
      <c r="D113" s="4" t="str">
        <f t="shared" si="4"/>
        <v>-</v>
      </c>
      <c r="E113" s="9"/>
      <c r="F113" s="6" t="s">
        <v>105</v>
      </c>
      <c r="G113" s="10" t="s">
        <v>96</v>
      </c>
      <c r="H113" s="7"/>
      <c r="I113" s="8" t="str">
        <f t="shared" si="5"/>
        <v>-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55"/>
      <c r="R113" s="53"/>
    </row>
    <row r="114" spans="1:18" ht="38.25" x14ac:dyDescent="0.25">
      <c r="A114" s="44"/>
      <c r="B114" s="53"/>
      <c r="C114" s="48"/>
      <c r="D114" s="4" t="str">
        <f t="shared" si="4"/>
        <v>-</v>
      </c>
      <c r="E114" s="9"/>
      <c r="F114" s="6" t="s">
        <v>116</v>
      </c>
      <c r="G114" s="10" t="s">
        <v>96</v>
      </c>
      <c r="H114" s="7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55"/>
      <c r="R114" s="53"/>
    </row>
    <row r="115" spans="1:18" ht="15.75" x14ac:dyDescent="0.25">
      <c r="A115" s="44"/>
      <c r="B115" s="53"/>
      <c r="C115" s="48"/>
      <c r="D115" s="4" t="str">
        <f t="shared" si="4"/>
        <v>-</v>
      </c>
      <c r="E115" s="6"/>
      <c r="F115" s="6"/>
      <c r="G115" s="10"/>
      <c r="H115" s="7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55"/>
      <c r="R115" s="53"/>
    </row>
    <row r="116" spans="1:18" ht="15.75" x14ac:dyDescent="0.25">
      <c r="A116" s="44"/>
      <c r="B116" s="53"/>
      <c r="C116" s="48"/>
      <c r="D116" s="4" t="str">
        <f t="shared" si="4"/>
        <v>-</v>
      </c>
      <c r="E116" s="6"/>
      <c r="F116" s="6"/>
      <c r="G116" s="10"/>
      <c r="H116" s="7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55"/>
      <c r="R116" s="53"/>
    </row>
    <row r="117" spans="1:18" ht="15.75" x14ac:dyDescent="0.25">
      <c r="A117" s="44"/>
      <c r="B117" s="53"/>
      <c r="C117" s="48"/>
      <c r="D117" s="4" t="str">
        <f t="shared" si="4"/>
        <v>-</v>
      </c>
      <c r="E117" s="6"/>
      <c r="F117" s="6"/>
      <c r="G117" s="10"/>
      <c r="H117" s="7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55"/>
      <c r="R117" s="53"/>
    </row>
    <row r="118" spans="1:18" ht="15.75" x14ac:dyDescent="0.25">
      <c r="A118" s="44"/>
      <c r="B118" s="53"/>
      <c r="C118" s="48"/>
      <c r="D118" s="4" t="str">
        <f t="shared" si="4"/>
        <v>-</v>
      </c>
      <c r="E118" s="6"/>
      <c r="F118" s="6"/>
      <c r="G118" s="10"/>
      <c r="H118" s="7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55"/>
      <c r="R118" s="53"/>
    </row>
    <row r="119" spans="1:18" ht="15.75" x14ac:dyDescent="0.25">
      <c r="A119" s="44"/>
      <c r="B119" s="53"/>
      <c r="C119" s="48"/>
      <c r="D119" s="4" t="str">
        <f t="shared" si="4"/>
        <v>-</v>
      </c>
      <c r="E119" s="6"/>
      <c r="F119" s="6"/>
      <c r="G119" s="10"/>
      <c r="H119" s="7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55"/>
      <c r="R119" s="53"/>
    </row>
    <row r="120" spans="1:18" ht="15.75" x14ac:dyDescent="0.25">
      <c r="A120" s="44"/>
      <c r="B120" s="53"/>
      <c r="C120" s="48"/>
      <c r="D120" s="4" t="str">
        <f t="shared" si="4"/>
        <v>-</v>
      </c>
      <c r="E120" s="6"/>
      <c r="F120" s="6"/>
      <c r="G120" s="10"/>
      <c r="H120" s="7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55"/>
      <c r="R120" s="53"/>
    </row>
    <row r="121" spans="1:18" ht="15.75" x14ac:dyDescent="0.25">
      <c r="A121" s="44"/>
      <c r="B121" s="53"/>
      <c r="C121" s="48"/>
      <c r="D121" s="4" t="str">
        <f t="shared" si="4"/>
        <v>-</v>
      </c>
      <c r="E121" s="6"/>
      <c r="F121" s="6"/>
      <c r="G121" s="10"/>
      <c r="H121" s="7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55"/>
      <c r="R121" s="53"/>
    </row>
    <row r="122" spans="1:18" ht="15.75" x14ac:dyDescent="0.25">
      <c r="A122" s="44"/>
      <c r="B122" s="53"/>
      <c r="C122" s="48"/>
      <c r="D122" s="4" t="str">
        <f t="shared" si="4"/>
        <v>-</v>
      </c>
      <c r="E122" s="6"/>
      <c r="F122" s="6"/>
      <c r="G122" s="10"/>
      <c r="H122" s="7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55"/>
      <c r="R122" s="53"/>
    </row>
    <row r="123" spans="1:18" ht="15.75" x14ac:dyDescent="0.25">
      <c r="A123" s="44"/>
      <c r="B123" s="53"/>
      <c r="C123" s="48"/>
      <c r="D123" s="4" t="str">
        <f t="shared" si="4"/>
        <v>-</v>
      </c>
      <c r="E123" s="6"/>
      <c r="F123" s="6"/>
      <c r="G123" s="10"/>
      <c r="H123" s="7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56"/>
      <c r="R123" s="53"/>
    </row>
    <row r="124" spans="1:18" ht="63.75" x14ac:dyDescent="0.25">
      <c r="A124" s="53" t="s">
        <v>65</v>
      </c>
      <c r="B124" s="53">
        <v>3.1</v>
      </c>
      <c r="C124" s="48" t="s">
        <v>66</v>
      </c>
      <c r="D124" s="4" t="str">
        <f t="shared" si="4"/>
        <v>OK</v>
      </c>
      <c r="E124" s="5" t="s">
        <v>19</v>
      </c>
      <c r="F124" s="6" t="s">
        <v>35</v>
      </c>
      <c r="G124" s="10" t="s">
        <v>95</v>
      </c>
      <c r="H124" s="4" t="s">
        <v>86</v>
      </c>
      <c r="I124" s="8" t="str">
        <f t="shared" si="5"/>
        <v>W</v>
      </c>
      <c r="J124" s="8"/>
      <c r="K124" s="7" t="str">
        <f t="shared" si="6"/>
        <v>X</v>
      </c>
      <c r="L124" s="7" t="str">
        <f t="shared" si="6"/>
        <v/>
      </c>
      <c r="M124" s="7" t="str">
        <f t="shared" si="6"/>
        <v>X</v>
      </c>
      <c r="N124" s="10" t="s">
        <v>123</v>
      </c>
      <c r="O124" s="10" t="s">
        <v>123</v>
      </c>
      <c r="P124" s="10"/>
      <c r="Q124" s="54"/>
      <c r="R124" s="53"/>
    </row>
    <row r="125" spans="1:18" ht="63.75" x14ac:dyDescent="0.25">
      <c r="A125" s="53"/>
      <c r="B125" s="53"/>
      <c r="C125" s="48"/>
      <c r="D125" s="4" t="str">
        <f t="shared" si="4"/>
        <v>OK</v>
      </c>
      <c r="E125" s="5" t="s">
        <v>19</v>
      </c>
      <c r="F125" s="6" t="s">
        <v>36</v>
      </c>
      <c r="G125" s="10" t="s">
        <v>95</v>
      </c>
      <c r="H125" s="7"/>
      <c r="I125" s="8" t="str">
        <f t="shared" si="5"/>
        <v>-</v>
      </c>
      <c r="J125" s="8"/>
      <c r="K125" s="7" t="str">
        <f t="shared" si="6"/>
        <v>X</v>
      </c>
      <c r="L125" s="7" t="str">
        <f t="shared" si="6"/>
        <v/>
      </c>
      <c r="M125" s="7" t="str">
        <f t="shared" si="6"/>
        <v>X</v>
      </c>
      <c r="N125" s="10"/>
      <c r="O125" s="10"/>
      <c r="P125" s="10"/>
      <c r="Q125" s="55"/>
      <c r="R125" s="53"/>
    </row>
    <row r="126" spans="1:18" ht="25.5" x14ac:dyDescent="0.25">
      <c r="A126" s="53"/>
      <c r="B126" s="53"/>
      <c r="C126" s="48"/>
      <c r="D126" s="4" t="str">
        <f t="shared" si="4"/>
        <v>OK</v>
      </c>
      <c r="E126" s="9" t="s">
        <v>37</v>
      </c>
      <c r="F126" s="6" t="s">
        <v>38</v>
      </c>
      <c r="G126" s="10" t="s">
        <v>95</v>
      </c>
      <c r="H126" s="4" t="s">
        <v>93</v>
      </c>
      <c r="I126" s="8" t="str">
        <f t="shared" si="5"/>
        <v>I</v>
      </c>
      <c r="J126" s="8"/>
      <c r="K126" s="7" t="str">
        <f t="shared" si="6"/>
        <v/>
      </c>
      <c r="L126" s="7" t="str">
        <f t="shared" si="6"/>
        <v>X</v>
      </c>
      <c r="M126" s="7" t="str">
        <f t="shared" si="6"/>
        <v>X</v>
      </c>
      <c r="N126" s="10"/>
      <c r="O126" s="10"/>
      <c r="P126" s="10"/>
      <c r="Q126" s="55"/>
      <c r="R126" s="53"/>
    </row>
    <row r="127" spans="1:18" ht="51" x14ac:dyDescent="0.25">
      <c r="A127" s="53"/>
      <c r="B127" s="53"/>
      <c r="C127" s="48"/>
      <c r="D127" s="4" t="str">
        <f t="shared" si="4"/>
        <v>-</v>
      </c>
      <c r="E127" s="9"/>
      <c r="F127" s="6" t="s">
        <v>106</v>
      </c>
      <c r="G127" s="10" t="s">
        <v>96</v>
      </c>
      <c r="H127" s="7"/>
      <c r="I127" s="8" t="str">
        <f t="shared" si="5"/>
        <v>-</v>
      </c>
      <c r="J127" s="8"/>
      <c r="K127" s="7" t="str">
        <f t="shared" si="6"/>
        <v/>
      </c>
      <c r="L127" s="7" t="str">
        <f t="shared" si="6"/>
        <v/>
      </c>
      <c r="M127" s="7" t="str">
        <f t="shared" si="6"/>
        <v/>
      </c>
      <c r="N127" s="10"/>
      <c r="O127" s="10"/>
      <c r="P127" s="10"/>
      <c r="Q127" s="55"/>
      <c r="R127" s="53"/>
    </row>
    <row r="128" spans="1:18" ht="51" x14ac:dyDescent="0.25">
      <c r="A128" s="53"/>
      <c r="B128" s="53"/>
      <c r="C128" s="48"/>
      <c r="D128" s="4" t="str">
        <f t="shared" si="4"/>
        <v>-</v>
      </c>
      <c r="E128" s="9"/>
      <c r="F128" s="6" t="s">
        <v>117</v>
      </c>
      <c r="G128" s="10" t="s">
        <v>96</v>
      </c>
      <c r="H128" s="7"/>
      <c r="I128" s="8" t="str">
        <f t="shared" si="5"/>
        <v>-</v>
      </c>
      <c r="J128" s="8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10"/>
      <c r="O128" s="10"/>
      <c r="P128" s="10"/>
      <c r="Q128" s="55"/>
      <c r="R128" s="53"/>
    </row>
    <row r="129" spans="1:18" ht="15.75" x14ac:dyDescent="0.25">
      <c r="A129" s="53"/>
      <c r="B129" s="53"/>
      <c r="C129" s="48"/>
      <c r="D129" s="4" t="str">
        <f t="shared" si="4"/>
        <v>-</v>
      </c>
      <c r="E129" s="9"/>
      <c r="F129" s="6"/>
      <c r="G129" s="10"/>
      <c r="H129" s="7"/>
      <c r="I129" s="8" t="str">
        <f t="shared" si="5"/>
        <v>-</v>
      </c>
      <c r="J129" s="8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10"/>
      <c r="O129" s="10"/>
      <c r="P129" s="10"/>
      <c r="Q129" s="55"/>
      <c r="R129" s="53"/>
    </row>
    <row r="130" spans="1:18" ht="15.75" x14ac:dyDescent="0.25">
      <c r="A130" s="53"/>
      <c r="B130" s="53"/>
      <c r="C130" s="48"/>
      <c r="D130" s="4" t="str">
        <f t="shared" si="4"/>
        <v>-</v>
      </c>
      <c r="E130" s="9"/>
      <c r="F130" s="6"/>
      <c r="G130" s="10"/>
      <c r="H130" s="7"/>
      <c r="I130" s="8" t="str">
        <f t="shared" si="5"/>
        <v>-</v>
      </c>
      <c r="J130" s="8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55"/>
      <c r="R130" s="53"/>
    </row>
    <row r="131" spans="1:18" ht="15.75" x14ac:dyDescent="0.25">
      <c r="A131" s="53"/>
      <c r="B131" s="53"/>
      <c r="C131" s="48"/>
      <c r="D131" s="4" t="str">
        <f t="shared" si="4"/>
        <v>-</v>
      </c>
      <c r="E131" s="6"/>
      <c r="F131" s="6"/>
      <c r="G131" s="10"/>
      <c r="H131" s="7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55"/>
      <c r="R131" s="53"/>
    </row>
    <row r="132" spans="1:18" ht="15.75" x14ac:dyDescent="0.25">
      <c r="A132" s="53"/>
      <c r="B132" s="53"/>
      <c r="C132" s="48"/>
      <c r="D132" s="4" t="str">
        <f t="shared" si="4"/>
        <v>-</v>
      </c>
      <c r="E132" s="6"/>
      <c r="F132" s="6"/>
      <c r="G132" s="10"/>
      <c r="H132" s="7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55"/>
      <c r="R132" s="53"/>
    </row>
    <row r="133" spans="1:18" ht="15.75" x14ac:dyDescent="0.25">
      <c r="A133" s="53"/>
      <c r="B133" s="53"/>
      <c r="C133" s="48"/>
      <c r="D133" s="4" t="str">
        <f t="shared" ref="D133:D196" si="7">IF(LEN(E133)&gt;5,IF(LEN(K133&amp;L133&amp;M133)&gt;=1,"OK","Check"),"-")</f>
        <v>-</v>
      </c>
      <c r="E133" s="6"/>
      <c r="F133" s="6"/>
      <c r="G133" s="10"/>
      <c r="H133" s="7"/>
      <c r="I133" s="8" t="str">
        <f t="shared" ref="I133:I196" si="8">IF(MID(H133,2,1)=":",LEFT(H133,1),"-")</f>
        <v>-</v>
      </c>
      <c r="J133" s="8"/>
      <c r="K133" s="7" t="str">
        <f t="shared" ref="K133:M164" si="9">IF(COUNTIFS($E133,"*"&amp;K$3&amp;"*")&gt;=1,"X","")</f>
        <v/>
      </c>
      <c r="L133" s="7" t="str">
        <f t="shared" si="9"/>
        <v/>
      </c>
      <c r="M133" s="7" t="str">
        <f t="shared" si="9"/>
        <v/>
      </c>
      <c r="N133" s="10"/>
      <c r="O133" s="10"/>
      <c r="P133" s="10"/>
      <c r="Q133" s="55"/>
      <c r="R133" s="53"/>
    </row>
    <row r="134" spans="1:18" ht="15.75" x14ac:dyDescent="0.25">
      <c r="A134" s="53"/>
      <c r="B134" s="53"/>
      <c r="C134" s="48"/>
      <c r="D134" s="4" t="str">
        <f t="shared" si="7"/>
        <v>-</v>
      </c>
      <c r="E134" s="6"/>
      <c r="F134" s="6"/>
      <c r="G134" s="10"/>
      <c r="H134" s="7"/>
      <c r="I134" s="8" t="str">
        <f t="shared" si="8"/>
        <v>-</v>
      </c>
      <c r="J134" s="8"/>
      <c r="K134" s="7" t="str">
        <f t="shared" si="9"/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55"/>
      <c r="R134" s="53"/>
    </row>
    <row r="135" spans="1:18" ht="15.75" x14ac:dyDescent="0.25">
      <c r="A135" s="53"/>
      <c r="B135" s="53"/>
      <c r="C135" s="48"/>
      <c r="D135" s="4" t="str">
        <f t="shared" si="7"/>
        <v>-</v>
      </c>
      <c r="E135" s="6"/>
      <c r="F135" s="6"/>
      <c r="G135" s="10"/>
      <c r="H135" s="7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55"/>
      <c r="R135" s="53"/>
    </row>
    <row r="136" spans="1:18" ht="15.75" x14ac:dyDescent="0.25">
      <c r="A136" s="53"/>
      <c r="B136" s="53"/>
      <c r="C136" s="48"/>
      <c r="D136" s="4" t="str">
        <f t="shared" si="7"/>
        <v>-</v>
      </c>
      <c r="E136" s="6"/>
      <c r="F136" s="6"/>
      <c r="G136" s="10"/>
      <c r="H136" s="7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55"/>
      <c r="R136" s="53"/>
    </row>
    <row r="137" spans="1:18" ht="15.75" x14ac:dyDescent="0.25">
      <c r="A137" s="53"/>
      <c r="B137" s="53"/>
      <c r="C137" s="48"/>
      <c r="D137" s="4" t="str">
        <f t="shared" si="7"/>
        <v>-</v>
      </c>
      <c r="E137" s="6"/>
      <c r="F137" s="6"/>
      <c r="G137" s="10"/>
      <c r="H137" s="7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55"/>
      <c r="R137" s="53"/>
    </row>
    <row r="138" spans="1:18" ht="15.75" x14ac:dyDescent="0.25">
      <c r="A138" s="53"/>
      <c r="B138" s="53"/>
      <c r="C138" s="48"/>
      <c r="D138" s="4" t="str">
        <f t="shared" si="7"/>
        <v>-</v>
      </c>
      <c r="E138" s="6"/>
      <c r="F138" s="6"/>
      <c r="G138" s="10"/>
      <c r="H138" s="7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56"/>
      <c r="R138" s="53"/>
    </row>
    <row r="139" spans="1:18" ht="51" x14ac:dyDescent="0.25">
      <c r="A139" s="53"/>
      <c r="B139" s="53">
        <v>3.2</v>
      </c>
      <c r="C139" s="48" t="s">
        <v>67</v>
      </c>
      <c r="D139" s="4" t="str">
        <f t="shared" si="7"/>
        <v>OK</v>
      </c>
      <c r="E139" s="5" t="s">
        <v>19</v>
      </c>
      <c r="F139" s="6" t="s">
        <v>40</v>
      </c>
      <c r="G139" s="10" t="s">
        <v>95</v>
      </c>
      <c r="H139" s="7" t="s">
        <v>21</v>
      </c>
      <c r="I139" s="8" t="str">
        <f t="shared" si="8"/>
        <v>S</v>
      </c>
      <c r="J139" s="8"/>
      <c r="K139" s="7" t="str">
        <f t="shared" si="9"/>
        <v>X</v>
      </c>
      <c r="L139" s="7" t="str">
        <f t="shared" si="9"/>
        <v/>
      </c>
      <c r="M139" s="7" t="str">
        <f t="shared" si="9"/>
        <v>X</v>
      </c>
      <c r="N139" s="10" t="s">
        <v>122</v>
      </c>
      <c r="O139" s="10" t="s">
        <v>122</v>
      </c>
      <c r="P139" s="10"/>
      <c r="Q139" s="54"/>
      <c r="R139" s="53"/>
    </row>
    <row r="140" spans="1:18" ht="178.5" x14ac:dyDescent="0.25">
      <c r="A140" s="53"/>
      <c r="B140" s="53"/>
      <c r="C140" s="48"/>
      <c r="D140" s="4" t="str">
        <f t="shared" si="7"/>
        <v>OK</v>
      </c>
      <c r="E140" s="5" t="s">
        <v>19</v>
      </c>
      <c r="F140" s="6" t="s">
        <v>41</v>
      </c>
      <c r="G140" s="10" t="s">
        <v>95</v>
      </c>
      <c r="H140" s="4"/>
      <c r="I140" s="8" t="str">
        <f t="shared" si="8"/>
        <v>-</v>
      </c>
      <c r="J140" s="8"/>
      <c r="K140" s="7" t="str">
        <f t="shared" si="9"/>
        <v>X</v>
      </c>
      <c r="L140" s="7" t="str">
        <f t="shared" si="9"/>
        <v/>
      </c>
      <c r="M140" s="7" t="str">
        <f t="shared" si="9"/>
        <v>X</v>
      </c>
      <c r="N140" s="10"/>
      <c r="O140" s="10"/>
      <c r="P140" s="10"/>
      <c r="Q140" s="55"/>
      <c r="R140" s="53"/>
    </row>
    <row r="141" spans="1:18" ht="51" x14ac:dyDescent="0.25">
      <c r="A141" s="53"/>
      <c r="B141" s="53"/>
      <c r="C141" s="48"/>
      <c r="D141" s="4" t="str">
        <f t="shared" si="7"/>
        <v>OK</v>
      </c>
      <c r="E141" s="9" t="s">
        <v>42</v>
      </c>
      <c r="F141" s="6" t="s">
        <v>43</v>
      </c>
      <c r="G141" s="10" t="s">
        <v>95</v>
      </c>
      <c r="H141" s="7" t="s">
        <v>21</v>
      </c>
      <c r="I141" s="8" t="str">
        <f t="shared" si="8"/>
        <v>S</v>
      </c>
      <c r="J141" s="8"/>
      <c r="K141" s="7" t="str">
        <f t="shared" si="9"/>
        <v/>
      </c>
      <c r="L141" s="7" t="str">
        <f t="shared" si="9"/>
        <v>X</v>
      </c>
      <c r="M141" s="7" t="str">
        <f t="shared" si="9"/>
        <v>X</v>
      </c>
      <c r="N141" s="10"/>
      <c r="O141" s="10"/>
      <c r="P141" s="10"/>
      <c r="Q141" s="55"/>
      <c r="R141" s="53"/>
    </row>
    <row r="142" spans="1:18" ht="38.25" x14ac:dyDescent="0.25">
      <c r="A142" s="53"/>
      <c r="B142" s="53"/>
      <c r="C142" s="48"/>
      <c r="D142" s="4" t="str">
        <f t="shared" si="7"/>
        <v>OK</v>
      </c>
      <c r="E142" s="9" t="s">
        <v>44</v>
      </c>
      <c r="F142" s="6" t="s">
        <v>45</v>
      </c>
      <c r="G142" s="10" t="s">
        <v>95</v>
      </c>
      <c r="H142" s="4" t="s">
        <v>88</v>
      </c>
      <c r="I142" s="8" t="str">
        <f t="shared" si="8"/>
        <v>S</v>
      </c>
      <c r="J142" s="8"/>
      <c r="K142" s="7" t="str">
        <f t="shared" si="9"/>
        <v/>
      </c>
      <c r="L142" s="7" t="str">
        <f t="shared" si="9"/>
        <v>X</v>
      </c>
      <c r="M142" s="7" t="str">
        <f t="shared" si="9"/>
        <v>X</v>
      </c>
      <c r="N142" s="10"/>
      <c r="O142" s="10"/>
      <c r="P142" s="10"/>
      <c r="Q142" s="55"/>
      <c r="R142" s="53"/>
    </row>
    <row r="143" spans="1:18" ht="38.25" x14ac:dyDescent="0.25">
      <c r="A143" s="53"/>
      <c r="B143" s="53"/>
      <c r="C143" s="48"/>
      <c r="D143" s="4" t="str">
        <f t="shared" si="7"/>
        <v>-</v>
      </c>
      <c r="E143" s="9"/>
      <c r="F143" s="6" t="s">
        <v>107</v>
      </c>
      <c r="G143" s="10" t="s">
        <v>96</v>
      </c>
      <c r="H143" s="7"/>
      <c r="I143" s="8" t="str">
        <f t="shared" si="8"/>
        <v>-</v>
      </c>
      <c r="J143" s="8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10"/>
      <c r="O143" s="10"/>
      <c r="P143" s="10"/>
      <c r="Q143" s="55"/>
      <c r="R143" s="53"/>
    </row>
    <row r="144" spans="1:18" ht="38.25" x14ac:dyDescent="0.25">
      <c r="A144" s="53"/>
      <c r="B144" s="53"/>
      <c r="C144" s="48"/>
      <c r="D144" s="4" t="str">
        <f t="shared" si="7"/>
        <v>-</v>
      </c>
      <c r="E144" s="6"/>
      <c r="F144" s="6" t="s">
        <v>118</v>
      </c>
      <c r="G144" s="10" t="s">
        <v>96</v>
      </c>
      <c r="H144" s="7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55"/>
      <c r="R144" s="53"/>
    </row>
    <row r="145" spans="1:18" ht="15.75" x14ac:dyDescent="0.25">
      <c r="A145" s="53"/>
      <c r="B145" s="53"/>
      <c r="C145" s="48"/>
      <c r="D145" s="4" t="str">
        <f t="shared" si="7"/>
        <v>-</v>
      </c>
      <c r="E145" s="6"/>
      <c r="F145" s="6"/>
      <c r="G145" s="10"/>
      <c r="H145" s="7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55"/>
      <c r="R145" s="53"/>
    </row>
    <row r="146" spans="1:18" ht="15.75" x14ac:dyDescent="0.25">
      <c r="A146" s="53"/>
      <c r="B146" s="53"/>
      <c r="C146" s="48"/>
      <c r="D146" s="4" t="str">
        <f t="shared" si="7"/>
        <v>-</v>
      </c>
      <c r="E146" s="6"/>
      <c r="F146" s="6"/>
      <c r="G146" s="10"/>
      <c r="H146" s="7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55"/>
      <c r="R146" s="53"/>
    </row>
    <row r="147" spans="1:18" ht="15.75" x14ac:dyDescent="0.25">
      <c r="A147" s="53"/>
      <c r="B147" s="53"/>
      <c r="C147" s="48"/>
      <c r="D147" s="4" t="str">
        <f t="shared" si="7"/>
        <v>-</v>
      </c>
      <c r="E147" s="6"/>
      <c r="F147" s="6"/>
      <c r="G147" s="10"/>
      <c r="H147" s="7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55"/>
      <c r="R147" s="53"/>
    </row>
    <row r="148" spans="1:18" ht="15.75" x14ac:dyDescent="0.25">
      <c r="A148" s="53"/>
      <c r="B148" s="53"/>
      <c r="C148" s="48"/>
      <c r="D148" s="4" t="str">
        <f t="shared" si="7"/>
        <v>-</v>
      </c>
      <c r="E148" s="5"/>
      <c r="F148" s="6"/>
      <c r="G148" s="10"/>
      <c r="H148" s="7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55"/>
      <c r="R148" s="53"/>
    </row>
    <row r="149" spans="1:18" ht="15.75" x14ac:dyDescent="0.25">
      <c r="A149" s="53"/>
      <c r="B149" s="53"/>
      <c r="C149" s="48"/>
      <c r="D149" s="4" t="str">
        <f t="shared" si="7"/>
        <v>-</v>
      </c>
      <c r="E149" s="11"/>
      <c r="F149" s="6"/>
      <c r="G149" s="10"/>
      <c r="H149" s="7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55"/>
      <c r="R149" s="53"/>
    </row>
    <row r="150" spans="1:18" ht="15.75" x14ac:dyDescent="0.25">
      <c r="A150" s="53"/>
      <c r="B150" s="53"/>
      <c r="C150" s="48"/>
      <c r="D150" s="4" t="str">
        <f t="shared" si="7"/>
        <v>-</v>
      </c>
      <c r="E150" s="11"/>
      <c r="F150" s="6"/>
      <c r="G150" s="10"/>
      <c r="H150" s="7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55"/>
      <c r="R150" s="53"/>
    </row>
    <row r="151" spans="1:18" ht="15.75" x14ac:dyDescent="0.25">
      <c r="A151" s="53"/>
      <c r="B151" s="53"/>
      <c r="C151" s="48"/>
      <c r="D151" s="4" t="str">
        <f t="shared" si="7"/>
        <v>-</v>
      </c>
      <c r="E151" s="11"/>
      <c r="F151" s="6"/>
      <c r="G151" s="10"/>
      <c r="H151" s="7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55"/>
      <c r="R151" s="53"/>
    </row>
    <row r="152" spans="1:18" ht="15.75" x14ac:dyDescent="0.25">
      <c r="A152" s="53"/>
      <c r="B152" s="53"/>
      <c r="C152" s="48"/>
      <c r="D152" s="4" t="str">
        <f t="shared" si="7"/>
        <v>-</v>
      </c>
      <c r="E152" s="11"/>
      <c r="F152" s="6"/>
      <c r="G152" s="10"/>
      <c r="H152" s="7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55"/>
      <c r="R152" s="53"/>
    </row>
    <row r="153" spans="1:18" ht="15.75" x14ac:dyDescent="0.25">
      <c r="A153" s="53"/>
      <c r="B153" s="53"/>
      <c r="C153" s="48"/>
      <c r="D153" s="4" t="str">
        <f t="shared" si="7"/>
        <v>-</v>
      </c>
      <c r="E153" s="11"/>
      <c r="F153" s="6"/>
      <c r="G153" s="10"/>
      <c r="H153" s="7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56"/>
      <c r="R153" s="53"/>
    </row>
    <row r="154" spans="1:18" ht="102" customHeight="1" x14ac:dyDescent="0.25">
      <c r="A154" s="53"/>
      <c r="B154" s="53">
        <v>3.3</v>
      </c>
      <c r="C154" s="48" t="s">
        <v>68</v>
      </c>
      <c r="D154" s="4" t="str">
        <f t="shared" si="7"/>
        <v>OK</v>
      </c>
      <c r="E154" s="5" t="s">
        <v>47</v>
      </c>
      <c r="F154" s="6" t="s">
        <v>69</v>
      </c>
      <c r="G154" s="10" t="s">
        <v>95</v>
      </c>
      <c r="H154" s="4" t="s">
        <v>94</v>
      </c>
      <c r="I154" s="8" t="str">
        <f t="shared" si="8"/>
        <v>I</v>
      </c>
      <c r="J154" s="8"/>
      <c r="K154" s="7" t="str">
        <f t="shared" si="9"/>
        <v>X</v>
      </c>
      <c r="L154" s="7" t="str">
        <f t="shared" si="9"/>
        <v/>
      </c>
      <c r="M154" s="7" t="str">
        <f t="shared" si="9"/>
        <v>X</v>
      </c>
      <c r="N154" s="10" t="s">
        <v>122</v>
      </c>
      <c r="O154" s="10" t="s">
        <v>122</v>
      </c>
      <c r="P154" s="10"/>
      <c r="Q154" s="54"/>
      <c r="R154" s="53"/>
    </row>
    <row r="155" spans="1:18" ht="25.5" x14ac:dyDescent="0.25">
      <c r="A155" s="53"/>
      <c r="B155" s="53"/>
      <c r="C155" s="48"/>
      <c r="D155" s="4" t="str">
        <f t="shared" si="7"/>
        <v>OK</v>
      </c>
      <c r="E155" s="9" t="s">
        <v>70</v>
      </c>
      <c r="F155" s="12" t="s">
        <v>71</v>
      </c>
      <c r="G155" s="10" t="s">
        <v>95</v>
      </c>
      <c r="H155" s="4"/>
      <c r="I155" s="8" t="str">
        <f t="shared" si="8"/>
        <v>-</v>
      </c>
      <c r="J155" s="8"/>
      <c r="K155" s="7" t="str">
        <f t="shared" si="9"/>
        <v>X</v>
      </c>
      <c r="L155" s="7" t="str">
        <f t="shared" si="9"/>
        <v/>
      </c>
      <c r="M155" s="7" t="str">
        <f t="shared" si="9"/>
        <v>X</v>
      </c>
      <c r="N155" s="10"/>
      <c r="O155" s="10"/>
      <c r="P155" s="10"/>
      <c r="Q155" s="55"/>
      <c r="R155" s="53"/>
    </row>
    <row r="156" spans="1:18" ht="51" x14ac:dyDescent="0.25">
      <c r="A156" s="53"/>
      <c r="B156" s="53"/>
      <c r="C156" s="48"/>
      <c r="D156" s="4" t="str">
        <f t="shared" si="7"/>
        <v>OK</v>
      </c>
      <c r="E156" s="9" t="s">
        <v>44</v>
      </c>
      <c r="F156" s="6" t="s">
        <v>72</v>
      </c>
      <c r="G156" s="10" t="s">
        <v>95</v>
      </c>
      <c r="H156" s="4" t="s">
        <v>94</v>
      </c>
      <c r="I156" s="8" t="str">
        <f t="shared" si="8"/>
        <v>I</v>
      </c>
      <c r="J156" s="8"/>
      <c r="K156" s="7" t="str">
        <f t="shared" si="9"/>
        <v/>
      </c>
      <c r="L156" s="7" t="str">
        <f t="shared" si="9"/>
        <v>X</v>
      </c>
      <c r="M156" s="7" t="str">
        <f t="shared" si="9"/>
        <v>X</v>
      </c>
      <c r="N156" s="10"/>
      <c r="O156" s="10"/>
      <c r="P156" s="10"/>
      <c r="Q156" s="55"/>
      <c r="R156" s="53"/>
    </row>
    <row r="157" spans="1:18" ht="38.25" x14ac:dyDescent="0.25">
      <c r="A157" s="53"/>
      <c r="B157" s="53"/>
      <c r="C157" s="48"/>
      <c r="D157" s="4" t="str">
        <f t="shared" si="7"/>
        <v>-</v>
      </c>
      <c r="E157" s="9"/>
      <c r="F157" s="6" t="s">
        <v>107</v>
      </c>
      <c r="G157" s="10" t="s">
        <v>96</v>
      </c>
      <c r="H157" s="4"/>
      <c r="I157" s="8" t="str">
        <f t="shared" si="8"/>
        <v>-</v>
      </c>
      <c r="J157" s="8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10"/>
      <c r="O157" s="10"/>
      <c r="P157" s="10"/>
      <c r="Q157" s="55"/>
      <c r="R157" s="53"/>
    </row>
    <row r="158" spans="1:18" ht="57" x14ac:dyDescent="0.25">
      <c r="A158" s="53"/>
      <c r="B158" s="53"/>
      <c r="C158" s="48"/>
      <c r="D158" s="4" t="str">
        <f t="shared" si="7"/>
        <v>-</v>
      </c>
      <c r="E158" s="9"/>
      <c r="F158" s="13" t="s">
        <v>119</v>
      </c>
      <c r="G158" s="10" t="s">
        <v>96</v>
      </c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55"/>
      <c r="R158" s="53"/>
    </row>
    <row r="159" spans="1:18" ht="15.75" x14ac:dyDescent="0.25">
      <c r="A159" s="53"/>
      <c r="B159" s="53"/>
      <c r="C159" s="48"/>
      <c r="D159" s="4" t="str">
        <f t="shared" si="7"/>
        <v>-</v>
      </c>
      <c r="E159" s="9"/>
      <c r="F159" s="13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55"/>
      <c r="R159" s="53"/>
    </row>
    <row r="160" spans="1:18" ht="15.75" x14ac:dyDescent="0.25">
      <c r="A160" s="53"/>
      <c r="B160" s="53"/>
      <c r="C160" s="48"/>
      <c r="D160" s="4" t="str">
        <f t="shared" si="7"/>
        <v>-</v>
      </c>
      <c r="E160" s="6"/>
      <c r="F160" s="6"/>
      <c r="G160" s="10"/>
      <c r="H160" s="7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55"/>
      <c r="R160" s="53"/>
    </row>
    <row r="161" spans="1:18" ht="15.75" x14ac:dyDescent="0.25">
      <c r="A161" s="53"/>
      <c r="B161" s="53"/>
      <c r="C161" s="48"/>
      <c r="D161" s="4" t="str">
        <f t="shared" si="7"/>
        <v>-</v>
      </c>
      <c r="E161" s="6"/>
      <c r="F161" s="6"/>
      <c r="G161" s="10"/>
      <c r="H161" s="7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55"/>
      <c r="R161" s="53"/>
    </row>
    <row r="162" spans="1:18" ht="15.75" x14ac:dyDescent="0.25">
      <c r="A162" s="53"/>
      <c r="B162" s="53"/>
      <c r="C162" s="48"/>
      <c r="D162" s="4" t="str">
        <f t="shared" si="7"/>
        <v>-</v>
      </c>
      <c r="E162" s="6"/>
      <c r="F162" s="6"/>
      <c r="G162" s="10"/>
      <c r="H162" s="7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55"/>
      <c r="R162" s="53"/>
    </row>
    <row r="163" spans="1:18" ht="15.75" x14ac:dyDescent="0.25">
      <c r="A163" s="53"/>
      <c r="B163" s="53"/>
      <c r="C163" s="48"/>
      <c r="D163" s="4" t="str">
        <f t="shared" si="7"/>
        <v>-</v>
      </c>
      <c r="E163" s="11"/>
      <c r="F163" s="6"/>
      <c r="G163" s="10"/>
      <c r="H163" s="7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55"/>
      <c r="R163" s="53"/>
    </row>
    <row r="164" spans="1:18" ht="15.75" x14ac:dyDescent="0.25">
      <c r="A164" s="53"/>
      <c r="B164" s="53"/>
      <c r="C164" s="48"/>
      <c r="D164" s="4" t="str">
        <f t="shared" si="7"/>
        <v>-</v>
      </c>
      <c r="E164" s="11"/>
      <c r="F164" s="6"/>
      <c r="G164" s="10"/>
      <c r="H164" s="7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55"/>
      <c r="R164" s="53"/>
    </row>
    <row r="165" spans="1:18" ht="15.75" x14ac:dyDescent="0.25">
      <c r="A165" s="53"/>
      <c r="B165" s="53"/>
      <c r="C165" s="48"/>
      <c r="D165" s="4" t="str">
        <f t="shared" si="7"/>
        <v>-</v>
      </c>
      <c r="E165" s="11"/>
      <c r="F165" s="6"/>
      <c r="G165" s="10"/>
      <c r="H165" s="7"/>
      <c r="I165" s="8" t="str">
        <f t="shared" si="8"/>
        <v>-</v>
      </c>
      <c r="J165" s="8"/>
      <c r="K165" s="7" t="str">
        <f t="shared" ref="K165:M196" si="10">IF(COUNTIFS($E165,"*"&amp;K$3&amp;"*")&gt;=1,"X","")</f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55"/>
      <c r="R165" s="53"/>
    </row>
    <row r="166" spans="1:18" ht="15.75" x14ac:dyDescent="0.25">
      <c r="A166" s="53"/>
      <c r="B166" s="53"/>
      <c r="C166" s="48"/>
      <c r="D166" s="4" t="str">
        <f t="shared" si="7"/>
        <v>-</v>
      </c>
      <c r="E166" s="11"/>
      <c r="F166" s="6"/>
      <c r="G166" s="10"/>
      <c r="H166" s="7"/>
      <c r="I166" s="8" t="str">
        <f t="shared" si="8"/>
        <v>-</v>
      </c>
      <c r="J166" s="8"/>
      <c r="K166" s="7" t="str">
        <f t="shared" si="10"/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55"/>
      <c r="R166" s="53"/>
    </row>
    <row r="167" spans="1:18" ht="15.75" x14ac:dyDescent="0.25">
      <c r="A167" s="53"/>
      <c r="B167" s="53"/>
      <c r="C167" s="48"/>
      <c r="D167" s="4" t="str">
        <f t="shared" si="7"/>
        <v>-</v>
      </c>
      <c r="E167" s="11"/>
      <c r="F167" s="6"/>
      <c r="G167" s="10"/>
      <c r="H167" s="7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55"/>
      <c r="R167" s="53"/>
    </row>
    <row r="168" spans="1:18" ht="15.75" x14ac:dyDescent="0.25">
      <c r="A168" s="53"/>
      <c r="B168" s="53"/>
      <c r="C168" s="48"/>
      <c r="D168" s="4" t="str">
        <f t="shared" si="7"/>
        <v>-</v>
      </c>
      <c r="E168" s="11"/>
      <c r="F168" s="6"/>
      <c r="G168" s="10"/>
      <c r="H168" s="7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56"/>
      <c r="R168" s="53"/>
    </row>
    <row r="169" spans="1:18" ht="63.75" x14ac:dyDescent="0.25">
      <c r="A169" s="53"/>
      <c r="B169" s="53">
        <v>3.4</v>
      </c>
      <c r="C169" s="48" t="s">
        <v>73</v>
      </c>
      <c r="D169" s="4" t="str">
        <f t="shared" si="7"/>
        <v>OK</v>
      </c>
      <c r="E169" s="5" t="s">
        <v>19</v>
      </c>
      <c r="F169" s="6" t="s">
        <v>36</v>
      </c>
      <c r="G169" s="10" t="s">
        <v>95</v>
      </c>
      <c r="H169" s="4" t="s">
        <v>90</v>
      </c>
      <c r="I169" s="8" t="str">
        <f t="shared" si="8"/>
        <v>I</v>
      </c>
      <c r="J169" s="8"/>
      <c r="K169" s="7" t="str">
        <f t="shared" si="10"/>
        <v>X</v>
      </c>
      <c r="L169" s="7" t="str">
        <f t="shared" si="10"/>
        <v/>
      </c>
      <c r="M169" s="7" t="str">
        <f t="shared" si="10"/>
        <v>X</v>
      </c>
      <c r="N169" s="10" t="s">
        <v>122</v>
      </c>
      <c r="O169" s="10" t="s">
        <v>122</v>
      </c>
      <c r="P169" s="10"/>
      <c r="Q169" s="54"/>
      <c r="R169" s="53"/>
    </row>
    <row r="170" spans="1:18" ht="38.25" x14ac:dyDescent="0.25">
      <c r="A170" s="53"/>
      <c r="B170" s="53"/>
      <c r="C170" s="48"/>
      <c r="D170" s="4" t="str">
        <f t="shared" si="7"/>
        <v>OK</v>
      </c>
      <c r="E170" s="5" t="s">
        <v>74</v>
      </c>
      <c r="F170" s="6" t="s">
        <v>75</v>
      </c>
      <c r="G170" s="10" t="s">
        <v>95</v>
      </c>
      <c r="H170" s="4"/>
      <c r="I170" s="8" t="str">
        <f t="shared" si="8"/>
        <v>-</v>
      </c>
      <c r="J170" s="8"/>
      <c r="K170" s="7" t="str">
        <f t="shared" si="10"/>
        <v>X</v>
      </c>
      <c r="L170" s="7" t="str">
        <f t="shared" si="10"/>
        <v/>
      </c>
      <c r="M170" s="7" t="str">
        <f t="shared" si="10"/>
        <v>X</v>
      </c>
      <c r="N170" s="10"/>
      <c r="O170" s="10"/>
      <c r="P170" s="10"/>
      <c r="Q170" s="55"/>
      <c r="R170" s="53"/>
    </row>
    <row r="171" spans="1:18" ht="51" x14ac:dyDescent="0.25">
      <c r="A171" s="53"/>
      <c r="B171" s="53"/>
      <c r="C171" s="48"/>
      <c r="D171" s="4" t="str">
        <f t="shared" si="7"/>
        <v>OK</v>
      </c>
      <c r="E171" s="9" t="s">
        <v>54</v>
      </c>
      <c r="F171" s="12" t="s">
        <v>55</v>
      </c>
      <c r="G171" s="10" t="s">
        <v>95</v>
      </c>
      <c r="H171" s="4" t="s">
        <v>90</v>
      </c>
      <c r="I171" s="8" t="str">
        <f t="shared" si="8"/>
        <v>I</v>
      </c>
      <c r="J171" s="8"/>
      <c r="K171" s="7" t="str">
        <f t="shared" si="10"/>
        <v/>
      </c>
      <c r="L171" s="7" t="str">
        <f t="shared" si="10"/>
        <v>X</v>
      </c>
      <c r="M171" s="7" t="str">
        <f t="shared" si="10"/>
        <v>X</v>
      </c>
      <c r="N171" s="10"/>
      <c r="O171" s="10"/>
      <c r="P171" s="10"/>
      <c r="Q171" s="55"/>
      <c r="R171" s="53"/>
    </row>
    <row r="172" spans="1:18" ht="51" x14ac:dyDescent="0.25">
      <c r="A172" s="53"/>
      <c r="B172" s="53"/>
      <c r="C172" s="48"/>
      <c r="D172" s="4" t="str">
        <f t="shared" si="7"/>
        <v>OK</v>
      </c>
      <c r="E172" s="9" t="s">
        <v>56</v>
      </c>
      <c r="F172" s="6" t="s">
        <v>57</v>
      </c>
      <c r="G172" s="10" t="s">
        <v>95</v>
      </c>
      <c r="H172" s="4"/>
      <c r="I172" s="8" t="str">
        <f t="shared" si="8"/>
        <v>-</v>
      </c>
      <c r="J172" s="8"/>
      <c r="K172" s="7" t="str">
        <f t="shared" si="10"/>
        <v/>
      </c>
      <c r="L172" s="7" t="str">
        <f t="shared" si="10"/>
        <v>X</v>
      </c>
      <c r="M172" s="7" t="str">
        <f t="shared" si="10"/>
        <v>X</v>
      </c>
      <c r="N172" s="10"/>
      <c r="O172" s="10"/>
      <c r="P172" s="10"/>
      <c r="Q172" s="55"/>
      <c r="R172" s="53"/>
    </row>
    <row r="173" spans="1:18" ht="38.25" x14ac:dyDescent="0.25">
      <c r="A173" s="53"/>
      <c r="B173" s="53"/>
      <c r="C173" s="48"/>
      <c r="D173" s="4" t="str">
        <f t="shared" si="7"/>
        <v>-</v>
      </c>
      <c r="E173" s="9"/>
      <c r="F173" s="6" t="s">
        <v>107</v>
      </c>
      <c r="G173" s="10" t="s">
        <v>96</v>
      </c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55"/>
      <c r="R173" s="53"/>
    </row>
    <row r="174" spans="1:18" ht="42" customHeight="1" x14ac:dyDescent="0.25">
      <c r="A174" s="53"/>
      <c r="B174" s="53"/>
      <c r="C174" s="48"/>
      <c r="D174" s="4" t="str">
        <f t="shared" si="7"/>
        <v>-</v>
      </c>
      <c r="E174" s="11"/>
      <c r="F174" s="6" t="s">
        <v>120</v>
      </c>
      <c r="G174" s="10" t="s">
        <v>96</v>
      </c>
      <c r="H174" s="7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55"/>
      <c r="R174" s="53"/>
    </row>
    <row r="175" spans="1:18" ht="33.75" customHeight="1" x14ac:dyDescent="0.25">
      <c r="A175" s="53"/>
      <c r="B175" s="53"/>
      <c r="C175" s="48"/>
      <c r="D175" s="4" t="str">
        <f t="shared" si="7"/>
        <v>-</v>
      </c>
      <c r="E175" s="11"/>
      <c r="F175" s="6"/>
      <c r="G175" s="10"/>
      <c r="H175" s="7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55"/>
      <c r="R175" s="53"/>
    </row>
    <row r="176" spans="1:18" ht="15.75" x14ac:dyDescent="0.25">
      <c r="A176" s="53"/>
      <c r="B176" s="53"/>
      <c r="C176" s="48"/>
      <c r="D176" s="4" t="str">
        <f t="shared" si="7"/>
        <v>-</v>
      </c>
      <c r="E176" s="11"/>
      <c r="F176" s="6"/>
      <c r="G176" s="10"/>
      <c r="H176" s="7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55"/>
      <c r="R176" s="53"/>
    </row>
    <row r="177" spans="1:18" ht="15.75" x14ac:dyDescent="0.25">
      <c r="A177" s="53"/>
      <c r="B177" s="53"/>
      <c r="C177" s="48"/>
      <c r="D177" s="4" t="str">
        <f t="shared" si="7"/>
        <v>-</v>
      </c>
      <c r="E177" s="11"/>
      <c r="F177" s="6"/>
      <c r="G177" s="10"/>
      <c r="H177" s="7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55"/>
      <c r="R177" s="53"/>
    </row>
    <row r="178" spans="1:18" ht="15.75" x14ac:dyDescent="0.25">
      <c r="A178" s="53"/>
      <c r="B178" s="53"/>
      <c r="C178" s="48"/>
      <c r="D178" s="4" t="str">
        <f t="shared" si="7"/>
        <v>-</v>
      </c>
      <c r="E178" s="11"/>
      <c r="F178" s="6"/>
      <c r="G178" s="10"/>
      <c r="H178" s="7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55"/>
      <c r="R178" s="53"/>
    </row>
    <row r="179" spans="1:18" ht="15.75" x14ac:dyDescent="0.25">
      <c r="A179" s="53"/>
      <c r="B179" s="53"/>
      <c r="C179" s="48"/>
      <c r="D179" s="4" t="str">
        <f t="shared" si="7"/>
        <v>-</v>
      </c>
      <c r="E179" s="11"/>
      <c r="F179" s="6"/>
      <c r="G179" s="10"/>
      <c r="H179" s="7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55"/>
      <c r="R179" s="53"/>
    </row>
    <row r="180" spans="1:18" ht="15.75" x14ac:dyDescent="0.25">
      <c r="A180" s="53"/>
      <c r="B180" s="53"/>
      <c r="C180" s="48"/>
      <c r="D180" s="4" t="str">
        <f t="shared" si="7"/>
        <v>-</v>
      </c>
      <c r="E180" s="11"/>
      <c r="F180" s="6"/>
      <c r="G180" s="10"/>
      <c r="H180" s="7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55"/>
      <c r="R180" s="53"/>
    </row>
    <row r="181" spans="1:18" ht="15.75" x14ac:dyDescent="0.25">
      <c r="A181" s="53"/>
      <c r="B181" s="53"/>
      <c r="C181" s="48"/>
      <c r="D181" s="4" t="str">
        <f t="shared" si="7"/>
        <v>-</v>
      </c>
      <c r="E181" s="11"/>
      <c r="F181" s="6"/>
      <c r="G181" s="10"/>
      <c r="H181" s="7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55"/>
      <c r="R181" s="53"/>
    </row>
    <row r="182" spans="1:18" ht="15.75" x14ac:dyDescent="0.25">
      <c r="A182" s="53"/>
      <c r="B182" s="53"/>
      <c r="C182" s="48"/>
      <c r="D182" s="4" t="str">
        <f t="shared" si="7"/>
        <v>-</v>
      </c>
      <c r="E182" s="11"/>
      <c r="F182" s="6"/>
      <c r="G182" s="10"/>
      <c r="H182" s="7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55"/>
      <c r="R182" s="53"/>
    </row>
    <row r="183" spans="1:18" ht="15.75" x14ac:dyDescent="0.25">
      <c r="A183" s="53"/>
      <c r="B183" s="53"/>
      <c r="C183" s="48"/>
      <c r="D183" s="4" t="str">
        <f t="shared" si="7"/>
        <v>-</v>
      </c>
      <c r="E183" s="11"/>
      <c r="F183" s="6"/>
      <c r="G183" s="10"/>
      <c r="H183" s="7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56"/>
      <c r="R183" s="53"/>
    </row>
    <row r="184" spans="1:18" ht="51" x14ac:dyDescent="0.25">
      <c r="A184" s="53"/>
      <c r="B184" s="53">
        <v>3.5</v>
      </c>
      <c r="C184" s="48" t="s">
        <v>76</v>
      </c>
      <c r="D184" s="4" t="str">
        <f t="shared" si="7"/>
        <v>OK</v>
      </c>
      <c r="E184" s="5" t="s">
        <v>23</v>
      </c>
      <c r="F184" s="6" t="s">
        <v>77</v>
      </c>
      <c r="G184" s="10" t="s">
        <v>95</v>
      </c>
      <c r="H184" s="4" t="s">
        <v>21</v>
      </c>
      <c r="I184" s="8" t="str">
        <f t="shared" si="8"/>
        <v>S</v>
      </c>
      <c r="J184" s="8"/>
      <c r="K184" s="7" t="str">
        <f t="shared" si="10"/>
        <v>X</v>
      </c>
      <c r="L184" s="7" t="str">
        <f t="shared" si="10"/>
        <v/>
      </c>
      <c r="M184" s="7" t="str">
        <f t="shared" si="10"/>
        <v>X</v>
      </c>
      <c r="N184" s="10" t="s">
        <v>122</v>
      </c>
      <c r="O184" s="10" t="s">
        <v>122</v>
      </c>
      <c r="P184" s="10"/>
      <c r="Q184" s="54"/>
      <c r="R184" s="53"/>
    </row>
    <row r="185" spans="1:18" ht="38.25" x14ac:dyDescent="0.25">
      <c r="A185" s="53"/>
      <c r="B185" s="53"/>
      <c r="C185" s="48"/>
      <c r="D185" s="4" t="str">
        <f t="shared" si="7"/>
        <v>OK</v>
      </c>
      <c r="E185" s="5" t="s">
        <v>30</v>
      </c>
      <c r="F185" s="6" t="s">
        <v>31</v>
      </c>
      <c r="G185" s="10" t="s">
        <v>95</v>
      </c>
      <c r="H185" s="7"/>
      <c r="I185" s="8" t="str">
        <f t="shared" si="8"/>
        <v>-</v>
      </c>
      <c r="J185" s="8"/>
      <c r="K185" s="7" t="str">
        <f t="shared" si="10"/>
        <v>X</v>
      </c>
      <c r="L185" s="7" t="str">
        <f t="shared" si="10"/>
        <v/>
      </c>
      <c r="M185" s="7" t="str">
        <f t="shared" si="10"/>
        <v>X</v>
      </c>
      <c r="N185" s="10"/>
      <c r="O185" s="10"/>
      <c r="P185" s="10"/>
      <c r="Q185" s="55"/>
      <c r="R185" s="53"/>
    </row>
    <row r="186" spans="1:18" ht="25.5" x14ac:dyDescent="0.25">
      <c r="A186" s="53"/>
      <c r="B186" s="53"/>
      <c r="C186" s="48"/>
      <c r="D186" s="4" t="str">
        <f t="shared" si="7"/>
        <v>OK</v>
      </c>
      <c r="E186" s="9" t="s">
        <v>26</v>
      </c>
      <c r="F186" s="6" t="s">
        <v>50</v>
      </c>
      <c r="G186" s="10" t="s">
        <v>95</v>
      </c>
      <c r="H186" s="7" t="s">
        <v>21</v>
      </c>
      <c r="I186" s="8" t="str">
        <f t="shared" si="8"/>
        <v>S</v>
      </c>
      <c r="J186" s="8"/>
      <c r="K186" s="7" t="str">
        <f t="shared" si="10"/>
        <v/>
      </c>
      <c r="L186" s="7" t="str">
        <f t="shared" si="10"/>
        <v>X</v>
      </c>
      <c r="M186" s="7" t="str">
        <f t="shared" si="10"/>
        <v>X</v>
      </c>
      <c r="N186" s="10"/>
      <c r="O186" s="10"/>
      <c r="P186" s="10"/>
      <c r="Q186" s="55"/>
      <c r="R186" s="53"/>
    </row>
    <row r="187" spans="1:18" ht="63.75" x14ac:dyDescent="0.25">
      <c r="A187" s="53"/>
      <c r="B187" s="53"/>
      <c r="C187" s="48"/>
      <c r="D187" s="4" t="str">
        <f t="shared" si="7"/>
        <v>-</v>
      </c>
      <c r="E187" s="9"/>
      <c r="F187" s="6" t="s">
        <v>108</v>
      </c>
      <c r="G187" s="10" t="s">
        <v>96</v>
      </c>
      <c r="H187" s="4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55"/>
      <c r="R187" s="53"/>
    </row>
    <row r="188" spans="1:18" ht="51" x14ac:dyDescent="0.25">
      <c r="A188" s="53"/>
      <c r="B188" s="53"/>
      <c r="C188" s="48"/>
      <c r="D188" s="4" t="str">
        <f t="shared" si="7"/>
        <v>-</v>
      </c>
      <c r="E188" s="9"/>
      <c r="F188" s="6" t="s">
        <v>121</v>
      </c>
      <c r="G188" s="10" t="s">
        <v>96</v>
      </c>
      <c r="H188" s="7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55"/>
      <c r="R188" s="53"/>
    </row>
    <row r="189" spans="1:18" ht="15.75" x14ac:dyDescent="0.25">
      <c r="A189" s="53"/>
      <c r="B189" s="53"/>
      <c r="C189" s="48"/>
      <c r="D189" s="4" t="str">
        <f t="shared" si="7"/>
        <v>-</v>
      </c>
      <c r="E189" s="9"/>
      <c r="F189" s="6"/>
      <c r="G189" s="10"/>
      <c r="H189" s="7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55"/>
      <c r="R189" s="53"/>
    </row>
    <row r="190" spans="1:18" ht="15.75" x14ac:dyDescent="0.25">
      <c r="A190" s="53"/>
      <c r="B190" s="53"/>
      <c r="C190" s="48"/>
      <c r="D190" s="4" t="str">
        <f t="shared" si="7"/>
        <v>-</v>
      </c>
      <c r="E190" s="11"/>
      <c r="F190" s="6"/>
      <c r="G190" s="10"/>
      <c r="H190" s="7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55"/>
      <c r="R190" s="53"/>
    </row>
    <row r="191" spans="1:18" ht="27.75" customHeight="1" x14ac:dyDescent="0.25">
      <c r="A191" s="53"/>
      <c r="B191" s="53"/>
      <c r="C191" s="48"/>
      <c r="D191" s="4" t="str">
        <f t="shared" si="7"/>
        <v>-</v>
      </c>
      <c r="E191" s="11"/>
      <c r="F191" s="6"/>
      <c r="G191" s="10"/>
      <c r="H191" s="7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55"/>
      <c r="R191" s="53"/>
    </row>
    <row r="192" spans="1:18" ht="15.75" x14ac:dyDescent="0.25">
      <c r="A192" s="53"/>
      <c r="B192" s="53"/>
      <c r="C192" s="48"/>
      <c r="D192" s="4" t="str">
        <f t="shared" si="7"/>
        <v>-</v>
      </c>
      <c r="E192" s="11"/>
      <c r="F192" s="6"/>
      <c r="G192" s="10"/>
      <c r="H192" s="7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55"/>
      <c r="R192" s="53"/>
    </row>
    <row r="193" spans="1:18" ht="15.75" x14ac:dyDescent="0.25">
      <c r="A193" s="53"/>
      <c r="B193" s="53"/>
      <c r="C193" s="48"/>
      <c r="D193" s="4" t="str">
        <f t="shared" si="7"/>
        <v>-</v>
      </c>
      <c r="E193" s="11"/>
      <c r="F193" s="6"/>
      <c r="G193" s="10"/>
      <c r="H193" s="7"/>
      <c r="I193" s="8" t="s">
        <v>32</v>
      </c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55"/>
      <c r="R193" s="53"/>
    </row>
    <row r="194" spans="1:18" ht="15.75" x14ac:dyDescent="0.25">
      <c r="A194" s="53"/>
      <c r="B194" s="53"/>
      <c r="C194" s="48"/>
      <c r="D194" s="4" t="str">
        <f t="shared" si="7"/>
        <v>-</v>
      </c>
      <c r="E194" s="11"/>
      <c r="F194" s="6"/>
      <c r="G194" s="10"/>
      <c r="H194" s="7"/>
      <c r="I194" s="8" t="str">
        <f t="shared" si="8"/>
        <v>-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55"/>
      <c r="R194" s="53"/>
    </row>
    <row r="195" spans="1:18" ht="15.75" x14ac:dyDescent="0.25">
      <c r="A195" s="53"/>
      <c r="B195" s="53"/>
      <c r="C195" s="48"/>
      <c r="D195" s="4" t="str">
        <f t="shared" si="7"/>
        <v>-</v>
      </c>
      <c r="E195" s="11"/>
      <c r="F195" s="6"/>
      <c r="G195" s="10"/>
      <c r="H195" s="7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55"/>
      <c r="R195" s="53"/>
    </row>
    <row r="196" spans="1:18" ht="15.75" x14ac:dyDescent="0.25">
      <c r="A196" s="53"/>
      <c r="B196" s="53"/>
      <c r="C196" s="48"/>
      <c r="D196" s="4" t="str">
        <f t="shared" si="7"/>
        <v>-</v>
      </c>
      <c r="E196" s="11"/>
      <c r="F196" s="6"/>
      <c r="G196" s="10"/>
      <c r="H196" s="7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55"/>
      <c r="R196" s="53"/>
    </row>
    <row r="197" spans="1:18" ht="15.75" x14ac:dyDescent="0.25">
      <c r="A197" s="53"/>
      <c r="B197" s="53"/>
      <c r="C197" s="48"/>
      <c r="D197" s="4" t="str">
        <f t="shared" ref="D197:D260" si="11">IF(LEN(E197)&gt;5,IF(LEN(K197&amp;L197&amp;M197)&gt;=1,"OK","Check"),"-")</f>
        <v>-</v>
      </c>
      <c r="E197" s="11"/>
      <c r="F197" s="6"/>
      <c r="G197" s="10"/>
      <c r="H197" s="7"/>
      <c r="I197" s="8" t="str">
        <f t="shared" ref="I197:I260" si="12">IF(MID(H197,2,1)=":",LEFT(H197,1),"-")</f>
        <v>-</v>
      </c>
      <c r="J197" s="8"/>
      <c r="K197" s="7" t="str">
        <f t="shared" ref="K197:M228" si="13">IF(COUNTIFS($E197,"*"&amp;K$3&amp;"*")&gt;=1,"X","")</f>
        <v/>
      </c>
      <c r="L197" s="7" t="str">
        <f t="shared" si="13"/>
        <v/>
      </c>
      <c r="M197" s="7" t="str">
        <f t="shared" si="13"/>
        <v/>
      </c>
      <c r="N197" s="10"/>
      <c r="O197" s="10"/>
      <c r="P197" s="10"/>
      <c r="Q197" s="55"/>
      <c r="R197" s="53"/>
    </row>
    <row r="198" spans="1:18" ht="15.75" x14ac:dyDescent="0.25">
      <c r="A198" s="53"/>
      <c r="B198" s="53"/>
      <c r="C198" s="48"/>
      <c r="D198" s="4" t="str">
        <f t="shared" si="11"/>
        <v>-</v>
      </c>
      <c r="E198" s="11"/>
      <c r="F198" s="6"/>
      <c r="G198" s="10"/>
      <c r="H198" s="7"/>
      <c r="I198" s="8" t="str">
        <f t="shared" si="12"/>
        <v>-</v>
      </c>
      <c r="J198" s="8"/>
      <c r="K198" s="7" t="str">
        <f t="shared" si="13"/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56"/>
      <c r="R198" s="53"/>
    </row>
    <row r="199" spans="1:18" ht="25.5" x14ac:dyDescent="0.25">
      <c r="A199" s="53"/>
      <c r="B199" s="53">
        <v>3.6</v>
      </c>
      <c r="C199" s="48" t="s">
        <v>78</v>
      </c>
      <c r="D199" s="4" t="str">
        <f t="shared" si="11"/>
        <v>OK</v>
      </c>
      <c r="E199" s="9" t="s">
        <v>79</v>
      </c>
      <c r="F199" s="6" t="s">
        <v>80</v>
      </c>
      <c r="G199" s="25" t="s">
        <v>95</v>
      </c>
      <c r="H199" s="4" t="s">
        <v>21</v>
      </c>
      <c r="I199" s="8" t="str">
        <f t="shared" si="12"/>
        <v>S</v>
      </c>
      <c r="J199" s="8"/>
      <c r="K199" s="7" t="str">
        <f t="shared" si="13"/>
        <v>X</v>
      </c>
      <c r="L199" s="7" t="str">
        <f t="shared" si="13"/>
        <v/>
      </c>
      <c r="M199" s="7" t="str">
        <f t="shared" si="13"/>
        <v>X</v>
      </c>
      <c r="N199" s="10" t="s">
        <v>122</v>
      </c>
      <c r="O199" s="10" t="s">
        <v>122</v>
      </c>
      <c r="P199" s="10"/>
      <c r="Q199" s="54"/>
      <c r="R199" s="53"/>
    </row>
    <row r="200" spans="1:18" ht="25.5" x14ac:dyDescent="0.25">
      <c r="A200" s="53"/>
      <c r="B200" s="53"/>
      <c r="C200" s="48"/>
      <c r="D200" s="4" t="str">
        <f t="shared" si="11"/>
        <v>OK</v>
      </c>
      <c r="E200" s="9" t="s">
        <v>81</v>
      </c>
      <c r="F200" s="6" t="s">
        <v>82</v>
      </c>
      <c r="G200" s="25" t="s">
        <v>95</v>
      </c>
      <c r="H200" s="7"/>
      <c r="I200" s="8" t="str">
        <f t="shared" si="12"/>
        <v>-</v>
      </c>
      <c r="J200" s="8"/>
      <c r="K200" s="7" t="str">
        <f t="shared" si="13"/>
        <v>X</v>
      </c>
      <c r="L200" s="7" t="str">
        <f t="shared" si="13"/>
        <v/>
      </c>
      <c r="M200" s="7" t="str">
        <f t="shared" si="13"/>
        <v>X</v>
      </c>
      <c r="N200" s="10"/>
      <c r="O200" s="10"/>
      <c r="P200" s="10"/>
      <c r="Q200" s="55"/>
      <c r="R200" s="53"/>
    </row>
    <row r="201" spans="1:18" ht="25.5" x14ac:dyDescent="0.25">
      <c r="A201" s="53"/>
      <c r="B201" s="53"/>
      <c r="C201" s="48"/>
      <c r="D201" s="4" t="str">
        <f t="shared" si="11"/>
        <v>OK</v>
      </c>
      <c r="E201" s="5" t="s">
        <v>83</v>
      </c>
      <c r="F201" s="14" t="s">
        <v>84</v>
      </c>
      <c r="G201" s="25" t="s">
        <v>95</v>
      </c>
      <c r="H201" s="4" t="s">
        <v>21</v>
      </c>
      <c r="I201" s="8" t="str">
        <f t="shared" si="12"/>
        <v>S</v>
      </c>
      <c r="J201" s="8"/>
      <c r="K201" s="7" t="str">
        <f t="shared" si="13"/>
        <v/>
      </c>
      <c r="L201" s="7" t="str">
        <f t="shared" si="13"/>
        <v>X</v>
      </c>
      <c r="M201" s="7" t="str">
        <f t="shared" si="13"/>
        <v>X</v>
      </c>
      <c r="N201" s="10"/>
      <c r="O201" s="10"/>
      <c r="P201" s="10"/>
      <c r="Q201" s="55"/>
      <c r="R201" s="53"/>
    </row>
    <row r="202" spans="1:18" ht="38.25" x14ac:dyDescent="0.25">
      <c r="A202" s="53"/>
      <c r="B202" s="53"/>
      <c r="C202" s="48"/>
      <c r="D202" s="15" t="str">
        <f t="shared" si="11"/>
        <v>-</v>
      </c>
      <c r="E202" s="16"/>
      <c r="F202" s="6" t="s">
        <v>109</v>
      </c>
      <c r="G202" s="25" t="s">
        <v>96</v>
      </c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55"/>
      <c r="R202" s="53"/>
    </row>
    <row r="203" spans="1:18" ht="51" x14ac:dyDescent="0.25">
      <c r="A203" s="53"/>
      <c r="B203" s="53"/>
      <c r="C203" s="48"/>
      <c r="D203" s="4" t="str">
        <f t="shared" si="11"/>
        <v>-</v>
      </c>
      <c r="E203" s="9"/>
      <c r="F203" s="6" t="s">
        <v>121</v>
      </c>
      <c r="G203" s="10" t="s">
        <v>96</v>
      </c>
      <c r="H203" s="7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55"/>
      <c r="R203" s="53"/>
    </row>
    <row r="204" spans="1:18" ht="15.75" x14ac:dyDescent="0.25">
      <c r="A204" s="53"/>
      <c r="B204" s="53"/>
      <c r="C204" s="48"/>
      <c r="D204" s="4" t="str">
        <f t="shared" si="11"/>
        <v>-</v>
      </c>
      <c r="E204" s="9"/>
      <c r="F204" s="6"/>
      <c r="G204" s="10"/>
      <c r="H204" s="7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55"/>
      <c r="R204" s="53"/>
    </row>
    <row r="205" spans="1:18" ht="15.75" x14ac:dyDescent="0.25">
      <c r="A205" s="53"/>
      <c r="B205" s="53"/>
      <c r="C205" s="48"/>
      <c r="D205" s="4" t="str">
        <f t="shared" si="11"/>
        <v>-</v>
      </c>
      <c r="E205" s="9"/>
      <c r="F205" s="6"/>
      <c r="G205" s="10"/>
      <c r="H205" s="7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55"/>
      <c r="R205" s="53"/>
    </row>
    <row r="206" spans="1:18" ht="15.75" x14ac:dyDescent="0.25">
      <c r="A206" s="53"/>
      <c r="B206" s="53"/>
      <c r="C206" s="48"/>
      <c r="D206" s="4" t="str">
        <f t="shared" si="11"/>
        <v>-</v>
      </c>
      <c r="E206" s="11"/>
      <c r="F206" s="6"/>
      <c r="G206" s="10"/>
      <c r="H206" s="7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55"/>
      <c r="R206" s="53"/>
    </row>
    <row r="207" spans="1:18" ht="15.75" x14ac:dyDescent="0.25">
      <c r="A207" s="53"/>
      <c r="B207" s="53"/>
      <c r="C207" s="48"/>
      <c r="D207" s="4" t="str">
        <f t="shared" si="11"/>
        <v>-</v>
      </c>
      <c r="E207" s="11"/>
      <c r="F207" s="6"/>
      <c r="G207" s="10"/>
      <c r="H207" s="7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55"/>
      <c r="R207" s="53"/>
    </row>
    <row r="208" spans="1:18" ht="15.75" x14ac:dyDescent="0.25">
      <c r="A208" s="53"/>
      <c r="B208" s="53"/>
      <c r="C208" s="48"/>
      <c r="D208" s="4" t="str">
        <f t="shared" si="11"/>
        <v>-</v>
      </c>
      <c r="E208" s="11"/>
      <c r="F208" s="6"/>
      <c r="G208" s="10"/>
      <c r="H208" s="7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55"/>
      <c r="R208" s="53"/>
    </row>
    <row r="209" spans="1:18" ht="15.75" x14ac:dyDescent="0.25">
      <c r="A209" s="53"/>
      <c r="B209" s="53"/>
      <c r="C209" s="48"/>
      <c r="D209" s="4" t="str">
        <f t="shared" si="11"/>
        <v>-</v>
      </c>
      <c r="E209" s="11"/>
      <c r="F209" s="6"/>
      <c r="G209" s="10"/>
      <c r="H209" s="7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55"/>
      <c r="R209" s="53"/>
    </row>
    <row r="210" spans="1:18" ht="15.75" x14ac:dyDescent="0.25">
      <c r="A210" s="53"/>
      <c r="B210" s="53"/>
      <c r="C210" s="48"/>
      <c r="D210" s="4" t="str">
        <f t="shared" si="11"/>
        <v>-</v>
      </c>
      <c r="E210" s="11"/>
      <c r="F210" s="6"/>
      <c r="G210" s="10"/>
      <c r="H210" s="7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55"/>
      <c r="R210" s="53"/>
    </row>
    <row r="211" spans="1:18" ht="15.75" x14ac:dyDescent="0.25">
      <c r="A211" s="53"/>
      <c r="B211" s="53"/>
      <c r="C211" s="48"/>
      <c r="D211" s="4" t="str">
        <f t="shared" si="11"/>
        <v>-</v>
      </c>
      <c r="E211" s="11"/>
      <c r="F211" s="6"/>
      <c r="G211" s="10"/>
      <c r="H211" s="7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55"/>
      <c r="R211" s="53"/>
    </row>
    <row r="212" spans="1:18" ht="15.75" x14ac:dyDescent="0.25">
      <c r="A212" s="53"/>
      <c r="B212" s="53"/>
      <c r="C212" s="48"/>
      <c r="D212" s="4" t="str">
        <f t="shared" si="11"/>
        <v>-</v>
      </c>
      <c r="E212" s="11"/>
      <c r="F212" s="6"/>
      <c r="G212" s="10"/>
      <c r="H212" s="7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55"/>
      <c r="R212" s="53"/>
    </row>
    <row r="213" spans="1:18" ht="15.75" x14ac:dyDescent="0.25">
      <c r="A213" s="53"/>
      <c r="B213" s="53"/>
      <c r="C213" s="48"/>
      <c r="D213" s="4" t="str">
        <f t="shared" si="11"/>
        <v>-</v>
      </c>
      <c r="E213" s="11"/>
      <c r="F213" s="6"/>
      <c r="G213" s="10"/>
      <c r="H213" s="7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56"/>
      <c r="R213" s="53"/>
    </row>
    <row r="214" spans="1:18" ht="12.75" customHeight="1" x14ac:dyDescent="0.25">
      <c r="A214" s="18"/>
      <c r="B214" s="54"/>
      <c r="C214" s="57"/>
      <c r="D214" s="4" t="str">
        <f t="shared" si="11"/>
        <v>-</v>
      </c>
      <c r="E214" s="5"/>
      <c r="F214" s="12"/>
      <c r="G214" s="10"/>
      <c r="H214" s="7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54"/>
      <c r="R214" s="53"/>
    </row>
    <row r="215" spans="1:18" ht="15.75" x14ac:dyDescent="0.25">
      <c r="A215" s="18"/>
      <c r="B215" s="55"/>
      <c r="C215" s="57"/>
      <c r="D215" s="4" t="str">
        <f t="shared" si="11"/>
        <v>-</v>
      </c>
      <c r="E215" s="5"/>
      <c r="F215" s="19"/>
      <c r="G215" s="10"/>
      <c r="H215" s="7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55"/>
      <c r="R215" s="53"/>
    </row>
    <row r="216" spans="1:18" ht="15.75" x14ac:dyDescent="0.25">
      <c r="A216" s="18"/>
      <c r="B216" s="55"/>
      <c r="C216" s="57"/>
      <c r="D216" s="4" t="str">
        <f t="shared" si="11"/>
        <v>-</v>
      </c>
      <c r="E216" s="5"/>
      <c r="F216" s="12"/>
      <c r="G216" s="10"/>
      <c r="H216" s="4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55"/>
      <c r="R216" s="53"/>
    </row>
    <row r="217" spans="1:18" ht="15.75" x14ac:dyDescent="0.25">
      <c r="A217" s="18"/>
      <c r="B217" s="55"/>
      <c r="C217" s="57"/>
      <c r="D217" s="4" t="str">
        <f t="shared" si="11"/>
        <v>-</v>
      </c>
      <c r="E217" s="5"/>
      <c r="F217" s="12"/>
      <c r="G217" s="10"/>
      <c r="H217" s="7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55"/>
      <c r="R217" s="53"/>
    </row>
    <row r="218" spans="1:18" ht="15.75" x14ac:dyDescent="0.25">
      <c r="A218" s="18"/>
      <c r="B218" s="55"/>
      <c r="C218" s="57"/>
      <c r="D218" s="4" t="str">
        <f t="shared" si="11"/>
        <v>-</v>
      </c>
      <c r="E218" s="20"/>
      <c r="F218" s="12"/>
      <c r="G218" s="10"/>
      <c r="H218" s="7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55"/>
      <c r="R218" s="53"/>
    </row>
    <row r="219" spans="1:18" ht="15.75" x14ac:dyDescent="0.25">
      <c r="A219" s="18"/>
      <c r="B219" s="55"/>
      <c r="C219" s="57"/>
      <c r="D219" s="4" t="str">
        <f t="shared" si="11"/>
        <v>-</v>
      </c>
      <c r="E219" s="9"/>
      <c r="F219" s="12"/>
      <c r="G219" s="10"/>
      <c r="H219" s="7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55"/>
      <c r="R219" s="53"/>
    </row>
    <row r="220" spans="1:18" ht="15.75" x14ac:dyDescent="0.25">
      <c r="A220" s="18"/>
      <c r="B220" s="55"/>
      <c r="C220" s="57"/>
      <c r="D220" s="4" t="str">
        <f t="shared" si="11"/>
        <v>-</v>
      </c>
      <c r="E220" s="21"/>
      <c r="F220" s="22"/>
      <c r="G220" s="10"/>
      <c r="H220" s="7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55"/>
      <c r="R220" s="53"/>
    </row>
    <row r="221" spans="1:18" ht="15.75" x14ac:dyDescent="0.25">
      <c r="A221" s="18"/>
      <c r="B221" s="55"/>
      <c r="C221" s="57"/>
      <c r="D221" s="4" t="str">
        <f t="shared" si="11"/>
        <v>-</v>
      </c>
      <c r="E221" s="21"/>
      <c r="F221" s="22"/>
      <c r="G221" s="10"/>
      <c r="H221" s="7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55"/>
      <c r="R221" s="53"/>
    </row>
    <row r="222" spans="1:18" ht="15.75" x14ac:dyDescent="0.25">
      <c r="A222" s="18"/>
      <c r="B222" s="55"/>
      <c r="C222" s="57"/>
      <c r="D222" s="4" t="str">
        <f t="shared" si="11"/>
        <v>-</v>
      </c>
      <c r="E222" s="21"/>
      <c r="F222" s="22"/>
      <c r="G222" s="10"/>
      <c r="H222" s="7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55"/>
      <c r="R222" s="53"/>
    </row>
    <row r="223" spans="1:18" ht="15.75" x14ac:dyDescent="0.25">
      <c r="A223" s="18"/>
      <c r="B223" s="55"/>
      <c r="C223" s="57"/>
      <c r="D223" s="4" t="str">
        <f t="shared" si="11"/>
        <v>-</v>
      </c>
      <c r="E223" s="21"/>
      <c r="F223" s="22"/>
      <c r="G223" s="10"/>
      <c r="H223" s="7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55"/>
      <c r="R223" s="53"/>
    </row>
    <row r="224" spans="1:18" ht="15.75" x14ac:dyDescent="0.25">
      <c r="A224" s="18"/>
      <c r="B224" s="55"/>
      <c r="C224" s="57"/>
      <c r="D224" s="4" t="str">
        <f t="shared" si="11"/>
        <v>-</v>
      </c>
      <c r="E224" s="21"/>
      <c r="F224" s="22"/>
      <c r="G224" s="10"/>
      <c r="H224" s="7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55"/>
      <c r="R224" s="53"/>
    </row>
    <row r="225" spans="1:18" ht="15.75" x14ac:dyDescent="0.25">
      <c r="A225" s="18"/>
      <c r="B225" s="55"/>
      <c r="C225" s="57"/>
      <c r="D225" s="4" t="str">
        <f t="shared" si="11"/>
        <v>-</v>
      </c>
      <c r="E225" s="21"/>
      <c r="F225" s="22"/>
      <c r="G225" s="10"/>
      <c r="H225" s="7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55"/>
      <c r="R225" s="53"/>
    </row>
    <row r="226" spans="1:18" ht="15.75" x14ac:dyDescent="0.25">
      <c r="A226" s="18"/>
      <c r="B226" s="55"/>
      <c r="C226" s="57"/>
      <c r="D226" s="4" t="str">
        <f t="shared" si="11"/>
        <v>-</v>
      </c>
      <c r="E226" s="21"/>
      <c r="F226" s="22"/>
      <c r="G226" s="10"/>
      <c r="H226" s="7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55"/>
      <c r="R226" s="53"/>
    </row>
    <row r="227" spans="1:18" ht="15.75" x14ac:dyDescent="0.25">
      <c r="A227" s="18"/>
      <c r="B227" s="55"/>
      <c r="C227" s="57"/>
      <c r="D227" s="4" t="str">
        <f t="shared" si="11"/>
        <v>-</v>
      </c>
      <c r="E227" s="21"/>
      <c r="F227" s="22"/>
      <c r="G227" s="10"/>
      <c r="H227" s="7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55"/>
      <c r="R227" s="53"/>
    </row>
    <row r="228" spans="1:18" ht="15.75" x14ac:dyDescent="0.25">
      <c r="A228" s="18"/>
      <c r="B228" s="56"/>
      <c r="C228" s="57"/>
      <c r="D228" s="4" t="str">
        <f t="shared" si="11"/>
        <v>-</v>
      </c>
      <c r="E228" s="21"/>
      <c r="F228" s="22"/>
      <c r="G228" s="10"/>
      <c r="H228" s="7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56"/>
      <c r="R228" s="53"/>
    </row>
    <row r="229" spans="1:18" ht="25.5" customHeight="1" x14ac:dyDescent="0.25">
      <c r="A229" s="18"/>
      <c r="B229" s="54"/>
      <c r="C229" s="57"/>
      <c r="D229" s="4" t="str">
        <f t="shared" si="11"/>
        <v>-</v>
      </c>
      <c r="E229" s="23"/>
      <c r="F229" s="24"/>
      <c r="G229" s="10"/>
      <c r="H229" s="4"/>
      <c r="I229" s="8" t="str">
        <f t="shared" si="12"/>
        <v>-</v>
      </c>
      <c r="J229" s="8"/>
      <c r="K229" s="7" t="str">
        <f t="shared" ref="K229:M273" si="14">IF(COUNTIFS($E229,"*"&amp;K$3&amp;"*")&gt;=1,"X","")</f>
        <v/>
      </c>
      <c r="L229" s="7" t="str">
        <f t="shared" si="14"/>
        <v/>
      </c>
      <c r="M229" s="7" t="str">
        <f t="shared" si="14"/>
        <v/>
      </c>
      <c r="N229" s="10"/>
      <c r="O229" s="10"/>
      <c r="P229" s="25"/>
      <c r="Q229" s="54"/>
      <c r="R229" s="53"/>
    </row>
    <row r="230" spans="1:18" ht="15.75" x14ac:dyDescent="0.25">
      <c r="A230" s="18"/>
      <c r="B230" s="55"/>
      <c r="C230" s="57"/>
      <c r="D230" s="4" t="str">
        <f t="shared" si="11"/>
        <v>-</v>
      </c>
      <c r="E230" s="26"/>
      <c r="F230" s="27"/>
      <c r="G230" s="10"/>
      <c r="H230" s="4"/>
      <c r="I230" s="8" t="str">
        <f t="shared" si="12"/>
        <v>-</v>
      </c>
      <c r="J230" s="8"/>
      <c r="K230" s="7" t="str">
        <f t="shared" si="14"/>
        <v/>
      </c>
      <c r="L230" s="7" t="str">
        <f t="shared" si="14"/>
        <v/>
      </c>
      <c r="M230" s="7" t="str">
        <f t="shared" si="14"/>
        <v/>
      </c>
      <c r="N230" s="10"/>
      <c r="O230" s="10"/>
      <c r="P230" s="25"/>
      <c r="Q230" s="55"/>
      <c r="R230" s="53"/>
    </row>
    <row r="231" spans="1:18" ht="15.75" x14ac:dyDescent="0.25">
      <c r="A231" s="18"/>
      <c r="B231" s="55"/>
      <c r="C231" s="57"/>
      <c r="D231" s="4" t="str">
        <f t="shared" si="11"/>
        <v>-</v>
      </c>
      <c r="E231" s="9"/>
      <c r="F231" s="13"/>
      <c r="G231" s="10"/>
      <c r="H231" s="7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10"/>
      <c r="Q231" s="55"/>
      <c r="R231" s="53"/>
    </row>
    <row r="232" spans="1:18" ht="15.75" x14ac:dyDescent="0.25">
      <c r="A232" s="18"/>
      <c r="B232" s="55"/>
      <c r="C232" s="57"/>
      <c r="D232" s="4" t="str">
        <f t="shared" si="11"/>
        <v>-</v>
      </c>
      <c r="E232" s="5"/>
      <c r="F232" s="13"/>
      <c r="G232" s="10"/>
      <c r="H232" s="4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55"/>
      <c r="R232" s="53"/>
    </row>
    <row r="233" spans="1:18" ht="15.75" x14ac:dyDescent="0.25">
      <c r="A233" s="18"/>
      <c r="B233" s="55"/>
      <c r="C233" s="57"/>
      <c r="D233" s="4" t="str">
        <f t="shared" si="11"/>
        <v>-</v>
      </c>
      <c r="E233" s="20"/>
      <c r="F233" s="13"/>
      <c r="G233" s="10"/>
      <c r="H233" s="7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55"/>
      <c r="R233" s="53"/>
    </row>
    <row r="234" spans="1:18" ht="15.75" x14ac:dyDescent="0.25">
      <c r="A234" s="18"/>
      <c r="B234" s="55"/>
      <c r="C234" s="57"/>
      <c r="D234" s="4" t="str">
        <f t="shared" si="11"/>
        <v>-</v>
      </c>
      <c r="E234" s="28"/>
      <c r="F234" s="29"/>
      <c r="G234" s="10"/>
      <c r="H234" s="4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55"/>
      <c r="R234" s="53"/>
    </row>
    <row r="235" spans="1:18" ht="15.75" x14ac:dyDescent="0.25">
      <c r="A235" s="18"/>
      <c r="B235" s="55"/>
      <c r="C235" s="57"/>
      <c r="D235" s="4" t="str">
        <f t="shared" si="11"/>
        <v>-</v>
      </c>
      <c r="E235" s="28"/>
      <c r="F235" s="17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55"/>
      <c r="R235" s="53"/>
    </row>
    <row r="236" spans="1:18" ht="15.75" x14ac:dyDescent="0.25">
      <c r="A236" s="18"/>
      <c r="B236" s="55"/>
      <c r="C236" s="57"/>
      <c r="D236" s="4" t="str">
        <f t="shared" si="11"/>
        <v>-</v>
      </c>
      <c r="E236" s="21"/>
      <c r="F236" s="22"/>
      <c r="G236" s="10"/>
      <c r="H236" s="7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55"/>
      <c r="R236" s="53"/>
    </row>
    <row r="237" spans="1:18" ht="15.75" x14ac:dyDescent="0.25">
      <c r="A237" s="18"/>
      <c r="B237" s="55"/>
      <c r="C237" s="57"/>
      <c r="D237" s="4" t="str">
        <f t="shared" si="11"/>
        <v>-</v>
      </c>
      <c r="E237" s="21"/>
      <c r="F237" s="22"/>
      <c r="G237" s="10"/>
      <c r="H237" s="7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55"/>
      <c r="R237" s="53"/>
    </row>
    <row r="238" spans="1:18" ht="15.75" x14ac:dyDescent="0.25">
      <c r="A238" s="18"/>
      <c r="B238" s="55"/>
      <c r="C238" s="57"/>
      <c r="D238" s="4" t="str">
        <f t="shared" si="11"/>
        <v>-</v>
      </c>
      <c r="E238" s="21"/>
      <c r="F238" s="22"/>
      <c r="G238" s="10"/>
      <c r="H238" s="7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55"/>
      <c r="R238" s="53"/>
    </row>
    <row r="239" spans="1:18" ht="15.75" x14ac:dyDescent="0.25">
      <c r="A239" s="18"/>
      <c r="B239" s="55"/>
      <c r="C239" s="57"/>
      <c r="D239" s="4" t="str">
        <f t="shared" si="11"/>
        <v>-</v>
      </c>
      <c r="E239" s="21"/>
      <c r="F239" s="22"/>
      <c r="G239" s="10"/>
      <c r="H239" s="7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55"/>
      <c r="R239" s="53"/>
    </row>
    <row r="240" spans="1:18" ht="15.75" x14ac:dyDescent="0.25">
      <c r="A240" s="18"/>
      <c r="B240" s="55"/>
      <c r="C240" s="57"/>
      <c r="D240" s="4" t="str">
        <f t="shared" si="11"/>
        <v>-</v>
      </c>
      <c r="E240" s="21"/>
      <c r="F240" s="22"/>
      <c r="G240" s="10"/>
      <c r="H240" s="7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55"/>
      <c r="R240" s="53"/>
    </row>
    <row r="241" spans="1:18" ht="15.75" x14ac:dyDescent="0.25">
      <c r="A241" s="18"/>
      <c r="B241" s="55"/>
      <c r="C241" s="57"/>
      <c r="D241" s="4" t="str">
        <f t="shared" si="11"/>
        <v>-</v>
      </c>
      <c r="E241" s="21"/>
      <c r="F241" s="22"/>
      <c r="G241" s="10"/>
      <c r="H241" s="7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55"/>
      <c r="R241" s="53"/>
    </row>
    <row r="242" spans="1:18" ht="15.75" x14ac:dyDescent="0.25">
      <c r="A242" s="18"/>
      <c r="B242" s="55"/>
      <c r="C242" s="57"/>
      <c r="D242" s="4" t="str">
        <f t="shared" si="11"/>
        <v>-</v>
      </c>
      <c r="E242" s="21"/>
      <c r="F242" s="22"/>
      <c r="G242" s="10"/>
      <c r="H242" s="7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55"/>
      <c r="R242" s="53"/>
    </row>
    <row r="243" spans="1:18" ht="15.75" x14ac:dyDescent="0.25">
      <c r="A243" s="18"/>
      <c r="B243" s="56"/>
      <c r="C243" s="57"/>
      <c r="D243" s="4" t="str">
        <f t="shared" si="11"/>
        <v>-</v>
      </c>
      <c r="E243" s="21"/>
      <c r="F243" s="22"/>
      <c r="G243" s="10"/>
      <c r="H243" s="7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56"/>
      <c r="R243" s="53"/>
    </row>
    <row r="244" spans="1:18" ht="15.75" x14ac:dyDescent="0.25">
      <c r="A244" s="18"/>
      <c r="B244" s="54"/>
      <c r="C244" s="57"/>
      <c r="D244" s="4" t="str">
        <f t="shared" si="11"/>
        <v>-</v>
      </c>
      <c r="E244" s="23"/>
      <c r="F244" s="19"/>
      <c r="G244" s="10"/>
      <c r="H244" s="7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54"/>
      <c r="R244" s="53"/>
    </row>
    <row r="245" spans="1:18" ht="15.75" x14ac:dyDescent="0.25">
      <c r="A245" s="18"/>
      <c r="B245" s="55"/>
      <c r="C245" s="57"/>
      <c r="D245" s="4" t="str">
        <f t="shared" si="11"/>
        <v>-</v>
      </c>
      <c r="E245" s="9"/>
      <c r="F245" s="19"/>
      <c r="G245" s="10"/>
      <c r="H245" s="7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55"/>
      <c r="R245" s="53"/>
    </row>
    <row r="246" spans="1:18" ht="15.75" x14ac:dyDescent="0.25">
      <c r="A246" s="18"/>
      <c r="B246" s="55"/>
      <c r="C246" s="57"/>
      <c r="D246" s="4" t="str">
        <f t="shared" si="11"/>
        <v>-</v>
      </c>
      <c r="E246" s="20"/>
      <c r="F246" s="19"/>
      <c r="G246" s="10"/>
      <c r="H246" s="7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55"/>
      <c r="R246" s="53"/>
    </row>
    <row r="247" spans="1:18" ht="15.75" x14ac:dyDescent="0.25">
      <c r="A247" s="18"/>
      <c r="B247" s="55"/>
      <c r="C247" s="57"/>
      <c r="D247" s="4" t="str">
        <f t="shared" si="11"/>
        <v>-</v>
      </c>
      <c r="E247" s="21"/>
      <c r="F247" s="30"/>
      <c r="G247" s="10"/>
      <c r="H247" s="7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55"/>
      <c r="R247" s="53"/>
    </row>
    <row r="248" spans="1:18" ht="15.75" x14ac:dyDescent="0.25">
      <c r="A248" s="18"/>
      <c r="B248" s="55"/>
      <c r="C248" s="57"/>
      <c r="D248" s="4" t="str">
        <f t="shared" si="11"/>
        <v>-</v>
      </c>
      <c r="E248" s="21"/>
      <c r="F248" s="30"/>
      <c r="G248" s="10"/>
      <c r="H248" s="7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55"/>
      <c r="R248" s="53"/>
    </row>
    <row r="249" spans="1:18" ht="15.75" x14ac:dyDescent="0.25">
      <c r="A249" s="18"/>
      <c r="B249" s="55"/>
      <c r="C249" s="57"/>
      <c r="D249" s="4" t="str">
        <f t="shared" si="11"/>
        <v>-</v>
      </c>
      <c r="E249" s="21"/>
      <c r="F249" s="30"/>
      <c r="G249" s="10"/>
      <c r="H249" s="7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55"/>
      <c r="R249" s="53"/>
    </row>
    <row r="250" spans="1:18" ht="15.75" x14ac:dyDescent="0.25">
      <c r="A250" s="18"/>
      <c r="B250" s="55"/>
      <c r="C250" s="57"/>
      <c r="D250" s="4" t="str">
        <f t="shared" si="11"/>
        <v>-</v>
      </c>
      <c r="E250" s="21"/>
      <c r="F250" s="30"/>
      <c r="G250" s="10"/>
      <c r="H250" s="7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55"/>
      <c r="R250" s="53"/>
    </row>
    <row r="251" spans="1:18" ht="15.75" x14ac:dyDescent="0.25">
      <c r="A251" s="18"/>
      <c r="B251" s="55"/>
      <c r="C251" s="57"/>
      <c r="D251" s="4" t="str">
        <f t="shared" si="11"/>
        <v>-</v>
      </c>
      <c r="E251" s="21"/>
      <c r="F251" s="30"/>
      <c r="G251" s="10"/>
      <c r="H251" s="7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55"/>
      <c r="R251" s="53"/>
    </row>
    <row r="252" spans="1:18" ht="15.75" x14ac:dyDescent="0.25">
      <c r="A252" s="18"/>
      <c r="B252" s="55"/>
      <c r="C252" s="57"/>
      <c r="D252" s="4" t="str">
        <f t="shared" si="11"/>
        <v>-</v>
      </c>
      <c r="E252" s="21"/>
      <c r="F252" s="30"/>
      <c r="G252" s="10"/>
      <c r="H252" s="7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55"/>
      <c r="R252" s="53"/>
    </row>
    <row r="253" spans="1:18" ht="15.75" x14ac:dyDescent="0.25">
      <c r="A253" s="18"/>
      <c r="B253" s="55"/>
      <c r="C253" s="57"/>
      <c r="D253" s="4" t="str">
        <f t="shared" si="11"/>
        <v>-</v>
      </c>
      <c r="E253" s="21"/>
      <c r="F253" s="30"/>
      <c r="G253" s="10"/>
      <c r="H253" s="7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55"/>
      <c r="R253" s="53"/>
    </row>
    <row r="254" spans="1:18" ht="15.75" x14ac:dyDescent="0.25">
      <c r="A254" s="18"/>
      <c r="B254" s="55"/>
      <c r="C254" s="57"/>
      <c r="D254" s="4" t="str">
        <f t="shared" si="11"/>
        <v>-</v>
      </c>
      <c r="E254" s="21"/>
      <c r="F254" s="30"/>
      <c r="G254" s="10"/>
      <c r="H254" s="7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55"/>
      <c r="R254" s="53"/>
    </row>
    <row r="255" spans="1:18" ht="15.75" x14ac:dyDescent="0.25">
      <c r="A255" s="18"/>
      <c r="B255" s="55"/>
      <c r="C255" s="57"/>
      <c r="D255" s="4" t="str">
        <f t="shared" si="11"/>
        <v>-</v>
      </c>
      <c r="E255" s="21"/>
      <c r="F255" s="30"/>
      <c r="G255" s="10"/>
      <c r="H255" s="7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55"/>
      <c r="R255" s="53"/>
    </row>
    <row r="256" spans="1:18" ht="15.75" x14ac:dyDescent="0.25">
      <c r="A256" s="18"/>
      <c r="B256" s="55"/>
      <c r="C256" s="57"/>
      <c r="D256" s="4" t="str">
        <f t="shared" si="11"/>
        <v>-</v>
      </c>
      <c r="E256" s="21"/>
      <c r="F256" s="30"/>
      <c r="G256" s="10"/>
      <c r="H256" s="7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55"/>
      <c r="R256" s="53"/>
    </row>
    <row r="257" spans="1:18" ht="15.75" x14ac:dyDescent="0.25">
      <c r="A257" s="18"/>
      <c r="B257" s="55"/>
      <c r="C257" s="57"/>
      <c r="D257" s="4" t="str">
        <f t="shared" si="11"/>
        <v>-</v>
      </c>
      <c r="E257" s="21"/>
      <c r="F257" s="30"/>
      <c r="G257" s="10"/>
      <c r="H257" s="7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55"/>
      <c r="R257" s="53"/>
    </row>
    <row r="258" spans="1:18" ht="15.75" x14ac:dyDescent="0.25">
      <c r="A258" s="18"/>
      <c r="B258" s="56"/>
      <c r="C258" s="57"/>
      <c r="D258" s="4" t="str">
        <f t="shared" si="11"/>
        <v>-</v>
      </c>
      <c r="E258" s="21"/>
      <c r="F258" s="30"/>
      <c r="G258" s="31"/>
      <c r="H258" s="32"/>
      <c r="I258" s="33" t="str">
        <f t="shared" si="12"/>
        <v>-</v>
      </c>
      <c r="J258" s="33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31"/>
      <c r="O258" s="31"/>
      <c r="P258" s="31"/>
      <c r="Q258" s="56"/>
      <c r="R258" s="53"/>
    </row>
    <row r="259" spans="1:18" ht="12.75" customHeight="1" x14ac:dyDescent="0.25">
      <c r="A259" s="18"/>
      <c r="B259" s="54"/>
      <c r="C259" s="57"/>
      <c r="D259" s="4" t="str">
        <f t="shared" si="11"/>
        <v>-</v>
      </c>
      <c r="E259" s="34"/>
      <c r="F259" s="35"/>
      <c r="G259" s="10"/>
      <c r="H259" s="32"/>
      <c r="I259" s="33" t="str">
        <f t="shared" si="12"/>
        <v>-</v>
      </c>
      <c r="J259" s="33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31"/>
      <c r="O259" s="31"/>
      <c r="P259" s="31"/>
      <c r="Q259" s="54"/>
      <c r="R259" s="53"/>
    </row>
    <row r="260" spans="1:18" ht="15.75" x14ac:dyDescent="0.25">
      <c r="A260" s="18"/>
      <c r="B260" s="55"/>
      <c r="C260" s="57"/>
      <c r="D260" s="4" t="str">
        <f t="shared" si="11"/>
        <v>-</v>
      </c>
      <c r="E260" s="34"/>
      <c r="F260" s="35"/>
      <c r="G260" s="10"/>
      <c r="H260" s="32"/>
      <c r="I260" s="33" t="str">
        <f t="shared" si="12"/>
        <v>-</v>
      </c>
      <c r="J260" s="33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31"/>
      <c r="O260" s="31"/>
      <c r="P260" s="31"/>
      <c r="Q260" s="55"/>
      <c r="R260" s="53"/>
    </row>
    <row r="261" spans="1:18" ht="15.75" x14ac:dyDescent="0.25">
      <c r="A261" s="18"/>
      <c r="B261" s="55"/>
      <c r="C261" s="57"/>
      <c r="D261" s="4" t="str">
        <f t="shared" ref="D261:D273" si="15">IF(LEN(E261)&gt;5,IF(LEN(K261&amp;L261&amp;M261)&gt;=1,"OK","Check"),"-")</f>
        <v>-</v>
      </c>
      <c r="E261" s="34"/>
      <c r="F261" s="35"/>
      <c r="G261" s="10"/>
      <c r="H261" s="32"/>
      <c r="I261" s="33" t="str">
        <f t="shared" ref="I261:I273" si="16">IF(MID(H261,2,1)=":",LEFT(H261,1),"-")</f>
        <v>-</v>
      </c>
      <c r="J261" s="33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31"/>
      <c r="O261" s="31"/>
      <c r="P261" s="31"/>
      <c r="Q261" s="55"/>
      <c r="R261" s="53"/>
    </row>
    <row r="262" spans="1:18" ht="15.75" x14ac:dyDescent="0.25">
      <c r="A262" s="18"/>
      <c r="B262" s="55"/>
      <c r="C262" s="57"/>
      <c r="D262" s="4" t="str">
        <f t="shared" si="15"/>
        <v>-</v>
      </c>
      <c r="E262" s="34"/>
      <c r="F262" s="35"/>
      <c r="G262" s="10"/>
      <c r="H262" s="32"/>
      <c r="I262" s="33" t="str">
        <f t="shared" si="16"/>
        <v>-</v>
      </c>
      <c r="J262" s="33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31"/>
      <c r="O262" s="31"/>
      <c r="P262" s="31"/>
      <c r="Q262" s="55"/>
      <c r="R262" s="53"/>
    </row>
    <row r="263" spans="1:18" ht="15.75" x14ac:dyDescent="0.25">
      <c r="A263" s="18"/>
      <c r="B263" s="55"/>
      <c r="C263" s="57"/>
      <c r="D263" s="4" t="str">
        <f t="shared" si="15"/>
        <v>-</v>
      </c>
      <c r="E263" s="20"/>
      <c r="F263" s="13"/>
      <c r="G263" s="10"/>
      <c r="H263" s="32"/>
      <c r="I263" s="33" t="str">
        <f t="shared" si="16"/>
        <v>-</v>
      </c>
      <c r="J263" s="33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31"/>
      <c r="O263" s="31"/>
      <c r="P263" s="31"/>
      <c r="Q263" s="55"/>
      <c r="R263" s="53"/>
    </row>
    <row r="264" spans="1:18" ht="15.75" x14ac:dyDescent="0.25">
      <c r="A264" s="18"/>
      <c r="B264" s="55"/>
      <c r="C264" s="57"/>
      <c r="D264" s="4" t="str">
        <f t="shared" si="15"/>
        <v>-</v>
      </c>
      <c r="E264" s="36"/>
      <c r="F264" s="13"/>
      <c r="G264" s="10"/>
      <c r="H264" s="32"/>
      <c r="I264" s="33" t="str">
        <f t="shared" si="16"/>
        <v>-</v>
      </c>
      <c r="J264" s="33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31"/>
      <c r="O264" s="31"/>
      <c r="P264" s="31"/>
      <c r="Q264" s="55"/>
      <c r="R264" s="53"/>
    </row>
    <row r="265" spans="1:18" ht="15.75" x14ac:dyDescent="0.25">
      <c r="A265" s="18"/>
      <c r="B265" s="55"/>
      <c r="C265" s="57"/>
      <c r="D265" s="4" t="str">
        <f t="shared" si="15"/>
        <v>-</v>
      </c>
      <c r="E265" s="20"/>
      <c r="F265" s="13"/>
      <c r="G265" s="10"/>
      <c r="H265" s="32"/>
      <c r="I265" s="33" t="str">
        <f t="shared" si="16"/>
        <v>-</v>
      </c>
      <c r="J265" s="33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31"/>
      <c r="O265" s="31"/>
      <c r="P265" s="31"/>
      <c r="Q265" s="55"/>
      <c r="R265" s="53"/>
    </row>
    <row r="266" spans="1:18" ht="15.75" x14ac:dyDescent="0.25">
      <c r="A266" s="18"/>
      <c r="B266" s="55"/>
      <c r="C266" s="57"/>
      <c r="D266" s="4" t="str">
        <f t="shared" si="15"/>
        <v>-</v>
      </c>
      <c r="E266" s="20"/>
      <c r="F266" s="13"/>
      <c r="G266" s="10"/>
      <c r="H266" s="32"/>
      <c r="I266" s="33" t="str">
        <f t="shared" si="16"/>
        <v>-</v>
      </c>
      <c r="J266" s="33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31"/>
      <c r="P266" s="31"/>
      <c r="Q266" s="55"/>
      <c r="R266" s="53"/>
    </row>
    <row r="267" spans="1:18" ht="15.75" x14ac:dyDescent="0.25">
      <c r="A267" s="18"/>
      <c r="B267" s="55"/>
      <c r="C267" s="57"/>
      <c r="D267" s="4" t="str">
        <f t="shared" si="15"/>
        <v>-</v>
      </c>
      <c r="E267" s="37"/>
      <c r="F267" s="30"/>
      <c r="G267" s="10"/>
      <c r="H267" s="32"/>
      <c r="I267" s="33" t="str">
        <f t="shared" si="16"/>
        <v>-</v>
      </c>
      <c r="J267" s="33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31"/>
      <c r="O267" s="31"/>
      <c r="P267" s="31"/>
      <c r="Q267" s="55"/>
      <c r="R267" s="53"/>
    </row>
    <row r="268" spans="1:18" ht="15.75" x14ac:dyDescent="0.25">
      <c r="A268" s="18"/>
      <c r="B268" s="55"/>
      <c r="C268" s="57"/>
      <c r="D268" s="4" t="str">
        <f t="shared" si="15"/>
        <v>-</v>
      </c>
      <c r="E268" s="37"/>
      <c r="F268" s="30"/>
      <c r="G268" s="10"/>
      <c r="H268" s="32"/>
      <c r="I268" s="33" t="str">
        <f t="shared" si="16"/>
        <v>-</v>
      </c>
      <c r="J268" s="33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31"/>
      <c r="O268" s="31"/>
      <c r="P268" s="31"/>
      <c r="Q268" s="55"/>
      <c r="R268" s="53"/>
    </row>
    <row r="269" spans="1:18" ht="15.75" x14ac:dyDescent="0.25">
      <c r="A269" s="18"/>
      <c r="B269" s="55"/>
      <c r="C269" s="57"/>
      <c r="D269" s="4" t="str">
        <f t="shared" si="15"/>
        <v>-</v>
      </c>
      <c r="E269" s="37"/>
      <c r="F269" s="30"/>
      <c r="G269" s="10"/>
      <c r="H269" s="32"/>
      <c r="I269" s="33" t="str">
        <f t="shared" si="16"/>
        <v>-</v>
      </c>
      <c r="J269" s="33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31"/>
      <c r="O269" s="31"/>
      <c r="P269" s="31"/>
      <c r="Q269" s="55"/>
      <c r="R269" s="53"/>
    </row>
    <row r="270" spans="1:18" ht="15.75" x14ac:dyDescent="0.25">
      <c r="A270" s="18"/>
      <c r="B270" s="55"/>
      <c r="C270" s="57"/>
      <c r="D270" s="4" t="str">
        <f t="shared" si="15"/>
        <v>-</v>
      </c>
      <c r="E270" s="37"/>
      <c r="F270" s="30"/>
      <c r="G270" s="10"/>
      <c r="H270" s="32"/>
      <c r="I270" s="33" t="str">
        <f t="shared" si="16"/>
        <v>-</v>
      </c>
      <c r="J270" s="33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31"/>
      <c r="O270" s="31"/>
      <c r="P270" s="31"/>
      <c r="Q270" s="55"/>
      <c r="R270" s="53"/>
    </row>
    <row r="271" spans="1:18" ht="15.75" x14ac:dyDescent="0.25">
      <c r="A271" s="18"/>
      <c r="B271" s="55"/>
      <c r="C271" s="57"/>
      <c r="D271" s="4" t="str">
        <f t="shared" si="15"/>
        <v>-</v>
      </c>
      <c r="E271" s="21"/>
      <c r="F271" s="30"/>
      <c r="G271" s="10"/>
      <c r="H271" s="32"/>
      <c r="I271" s="33" t="str">
        <f t="shared" si="16"/>
        <v>-</v>
      </c>
      <c r="J271" s="33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31"/>
      <c r="O271" s="31"/>
      <c r="P271" s="31"/>
      <c r="Q271" s="55"/>
      <c r="R271" s="53"/>
    </row>
    <row r="272" spans="1:18" ht="15.75" x14ac:dyDescent="0.25">
      <c r="A272" s="18"/>
      <c r="B272" s="55"/>
      <c r="C272" s="57"/>
      <c r="D272" s="4" t="str">
        <f t="shared" si="15"/>
        <v>-</v>
      </c>
      <c r="E272" s="21"/>
      <c r="F272" s="30"/>
      <c r="G272" s="10"/>
      <c r="H272" s="32"/>
      <c r="I272" s="33" t="str">
        <f t="shared" si="16"/>
        <v>-</v>
      </c>
      <c r="J272" s="33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31"/>
      <c r="O272" s="31"/>
      <c r="P272" s="31"/>
      <c r="Q272" s="55"/>
      <c r="R272" s="53"/>
    </row>
    <row r="273" spans="1:18" ht="15.75" x14ac:dyDescent="0.25">
      <c r="A273" s="38"/>
      <c r="B273" s="56"/>
      <c r="C273" s="57"/>
      <c r="D273" s="4" t="str">
        <f t="shared" si="15"/>
        <v>-</v>
      </c>
      <c r="E273" s="21"/>
      <c r="F273" s="22"/>
      <c r="G273" s="10"/>
      <c r="H273" s="32"/>
      <c r="I273" s="33" t="str">
        <f t="shared" si="16"/>
        <v>-</v>
      </c>
      <c r="J273" s="33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31"/>
      <c r="O273" s="31"/>
      <c r="P273" s="31"/>
      <c r="Q273" s="56"/>
      <c r="R273" s="53"/>
    </row>
    <row r="274" spans="1:18" ht="15.75" x14ac:dyDescent="0.25">
      <c r="G274" s="39"/>
      <c r="H274" s="32"/>
      <c r="I274" s="33"/>
      <c r="J274" s="33"/>
      <c r="K274" s="31"/>
      <c r="L274" s="31"/>
      <c r="M274" s="31"/>
      <c r="N274" s="31"/>
      <c r="O274" s="31"/>
      <c r="P274" s="31"/>
      <c r="Q274" s="40"/>
      <c r="R274" s="41"/>
    </row>
    <row r="275" spans="1:18" ht="15.75" customHeight="1" x14ac:dyDescent="0.25">
      <c r="A275" s="42" t="s">
        <v>85</v>
      </c>
      <c r="B275" s="42"/>
      <c r="C275" s="42"/>
      <c r="D275" s="42"/>
      <c r="E275" s="43"/>
      <c r="G275" s="35"/>
      <c r="H275" s="32"/>
      <c r="I275" s="33"/>
      <c r="J275" s="33"/>
      <c r="K275" s="31"/>
      <c r="L275" s="31"/>
      <c r="M275" s="31"/>
      <c r="N275" s="31"/>
      <c r="O275" s="31"/>
      <c r="P275" s="31"/>
      <c r="Q275" s="40"/>
      <c r="R275" s="41"/>
    </row>
    <row r="276" spans="1:18" ht="15.75" x14ac:dyDescent="0.25">
      <c r="G276" s="35"/>
      <c r="H276" s="32"/>
      <c r="I276" s="33"/>
      <c r="J276" s="33"/>
      <c r="K276" s="31"/>
      <c r="L276" s="31"/>
      <c r="M276" s="31"/>
      <c r="N276" s="31"/>
      <c r="O276" s="31"/>
      <c r="P276" s="31"/>
      <c r="Q276" s="40"/>
      <c r="R276" s="41"/>
    </row>
  </sheetData>
  <autoFilter ref="A1:P273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Q229:Q243"/>
    <mergeCell ref="B244:B258"/>
    <mergeCell ref="C244:C258"/>
    <mergeCell ref="Q244:Q258"/>
    <mergeCell ref="B259:B273"/>
    <mergeCell ref="C259:C273"/>
    <mergeCell ref="Q259:Q273"/>
    <mergeCell ref="A124:A213"/>
    <mergeCell ref="B124:B138"/>
    <mergeCell ref="C124:C138"/>
    <mergeCell ref="Q124:Q138"/>
    <mergeCell ref="B139:B153"/>
    <mergeCell ref="C139:C153"/>
    <mergeCell ref="Q139:Q153"/>
    <mergeCell ref="B154:B168"/>
    <mergeCell ref="C154:C168"/>
    <mergeCell ref="Q154:Q168"/>
    <mergeCell ref="B184:B198"/>
    <mergeCell ref="C184:C198"/>
    <mergeCell ref="Q184:Q198"/>
    <mergeCell ref="B199:B213"/>
    <mergeCell ref="C199:C213"/>
    <mergeCell ref="Q199:Q213"/>
    <mergeCell ref="Q79:Q93"/>
    <mergeCell ref="B94:B108"/>
    <mergeCell ref="C94:C108"/>
    <mergeCell ref="Q94:Q108"/>
    <mergeCell ref="R94:R273"/>
    <mergeCell ref="B109:B123"/>
    <mergeCell ref="C109:C123"/>
    <mergeCell ref="Q109:Q123"/>
    <mergeCell ref="B169:B183"/>
    <mergeCell ref="C169:C183"/>
    <mergeCell ref="Q169:Q183"/>
    <mergeCell ref="B214:B228"/>
    <mergeCell ref="C214:C228"/>
    <mergeCell ref="Q214:Q228"/>
    <mergeCell ref="B229:B243"/>
    <mergeCell ref="C229:C243"/>
    <mergeCell ref="A1:F2"/>
    <mergeCell ref="A4:A33"/>
    <mergeCell ref="B4:B18"/>
    <mergeCell ref="C4:C18"/>
    <mergeCell ref="Q4:Q18"/>
    <mergeCell ref="R4:R93"/>
    <mergeCell ref="B19:B33"/>
    <mergeCell ref="C19:C33"/>
    <mergeCell ref="Q19:Q33"/>
    <mergeCell ref="A34:A123"/>
    <mergeCell ref="B34:B48"/>
    <mergeCell ref="C34:C48"/>
    <mergeCell ref="Q34:Q48"/>
    <mergeCell ref="B49:B63"/>
    <mergeCell ref="C49:C63"/>
    <mergeCell ref="Q49:Q63"/>
    <mergeCell ref="B64:B78"/>
    <mergeCell ref="C64:C78"/>
    <mergeCell ref="Q64:Q78"/>
    <mergeCell ref="B79:B93"/>
    <mergeCell ref="C79:C93"/>
  </mergeCells>
  <conditionalFormatting sqref="J4:J276">
    <cfRule type="expression" dxfId="17" priority="17" stopIfTrue="1">
      <formula>J4="N"</formula>
    </cfRule>
  </conditionalFormatting>
  <conditionalFormatting sqref="G4:G258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H4:H276">
    <cfRule type="expression" dxfId="14" priority="12" stopIfTrue="1">
      <formula>I4="I"</formula>
    </cfRule>
    <cfRule type="expression" dxfId="13" priority="13" stopIfTrue="1">
      <formula>I4="W"</formula>
    </cfRule>
    <cfRule type="expression" dxfId="12" priority="14" stopIfTrue="1">
      <formula>I4="S"</formula>
    </cfRule>
  </conditionalFormatting>
  <conditionalFormatting sqref="N267:Q276 P266:Q266 N266 N4:Q265">
    <cfRule type="expression" dxfId="11" priority="11" stopIfTrue="1">
      <formula>N4="FM"</formula>
    </cfRule>
  </conditionalFormatting>
  <conditionalFormatting sqref="R274:R276">
    <cfRule type="expression" dxfId="10" priority="6" stopIfTrue="1">
      <formula>R274="U"</formula>
    </cfRule>
    <cfRule type="expression" dxfId="9" priority="7" stopIfTrue="1">
      <formula>R274="S"</formula>
    </cfRule>
  </conditionalFormatting>
  <conditionalFormatting sqref="N267:Q276 P266:Q266 N266 N4:Q265">
    <cfRule type="expression" dxfId="8" priority="8" stopIfTrue="1">
      <formula>N4="DM"</formula>
    </cfRule>
  </conditionalFormatting>
  <conditionalFormatting sqref="N267:Q276 P266:Q266 N266 N4:Q265">
    <cfRule type="expression" dxfId="7" priority="9" stopIfTrue="1">
      <formula>N4="PM"</formula>
    </cfRule>
  </conditionalFormatting>
  <conditionalFormatting sqref="N267:Q276 P266:Q266 N266 N4:Q265">
    <cfRule type="expression" dxfId="6" priority="10" stopIfTrue="1">
      <formula>N4="LM"</formula>
    </cfRule>
  </conditionalFormatting>
  <conditionalFormatting sqref="R4:R273">
    <cfRule type="containsText" dxfId="5" priority="4" operator="containsText" text="NA">
      <formula>NOT(ISERROR(SEARCH("NA",R4)))</formula>
    </cfRule>
    <cfRule type="containsText" dxfId="4" priority="5" operator="containsText" text="U">
      <formula>NOT(ISERROR(SEARCH("U",R4)))</formula>
    </cfRule>
    <cfRule type="expression" dxfId="3" priority="18" stopIfTrue="1">
      <formula>LEFT(R4,LEN("S"))="S"</formula>
    </cfRule>
  </conditionalFormatting>
  <conditionalFormatting sqref="D4:D273">
    <cfRule type="containsText" dxfId="2" priority="3" operator="containsText" text="Check">
      <formula>NOT(ISERROR(SEARCH("Check",D4)))</formula>
    </cfRule>
  </conditionalFormatting>
  <conditionalFormatting sqref="G259:G273">
    <cfRule type="expression" dxfId="1" priority="1" stopIfTrue="1">
      <formula>G259="Aff"</formula>
    </cfRule>
    <cfRule type="expression" dxfId="0" priority="2" stopIfTrue="1">
      <formula>G259="Doc"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Q4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P276">
      <formula1>"FM, LM, PM, DM"</formula1>
    </dataValidation>
  </dataValidations>
  <hyperlinks>
    <hyperlink ref="E4" r:id="rId1" location="OLE_LINK6_x0009_1,28733,28762,2,,Measurement and Analysis Plan" display="Measurement and Analysis Plan"/>
    <hyperlink ref="E5" r:id="rId2"/>
    <hyperlink ref="E19" r:id="rId3"/>
    <hyperlink ref="E20" r:id="rId4"/>
    <hyperlink ref="E34" r:id="rId5" location="OLE_LINK6_x0009_1,28733,28762,2,,Measurement and Analysis Plan" display="Measurement and Analysis Plan"/>
    <hyperlink ref="E49" r:id="rId6" location="OLE_LINK6_x0009_1,28733,28762,2,,Measurement and Analysis Plan" display="Measurement and Analysis Plan"/>
    <hyperlink ref="E64" r:id="rId7"/>
    <hyperlink ref="E79" r:id="rId8"/>
    <hyperlink ref="E94" r:id="rId9"/>
    <hyperlink ref="E95" r:id="rId10"/>
    <hyperlink ref="E109" r:id="rId11" location="OLE_LINK7_x0009_1,4668,4720,2,,Corrective Actions (Design and I" display="Corrective Actions (Design and Implementation Phase)"/>
    <hyperlink ref="E110" r:id="rId12"/>
    <hyperlink ref="E154" r:id="rId13"/>
    <hyperlink ref="E155" r:id="rId14"/>
    <hyperlink ref="E169" r:id="rId15" location="OLE_LINK6_x0009_1,28733,28762,2,,Measurement and Analysis Plan" display="Measurement and Analysis Plan"/>
    <hyperlink ref="E184" r:id="rId16" location="OLE_LINK7_x0009_1,4668,4720,2,,Corrective Actions (Design and I" display="Corrective Actions (Design and Implementation Phase)"/>
    <hyperlink ref="E185" r:id="rId17"/>
    <hyperlink ref="E50" r:id="rId18" location="OLE_LINK6_x0009_1,28733,28762,2,,Measurement and Analysis Plan" display="Measurement and Analysis Plan"/>
    <hyperlink ref="E35" r:id="rId19" location="OLE_LINK6_x0009_1,28733,28762,2,,Measurement and Analysis Plan" display="Measurement and Analysis Plan"/>
    <hyperlink ref="E124" r:id="rId20" location="OLE_LINK6_x0009_1,28733,28762,2,,Measurement and Analysis Plan" display="Measurement and Analysis Plan"/>
    <hyperlink ref="E125" r:id="rId21" location="OLE_LINK6_x0009_1,28733,28762,2,,Measurement and Analysis Plan" display="Measurement and Analysis Plan"/>
    <hyperlink ref="E139" r:id="rId22" location="OLE_LINK6_x0009_1,28733,28762,2,,Measurement and Analysis Plan" display="Measurement and Analysis Plan"/>
    <hyperlink ref="E140" r:id="rId23" location="OLE_LINK6_x0009_1,28733,28762,2,,Measurement and Analysis Plan" display="Measurement and Analysis Plan"/>
    <hyperlink ref="E170" r:id="rId24"/>
    <hyperlink ref="E51" r:id="rId25"/>
    <hyperlink ref="E52" r:id="rId26"/>
    <hyperlink ref="E36" r:id="rId27"/>
    <hyperlink ref="E65" r:id="rId28"/>
    <hyperlink ref="E80" r:id="rId29"/>
    <hyperlink ref="E112" r:id="rId30" location="OLE_LINK1_x0009_1,13538,13579,1,,Action Plans for implementing su" display="Action Plans for implementing suggestions"/>
    <hyperlink ref="E96" r:id="rId31"/>
    <hyperlink ref="E97" r:id="rId32" display="ORG_Measurement Repository"/>
    <hyperlink ref="E126" r:id="rId33"/>
    <hyperlink ref="E141" r:id="rId34"/>
    <hyperlink ref="E142" r:id="rId35"/>
    <hyperlink ref="E156" r:id="rId36"/>
    <hyperlink ref="E171" r:id="rId37"/>
    <hyperlink ref="E172" r:id="rId38" display="ORG_Measurement Repository"/>
    <hyperlink ref="E201" r:id="rId39"/>
    <hyperlink ref="E6" r:id="rId40"/>
    <hyperlink ref="E21" r:id="rId41"/>
    <hyperlink ref="E81" r:id="rId42"/>
    <hyperlink ref="E111" r:id="rId43"/>
    <hyperlink ref="E186" r:id="rId44"/>
    <hyperlink ref="E200" r:id="rId45" display="Mail to PEG"/>
    <hyperlink ref="E199" r:id="rId46"/>
  </hyperlinks>
  <pageMargins left="0.75" right="0.75" top="1" bottom="1" header="0.5" footer="0.5"/>
  <pageSetup orientation="portrait" r:id="rId47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Rahul Vijay</cp:lastModifiedBy>
  <dcterms:created xsi:type="dcterms:W3CDTF">2019-11-05T10:28:23Z</dcterms:created>
  <dcterms:modified xsi:type="dcterms:W3CDTF">2019-11-11T06:06:07Z</dcterms:modified>
</cp:coreProperties>
</file>