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ptop 28-jan\Working folders\processes\Under Revision\Project Management\"/>
    </mc:Choice>
  </mc:AlternateContent>
  <xr:revisionPtr revIDLastSave="0" documentId="13_ncr:1_{508F4381-63D1-4AC9-96D4-45853C9917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vision History" sheetId="4" r:id="rId1"/>
    <sheet name="Risk Matrix" sheetId="1" r:id="rId2"/>
    <sheet name="Action Pla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C10" i="2" a="1"/>
  <c r="C10" i="2" s="1"/>
  <c r="C11" i="2" a="1"/>
  <c r="C11" i="2" s="1"/>
  <c r="I16" i="1" l="1"/>
  <c r="I9" i="1" l="1"/>
  <c r="I10" i="1"/>
  <c r="I11" i="1"/>
  <c r="I12" i="1"/>
  <c r="I13" i="1"/>
  <c r="I14" i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<sst xmlns="http://schemas.openxmlformats.org/spreadsheetml/2006/main" count="60" uniqueCount="58">
  <si>
    <t>Source</t>
  </si>
  <si>
    <t>Degree</t>
  </si>
  <si>
    <t>Sources</t>
  </si>
  <si>
    <t>Categories</t>
  </si>
  <si>
    <t>Attributes</t>
  </si>
  <si>
    <t>Internal</t>
  </si>
  <si>
    <t>External</t>
  </si>
  <si>
    <t>technological</t>
  </si>
  <si>
    <t>Customer</t>
  </si>
  <si>
    <t>Inspectors</t>
  </si>
  <si>
    <t>banks</t>
  </si>
  <si>
    <t>unions</t>
  </si>
  <si>
    <t>vendors</t>
  </si>
  <si>
    <t>Government</t>
  </si>
  <si>
    <t>Competitor</t>
  </si>
  <si>
    <t>Internal labour</t>
  </si>
  <si>
    <t>Skills</t>
  </si>
  <si>
    <t>Budget</t>
  </si>
  <si>
    <t>Resources</t>
  </si>
  <si>
    <t>Components</t>
  </si>
  <si>
    <t>processes</t>
  </si>
  <si>
    <t>specs</t>
  </si>
  <si>
    <t>Equipments</t>
  </si>
  <si>
    <t>Cummunications</t>
  </si>
  <si>
    <t>Volatility</t>
  </si>
  <si>
    <t>Inconsistancy</t>
  </si>
  <si>
    <t>Innovative( esp. comp.)</t>
  </si>
  <si>
    <t>Availability</t>
  </si>
  <si>
    <t>Master list</t>
  </si>
  <si>
    <t>Risk ID</t>
  </si>
  <si>
    <t>Description</t>
  </si>
  <si>
    <t>Assigned to</t>
  </si>
  <si>
    <t>High(10)</t>
  </si>
  <si>
    <t>Medium(6)</t>
  </si>
  <si>
    <t>Low(2)</t>
  </si>
  <si>
    <t>Likelihood</t>
  </si>
  <si>
    <t>Who</t>
  </si>
  <si>
    <t>When</t>
  </si>
  <si>
    <t>Status</t>
  </si>
  <si>
    <t>Action</t>
  </si>
  <si>
    <t>Safety and regulatory requirements</t>
  </si>
  <si>
    <t>Performance parameter affected</t>
  </si>
  <si>
    <t>Sub-Category of source</t>
  </si>
  <si>
    <t>Risk Matrix</t>
  </si>
  <si>
    <t>Risk Mitigation Action Plan</t>
  </si>
  <si>
    <t>Project Code</t>
  </si>
  <si>
    <t>Genus Innovation Limited</t>
  </si>
  <si>
    <t>Key assumptions/ Constraints/ Critical Dependencies</t>
  </si>
  <si>
    <t>Risk/ Opportunity identification date</t>
  </si>
  <si>
    <t>Priority Number</t>
  </si>
  <si>
    <t>Severity / Benefits</t>
  </si>
  <si>
    <t>Risk/ Opportunity</t>
  </si>
  <si>
    <t>ID</t>
  </si>
  <si>
    <t>Action Type</t>
  </si>
  <si>
    <t>Mitigation</t>
  </si>
  <si>
    <t>Actual Date of Completion</t>
  </si>
  <si>
    <t>Template Version - 5</t>
  </si>
  <si>
    <t>Dummy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</si>
</sst>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Border="1"/>
    <xf numFmtId="0" fontId="1" fillId="0" borderId="0" xfId="1"/>
    <xf numFmtId="0" fontId="2" fillId="0" borderId="1" xfId="2"/>
    <xf numFmtId="0" fontId="3" fillId="0" borderId="0" xfId="3"/>
    <xf numFmtId="0" fontId="1" fillId="0" borderId="2" xfId="1" applyBorder="1"/>
    <xf numFmtId="0" fontId="0" fillId="0" borderId="2" xfId="0" applyBorder="1"/>
    <xf numFmtId="14" fontId="0" fillId="0" borderId="0" xfId="0" applyNumberFormat="1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6" totalsRowShown="0">
  <autoFilter ref="A8:K16" xr:uid="{00000000-0009-0000-0100-000001000000}"/>
  <tableColumns count="11">
    <tableColumn id="5" xr3:uid="{00000000-0010-0000-0000-000005000000}" name="Risk ID"/>
    <tableColumn id="3" xr3:uid="{11F497C1-C5D4-4C44-83ED-69C5F952FB6E}" name="Risk/ Opportunity"/>
    <tableColumn id="6" xr3:uid="{00000000-0010-0000-0000-000006000000}" name="Description"/>
    <tableColumn id="11" xr3:uid="{00000000-0010-0000-0000-00000B000000}" name="Risk/ Opportunity identification date"/>
    <tableColumn id="1" xr3:uid="{00000000-0010-0000-0000-000001000000}" name="Source"/>
    <tableColumn id="2" xr3:uid="{00000000-0010-0000-0000-000002000000}" name="Sub-Category of source"/>
    <tableColumn id="4" xr3:uid="{00000000-0010-0000-0000-000004000000}" name="Severity / Benefits"/>
    <tableColumn id="8" xr3:uid="{00000000-0010-0000-0000-000008000000}" name="Likelihood"/>
    <tableColumn id="9" xr3:uid="{00000000-0010-0000-0000-000009000000}" name="Priority Number" dataDxfId="2">
      <calculatedColumnFormula>Table1[[#This Row],[Severity / Benefits]]*Table1[[#This Row],[Likelihood]]</calculatedColumnFormula>
    </tableColumn>
    <tableColumn id="10" xr3:uid="{00000000-0010-0000-0000-00000A000000}" name="Performance parameter affected"/>
    <tableColumn id="7" xr3:uid="{00000000-0010-0000-0000-000007000000}" name="Assigned 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Q8:T24" totalsRowShown="0">
  <autoFilter ref="Q8:T24" xr:uid="{00000000-0009-0000-0100-000002000000}"/>
  <tableColumns count="4">
    <tableColumn id="1" xr3:uid="{00000000-0010-0000-0100-000001000000}" name="Sources"/>
    <tableColumn id="2" xr3:uid="{00000000-0010-0000-0100-000002000000}" name="Categories"/>
    <tableColumn id="3" xr3:uid="{00000000-0010-0000-0100-000003000000}" name="Attributes"/>
    <tableColumn id="4" xr3:uid="{00000000-0010-0000-0100-000004000000}" name="Degre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8:H11" totalsRowShown="0">
  <autoFilter ref="A8:H11" xr:uid="{00000000-0009-0000-0100-000003000000}"/>
  <tableColumns count="8">
    <tableColumn id="1" xr3:uid="{00000000-0010-0000-0200-000001000000}" name="ID"/>
    <tableColumn id="6" xr3:uid="{00000000-0010-0000-0200-000006000000}" name="Action Type" dataDxfId="1"/>
    <tableColumn id="2" xr3:uid="{00000000-0010-0000-0200-000002000000}" name="Description" dataDxfId="0">
      <calculatedColumnFormula array="1">IFERROR(VLOOKUP(Table3[[#This Row],[ID]],'Risk Matrix'!$A$9:$J$19,3,FALSE),"--")</calculatedColumnFormula>
    </tableColumn>
    <tableColumn id="3" xr3:uid="{00000000-0010-0000-0200-000003000000}" name="Action"/>
    <tableColumn id="4" xr3:uid="{00000000-0010-0000-0200-000004000000}" name="Who"/>
    <tableColumn id="5" xr3:uid="{00000000-0010-0000-0200-000005000000}" name="When"/>
    <tableColumn id="7" xr3:uid="{27BB7FA0-1F1F-48CC-A30B-C023108D7F2F}" name="Status"/>
    <tableColumn id="8" xr3:uid="{9D707306-292D-469A-AA19-A8D59334E598}" name="Actual Date of Comple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19.85546875" customWidth="1"/>
    <col min="2" max="2" width="10.85546875" customWidth="1"/>
    <col min="3" max="3" width="14.5703125" customWidth="1"/>
  </cols>
  <sheetData>
    <row r="1" spans="1:1" ht="22.5" x14ac:dyDescent="0.3">
      <c r="A1" s="5" t="s">
        <v>46</v>
      </c>
    </row>
    <row r="6" spans="1:1" ht="22.5" x14ac:dyDescent="0.3">
      <c r="A6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workbookViewId="0">
      <selection activeCell="C9" sqref="C9"/>
    </sheetView>
  </sheetViews>
  <sheetFormatPr defaultRowHeight="15" x14ac:dyDescent="0.25"/>
  <cols>
    <col min="2" max="3" width="13.5703125" customWidth="1"/>
    <col min="4" max="4" width="9.28515625" bestFit="1" customWidth="1"/>
    <col min="5" max="5" width="20.28515625" customWidth="1"/>
    <col min="6" max="6" width="10.5703125" bestFit="1" customWidth="1"/>
    <col min="7" max="7" width="13" bestFit="1" customWidth="1"/>
    <col min="8" max="8" width="13.85546875" bestFit="1" customWidth="1"/>
    <col min="9" max="9" width="13" customWidth="1"/>
    <col min="10" max="10" width="14.5703125" bestFit="1" customWidth="1"/>
    <col min="17" max="17" width="15.28515625" customWidth="1"/>
    <col min="18" max="18" width="17.28515625" bestFit="1" customWidth="1"/>
    <col min="19" max="19" width="22.28515625" bestFit="1" customWidth="1"/>
    <col min="20" max="20" width="9.5703125" customWidth="1"/>
  </cols>
  <sheetData>
    <row r="1" spans="1:20" ht="22.5" x14ac:dyDescent="0.3">
      <c r="A1" s="5" t="s">
        <v>43</v>
      </c>
      <c r="F1" s="5"/>
    </row>
    <row r="2" spans="1:20" ht="23.25" thickBot="1" x14ac:dyDescent="0.35">
      <c r="A2" s="6" t="s">
        <v>45</v>
      </c>
      <c r="B2" s="5"/>
      <c r="D2" s="5"/>
    </row>
    <row r="3" spans="1:20" ht="15.75" thickTop="1" x14ac:dyDescent="0.25">
      <c r="A3" s="7" t="s">
        <v>47</v>
      </c>
    </row>
    <row r="4" spans="1:20" ht="22.5" x14ac:dyDescent="0.3">
      <c r="A4" s="8"/>
      <c r="B4" s="9"/>
      <c r="C4" s="9"/>
      <c r="D4" s="9"/>
      <c r="E4" s="9"/>
      <c r="F4" s="9"/>
      <c r="G4" s="9"/>
    </row>
    <row r="6" spans="1:20" x14ac:dyDescent="0.25">
      <c r="R6" t="s">
        <v>28</v>
      </c>
    </row>
    <row r="8" spans="1:20" ht="90" x14ac:dyDescent="0.25">
      <c r="A8" t="s">
        <v>29</v>
      </c>
      <c r="B8" t="s">
        <v>51</v>
      </c>
      <c r="C8" t="s">
        <v>30</v>
      </c>
      <c r="D8" s="2" t="s">
        <v>48</v>
      </c>
      <c r="E8" t="s">
        <v>0</v>
      </c>
      <c r="F8" s="2" t="s">
        <v>42</v>
      </c>
      <c r="G8" s="2" t="s">
        <v>50</v>
      </c>
      <c r="H8" t="s">
        <v>35</v>
      </c>
      <c r="I8" s="2" t="s">
        <v>49</v>
      </c>
      <c r="J8" s="2" t="s">
        <v>41</v>
      </c>
      <c r="K8" t="s">
        <v>31</v>
      </c>
      <c r="Q8" t="s">
        <v>2</v>
      </c>
      <c r="R8" t="s">
        <v>3</v>
      </c>
      <c r="S8" t="s">
        <v>4</v>
      </c>
      <c r="T8" t="s">
        <v>1</v>
      </c>
    </row>
    <row r="9" spans="1:20" x14ac:dyDescent="0.25">
      <c r="A9">
        <v>1</v>
      </c>
      <c r="C9" t="s">
        <v>57</v>
      </c>
      <c r="I9">
        <f>Table1[[#This Row],[Severity / Benefits]]*Table1[[#This Row],[Likelihood]]</f>
        <v>0</v>
      </c>
      <c r="Q9" t="s">
        <v>5</v>
      </c>
      <c r="R9" t="s">
        <v>8</v>
      </c>
      <c r="S9" t="s">
        <v>23</v>
      </c>
      <c r="T9" t="s">
        <v>32</v>
      </c>
    </row>
    <row r="10" spans="1:20" x14ac:dyDescent="0.25">
      <c r="I10">
        <f>Table1[[#This Row],[Severity / Benefits]]*Table1[[#This Row],[Likelihood]]</f>
        <v>0</v>
      </c>
      <c r="L10" s="1"/>
      <c r="Q10" t="s">
        <v>6</v>
      </c>
      <c r="R10" t="s">
        <v>40</v>
      </c>
      <c r="S10" t="s">
        <v>24</v>
      </c>
      <c r="T10" t="s">
        <v>33</v>
      </c>
    </row>
    <row r="11" spans="1:20" x14ac:dyDescent="0.25">
      <c r="I11">
        <f>Table1[[#This Row],[Severity / Benefits]]*Table1[[#This Row],[Likelihood]]</f>
        <v>0</v>
      </c>
      <c r="Q11" t="s">
        <v>7</v>
      </c>
      <c r="R11" t="s">
        <v>9</v>
      </c>
      <c r="S11" t="s">
        <v>25</v>
      </c>
      <c r="T11" t="s">
        <v>34</v>
      </c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>
        <f>Table1[[#This Row],[Severity / Benefits]]*Table1[[#This Row],[Likelihood]]</f>
        <v>0</v>
      </c>
      <c r="J12" s="1"/>
      <c r="K12" s="1"/>
      <c r="R12" t="s">
        <v>10</v>
      </c>
      <c r="S12" t="s">
        <v>26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>
        <f>Table1[[#This Row],[Severity / Benefits]]*Table1[[#This Row],[Likelihood]]</f>
        <v>0</v>
      </c>
      <c r="J13" s="1"/>
      <c r="K13" s="1"/>
      <c r="R13" t="s">
        <v>11</v>
      </c>
      <c r="S13" t="s">
        <v>27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>
        <f>Table1[[#This Row],[Severity / Benefits]]*Table1[[#This Row],[Likelihood]]</f>
        <v>0</v>
      </c>
      <c r="J14" s="1"/>
      <c r="K14" s="1"/>
      <c r="R14" t="s">
        <v>12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>
        <f>Table1[[#This Row],[Severity / Benefits]]*Table1[[#This Row],[Likelihood]]</f>
        <v>0</v>
      </c>
      <c r="J15" s="1"/>
      <c r="K15" s="1"/>
      <c r="R15" t="s">
        <v>13</v>
      </c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3">
        <f>Table1[[#This Row],[Severity / Benefits]]*Table1[[#This Row],[Likelihood]]</f>
        <v>0</v>
      </c>
      <c r="J16" s="1"/>
      <c r="K16" s="1"/>
      <c r="R16" t="s">
        <v>14</v>
      </c>
    </row>
    <row r="17" spans="18:18" x14ac:dyDescent="0.25">
      <c r="R17" t="s">
        <v>15</v>
      </c>
    </row>
    <row r="18" spans="18:18" x14ac:dyDescent="0.25">
      <c r="R18" t="s">
        <v>16</v>
      </c>
    </row>
    <row r="19" spans="18:18" x14ac:dyDescent="0.25">
      <c r="R19" t="s">
        <v>17</v>
      </c>
    </row>
    <row r="20" spans="18:18" x14ac:dyDescent="0.25">
      <c r="R20" t="s">
        <v>18</v>
      </c>
    </row>
    <row r="21" spans="18:18" x14ac:dyDescent="0.25">
      <c r="R21" t="s">
        <v>19</v>
      </c>
    </row>
    <row r="22" spans="18:18" x14ac:dyDescent="0.25">
      <c r="R22" t="s">
        <v>20</v>
      </c>
    </row>
    <row r="23" spans="18:18" x14ac:dyDescent="0.25">
      <c r="R23" t="s">
        <v>21</v>
      </c>
    </row>
    <row r="24" spans="18:18" x14ac:dyDescent="0.25">
      <c r="R24" t="s">
        <v>22</v>
      </c>
    </row>
  </sheetData>
  <dataValidations count="4">
    <dataValidation type="list" allowBlank="1" showInputMessage="1" showErrorMessage="1" sqref="E12:E16" xr:uid="{00000000-0002-0000-0100-000000000000}">
      <formula1>"Internal, External, Technological"</formula1>
    </dataValidation>
    <dataValidation type="list" allowBlank="1" showInputMessage="1" showErrorMessage="1" sqref="E9:E11" xr:uid="{00000000-0002-0000-0100-000001000000}">
      <formula1>$Q$9:$Q$11</formula1>
    </dataValidation>
    <dataValidation type="list" allowBlank="1" showInputMessage="1" showErrorMessage="1" sqref="F9:F16" xr:uid="{00000000-0002-0000-0100-000002000000}">
      <formula1>$R$9:$R$24</formula1>
    </dataValidation>
    <dataValidation type="list" allowBlank="1" showInputMessage="1" showErrorMessage="1" sqref="B9:B16" xr:uid="{EE24FD6F-B06F-4615-AA81-254649C439A1}">
      <formula1>"Risk,Opportunity"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&amp;RDocument Number:__.__</oddHeader>
    <oddFooter>&amp;CGenus Power Infrastructures Limited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C10" sqref="C10"/>
    </sheetView>
  </sheetViews>
  <sheetFormatPr defaultRowHeight="15" x14ac:dyDescent="0.25"/>
  <cols>
    <col min="2" max="2" width="17.7109375" bestFit="1" customWidth="1"/>
    <col min="3" max="3" width="18.5703125" customWidth="1"/>
    <col min="8" max="8" width="10.42578125" bestFit="1" customWidth="1"/>
  </cols>
  <sheetData>
    <row r="1" spans="1:8" ht="22.5" x14ac:dyDescent="0.3">
      <c r="A1" s="5" t="s">
        <v>44</v>
      </c>
    </row>
    <row r="2" spans="1:8" ht="22.5" x14ac:dyDescent="0.3">
      <c r="A2" s="5"/>
    </row>
    <row r="6" spans="1:8" ht="23.25" thickBot="1" x14ac:dyDescent="0.35">
      <c r="A6" s="6" t="s">
        <v>45</v>
      </c>
      <c r="G6" s="5"/>
    </row>
    <row r="7" spans="1:8" ht="12.75" customHeight="1" thickTop="1" x14ac:dyDescent="0.3">
      <c r="G7" s="5"/>
    </row>
    <row r="8" spans="1:8" x14ac:dyDescent="0.25">
      <c r="A8" t="s">
        <v>52</v>
      </c>
      <c r="B8" t="s">
        <v>53</v>
      </c>
      <c r="C8" t="s">
        <v>30</v>
      </c>
      <c r="D8" t="s">
        <v>39</v>
      </c>
      <c r="E8" t="s">
        <v>36</v>
      </c>
      <c r="F8" t="s">
        <v>37</v>
      </c>
      <c r="G8" t="s">
        <v>38</v>
      </c>
      <c r="H8" t="s">
        <v>55</v>
      </c>
    </row>
    <row r="9" spans="1:8" x14ac:dyDescent="0.25">
      <c r="A9">
        <v>1</v>
      </c>
      <c r="B9" s="3" t="s">
        <v>54</v>
      </c>
      <c r="C9" s="3" t="str" cm="1">
        <f t="array" ref="C9">IFERROR(VLOOKUP(Table3[[#This Row],[ID]],'Risk Matrix'!$A$9:$J$19,3,FALSE),"--")</f>
        <v>Dummy Description</v>
      </c>
      <c r="F9" s="10"/>
      <c r="H9" s="10"/>
    </row>
    <row r="10" spans="1:8" x14ac:dyDescent="0.25">
      <c r="A10" s="1"/>
      <c r="B10" s="3"/>
      <c r="C10" s="4" t="str" cm="1">
        <f t="array" ref="C10">IFERROR(VLOOKUP(Table3[[#This Row],[ID]],'Risk Matrix'!$A$9:$J$19,3,FALSE),"--")</f>
        <v>--</v>
      </c>
      <c r="D10" s="1"/>
      <c r="E10" s="1"/>
      <c r="G10" s="1"/>
    </row>
    <row r="11" spans="1:8" x14ac:dyDescent="0.25">
      <c r="A11" s="1"/>
      <c r="B11" s="3"/>
      <c r="C11" s="4" t="str" cm="1">
        <f t="array" ref="C11">IFERROR(VLOOKUP(Table3[[#This Row],[ID]],'Risk Matrix'!$A$9:$J$19,3,FALSE),"--")</f>
        <v>--</v>
      </c>
      <c r="D11" s="1"/>
      <c r="E11" s="1"/>
      <c r="G11" s="1"/>
    </row>
  </sheetData>
  <dataValidations count="3">
    <dataValidation type="list" allowBlank="1" showInputMessage="1" showErrorMessage="1" sqref="G9:G11" xr:uid="{00000000-0002-0000-0200-000000000000}">
      <formula1>"Pending, Ongoing, Not Required, Finished"</formula1>
    </dataValidation>
    <dataValidation type="list" allowBlank="1" showInputMessage="1" showErrorMessage="1" sqref="B9:B11" xr:uid="{E5C7890A-5AF0-4259-85AC-E1246CE6B997}">
      <formula1>"Mitigation, Contingency, Capitalization"</formula1>
    </dataValidation>
    <dataValidation type="date" operator="greaterThanOrEqual" allowBlank="1" showInputMessage="1" showErrorMessage="1" sqref="H9:H11 F9:F11" xr:uid="{F4B38043-3292-498C-BF91-C85F9A5E967B}">
      <formula1>43466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B7D71-C243-424E-A0A0-BD34B5DE9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BE458E0-E5EC-4704-93C1-32F9A51503D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C12CCDA-874A-4C52-9AFC-73F7D331D9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Risk Matrix</vt:lpstr>
      <vt:lpstr>Action Plan</vt:lpstr>
    </vt:vector>
  </TitlesOfParts>
  <Company>Genus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Matrix Template</dc:title>
  <dc:creator>Vaibhav Garg</dc:creator>
  <cp:lastModifiedBy>Vaibhav Garg</cp:lastModifiedBy>
  <cp:lastPrinted>2009-07-15T07:20:09Z</cp:lastPrinted>
  <dcterms:created xsi:type="dcterms:W3CDTF">2009-04-10T09:53:11Z</dcterms:created>
  <dcterms:modified xsi:type="dcterms:W3CDTF">2019-10-05T06:09:38Z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