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MyDocuments\MySelf\00健康报告\"/>
    </mc:Choice>
  </mc:AlternateContent>
  <xr:revisionPtr revIDLastSave="0" documentId="13_ncr:1_{273F26C2-03B5-4816-B612-33199F2AF51B}" xr6:coauthVersionLast="45" xr6:coauthVersionMax="45" xr10:uidLastSave="{00000000-0000-0000-0000-000000000000}"/>
  <bookViews>
    <workbookView xWindow="-120" yWindow="-120" windowWidth="29040" windowHeight="15840" activeTab="2" xr2:uid="{E6A5D611-984B-4E2F-84CE-E3589081CC9D}"/>
  </bookViews>
  <sheets>
    <sheet name="2019" sheetId="1" r:id="rId1"/>
    <sheet name="2020" sheetId="2" r:id="rId2"/>
    <sheet name="药物功效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37" i="2"/>
  <c r="F18" i="2"/>
  <c r="F17" i="2"/>
  <c r="F12" i="2"/>
  <c r="F11" i="2"/>
  <c r="F9" i="2"/>
  <c r="F8" i="2"/>
  <c r="F13" i="2"/>
  <c r="F14" i="2"/>
  <c r="F15" i="2"/>
  <c r="F16" i="2"/>
  <c r="F19" i="2"/>
  <c r="F20" i="2"/>
  <c r="F21" i="2"/>
  <c r="F26" i="2"/>
  <c r="F27" i="2"/>
  <c r="F28" i="2"/>
  <c r="F29" i="2"/>
  <c r="F30" i="2"/>
  <c r="F32" i="2"/>
  <c r="F33" i="2"/>
  <c r="F34" i="2"/>
  <c r="F35" i="2"/>
  <c r="F36" i="2"/>
  <c r="F7" i="2"/>
  <c r="F10" i="2" l="1"/>
  <c r="F22" i="2" s="1"/>
  <c r="F24" i="2" s="1"/>
  <c r="F38" i="2" s="1"/>
  <c r="F39" i="2" s="1"/>
</calcChain>
</file>

<file path=xl/sharedStrings.xml><?xml version="1.0" encoding="utf-8"?>
<sst xmlns="http://schemas.openxmlformats.org/spreadsheetml/2006/main" count="121" uniqueCount="110">
  <si>
    <t>Line No</t>
  </si>
  <si>
    <t>Date</t>
  </si>
  <si>
    <t>症状</t>
  </si>
  <si>
    <t>诊断结果</t>
  </si>
  <si>
    <t>中药1</t>
  </si>
  <si>
    <t>中药2</t>
  </si>
  <si>
    <t>中药3</t>
  </si>
  <si>
    <t>中药4</t>
  </si>
  <si>
    <t>中药5</t>
  </si>
  <si>
    <t>中药6</t>
  </si>
  <si>
    <t>中药7</t>
  </si>
  <si>
    <t>中药8</t>
  </si>
  <si>
    <t>中药9</t>
  </si>
  <si>
    <t>中药10</t>
  </si>
  <si>
    <t>中药11</t>
  </si>
  <si>
    <t>中药12</t>
  </si>
  <si>
    <t>中药13</t>
  </si>
  <si>
    <t>中药14</t>
  </si>
  <si>
    <t>中药15</t>
  </si>
  <si>
    <t>西药1</t>
  </si>
  <si>
    <t>西药2</t>
  </si>
  <si>
    <t>西药3</t>
  </si>
  <si>
    <t>西药4</t>
  </si>
  <si>
    <t>西药5</t>
  </si>
  <si>
    <t>中成药1</t>
  </si>
  <si>
    <t>中成药2</t>
  </si>
  <si>
    <t>中成药3</t>
  </si>
  <si>
    <t>中成药4</t>
  </si>
  <si>
    <t>中成药5</t>
  </si>
  <si>
    <t>花费</t>
  </si>
  <si>
    <t>价格</t>
  </si>
  <si>
    <t>名称</t>
  </si>
  <si>
    <t>项目</t>
  </si>
  <si>
    <t>单价</t>
  </si>
  <si>
    <t>报销</t>
  </si>
  <si>
    <t>自费</t>
  </si>
  <si>
    <t>派瑞松</t>
  </si>
  <si>
    <t>数量(g/支)</t>
  </si>
  <si>
    <t>生地黄</t>
  </si>
  <si>
    <t>麦冬</t>
  </si>
  <si>
    <t>红曲</t>
  </si>
  <si>
    <t>生白术</t>
  </si>
  <si>
    <t>生栀子</t>
  </si>
  <si>
    <t>功效</t>
  </si>
  <si>
    <t>茵陈</t>
  </si>
  <si>
    <t>云芝</t>
  </si>
  <si>
    <t>淡竹叶</t>
  </si>
  <si>
    <t>生甘草</t>
  </si>
  <si>
    <t>茯苓皮</t>
  </si>
  <si>
    <t>青鹏软膏</t>
  </si>
  <si>
    <t>黄苔</t>
  </si>
  <si>
    <t>泽泻</t>
  </si>
  <si>
    <t>中药付数</t>
  </si>
  <si>
    <t>每付小计</t>
  </si>
  <si>
    <t>中药汇总</t>
  </si>
  <si>
    <t>甘，寒. 
归心、肝、肾经
清热凉血，养阴，生津。用于热病舌绛烦渴，阴虚内热，骨蒸劳热，内热消渴，吐血，衄血，发斑发疹。</t>
  </si>
  <si>
    <t>Line No.</t>
  </si>
  <si>
    <t>地黄性凉，味甘苦，具有滋阴补肾、养血补血、凉血的功效。凡阴虚血虚肾虚者食之，颇有益处。此外，地黄有强心利尿、解热消炎、促进血液凝固和降低血糖的作用。 [8] 
鲜地黄：清热生津，凉血，止血。用于热病伤阴，舌绛烦渴，发斑发疹，吐血，衄血，咽喉肿痛。
生地黄：清热凉血，养阴，生津。用于热病舌绛烦渴，阴虚内热，骨蒸劳热，内热消渴，吐血，衄血，发斑发疹。 [6] 
熟地黄：滋阴补血，益精填髓。用于肝肾阴虚，腰膝酸软，骨蒸潮热，盗汗遗精，内热消渴，血虚萎黄，心悸怔忡，月经不调，崩漏下血，眩晕，耳鸣，须发早白。</t>
  </si>
  <si>
    <t>用法用量</t>
  </si>
  <si>
    <t>鲜地黄：12～30g。生地黄、熟地黄：9～15g。</t>
  </si>
  <si>
    <t>贮藏</t>
  </si>
  <si>
    <t>鲜地黄埋在砂土中，防冻；生地黄置通风干燥处，防霉、防蛀</t>
  </si>
  <si>
    <t>常用配方</t>
  </si>
  <si>
    <t>⑴治伤寒及温病应发汗而不汗之内畜血者，及鼻衄吐血不尽，内余瘀血，面黄，大便黑，消瘀血：犀角一两，生地黄八两，芍药三两，牡丹皮二两。右四味细切，以水九升，煮取三升，分三服。（《千金方》犀角地黄汤）
⑵治暑温脉虚夜寐不安，烦渴舌赤，时有严语，目常开不闭，或喜切不开：犀角三钱，生地五钱，元参三钱，竹叶心一钱，麦冬三钱，丹参二钱，黄连一钱五分，银花三钱，连翘二钱(连心用)。水八杯，煮取三杯，日三服。舌白滑者，不可与也。（《温病条辨》清营汤）
⑶治阳乘于阴，以致吐血、衄血：生荷叶、生艾叶、生柏叶、生地黄各等分。上研，丸鸡子大。每服一丸，水煎服。（《妇人良方》四生丸）
⑷治吐血经日：生地黄汁一升，川大黄一两(锉碎，微炒末)。上药相和，煎至半升，分为二服，温温食后服。（《圣惠方》）
⑸治肺损吐血不止：生地黄八两(研取汁)，鹿角胶一两(炙燥，研为末)。上二味，先以童子小便五合，于铜器中煎，次下地黄汁及胶末，打令匀，煎令熔，十沸后，分作三服。（《圣济总录》地黄饮）
⑹补虚除热，去痈疖痔疾：生地黄随多少，三捣三压，取汁令尽，铜器中汤上煮，勿盖，令泄气，得减半，出之，布绞去粗碎结浊滓秽，更煎之令如饧，酒服如弹丸许，日三。（《千金方》地黄煎）
⑺治劳瘦骨蒸，日晚寒热，咳嗽唾血：生地黄汁二合。煮白粥，临熟人地黄汁搅令匀，空心食之。(《食医心镜》)
⑻治产后崩中，下血不止，心神烦乱：生地黄汁半小盏，益母草计半小盏。上药，入酒一小盏相和，煎三、五沸，分为三服，频频服之。（《圣惠方》地黄酒）
⑼治消渴：生地黄三斤(细切)，生姜半斤(细切)，生麦门冬二斤(去心)。上三味一处于石臼内捣烂，生布绞取自然计，慢火熬，稀稠得所，以磁盒贮，每服一匙，用温汤化下，不拘时。（《圣济总录》地黄煎）
⑽治坠马伤折手足，痛甚：生地黄一斤，生姜四两。捣细末，入糟一斤同炒匀，乘热以布裹罨伤处，冷即易之，先能止痛，后整骨。（《夷坚志》）
中成药：六味地黄丸、六味地黄胶囊、九子地黄丸、干地黄丸</t>
  </si>
  <si>
    <t>中药名</t>
  </si>
  <si>
    <t>功能主治及禁忌</t>
  </si>
  <si>
    <t>用量6～12克，煎汤内服；或入丸、散、膏。外用适量，研末调敷；煎汤涂；或鲜品捣汁搽。用治肺燥干咳、吐血、肺痈、虚劳烦热、消渴、热病津伤、咽干口燥、便秘等。</t>
  </si>
  <si>
    <t>养阴生津、润肺清心。属补虚药下分类的补阴药。
麦冬不宜长期服用，尤其在没有医生指导的情况下，否则可能生痰生湿，适得其反。另外，麦冬并非人人适合，脾胃虚寒、感冒的人，最好不要随便食用麦冬，否则会加重病情。
虚寒泄泻、湿浊中阻、风寒或寒痰咳喘者禁用。</t>
  </si>
  <si>
    <t xml:space="preserve">①治肺燥咳嗽：麦冬15克，桑白皮15克。水煎服。(《新编常用中草药手册》)
　　②治肺热咳嗽：麦冬12克，北沙参12克，黄芩9克，桔梗9克，杏仁9克，甘草6克。水煎服。(《山东中草药手册》)
　　③治胃酸缺少：麦冬、石斛、牡荆各6克，糯稻根9克。水煎服。(《福建药物志》)
　　④治中耳炎：鲜麦冬块根捣烂取汁，滴耳。(《广西本草选编》)
　　⑤治小便闭淋：鲜麦冬90克(干品30克)。水煎成半杯，饮前服，2～3次。(《福建民间草药》)
《神农本草经》将麦冬列为养阴润肺的上品，言其“久服轻身，不老不饥”。
《本草分经》称麦冬“甘、微苦，微寒。润肺清心、泻热生津、化痰止呕、治嗽行水”。
《医学衷中参西录》言其：“能入胃以养胃液，开胃进食，更能入脾以助脾散精于肺，定喘宁嗽。”中医认为，麦冬味甘、微苦，性微寒，归胃、肺、心经，有养阴润肺、益胃生津、清心除烦的功效，用于肺燥干咳、阴虚痨嗽、喉痹咽痛、津伤口渴、内热消渴、心烦失眠、肠燥便秘等症。
</t>
  </si>
  <si>
    <t>鲜地黄：甘、苦，寒。生地黄：甘，寒。 [6]  熟地黄：甘，微温。
归心、肝、肾经</t>
  </si>
  <si>
    <t>性微寒，味甘、微苦
归心经、肺经、胃经</t>
  </si>
  <si>
    <t>性温，味甘。归肝经、脾经、大肠经</t>
  </si>
  <si>
    <t>性味归经</t>
  </si>
  <si>
    <t>活血化瘀，健脾消食。属消食药。
脾阴不足、内无瘀血者、孕妇慎服</t>
  </si>
  <si>
    <t>①治饮食停滞，胸膈满闷，消化不良：红曲9克，麦芽6克，山楂9克 水煎服，每日2次。(出自刘波《中国药用真菌》)
　　②治心腹作痛：赤曲、香附、乳香等分。为末，酒服。(《摘玄方》)
　　③治小儿吐逆频频，不进乳食，手足心热：红曲(年久者)三钱半，白术(麸炒)一钱半，甘草(炙)一钱。为末。每服半钱，煎枣子米汤下。(《纲目》引《经济(验)方》)</t>
  </si>
  <si>
    <t>性温，味甘、苦。归脾经、胃经</t>
  </si>
  <si>
    <t>健脾、益气、燥湿利水、止汗、安胎。属补虚药下属分类的补气药。
用量6~12克，煎服；或入丸、散；或熬膏。用治脾胃气弱、不思饮食、倦怠少气、虚胀、泄泻、痰饮、水肿、黄疸、湿痹、小便不利、头晕、自汗、胎气不安等。
阴虚内热、津液亏耗者慎服;内有实邪雍滞者禁服。</t>
  </si>
  <si>
    <t>①治脾虚胀满：白术60克，橘皮120克。为末，酒糊丸，梧桐子大。每食前木香汤送下三十丸。(《全生指迷方》宽中丸)
　　②治痞，消食，强胃：白术60克，枳实(麸炒黄色，去穗)30克。上同为极细末，荷叶裹烧饭为丸，如梧桐子大。每服五十丸，多用白汤下，无时。(《内外伤辨惑论》引张洁古枳术丸)
　　③治自汗不止：白术末，饮服方寸匕。日二服。(《千金要方》)
　　④治风瘙瘾疹：白术末。酒服方寸匕，日三。(《千金要方》)
　　⑤治嘈杂：白术(土炒)120克，黄连(姜汁炒)60克。上为末，神曲糊丸，黍米大。每服百余丸，姜汤下。(《景岳全书》术连丸)</t>
  </si>
  <si>
    <t>性寒，味苦。归心经、肺经、三焦经</t>
  </si>
  <si>
    <t>用量6～10克，煎服；或入丸、散。外用；适量，研末掺或调敷。用治温病热郁心胸，心烦、郁闷、躁扰不宁、睡眠不安；肝胆湿热郁结、黄疸、发热、小便短赤；血热妄行之吐血、衄血、尿血、跌打损伤、烫伤、烧伤等。</t>
  </si>
  <si>
    <t>泻火除烦、清热利尿、凉血解毒；外用消肿止痛。属清热药分类下的清热泻火药。
本品苦寒，不宜久服，凡脾胃虚寒便汤者慎服。</t>
  </si>
  <si>
    <t>①治血淋涩痛：生栀子末、滑石等分、葱汤下。(《经验良方》)
　　②治小便不通：栀子仁二七枚，盐花少许，独头大蒜一枚。上捣烂，摊纸花上贴脐，或涂阴囊上，良久即通。(《普济方》)
　　③治热水肿：栀子15克，木香4.5克，白术7.5克。细切，水煎服。(《丹溪心法》)
　　④治胃脘火痛：栀子七枚或九枚。炒焦，水一盏，煎七分，入生姜汁饮之。(《丹溪纂要》)</t>
  </si>
  <si>
    <t>味苦、辛，性微寒
归脾、胃、肝、胆经</t>
  </si>
  <si>
    <t>6～15g。外用适量，煎汤熏洗。</t>
  </si>
  <si>
    <t>1、《伤寒论》：茵陈、栀子、大黄。治伤寒八、九日，身黄如橘子色，小便不利，腹微满者。
2、《玉机微义》：茵陈、附子、干姜、灸甘草。治寒湿阴黄，手足逆冷，脉沉微细等。
3、《食医心镜》茵陈羹：除大热黄胆，伤寒头痛，风热瘴疟，利小便。以茵陈细切，煮羹食之。生食亦宜。
(1)茵陈30～45克，生大黄7克，山栀子5克。水煎服。用于治疗黄疸肝炎。
　　(2)茵陈30克。煮浓汁外洗患处。治疮癣。
　　(3)茵陈15克，代茶饮，1个月为1个疗程。用于治疗高脂血症。
　　(4)茵陈6～10克。水煎服。每日1剂，连服3～5日。预防流感。</t>
  </si>
  <si>
    <t>有清利湿热，利胆退黄的功效。用于黄疸尿少，湿温暑湿，湿疮瘙痒。
清利湿热，退黄疽，是治疗湿热黄疸的主药。可单用一味大剂量煎汤内服，还可配大黄、栀子(即茵陈汤)，还煎汤内服外洗，并可用于治疗湿疮、湿疹，还可与白豆蔻、黄芩等配伍治疗湿温证。
蓄血发黄者及血虚萎黄者慎用。</t>
  </si>
  <si>
    <t>味甘，性平
归心、脾、肝、肾经。</t>
  </si>
  <si>
    <t>有健脾利湿，清热解毒的功效。用于湿热黄疸，胁痛，纳差，倦怠乏力。
健脾利湿；止咳平喘；清热解毒；抗肿瘤。主慢性活动性肝炎；肝硬变；慢性支气管炎；小儿痉挛性支气管炎；咽喉肿痛；多种肿瘤；类风湿性关节炎；白血病</t>
  </si>
  <si>
    <t>内服：煎汤，15-30g。宜煎24小时以上。或制成片剂、冲剂、注射剂使用。　
云芝中主要活性成分为云芝多糖, 云芝多糖具有免疫调节功能，是良好的免疫增强剂，具有增强免疫细胞功能和识别能力，提高IgM的量等作用；云芝多糖同时具有保肝护肝作用，可显著降低血清转氨酶，对肝组织病变和肝坏死有明显的修复作用。</t>
  </si>
  <si>
    <t>1.云芝肝泰冲剂：云芝多糖(以粗提物的多糖含量折算)74g，蔗糖适量。取云芝多糖及蔗糖，混合，加水适量，制粒，50-60℃干燥，整粒，分装，制成1000g，每袋5g，含云芝多糖0.37g。本品为灰褐色颗粒，气微，味甘、淡。功能益气养肝。为免疫调节剂。用于慢性活动性肝炎，温开水送服，每次袋，每日-3次。(《吉林省药品标准》1986年)
2.云芝多糖片：
3.香云肝泰冲剂：
4.云芝菌胶囊：云芝菌培养物。</t>
  </si>
  <si>
    <t>性寒，味甘、淡。归心经、胃经、小肠经</t>
  </si>
  <si>
    <t>用量6～9克，水煎服。用治热病烦渴，小便赤涩淋痛，口舌生疮。不可治疗感冒、寒热头痛，烦躁胸闷，虚烦不眠。附方：发热、心烦、口渴：淡竹叶3~5克，水煎服。</t>
  </si>
  <si>
    <t>清热除烦、利尿。属清热药下属分类的清热泻火药。
无实火、湿热者慎服，体虚有寒者禁服。</t>
  </si>
  <si>
    <t>①治热病余热未净，心烦口渴：淡竹叶、太子参、麦门冬、北沙参各9克，生石膏12克(先煎)，生甘草4.5克。煎服。(《安徽中草药》)
　　②治口舌糜烂：鲜淡竹叶30克，木通9克，生地黄9克。水煎服。(《福建中草药》)
　　③治口腔炎，牙周炎，扁桃体炎：淡竹叶30～60克，犁头草、夏枯草各15克，薄荷9克。水煎服。(《浙江民间常用中草药手册》)
　　④治咽喉肿痛：淡竹叶30克，山栀子根15克。煎服。(《广东省惠阳地区中草药》)
　　⑤治肺炎：鲜淡竹叶30克，三桠苦9克，麦冬15克。水煎服。(《福州中草药临床手册》)
⑥治火眼痛：淡竹叶9～15克。加白糖煮豆腐吃。(江西《草药手册》)</t>
  </si>
  <si>
    <t>性平，味甘。归心经、胃经、脾经、肺经。</t>
  </si>
  <si>
    <t>内服：煎汤，用量2～6克，调和诸药用量宜小，作为主药用量宜稍大，可用109左右；用于中毒抢救，可用30～60g。凡入补益药中宜炙用，入清泻药中宜生用。外用：适量，煎水洗、渍；或研末敷。治疗脾胃虚弱、中气不足、咳嗽气喘、痈疽疮毒、腹中挛急作痛、缓和药物烈性、解药毒。清热应生用，补中宜炙用。实证中满腹胀者忌服。</t>
  </si>
  <si>
    <t>补脾益气、止咳祛痰、缓急定痛、调和药性。属补虚药下分类的补气药。
湿浊中阻而脘腹胀满、呕吐及水肿者禁服。不宜与海藻、京大戟、红大戟、甘遂、芫花同用。</t>
  </si>
  <si>
    <t>①治伤寒脉结代，心动悸：甘草(炙)120克，生姜(切)90克，人参60克，生地黄480克，桂枝(去皮)90克，阿胶60克，麦门冬(去心)240 克、麻仁半升。大枣(擘)三十枚。上九味，以清酒七升，水八升，先煮八味，取三升，去滓。内胶烊消尽，温服一升，日三服。(《伤寒论》炙甘草汤)
　　②治肺热喉痛，有痰热者：甘草(炒)60克，桔梗30克(米泔浸一夜)。每服15克，水一钟半，入阿胶半片煎服。(《小儿药证直诀》)
　　③治腿脚挛急，或腹中疼痛：白芍药、炙甘草各120克。水煎去渣，分两次服。(《伤寒论》芍药甘草汤)
　　④治妇人脏躁，喜悲伤欲哭，数欠伸：甘草90克，小麦一升，大枣十枚。上三味，以水六升，煮取三升，温分三服。亦补脾气。(《金匮要略》甘草小麦大枣汤)
　　⑤治百药毒方：生甘草60克，生锉。以水三盏，煎至一盏半，去滓，停冷。每服半盏，细细饮之，未效更服。(《圣济总录》)</t>
  </si>
  <si>
    <t>味甘、淡，性平
归肺、脾、肾经。</t>
  </si>
  <si>
    <t>水肿尿涩，茯苓皮、椒目等分，煎汤，日饮取效。（《普济方》）</t>
  </si>
  <si>
    <t>利水消肿。
阴虚者不宜用。</t>
  </si>
  <si>
    <t>性寒，味甘、淡。归肾经、膀胱经</t>
  </si>
  <si>
    <t>用量6～13克。用治小便不利、水肿胀满、呕吐、泻痢、痰饮、脚气、淋病、尿血等。</t>
  </si>
  <si>
    <t>利小便、清湿热。属利水渗湿药下分类的利尿通淋药。
肾虚精滑无湿热者禁服。</t>
  </si>
  <si>
    <t>①治臌胀水肿：白术、泽泻各15克。上为细末，煎服9克，茯苓汤调下。或丸亦可，服三十丸。(《保命集》白术散)
　　②治水肿，小便不利：泽泻、白术各12克，车前子9克，茯苓皮15克，西瓜皮24克。水煎服。(《全国中草药汇编》)
　　③治急性肠炎：泽泻15克，猪苓9克，白头翁15克，车前子6克。水煎服。(《青岛中草药手册》)
　　④治痰饮内停，头目眩晕，呕吐痰涎：泽泻、白术各9克，荷叶蒂5枚，菊花6克，佩兰3克。泡煎代茶。(《浙江中医药》1979，8: 288清眩茶)</t>
  </si>
  <si>
    <t>黄芩</t>
  </si>
  <si>
    <t>性寒，味苦。归肺经、胆经、脾经、大肠经、小肠经。</t>
  </si>
  <si>
    <t>清热燥湿、泻火解毒、止血、安胎。属清热药下属分类的清热燥湿药。
脾胃虚寒，少食便溏者禁服。</t>
  </si>
  <si>
    <t>用量3～9克，煎服。用治湿温、暑温胸闷呕恶、湿热痞满、泻痢、黄疸、肺热咳嗽、高热烦渴、血热吐衄、痈肿疮毒、胎动不安。</t>
  </si>
  <si>
    <t xml:space="preserve">①治痰火咳嗽，气盛喘急：黄芩9克，黑山栀、苏子各4.5克，茯苓、杏仁各3克。水煎服。(《本草汇言》)
　　②治肺痨潮热，咳嗽：黄芩、丹参各9～12克，百部12～18克。水煎服。若作片剂、丸剂长服，尤为方便。(上海中医学院《方剂学》芩部丹)
　　③治少阳头痛及太阳头痛，不拘偏正：片黄芩，酒浸透，晒干为末。每服3克，茶、酒任下。(《兰室秘藏》小清空膏)
　　④治胃经有热，牙龈作肿，出血不上：黄芩、黄连、生地黄、牡丹皮、升麻、石膏各3克。水煎，食后服。(《外科正宗》清胃散)
　　⑤治胎热不安：用黄芩、白术各等分。俱微炒，为末、炼蜜丸梧桐子大，每早晚9克，白汤下。(《丹溪纂要》)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</si>
</sst>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42AD-9687-40F6-AA28-019574AE236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88BC-C4F0-4296-BB55-505229937DCD}">
  <dimension ref="A1:I43"/>
  <sheetViews>
    <sheetView workbookViewId="0">
      <selection activeCell="E22" sqref="E22"/>
    </sheetView>
  </sheetViews>
  <sheetFormatPr defaultRowHeight="15"/>
  <cols>
    <col min="3" max="4" width="11.28515625" customWidth="1"/>
    <col min="5" max="6" width="10" customWidth="1"/>
    <col min="7" max="7" width="35.28515625" customWidth="1"/>
  </cols>
  <sheetData>
    <row r="1" spans="1:9">
      <c r="A1" t="s">
        <v>0</v>
      </c>
      <c r="B1" t="s">
        <v>32</v>
      </c>
      <c r="C1" s="2" t="s">
        <v>1</v>
      </c>
      <c r="D1" s="2"/>
      <c r="E1" s="2"/>
      <c r="F1" s="2"/>
      <c r="G1" s="2"/>
    </row>
    <row r="2" spans="1:9">
      <c r="A2">
        <v>1</v>
      </c>
      <c r="B2" s="3"/>
      <c r="C2" s="4">
        <v>44055</v>
      </c>
      <c r="D2" s="4"/>
      <c r="E2" s="4"/>
      <c r="F2" s="4"/>
      <c r="G2" s="4"/>
    </row>
    <row r="3" spans="1:9">
      <c r="A3">
        <v>2</v>
      </c>
      <c r="B3" s="1" t="s">
        <v>2</v>
      </c>
      <c r="C3" s="4"/>
      <c r="D3" s="4"/>
      <c r="E3" s="4"/>
      <c r="F3" s="4"/>
      <c r="G3" s="4"/>
    </row>
    <row r="4" spans="1:9">
      <c r="A4">
        <v>3</v>
      </c>
      <c r="B4" t="s">
        <v>3</v>
      </c>
      <c r="C4" s="2"/>
      <c r="D4" s="2"/>
      <c r="E4" s="2"/>
      <c r="F4" s="2"/>
      <c r="G4" s="2"/>
      <c r="H4" s="1"/>
      <c r="I4" s="1"/>
    </row>
    <row r="5" spans="1:9">
      <c r="A5">
        <v>4</v>
      </c>
      <c r="C5" s="1"/>
      <c r="D5" s="1"/>
      <c r="E5" s="1"/>
      <c r="F5" s="1"/>
      <c r="H5" s="1"/>
      <c r="I5" s="1"/>
    </row>
    <row r="6" spans="1:9">
      <c r="A6">
        <v>5</v>
      </c>
      <c r="C6" s="1" t="s">
        <v>31</v>
      </c>
      <c r="D6" t="s">
        <v>33</v>
      </c>
      <c r="E6" s="1" t="s">
        <v>37</v>
      </c>
      <c r="F6" s="1" t="s">
        <v>30</v>
      </c>
      <c r="G6" s="1" t="s">
        <v>43</v>
      </c>
      <c r="H6" s="1"/>
      <c r="I6" s="1"/>
    </row>
    <row r="7" spans="1:9" ht="86.25" customHeight="1">
      <c r="A7">
        <v>6</v>
      </c>
      <c r="B7" t="s">
        <v>4</v>
      </c>
      <c r="C7" t="s">
        <v>38</v>
      </c>
      <c r="D7">
        <v>7.2499999999999995E-2</v>
      </c>
      <c r="E7">
        <v>12</v>
      </c>
      <c r="F7">
        <f>ROUND(E7*D7,2)</f>
        <v>0.87</v>
      </c>
      <c r="G7" s="5" t="s">
        <v>55</v>
      </c>
    </row>
    <row r="8" spans="1:9">
      <c r="A8">
        <v>7</v>
      </c>
      <c r="B8" t="s">
        <v>5</v>
      </c>
      <c r="C8" t="s">
        <v>39</v>
      </c>
      <c r="D8">
        <v>0.32500000000000001</v>
      </c>
      <c r="E8">
        <v>10</v>
      </c>
      <c r="F8">
        <f t="shared" ref="F8:F36" si="0">ROUND(E8*D8,2)</f>
        <v>3.25</v>
      </c>
    </row>
    <row r="9" spans="1:9">
      <c r="A9">
        <v>8</v>
      </c>
      <c r="B9" t="s">
        <v>6</v>
      </c>
      <c r="C9" t="s">
        <v>40</v>
      </c>
      <c r="D9">
        <v>15.9</v>
      </c>
      <c r="E9">
        <v>1</v>
      </c>
      <c r="F9">
        <f t="shared" si="0"/>
        <v>15.9</v>
      </c>
    </row>
    <row r="10" spans="1:9">
      <c r="A10">
        <v>9</v>
      </c>
      <c r="B10" t="s">
        <v>7</v>
      </c>
      <c r="C10" t="s">
        <v>41</v>
      </c>
      <c r="D10">
        <v>0.125</v>
      </c>
      <c r="E10">
        <v>10</v>
      </c>
      <c r="F10">
        <f t="shared" si="0"/>
        <v>1.25</v>
      </c>
    </row>
    <row r="11" spans="1:9">
      <c r="A11">
        <v>10</v>
      </c>
      <c r="B11" t="s">
        <v>8</v>
      </c>
      <c r="C11" t="s">
        <v>42</v>
      </c>
      <c r="D11">
        <v>0.08</v>
      </c>
      <c r="E11">
        <v>3</v>
      </c>
      <c r="F11">
        <f t="shared" si="0"/>
        <v>0.24</v>
      </c>
    </row>
    <row r="12" spans="1:9">
      <c r="A12">
        <v>11</v>
      </c>
      <c r="B12" t="s">
        <v>9</v>
      </c>
      <c r="C12" t="s">
        <v>44</v>
      </c>
      <c r="D12">
        <v>4.4999999999999998E-2</v>
      </c>
      <c r="E12">
        <v>10</v>
      </c>
      <c r="F12">
        <f t="shared" si="0"/>
        <v>0.45</v>
      </c>
    </row>
    <row r="13" spans="1:9">
      <c r="A13">
        <v>12</v>
      </c>
      <c r="B13" t="s">
        <v>10</v>
      </c>
      <c r="C13" t="s">
        <v>45</v>
      </c>
      <c r="D13">
        <v>27</v>
      </c>
      <c r="E13">
        <v>1</v>
      </c>
      <c r="F13">
        <f t="shared" si="0"/>
        <v>27</v>
      </c>
    </row>
    <row r="14" spans="1:9">
      <c r="A14">
        <v>13</v>
      </c>
      <c r="B14" t="s">
        <v>11</v>
      </c>
      <c r="C14" t="s">
        <v>46</v>
      </c>
      <c r="D14">
        <v>5.7599999999999998E-2</v>
      </c>
      <c r="E14">
        <v>6</v>
      </c>
      <c r="F14">
        <f t="shared" si="0"/>
        <v>0.35</v>
      </c>
    </row>
    <row r="15" spans="1:9">
      <c r="A15">
        <v>14</v>
      </c>
      <c r="B15" t="s">
        <v>12</v>
      </c>
      <c r="C15" t="s">
        <v>47</v>
      </c>
      <c r="D15">
        <v>8.5000000000000006E-2</v>
      </c>
      <c r="E15">
        <v>6</v>
      </c>
      <c r="F15">
        <f t="shared" si="0"/>
        <v>0.51</v>
      </c>
    </row>
    <row r="16" spans="1:9">
      <c r="A16">
        <v>15</v>
      </c>
      <c r="B16" t="s">
        <v>13</v>
      </c>
      <c r="C16" t="s">
        <v>48</v>
      </c>
      <c r="D16">
        <v>0.03</v>
      </c>
      <c r="E16">
        <v>15</v>
      </c>
      <c r="F16">
        <f t="shared" si="0"/>
        <v>0.45</v>
      </c>
    </row>
    <row r="17" spans="1:6">
      <c r="A17">
        <v>16</v>
      </c>
      <c r="B17" t="s">
        <v>14</v>
      </c>
      <c r="C17" t="s">
        <v>50</v>
      </c>
      <c r="D17">
        <v>0.13</v>
      </c>
      <c r="E17">
        <v>10</v>
      </c>
      <c r="F17">
        <f t="shared" si="0"/>
        <v>1.3</v>
      </c>
    </row>
    <row r="18" spans="1:6">
      <c r="A18">
        <v>17</v>
      </c>
      <c r="B18" t="s">
        <v>15</v>
      </c>
      <c r="C18" t="s">
        <v>51</v>
      </c>
      <c r="D18">
        <v>5.5E-2</v>
      </c>
      <c r="E18">
        <v>6</v>
      </c>
      <c r="F18">
        <f t="shared" si="0"/>
        <v>0.33</v>
      </c>
    </row>
    <row r="19" spans="1:6">
      <c r="A19">
        <v>18</v>
      </c>
      <c r="B19" t="s">
        <v>16</v>
      </c>
      <c r="F19">
        <f t="shared" si="0"/>
        <v>0</v>
      </c>
    </row>
    <row r="20" spans="1:6">
      <c r="A20">
        <v>19</v>
      </c>
      <c r="B20" t="s">
        <v>17</v>
      </c>
      <c r="F20">
        <f t="shared" si="0"/>
        <v>0</v>
      </c>
    </row>
    <row r="21" spans="1:6">
      <c r="A21">
        <v>20</v>
      </c>
      <c r="B21" t="s">
        <v>18</v>
      </c>
      <c r="F21">
        <f t="shared" si="0"/>
        <v>0</v>
      </c>
    </row>
    <row r="22" spans="1:6">
      <c r="A22">
        <v>21</v>
      </c>
      <c r="B22" t="s">
        <v>53</v>
      </c>
      <c r="E22">
        <f>SUM(E7:E21)</f>
        <v>90</v>
      </c>
      <c r="F22">
        <f>SUM(F7:F21)</f>
        <v>51.899999999999991</v>
      </c>
    </row>
    <row r="23" spans="1:6">
      <c r="A23">
        <v>22</v>
      </c>
      <c r="B23" t="s">
        <v>52</v>
      </c>
      <c r="F23">
        <v>7</v>
      </c>
    </row>
    <row r="24" spans="1:6">
      <c r="A24">
        <v>23</v>
      </c>
      <c r="B24" t="s">
        <v>54</v>
      </c>
      <c r="F24">
        <f>ROUND(F22*F23,2)</f>
        <v>363.3</v>
      </c>
    </row>
    <row r="25" spans="1:6">
      <c r="A25">
        <v>24</v>
      </c>
    </row>
    <row r="26" spans="1:6">
      <c r="A26">
        <v>25</v>
      </c>
      <c r="B26" t="s">
        <v>24</v>
      </c>
      <c r="F26">
        <f t="shared" si="0"/>
        <v>0</v>
      </c>
    </row>
    <row r="27" spans="1:6">
      <c r="A27">
        <v>26</v>
      </c>
      <c r="B27" t="s">
        <v>25</v>
      </c>
      <c r="F27">
        <f t="shared" si="0"/>
        <v>0</v>
      </c>
    </row>
    <row r="28" spans="1:6">
      <c r="A28">
        <v>27</v>
      </c>
      <c r="B28" t="s">
        <v>26</v>
      </c>
      <c r="F28">
        <f t="shared" si="0"/>
        <v>0</v>
      </c>
    </row>
    <row r="29" spans="1:6">
      <c r="A29">
        <v>28</v>
      </c>
      <c r="B29" t="s">
        <v>27</v>
      </c>
      <c r="F29">
        <f t="shared" si="0"/>
        <v>0</v>
      </c>
    </row>
    <row r="30" spans="1:6">
      <c r="A30">
        <v>29</v>
      </c>
      <c r="B30" t="s">
        <v>28</v>
      </c>
      <c r="F30">
        <f t="shared" si="0"/>
        <v>0</v>
      </c>
    </row>
    <row r="31" spans="1:6">
      <c r="A31">
        <v>30</v>
      </c>
    </row>
    <row r="32" spans="1:6">
      <c r="A32">
        <v>31</v>
      </c>
      <c r="B32" t="s">
        <v>19</v>
      </c>
      <c r="C32" t="s">
        <v>36</v>
      </c>
      <c r="D32">
        <v>14.79</v>
      </c>
      <c r="E32">
        <v>1</v>
      </c>
      <c r="F32">
        <f t="shared" si="0"/>
        <v>14.79</v>
      </c>
    </row>
    <row r="33" spans="1:6">
      <c r="A33">
        <v>32</v>
      </c>
      <c r="B33" t="s">
        <v>20</v>
      </c>
      <c r="C33" t="s">
        <v>49</v>
      </c>
      <c r="D33">
        <v>17.41</v>
      </c>
      <c r="E33">
        <v>1</v>
      </c>
      <c r="F33">
        <f t="shared" si="0"/>
        <v>17.41</v>
      </c>
    </row>
    <row r="34" spans="1:6">
      <c r="A34">
        <v>33</v>
      </c>
      <c r="B34" t="s">
        <v>21</v>
      </c>
      <c r="F34">
        <f t="shared" si="0"/>
        <v>0</v>
      </c>
    </row>
    <row r="35" spans="1:6">
      <c r="A35">
        <v>34</v>
      </c>
      <c r="B35" t="s">
        <v>22</v>
      </c>
      <c r="F35">
        <f t="shared" si="0"/>
        <v>0</v>
      </c>
    </row>
    <row r="36" spans="1:6">
      <c r="A36">
        <v>35</v>
      </c>
      <c r="B36" t="s">
        <v>23</v>
      </c>
      <c r="F36">
        <f t="shared" si="0"/>
        <v>0</v>
      </c>
    </row>
    <row r="37" spans="1:6">
      <c r="A37">
        <v>36</v>
      </c>
      <c r="B37" t="s">
        <v>29</v>
      </c>
      <c r="F37">
        <f>SUM(F24:F36)</f>
        <v>395.50000000000006</v>
      </c>
    </row>
    <row r="38" spans="1:6">
      <c r="A38">
        <v>37</v>
      </c>
      <c r="B38" t="s">
        <v>34</v>
      </c>
      <c r="F38">
        <f>ROUND(F37*0.7,2)</f>
        <v>276.85000000000002</v>
      </c>
    </row>
    <row r="39" spans="1:6">
      <c r="A39">
        <v>38</v>
      </c>
      <c r="B39" t="s">
        <v>35</v>
      </c>
      <c r="F39">
        <f>F37-F38</f>
        <v>118.65000000000003</v>
      </c>
    </row>
    <row r="40" spans="1:6">
      <c r="A40">
        <v>39</v>
      </c>
    </row>
    <row r="41" spans="1:6">
      <c r="A41">
        <v>40</v>
      </c>
    </row>
    <row r="42" spans="1:6">
      <c r="A42">
        <v>41</v>
      </c>
    </row>
    <row r="43" spans="1:6">
      <c r="A43">
        <v>42</v>
      </c>
    </row>
  </sheetData>
  <mergeCells count="4">
    <mergeCell ref="C2:G2"/>
    <mergeCell ref="C3:G3"/>
    <mergeCell ref="C4:G4"/>
    <mergeCell ref="C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515-7911-4BB9-8546-A17F05998CBB}">
  <dimension ref="A1:G35"/>
  <sheetViews>
    <sheetView tabSelected="1" workbookViewId="0">
      <selection activeCell="D13" sqref="D13"/>
    </sheetView>
  </sheetViews>
  <sheetFormatPr defaultRowHeight="15"/>
  <cols>
    <col min="2" max="2" width="12.140625" customWidth="1"/>
    <col min="3" max="3" width="24.140625" style="5" customWidth="1"/>
    <col min="4" max="4" width="45.5703125" customWidth="1"/>
    <col min="5" max="5" width="108.140625" customWidth="1"/>
    <col min="6" max="6" width="34.7109375" customWidth="1"/>
    <col min="7" max="7" width="11.28515625" customWidth="1"/>
  </cols>
  <sheetData>
    <row r="1" spans="1:7">
      <c r="A1" s="7" t="s">
        <v>56</v>
      </c>
      <c r="B1" s="7" t="s">
        <v>64</v>
      </c>
      <c r="C1" s="7" t="s">
        <v>72</v>
      </c>
      <c r="D1" s="6" t="s">
        <v>65</v>
      </c>
      <c r="E1" s="6" t="s">
        <v>62</v>
      </c>
      <c r="F1" s="6" t="s">
        <v>58</v>
      </c>
      <c r="G1" s="6" t="s">
        <v>60</v>
      </c>
    </row>
    <row r="2" spans="1:7" s="8" customFormat="1" ht="345">
      <c r="A2" s="8">
        <v>1</v>
      </c>
      <c r="B2" s="8" t="s">
        <v>38</v>
      </c>
      <c r="C2" s="9" t="s">
        <v>69</v>
      </c>
      <c r="D2" s="9" t="s">
        <v>57</v>
      </c>
      <c r="E2" s="9" t="s">
        <v>63</v>
      </c>
      <c r="F2" s="9" t="s">
        <v>59</v>
      </c>
      <c r="G2" s="9" t="s">
        <v>61</v>
      </c>
    </row>
    <row r="3" spans="1:7" ht="180">
      <c r="A3" s="8">
        <v>2</v>
      </c>
      <c r="B3" s="8" t="s">
        <v>39</v>
      </c>
      <c r="C3" s="9" t="s">
        <v>70</v>
      </c>
      <c r="D3" s="9" t="s">
        <v>67</v>
      </c>
      <c r="E3" s="9" t="s">
        <v>68</v>
      </c>
      <c r="F3" s="9" t="s">
        <v>66</v>
      </c>
      <c r="G3" s="9"/>
    </row>
    <row r="4" spans="1:7" ht="75">
      <c r="A4" s="8">
        <v>3</v>
      </c>
      <c r="B4" s="8" t="s">
        <v>40</v>
      </c>
      <c r="C4" s="9" t="s">
        <v>71</v>
      </c>
      <c r="D4" s="9" t="s">
        <v>73</v>
      </c>
      <c r="E4" s="9" t="s">
        <v>74</v>
      </c>
      <c r="F4" s="9"/>
      <c r="G4" s="9"/>
    </row>
    <row r="5" spans="1:7" ht="120">
      <c r="A5" s="8">
        <v>4</v>
      </c>
      <c r="B5" s="8" t="s">
        <v>41</v>
      </c>
      <c r="C5" s="9" t="s">
        <v>75</v>
      </c>
      <c r="D5" s="9" t="s">
        <v>76</v>
      </c>
      <c r="E5" s="9" t="s">
        <v>77</v>
      </c>
      <c r="F5" s="9"/>
      <c r="G5" s="9"/>
    </row>
    <row r="6" spans="1:7" ht="105">
      <c r="A6" s="8">
        <v>5</v>
      </c>
      <c r="B6" s="8" t="s">
        <v>42</v>
      </c>
      <c r="C6" s="9" t="s">
        <v>78</v>
      </c>
      <c r="D6" s="9" t="s">
        <v>80</v>
      </c>
      <c r="E6" s="9" t="s">
        <v>81</v>
      </c>
      <c r="F6" s="9" t="s">
        <v>79</v>
      </c>
      <c r="G6" s="9"/>
    </row>
    <row r="7" spans="1:7" ht="120">
      <c r="A7" s="8">
        <v>6</v>
      </c>
      <c r="B7" s="8" t="s">
        <v>44</v>
      </c>
      <c r="C7" s="9" t="s">
        <v>82</v>
      </c>
      <c r="D7" s="9" t="s">
        <v>85</v>
      </c>
      <c r="E7" s="9" t="s">
        <v>84</v>
      </c>
      <c r="F7" s="9" t="s">
        <v>83</v>
      </c>
      <c r="G7" s="9"/>
    </row>
    <row r="8" spans="1:7" ht="165">
      <c r="A8" s="8">
        <v>7</v>
      </c>
      <c r="B8" s="8" t="s">
        <v>45</v>
      </c>
      <c r="C8" s="9" t="s">
        <v>86</v>
      </c>
      <c r="D8" s="9" t="s">
        <v>87</v>
      </c>
      <c r="E8" s="9" t="s">
        <v>89</v>
      </c>
      <c r="F8" s="9" t="s">
        <v>88</v>
      </c>
      <c r="G8" s="9"/>
    </row>
    <row r="9" spans="1:7" ht="120">
      <c r="A9" s="8">
        <v>8</v>
      </c>
      <c r="B9" s="8" t="s">
        <v>46</v>
      </c>
      <c r="C9" s="9" t="s">
        <v>90</v>
      </c>
      <c r="D9" s="9" t="s">
        <v>92</v>
      </c>
      <c r="E9" s="9" t="s">
        <v>93</v>
      </c>
      <c r="F9" s="9" t="s">
        <v>91</v>
      </c>
      <c r="G9" s="9"/>
    </row>
    <row r="10" spans="1:7" ht="165">
      <c r="A10" s="8">
        <v>9</v>
      </c>
      <c r="B10" s="8" t="s">
        <v>47</v>
      </c>
      <c r="C10" s="9" t="s">
        <v>94</v>
      </c>
      <c r="D10" s="9" t="s">
        <v>96</v>
      </c>
      <c r="E10" s="9" t="s">
        <v>97</v>
      </c>
      <c r="F10" s="9" t="s">
        <v>95</v>
      </c>
      <c r="G10" s="9"/>
    </row>
    <row r="11" spans="1:7" ht="30">
      <c r="A11" s="8">
        <v>10</v>
      </c>
      <c r="B11" s="8" t="s">
        <v>48</v>
      </c>
      <c r="C11" s="9" t="s">
        <v>98</v>
      </c>
      <c r="D11" s="9" t="s">
        <v>100</v>
      </c>
      <c r="E11" s="9" t="s">
        <v>99</v>
      </c>
      <c r="F11" s="9"/>
      <c r="G11" s="9"/>
    </row>
    <row r="12" spans="1:7" ht="150">
      <c r="A12" s="8">
        <v>11</v>
      </c>
      <c r="B12" s="8" t="s">
        <v>105</v>
      </c>
      <c r="C12" s="9" t="s">
        <v>106</v>
      </c>
      <c r="D12" s="9" t="s">
        <v>107</v>
      </c>
      <c r="E12" s="9" t="s">
        <v>109</v>
      </c>
      <c r="F12" s="9" t="s">
        <v>108</v>
      </c>
      <c r="G12" s="9"/>
    </row>
    <row r="13" spans="1:7" ht="105">
      <c r="A13" s="8">
        <v>12</v>
      </c>
      <c r="B13" s="8" t="s">
        <v>51</v>
      </c>
      <c r="C13" s="9" t="s">
        <v>101</v>
      </c>
      <c r="D13" s="9" t="s">
        <v>103</v>
      </c>
      <c r="E13" s="9" t="s">
        <v>104</v>
      </c>
      <c r="F13" s="9" t="s">
        <v>102</v>
      </c>
      <c r="G13" s="9"/>
    </row>
    <row r="14" spans="1:7">
      <c r="A14" s="8">
        <v>13</v>
      </c>
      <c r="B14" s="8"/>
      <c r="C14" s="9"/>
      <c r="D14" s="9"/>
      <c r="E14" s="9"/>
      <c r="F14" s="9"/>
      <c r="G14" s="9"/>
    </row>
    <row r="15" spans="1:7">
      <c r="A15" s="8">
        <v>14</v>
      </c>
      <c r="B15" s="8"/>
      <c r="C15" s="9"/>
      <c r="D15" s="9"/>
      <c r="E15" s="9"/>
      <c r="F15" s="9"/>
      <c r="G15" s="9"/>
    </row>
    <row r="16" spans="1:7">
      <c r="A16" s="8">
        <v>15</v>
      </c>
      <c r="B16" s="8"/>
      <c r="C16" s="9"/>
      <c r="D16" s="9"/>
      <c r="E16" s="9"/>
      <c r="F16" s="9"/>
      <c r="G16" s="9"/>
    </row>
    <row r="17" spans="1:7">
      <c r="A17" s="8">
        <v>16</v>
      </c>
      <c r="B17" s="8"/>
      <c r="C17" s="9"/>
      <c r="D17" s="9"/>
      <c r="E17" s="9"/>
      <c r="F17" s="9"/>
      <c r="G17" s="9"/>
    </row>
    <row r="18" spans="1:7">
      <c r="A18" s="8">
        <v>17</v>
      </c>
      <c r="B18" s="8"/>
      <c r="C18" s="9"/>
      <c r="D18" s="9"/>
      <c r="E18" s="9"/>
      <c r="F18" s="9"/>
      <c r="G18" s="9"/>
    </row>
    <row r="19" spans="1:7">
      <c r="A19" s="8">
        <v>18</v>
      </c>
      <c r="B19" s="8"/>
      <c r="C19" s="9"/>
      <c r="D19" s="9"/>
      <c r="E19" s="9"/>
      <c r="F19" s="9"/>
      <c r="G19" s="9"/>
    </row>
    <row r="20" spans="1:7">
      <c r="A20" s="8">
        <v>19</v>
      </c>
      <c r="B20" s="8"/>
      <c r="C20" s="9"/>
      <c r="D20" s="9"/>
      <c r="E20" s="9"/>
      <c r="F20" s="9"/>
      <c r="G20" s="9"/>
    </row>
    <row r="21" spans="1:7">
      <c r="A21" s="8">
        <v>20</v>
      </c>
      <c r="B21" s="8"/>
      <c r="C21" s="9"/>
      <c r="D21" s="9"/>
      <c r="E21" s="9"/>
      <c r="F21" s="9"/>
      <c r="G21" s="9"/>
    </row>
    <row r="22" spans="1:7">
      <c r="A22" s="8">
        <v>21</v>
      </c>
      <c r="B22" s="8"/>
      <c r="C22" s="9"/>
      <c r="D22" s="9"/>
      <c r="E22" s="9"/>
      <c r="F22" s="9"/>
      <c r="G22" s="9"/>
    </row>
    <row r="23" spans="1:7">
      <c r="A23" s="8">
        <v>22</v>
      </c>
      <c r="B23" s="8"/>
      <c r="C23" s="9"/>
      <c r="D23" s="9"/>
      <c r="E23" s="9"/>
      <c r="F23" s="9"/>
      <c r="G23" s="9"/>
    </row>
    <row r="24" spans="1:7">
      <c r="A24" s="8">
        <v>23</v>
      </c>
      <c r="B24" s="8"/>
      <c r="C24" s="9"/>
      <c r="D24" s="9"/>
      <c r="E24" s="9"/>
      <c r="F24" s="9"/>
      <c r="G24" s="9"/>
    </row>
    <row r="25" spans="1:7">
      <c r="A25" s="8">
        <v>24</v>
      </c>
      <c r="B25" s="8"/>
      <c r="C25" s="9"/>
      <c r="D25" s="9"/>
      <c r="E25" s="9"/>
      <c r="F25" s="9"/>
      <c r="G25" s="9"/>
    </row>
    <row r="26" spans="1:7">
      <c r="A26" s="8">
        <v>25</v>
      </c>
      <c r="B26" s="8"/>
      <c r="C26" s="9"/>
      <c r="D26" s="9"/>
      <c r="E26" s="9"/>
      <c r="F26" s="9"/>
      <c r="G26" s="9"/>
    </row>
    <row r="27" spans="1:7">
      <c r="A27" s="8">
        <v>26</v>
      </c>
      <c r="B27" s="8"/>
      <c r="C27" s="9"/>
      <c r="D27" s="9"/>
      <c r="E27" s="9"/>
      <c r="F27" s="9"/>
      <c r="G27" s="9"/>
    </row>
    <row r="28" spans="1:7">
      <c r="A28" s="8">
        <v>27</v>
      </c>
      <c r="B28" s="8"/>
      <c r="C28" s="9"/>
      <c r="D28" s="9"/>
      <c r="E28" s="9"/>
      <c r="F28" s="9"/>
      <c r="G28" s="9"/>
    </row>
    <row r="29" spans="1:7">
      <c r="A29" s="8">
        <v>28</v>
      </c>
      <c r="B29" s="8"/>
      <c r="C29" s="9"/>
      <c r="D29" s="9"/>
      <c r="E29" s="9"/>
      <c r="F29" s="9"/>
      <c r="G29" s="9"/>
    </row>
    <row r="30" spans="1:7">
      <c r="A30" s="8">
        <v>29</v>
      </c>
      <c r="B30" s="8"/>
      <c r="C30" s="9"/>
      <c r="D30" s="9"/>
      <c r="E30" s="9"/>
      <c r="F30" s="9"/>
      <c r="G30" s="9"/>
    </row>
    <row r="31" spans="1:7">
      <c r="A31" s="8">
        <v>30</v>
      </c>
      <c r="B31" s="8"/>
      <c r="C31" s="9"/>
      <c r="D31" s="9"/>
      <c r="E31" s="9"/>
      <c r="F31" s="9"/>
      <c r="G31" s="9"/>
    </row>
    <row r="32" spans="1:7">
      <c r="A32" s="8">
        <v>31</v>
      </c>
      <c r="B32" s="8"/>
      <c r="C32" s="9"/>
      <c r="D32" s="9"/>
      <c r="E32" s="9"/>
      <c r="F32" s="9"/>
      <c r="G32" s="9"/>
    </row>
    <row r="33" spans="1:7">
      <c r="A33" s="8">
        <v>32</v>
      </c>
      <c r="B33" s="8"/>
      <c r="C33" s="9"/>
      <c r="D33" s="9"/>
      <c r="E33" s="9"/>
      <c r="F33" s="9"/>
      <c r="G33" s="9"/>
    </row>
    <row r="34" spans="1:7">
      <c r="A34" s="8">
        <v>33</v>
      </c>
      <c r="B34" s="8"/>
      <c r="C34" s="9"/>
      <c r="D34" s="9"/>
      <c r="E34" s="9"/>
      <c r="F34" s="9"/>
      <c r="G34" s="9"/>
    </row>
    <row r="35" spans="1:7">
      <c r="A35" s="8">
        <v>34</v>
      </c>
      <c r="B35" s="8"/>
      <c r="C35" s="9"/>
      <c r="D35" s="9"/>
      <c r="E35" s="9"/>
      <c r="F35" s="9"/>
      <c r="G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</vt:lpstr>
      <vt:lpstr>2020</vt:lpstr>
      <vt:lpstr>药物功效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贾彦龙</dc:creator>
  <cp:lastModifiedBy>贾彦龙</cp:lastModifiedBy>
  <dcterms:created xsi:type="dcterms:W3CDTF">2020-08-12T06:38:07Z</dcterms:created>
  <dcterms:modified xsi:type="dcterms:W3CDTF">2020-08-12T10:23:13Z</dcterms:modified>
</cp:coreProperties>
</file>