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otamsetty\Desktop\Temp\"/>
    </mc:Choice>
  </mc:AlternateContent>
  <xr:revisionPtr revIDLastSave="0" documentId="8_{0AFE87FD-CB08-443E-AA8C-7B034295B8ED}" xr6:coauthVersionLast="47" xr6:coauthVersionMax="47" xr10:uidLastSave="{00000000-0000-0000-0000-000000000000}"/>
  <bookViews>
    <workbookView xWindow="28680" yWindow="-120" windowWidth="29040" windowHeight="15840" xr2:uid="{A2E6EADB-3754-4E73-A921-287DD172EBB3}"/>
  </bookViews>
  <sheets>
    <sheet name="SR-Review" sheetId="2" r:id="rId1"/>
    <sheet name="SR-pieChart" sheetId="3" r:id="rId2"/>
    <sheet name="Drive Utilization" sheetId="4" r:id="rId3"/>
    <sheet name="Sheet6" sheetId="6" r:id="rId4"/>
  </sheets>
  <definedNames>
    <definedName name="_xlnm._FilterDatabase" localSheetId="0" hidden="1">'SR-Review'!$A$1:$Y$58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2" i="3" l="1"/>
  <c r="AH13" i="3"/>
  <c r="AH14" i="3"/>
  <c r="AH15" i="3"/>
  <c r="AH16" i="3"/>
  <c r="AH17" i="3"/>
  <c r="AH18" i="3"/>
  <c r="AH19" i="3"/>
  <c r="AH11" i="3"/>
  <c r="AB12" i="3"/>
  <c r="AB13" i="3"/>
  <c r="AB14" i="3"/>
  <c r="AB15" i="3"/>
  <c r="AB16" i="3"/>
  <c r="AB17" i="3"/>
  <c r="AB11" i="3"/>
  <c r="W12" i="3"/>
  <c r="W13" i="3"/>
  <c r="W11" i="3"/>
  <c r="Q11" i="3"/>
  <c r="Q10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7" i="3"/>
  <c r="F34" i="4" l="1"/>
  <c r="O17" i="4"/>
  <c r="T51" i="3"/>
  <c r="T50" i="3"/>
  <c r="T49" i="3"/>
  <c r="AH20" i="3" l="1"/>
  <c r="C29" i="3"/>
  <c r="D9" i="3" s="1"/>
  <c r="T52" i="3"/>
  <c r="Q12" i="3"/>
  <c r="R10" i="3" s="1"/>
  <c r="AB18" i="3"/>
  <c r="W14" i="3"/>
  <c r="X12" i="3" l="1"/>
  <c r="AC15" i="3"/>
  <c r="AC13" i="3"/>
  <c r="AC14" i="3"/>
  <c r="AC12" i="3"/>
  <c r="AC17" i="3"/>
  <c r="AC16" i="3"/>
  <c r="D26" i="3"/>
  <c r="D19" i="3"/>
  <c r="D27" i="3"/>
  <c r="D21" i="3"/>
  <c r="D20" i="3"/>
  <c r="D28" i="3"/>
  <c r="D16" i="3"/>
  <c r="D23" i="3"/>
  <c r="D12" i="3"/>
  <c r="D24" i="3"/>
  <c r="D13" i="3"/>
  <c r="D14" i="3"/>
  <c r="D22" i="3"/>
  <c r="D15" i="3"/>
  <c r="D8" i="3"/>
  <c r="D25" i="3"/>
  <c r="D10" i="3"/>
  <c r="D11" i="3"/>
  <c r="D18" i="3"/>
  <c r="D17" i="3"/>
  <c r="R11" i="3"/>
  <c r="R12" i="3" s="1"/>
  <c r="X14" i="3"/>
  <c r="D7" i="3"/>
  <c r="X13" i="3"/>
  <c r="X11" i="3"/>
  <c r="AC11" i="3"/>
  <c r="D29" i="3" l="1"/>
  <c r="AC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Rajkumar R (rajr)</author>
  </authors>
  <commentList>
    <comment ref="Q15" authorId="0" shapeId="0" xr:uid="{E8E1B688-DA99-44C6-9CFB-E2ABFEEA76A3}">
      <text>
        <r>
          <rPr>
            <b/>
            <sz val="9"/>
            <color indexed="81"/>
            <rFont val="Tahoma"/>
            <family val="2"/>
          </rPr>
          <t>Rajkumar R (rajr):</t>
        </r>
        <r>
          <rPr>
            <sz val="9"/>
            <color indexed="81"/>
            <rFont val="Tahoma"/>
            <family val="2"/>
          </rPr>
          <t xml:space="preserve">
Someshwar, Check</t>
        </r>
      </text>
    </comment>
  </commentList>
</comments>
</file>

<file path=xl/sharedStrings.xml><?xml version="1.0" encoding="utf-8"?>
<sst xmlns="http://schemas.openxmlformats.org/spreadsheetml/2006/main" count="1490" uniqueCount="348">
  <si>
    <t>S.No</t>
  </si>
  <si>
    <t>Rack</t>
  </si>
  <si>
    <t>Port</t>
  </si>
  <si>
    <t>OEM</t>
  </si>
  <si>
    <t>Model</t>
  </si>
  <si>
    <t>Function</t>
  </si>
  <si>
    <t>BIOS Mode</t>
  </si>
  <si>
    <t>Hostaname</t>
  </si>
  <si>
    <t>Drive Capacity</t>
  </si>
  <si>
    <t>BAT-Systems</t>
  </si>
  <si>
    <t>BAT/Manual</t>
  </si>
  <si>
    <t xml:space="preserve">Systems Used </t>
  </si>
  <si>
    <t>9024-1w Check-Out</t>
  </si>
  <si>
    <t>OS Distribution</t>
  </si>
  <si>
    <t>Current Configuration</t>
  </si>
  <si>
    <t>PCIe Gen Speed</t>
  </si>
  <si>
    <t>M.2 Storage</t>
  </si>
  <si>
    <t>Chipset</t>
  </si>
  <si>
    <t>Type</t>
  </si>
  <si>
    <t>Processor Family</t>
  </si>
  <si>
    <t>CPU</t>
  </si>
  <si>
    <t>Graphics</t>
  </si>
  <si>
    <t>Actual Qty</t>
  </si>
  <si>
    <t>Rhoads-Qty</t>
  </si>
  <si>
    <t>ASRock</t>
  </si>
  <si>
    <t>H510M-HDV/M.2</t>
  </si>
  <si>
    <t>Windows-11 OS(22621.1105)</t>
  </si>
  <si>
    <t>AHCI</t>
  </si>
  <si>
    <t>HYDRHASRH510M03</t>
  </si>
  <si>
    <t>2TB</t>
  </si>
  <si>
    <t>Wide</t>
  </si>
  <si>
    <t>Wide-Automation-TC1</t>
  </si>
  <si>
    <t xml:space="preserve">Windows </t>
  </si>
  <si>
    <t>Gen4</t>
  </si>
  <si>
    <t>AMD</t>
  </si>
  <si>
    <t>B550</t>
  </si>
  <si>
    <t>Motherboards</t>
  </si>
  <si>
    <t>Matisse</t>
  </si>
  <si>
    <t xml:space="preserve">Ryzen 9 3950X </t>
  </si>
  <si>
    <t>dGPU</t>
  </si>
  <si>
    <t>8(17)</t>
  </si>
  <si>
    <t>B660M-HDV</t>
  </si>
  <si>
    <t>HYDRHASRB660M03</t>
  </si>
  <si>
    <t>1TB</t>
  </si>
  <si>
    <t>Intel</t>
  </si>
  <si>
    <t>B660</t>
  </si>
  <si>
    <t>AlderLake-S</t>
  </si>
  <si>
    <t>i5-12600K</t>
  </si>
  <si>
    <t>iGFX</t>
  </si>
  <si>
    <t>12(19)</t>
  </si>
  <si>
    <t>Asus</t>
  </si>
  <si>
    <t>PRIME H610M-E D4</t>
  </si>
  <si>
    <t>VMD+ IRST</t>
  </si>
  <si>
    <t>HYDRHAUH610M03</t>
  </si>
  <si>
    <t>4TB</t>
  </si>
  <si>
    <t>Gen3</t>
  </si>
  <si>
    <t>H610</t>
  </si>
  <si>
    <t>i3-12100F</t>
  </si>
  <si>
    <t>X570 Phantom Gaming 4S</t>
  </si>
  <si>
    <t>HYDRHARX570PG03</t>
  </si>
  <si>
    <t>X570</t>
  </si>
  <si>
    <t>Vermeer</t>
  </si>
  <si>
    <t>Ryzen 5	 5600X</t>
  </si>
  <si>
    <t>TUF GAMING H670-PRO WIFI D4</t>
  </si>
  <si>
    <t>HYDRHAUTGH670D3</t>
  </si>
  <si>
    <t>Gen5</t>
  </si>
  <si>
    <t>H670</t>
  </si>
  <si>
    <t>i3-12300T</t>
  </si>
  <si>
    <t>IGFX</t>
  </si>
  <si>
    <t>B650 PG Lightning </t>
  </si>
  <si>
    <t>HYDRHBASR650G03</t>
  </si>
  <si>
    <t>B650</t>
  </si>
  <si>
    <t>Raphael</t>
  </si>
  <si>
    <t>Ryzen 5 7600X</t>
  </si>
  <si>
    <t>11(8)</t>
  </si>
  <si>
    <t>MSI</t>
  </si>
  <si>
    <t>PRO X670-P WIFI</t>
  </si>
  <si>
    <t>HYDRHMSIX670P03</t>
  </si>
  <si>
    <t>X670</t>
  </si>
  <si>
    <t>Ryzen 9 7950X</t>
  </si>
  <si>
    <t>MAG Z690 TOMAHAWK WIFI DDR4</t>
  </si>
  <si>
    <t>HYDRHMSIZ690T03</t>
  </si>
  <si>
    <t>1TB/2tb</t>
  </si>
  <si>
    <t>BAT</t>
  </si>
  <si>
    <t>Manual: Secondary R/W</t>
  </si>
  <si>
    <t>BAT/Manual:-Seconadary R/W</t>
  </si>
  <si>
    <t>Z690</t>
  </si>
  <si>
    <t xml:space="preserve">i7-12700K </t>
  </si>
  <si>
    <t>8(11)</t>
  </si>
  <si>
    <t>HYDRHMSIZ690T04</t>
  </si>
  <si>
    <t>MEG B550 UNIFY</t>
  </si>
  <si>
    <t>HYDRHMSIB550U03</t>
  </si>
  <si>
    <t>Renoir</t>
  </si>
  <si>
    <t>Ryzen 5 5600G</t>
  </si>
  <si>
    <t>1_old</t>
  </si>
  <si>
    <t>B560 Steel Legend</t>
  </si>
  <si>
    <t>HYDRHASRB56003</t>
  </si>
  <si>
    <t>Comet Lake-S</t>
  </si>
  <si>
    <t>i3-10305</t>
  </si>
  <si>
    <t>3_New</t>
  </si>
  <si>
    <t>3_old</t>
  </si>
  <si>
    <t>Gigabyte</t>
  </si>
  <si>
    <t>H510M S2P (rev. 1.0)</t>
  </si>
  <si>
    <t>HYDRHGIGH510M03</t>
  </si>
  <si>
    <t>i5-10500</t>
  </si>
  <si>
    <t>PRIME Q270M-C</t>
  </si>
  <si>
    <t>BAT/Manual Win 11 VER 22H2(OS Build 22621.1105)</t>
  </si>
  <si>
    <t>HYDRHAUQ270M03</t>
  </si>
  <si>
    <t>Manual:Ext-IOMeter</t>
  </si>
  <si>
    <t>BAT-Permananet/Ext-IOMeter</t>
  </si>
  <si>
    <t>Gen3-Old</t>
  </si>
  <si>
    <t>Q270M-C</t>
  </si>
  <si>
    <t>Kaby Lake-S</t>
  </si>
  <si>
    <t>i3-7100</t>
  </si>
  <si>
    <t>ROG STRIX B365-F GAMING</t>
  </si>
  <si>
    <t>DOS-Intel</t>
  </si>
  <si>
    <t>DOS-INTEL-CHECKOUT</t>
  </si>
  <si>
    <t>DOS-WideManual</t>
  </si>
  <si>
    <t>DOS</t>
  </si>
  <si>
    <t>B365</t>
  </si>
  <si>
    <t>Coffee Lake-S</t>
  </si>
  <si>
    <t>i3-9100F</t>
  </si>
  <si>
    <t>NW DESK</t>
  </si>
  <si>
    <t>Dell</t>
  </si>
  <si>
    <t>Inspiron 3671</t>
  </si>
  <si>
    <t>HYDRHDELI367103</t>
  </si>
  <si>
    <t>Manual:Storage Executive</t>
  </si>
  <si>
    <t>Desktop</t>
  </si>
  <si>
    <t>Intel Core i5-9400</t>
  </si>
  <si>
    <t>ROG STRIX B550-I GAMING</t>
  </si>
  <si>
    <t>DOS-eXT-AMD</t>
  </si>
  <si>
    <t>DOS-WideManual EXT</t>
  </si>
  <si>
    <t>WB3</t>
  </si>
  <si>
    <t>ROG STRIX Z690-E GAMING WIFI</t>
  </si>
  <si>
    <t>APL</t>
  </si>
  <si>
    <t>APL1</t>
  </si>
  <si>
    <t xml:space="preserve">1TB </t>
  </si>
  <si>
    <t>Wide-APL</t>
  </si>
  <si>
    <t>i9-12900K</t>
  </si>
  <si>
    <t>HYDRHAUH670G3</t>
  </si>
  <si>
    <t>Manual:Ext-Burn-In</t>
  </si>
  <si>
    <t>BAT/Manual:Ext-Burn-In</t>
  </si>
  <si>
    <t>MPG Z590 GAMING PLUS</t>
  </si>
  <si>
    <t>Windows-11 OS(22621.963)</t>
  </si>
  <si>
    <t>IRST</t>
  </si>
  <si>
    <t>HYDRHMSIZ590G03</t>
  </si>
  <si>
    <t>Z590</t>
  </si>
  <si>
    <t>Rocket Lake-S</t>
  </si>
  <si>
    <t>i9-11900</t>
  </si>
  <si>
    <t>MPG X570S EDGE MAX WIFI</t>
  </si>
  <si>
    <t>Linux-Fedora</t>
  </si>
  <si>
    <t>FEDORA</t>
  </si>
  <si>
    <t>Wide-Linux</t>
  </si>
  <si>
    <t>Fedora</t>
  </si>
  <si>
    <t>Cezanne</t>
  </si>
  <si>
    <t>Ryzen 7 5700G</t>
  </si>
  <si>
    <t>HYDRHAMSIZ5903</t>
  </si>
  <si>
    <t>1TB/1TB</t>
  </si>
  <si>
    <t>Manual: Primary R/W</t>
  </si>
  <si>
    <t>BAT/Manual:-primary R/W</t>
  </si>
  <si>
    <t>TUF GAMING B550M-PLUS</t>
  </si>
  <si>
    <t>Winmagic/Bitlocker/SEDUTIL/PSID</t>
  </si>
  <si>
    <t>WinMagicISV</t>
  </si>
  <si>
    <t>WinMagic,SEDUTIL,PSID,BITLOCKER</t>
  </si>
  <si>
    <t>Ryzen 7 Pro 4750G</t>
  </si>
  <si>
    <t>B560M-HDV</t>
  </si>
  <si>
    <t>HYDRHASRB560V3</t>
  </si>
  <si>
    <t>B560</t>
  </si>
  <si>
    <t>i5-11400</t>
  </si>
  <si>
    <t>Free</t>
  </si>
  <si>
    <t>HYDRHASRH5103</t>
  </si>
  <si>
    <t>2TB/2TB</t>
  </si>
  <si>
    <t>Manual:Extended RB</t>
  </si>
  <si>
    <t>BAT-Permananet</t>
  </si>
  <si>
    <t>H510 </t>
  </si>
  <si>
    <t xml:space="preserve">i5-11500 </t>
  </si>
  <si>
    <t>HYDRHARX570PG04</t>
  </si>
  <si>
    <t>Ryzen5	 5600X</t>
  </si>
  <si>
    <t>RVP</t>
  </si>
  <si>
    <t>Engg</t>
  </si>
  <si>
    <t>Linux-Ubuntu 22.04 OS</t>
  </si>
  <si>
    <t>UBUNTU</t>
  </si>
  <si>
    <t>Ubuntu</t>
  </si>
  <si>
    <t>WB4</t>
  </si>
  <si>
    <t>ROG MAXIMUS Z690 EXTREME</t>
  </si>
  <si>
    <t>Linux-Cent v8 Stream OS</t>
  </si>
  <si>
    <t>CENTOS</t>
  </si>
  <si>
    <t>Cent OS</t>
  </si>
  <si>
    <t>i9-12900</t>
  </si>
  <si>
    <t>14_OLD</t>
  </si>
  <si>
    <t>VMD</t>
  </si>
  <si>
    <t>HYDRHRAID02TB</t>
  </si>
  <si>
    <t>Wide-Automation-RAID0</t>
  </si>
  <si>
    <t>Rhoads_9024-FFU-With-TC1-RAID0</t>
  </si>
  <si>
    <t>i5-12700KF</t>
  </si>
  <si>
    <t>WB2</t>
  </si>
  <si>
    <t>Raptor Lake-S</t>
  </si>
  <si>
    <t>HYDRHAUROGZ6903</t>
  </si>
  <si>
    <t xml:space="preserve">AMD Raphael </t>
  </si>
  <si>
    <t>HYDRHSB550IG03</t>
  </si>
  <si>
    <t>X</t>
  </si>
  <si>
    <t>Manual:WinMagic-AMD</t>
  </si>
  <si>
    <t>MSI MPG X570 GAMING PRO CARBON WIFI</t>
  </si>
  <si>
    <t>DOS-AMD-New</t>
  </si>
  <si>
    <t>DOS -AMD-CHECKOUT</t>
  </si>
  <si>
    <t>Pinnacle Ridge</t>
  </si>
  <si>
    <t>AMD RYZEN 7 2700 </t>
  </si>
  <si>
    <t>EXT_DOS_INTEL</t>
  </si>
  <si>
    <t>Intel Core i3-9100</t>
  </si>
  <si>
    <t>ASRock Z690 Taichi</t>
  </si>
  <si>
    <t>RAID-0/1</t>
  </si>
  <si>
    <t>HYDARTHCIZ6903</t>
  </si>
  <si>
    <t>Manual Test-Copy Handler</t>
  </si>
  <si>
    <t>i7-12700KF</t>
  </si>
  <si>
    <t xml:space="preserve">ALIENWARE </t>
  </si>
  <si>
    <t>WINMAGIC,SEDUTIL,PSID,BITLOCKER</t>
  </si>
  <si>
    <t>Laptop</t>
  </si>
  <si>
    <t>AlderLake-H</t>
  </si>
  <si>
    <t>i7-12700H</t>
  </si>
  <si>
    <t>10-OLD</t>
  </si>
  <si>
    <t>Alienware M15 R5 Gaming Laptop</t>
  </si>
  <si>
    <t>winthrax</t>
  </si>
  <si>
    <t>WINTHRAX/Manual</t>
  </si>
  <si>
    <t xml:space="preserve">Ryzen 9 5900HX </t>
  </si>
  <si>
    <t>Dell G15 5511</t>
  </si>
  <si>
    <t>Windows-11 OS(22621.819)</t>
  </si>
  <si>
    <t>APL2</t>
  </si>
  <si>
    <t>TigerLake-H</t>
  </si>
  <si>
    <t>XPS-8950-Desktop</t>
  </si>
  <si>
    <t>HYDRHXPSD89503</t>
  </si>
  <si>
    <t>Intel NUC</t>
  </si>
  <si>
    <t>HYDRHINTNUC03</t>
  </si>
  <si>
    <t>Tiger Lake UP3</t>
  </si>
  <si>
    <t>i7-1165G7</t>
  </si>
  <si>
    <t>TUF GAMING B650-PLUS</t>
  </si>
  <si>
    <t>Perf-AMD</t>
  </si>
  <si>
    <t>1TB/2TB/4TB</t>
  </si>
  <si>
    <t>Wide-Perf-AMD</t>
  </si>
  <si>
    <t>HYDRHAUMXZ690E3</t>
  </si>
  <si>
    <t>Core i9-12900</t>
  </si>
  <si>
    <t>7_old</t>
  </si>
  <si>
    <t>TRX40 Taichi</t>
  </si>
  <si>
    <t>HYDRHASRTRX403</t>
  </si>
  <si>
    <t>Ryzen Threadripper 3960X</t>
  </si>
  <si>
    <t>ROG MAXIMUS Z690 EXTREME GLACIAL</t>
  </si>
  <si>
    <t>HYDRHAUGLAZ6903</t>
  </si>
  <si>
    <t>i9-12900KF</t>
  </si>
  <si>
    <t>ASRock Z790 Riptide</t>
  </si>
  <si>
    <t>Perf-Intel</t>
  </si>
  <si>
    <t>Wide-Perf-Intel</t>
  </si>
  <si>
    <t>Z790</t>
  </si>
  <si>
    <t>i5-13900K</t>
  </si>
  <si>
    <t>Server OS RAID 5</t>
  </si>
  <si>
    <t>Wide-Automation-RAID5</t>
  </si>
  <si>
    <t>Rhoads_9024-FFU-With-TC1-RAID5</t>
  </si>
  <si>
    <t>i5-13600K</t>
  </si>
  <si>
    <t xml:space="preserve">i7-12900K </t>
  </si>
  <si>
    <t>RAID1</t>
  </si>
  <si>
    <t>Wide-Automation-RAID1</t>
  </si>
  <si>
    <t>Rhoads_9024-FFU-With-TC1-RAID1</t>
  </si>
  <si>
    <t>HYDRHMSIX570S03</t>
  </si>
  <si>
    <t>HP</t>
  </si>
  <si>
    <t>OMEN by HP 45L Gaming Desktop GT22-0xxx</t>
  </si>
  <si>
    <t>Automation</t>
  </si>
  <si>
    <t>OptiPlex 5060</t>
  </si>
  <si>
    <t>Drive</t>
  </si>
  <si>
    <t>Re-Used</t>
  </si>
  <si>
    <t>Linux</t>
  </si>
  <si>
    <t>Winthrax/Bare Metal</t>
  </si>
  <si>
    <t>Ext DOS</t>
  </si>
  <si>
    <t>Ext Burn-In</t>
  </si>
  <si>
    <t>Read /write</t>
  </si>
  <si>
    <t>Ext IOMeter</t>
  </si>
  <si>
    <t>Read /write -Secondary</t>
  </si>
  <si>
    <t>RAID-0</t>
  </si>
  <si>
    <t>RAID-1</t>
  </si>
  <si>
    <t>RAID-5</t>
  </si>
  <si>
    <t>ISV</t>
  </si>
  <si>
    <t>Storage Exe</t>
  </si>
  <si>
    <t>WHQL</t>
  </si>
  <si>
    <t>Format Test</t>
  </si>
  <si>
    <t>Manual</t>
  </si>
  <si>
    <t>EFUSE</t>
  </si>
  <si>
    <t>Total</t>
  </si>
  <si>
    <t>Models &amp; Chipset Percentage</t>
  </si>
  <si>
    <t>No is Units</t>
  </si>
  <si>
    <t>%</t>
  </si>
  <si>
    <t>Make</t>
  </si>
  <si>
    <t xml:space="preserve">Models </t>
  </si>
  <si>
    <t>Models</t>
  </si>
  <si>
    <t>Systems Count</t>
  </si>
  <si>
    <t>Coverage %</t>
  </si>
  <si>
    <t>Brand</t>
  </si>
  <si>
    <t>Systems</t>
  </si>
  <si>
    <t>ASUS</t>
  </si>
  <si>
    <t>SUT</t>
  </si>
  <si>
    <t>A65</t>
  </si>
  <si>
    <t xml:space="preserve">Main </t>
  </si>
  <si>
    <t>1 Qual</t>
  </si>
  <si>
    <t>REM Fix Sample.</t>
  </si>
  <si>
    <t>CVE</t>
  </si>
  <si>
    <t>2400 MT</t>
  </si>
  <si>
    <t>Oscciloscope</t>
  </si>
  <si>
    <t>HYDRHZ790PG03</t>
  </si>
  <si>
    <t>HYDRHHPOMEN01</t>
  </si>
  <si>
    <t>HYDRHINUC1303</t>
  </si>
  <si>
    <t>HYDRHSYS741WB3P7</t>
  </si>
  <si>
    <t>STROMPEAKRH</t>
  </si>
  <si>
    <t>HYDRHMTLPWB3P3</t>
  </si>
  <si>
    <t>HYDRHCHAGALSRWBP5</t>
  </si>
  <si>
    <t>Intel NUC-13 Raptor Lake</t>
  </si>
  <si>
    <t>Win 11 VER 22H2(OS Build 22621.1848)</t>
  </si>
  <si>
    <t>P7</t>
  </si>
  <si>
    <t>Supermicro_SYS-741GE-TNRT</t>
  </si>
  <si>
    <t>i9-13900K</t>
  </si>
  <si>
    <t>Intel(R) Xeon(R) Silver 4410Y</t>
  </si>
  <si>
    <t>STROMPEAK</t>
  </si>
  <si>
    <t>P3</t>
  </si>
  <si>
    <t>Metorlake-P</t>
  </si>
  <si>
    <t>Win 11 VER 23H2(OS Build 22631.2428)</t>
  </si>
  <si>
    <t>SR_WB</t>
  </si>
  <si>
    <t>P5</t>
  </si>
  <si>
    <t>WRX80 Creator R2.0</t>
  </si>
  <si>
    <t>Strom Peak</t>
  </si>
  <si>
    <t xml:space="preserve">AMD Eng Sample: 100-000000886-30_Y </t>
  </si>
  <si>
    <t>NA</t>
  </si>
  <si>
    <t>Meteor Lake</t>
  </si>
  <si>
    <t xml:space="preserve">Core(TM) Ultra 7 155H </t>
  </si>
  <si>
    <t>Chagall Pro</t>
  </si>
  <si>
    <t>AMD Ryzen Threadripper PRO 5955WX</t>
  </si>
  <si>
    <t>Castle Peak</t>
  </si>
  <si>
    <t>FishHawk Falls</t>
  </si>
  <si>
    <t>SuperMicro</t>
  </si>
  <si>
    <t>HP EliteBook 630 13.3-inch G10 Notebook PC</t>
  </si>
  <si>
    <t>Dell XPS 9320</t>
  </si>
  <si>
    <t>ModernStandby</t>
  </si>
  <si>
    <t>Raptor Lake-P</t>
  </si>
  <si>
    <t>i3-1315U</t>
  </si>
  <si>
    <t>i7-1360P</t>
  </si>
  <si>
    <t>Raptor Lake-U</t>
  </si>
  <si>
    <t>Z790 AORUS TACHYON</t>
  </si>
  <si>
    <t>OpenSuse</t>
  </si>
  <si>
    <t>i9-12600K</t>
  </si>
  <si>
    <t>SUT Config</t>
  </si>
  <si>
    <t>MPG B550 GAMING CARBON WIFI</t>
  </si>
  <si>
    <t>Ryzen9 3950X</t>
  </si>
  <si>
    <t>RedHat</t>
  </si>
  <si>
    <t>Linux RedHat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</si>
</sst>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2" fillId="0" borderId="0" xfId="0" applyFont="1"/>
    <xf numFmtId="0" fontId="0" fillId="0" borderId="3" xfId="0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left"/>
    </xf>
    <xf numFmtId="0" fontId="4" fillId="3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3" borderId="3" xfId="0" applyFill="1" applyBorder="1" applyAlignment="1">
      <alignment horizontal="left" wrapText="1"/>
    </xf>
    <xf numFmtId="0" fontId="6" fillId="4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0" fillId="3" borderId="5" xfId="0" applyFill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4" fillId="5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/>
    </xf>
    <xf numFmtId="0" fontId="4" fillId="6" borderId="6" xfId="0" applyFont="1" applyFill="1" applyBorder="1" applyAlignment="1">
      <alignment horizontal="left" vertical="center"/>
    </xf>
    <xf numFmtId="0" fontId="0" fillId="3" borderId="7" xfId="0" applyFill="1" applyBorder="1"/>
    <xf numFmtId="0" fontId="4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7" fillId="4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6" borderId="7" xfId="0" applyFill="1" applyBorder="1"/>
    <xf numFmtId="0" fontId="7" fillId="3" borderId="3" xfId="0" applyFont="1" applyFill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3" borderId="8" xfId="0" applyFill="1" applyBorder="1" applyAlignment="1">
      <alignment horizontal="left" vertical="center"/>
    </xf>
    <xf numFmtId="0" fontId="0" fillId="5" borderId="5" xfId="0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7" fillId="3" borderId="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 vertical="center"/>
    </xf>
    <xf numFmtId="0" fontId="0" fillId="3" borderId="7" xfId="0" applyFill="1" applyBorder="1" applyAlignment="1">
      <alignment wrapText="1"/>
    </xf>
    <xf numFmtId="0" fontId="0" fillId="5" borderId="8" xfId="0" applyFill="1" applyBorder="1" applyAlignment="1">
      <alignment horizontal="left"/>
    </xf>
    <xf numFmtId="0" fontId="4" fillId="3" borderId="8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left"/>
    </xf>
    <xf numFmtId="0" fontId="4" fillId="3" borderId="9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4" fillId="5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4" fillId="3" borderId="12" xfId="0" applyFont="1" applyFill="1" applyBorder="1" applyAlignment="1">
      <alignment horizontal="left" vertical="center"/>
    </xf>
    <xf numFmtId="0" fontId="0" fillId="3" borderId="13" xfId="0" applyFill="1" applyBorder="1"/>
    <xf numFmtId="0" fontId="4" fillId="3" borderId="13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4" fillId="3" borderId="6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10" fillId="8" borderId="3" xfId="0" applyFont="1" applyFill="1" applyBorder="1" applyAlignment="1">
      <alignment horizontal="center"/>
    </xf>
    <xf numFmtId="0" fontId="11" fillId="0" borderId="0" xfId="0" applyFont="1"/>
    <xf numFmtId="0" fontId="12" fillId="3" borderId="3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0" fontId="10" fillId="8" borderId="3" xfId="0" applyFont="1" applyFill="1" applyBorder="1"/>
    <xf numFmtId="0" fontId="12" fillId="4" borderId="3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/>
    </xf>
    <xf numFmtId="0" fontId="11" fillId="3" borderId="3" xfId="0" applyFont="1" applyFill="1" applyBorder="1"/>
    <xf numFmtId="0" fontId="13" fillId="0" borderId="3" xfId="0" applyFont="1" applyBorder="1" applyAlignment="1">
      <alignment horizontal="left"/>
    </xf>
    <xf numFmtId="0" fontId="13" fillId="4" borderId="3" xfId="0" applyFont="1" applyFill="1" applyBorder="1" applyAlignment="1">
      <alignment horizontal="left"/>
    </xf>
    <xf numFmtId="0" fontId="11" fillId="0" borderId="5" xfId="0" applyFont="1" applyBorder="1" applyAlignment="1">
      <alignment horizontal="center"/>
    </xf>
    <xf numFmtId="0" fontId="14" fillId="0" borderId="14" xfId="0" applyFont="1" applyBorder="1" applyAlignment="1">
      <alignment vertical="center"/>
    </xf>
    <xf numFmtId="0" fontId="15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6" fillId="0" borderId="17" xfId="0" applyFon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17" fillId="0" borderId="16" xfId="0" applyFont="1" applyBorder="1" applyAlignment="1">
      <alignment vertical="center"/>
    </xf>
    <xf numFmtId="0" fontId="17" fillId="0" borderId="17" xfId="0" applyFont="1" applyBorder="1" applyAlignment="1">
      <alignment horizontal="center" vertical="center"/>
    </xf>
    <xf numFmtId="0" fontId="15" fillId="0" borderId="16" xfId="0" applyFont="1" applyBorder="1" applyAlignment="1">
      <alignment vertical="center"/>
    </xf>
    <xf numFmtId="0" fontId="14" fillId="0" borderId="17" xfId="0" applyFont="1" applyBorder="1" applyAlignment="1">
      <alignment horizontal="center" vertical="center"/>
    </xf>
    <xf numFmtId="0" fontId="0" fillId="4" borderId="11" xfId="0" applyFill="1" applyBorder="1" applyAlignment="1">
      <alignment horizontal="left"/>
    </xf>
    <xf numFmtId="0" fontId="0" fillId="4" borderId="11" xfId="0" applyFill="1" applyBorder="1"/>
    <xf numFmtId="0" fontId="18" fillId="3" borderId="21" xfId="0" applyFont="1" applyFill="1" applyBorder="1"/>
    <xf numFmtId="0" fontId="0" fillId="0" borderId="11" xfId="0" applyBorder="1"/>
    <xf numFmtId="0" fontId="0" fillId="0" borderId="18" xfId="0" applyBorder="1"/>
    <xf numFmtId="0" fontId="0" fillId="4" borderId="4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/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/>
    <xf numFmtId="0" fontId="7" fillId="3" borderId="3" xfId="0" applyFont="1" applyFill="1" applyBorder="1"/>
    <xf numFmtId="0" fontId="4" fillId="3" borderId="0" xfId="0" applyFont="1" applyFill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3" fillId="9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0" fontId="7" fillId="3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5" fillId="3" borderId="22" xfId="0" applyFont="1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4" fillId="3" borderId="22" xfId="0" applyFont="1" applyFill="1" applyBorder="1" applyAlignment="1">
      <alignment horizontal="left" vertical="center"/>
    </xf>
    <xf numFmtId="0" fontId="4" fillId="3" borderId="22" xfId="0" applyFont="1" applyFill="1" applyBorder="1" applyAlignment="1">
      <alignment horizontal="left" vertical="center" wrapText="1"/>
    </xf>
    <xf numFmtId="0" fontId="5" fillId="0" borderId="23" xfId="0" applyFont="1" applyBorder="1" applyAlignment="1">
      <alignment horizontal="left"/>
    </xf>
    <xf numFmtId="0" fontId="0" fillId="3" borderId="20" xfId="0" applyFill="1" applyBorder="1"/>
    <xf numFmtId="0" fontId="0" fillId="4" borderId="22" xfId="0" applyFill="1" applyBorder="1" applyAlignment="1">
      <alignment horizontal="left"/>
    </xf>
    <xf numFmtId="0" fontId="0" fillId="7" borderId="20" xfId="0" applyFill="1" applyBorder="1"/>
    <xf numFmtId="0" fontId="7" fillId="3" borderId="20" xfId="0" applyFont="1" applyFill="1" applyBorder="1"/>
    <xf numFmtId="0" fontId="5" fillId="0" borderId="22" xfId="0" applyFont="1" applyBorder="1" applyAlignment="1">
      <alignment horizontal="left"/>
    </xf>
    <xf numFmtId="0" fontId="4" fillId="6" borderId="22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vertical="center"/>
    </xf>
    <xf numFmtId="0" fontId="0" fillId="3" borderId="19" xfId="0" applyFill="1" applyBorder="1"/>
    <xf numFmtId="0" fontId="4" fillId="3" borderId="18" xfId="0" applyFont="1" applyFill="1" applyBorder="1" applyAlignment="1">
      <alignment vertical="center"/>
    </xf>
    <xf numFmtId="0" fontId="5" fillId="4" borderId="22" xfId="0" applyFont="1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3" borderId="24" xfId="0" applyFill="1" applyBorder="1"/>
    <xf numFmtId="0" fontId="0" fillId="4" borderId="24" xfId="0" applyFill="1" applyBorder="1"/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left"/>
    </xf>
    <xf numFmtId="0" fontId="4" fillId="3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0" fillId="3" borderId="25" xfId="0" applyFill="1" applyBorder="1" applyAlignment="1">
      <alignment horizontal="left" vertical="center"/>
    </xf>
    <xf numFmtId="0" fontId="4" fillId="3" borderId="6" xfId="0" applyFont="1" applyFill="1" applyBorder="1" applyAlignment="1">
      <alignment vertical="center"/>
    </xf>
    <xf numFmtId="0" fontId="0" fillId="4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4" fillId="6" borderId="2" xfId="0" applyFont="1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0" fillId="6" borderId="2" xfId="0" applyFill="1" applyBorder="1" applyAlignment="1">
      <alignment horizontal="left"/>
    </xf>
    <xf numFmtId="0" fontId="0" fillId="0" borderId="25" xfId="0" applyBorder="1" applyAlignment="1">
      <alignment horizontal="left"/>
    </xf>
    <xf numFmtId="0" fontId="0" fillId="4" borderId="10" xfId="0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0" fillId="3" borderId="1" xfId="0" applyFill="1" applyBorder="1"/>
    <xf numFmtId="0" fontId="0" fillId="0" borderId="10" xfId="0" applyBorder="1"/>
    <xf numFmtId="0" fontId="0" fillId="4" borderId="1" xfId="0" applyFill="1" applyBorder="1"/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5" fillId="3" borderId="4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5" fillId="3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 vertical="center" wrapText="1"/>
    </xf>
    <xf numFmtId="0" fontId="0" fillId="3" borderId="5" xfId="0" applyFill="1" applyBorder="1" applyAlignment="1">
      <alignment horizontal="left"/>
    </xf>
    <xf numFmtId="0" fontId="0" fillId="3" borderId="5" xfId="0" applyFill="1" applyBorder="1" applyAlignment="1">
      <alignment horizontal="left" wrapText="1"/>
    </xf>
    <xf numFmtId="0" fontId="6" fillId="3" borderId="5" xfId="0" applyFont="1" applyFill="1" applyBorder="1" applyAlignment="1">
      <alignment horizontal="left"/>
    </xf>
    <xf numFmtId="0" fontId="0" fillId="4" borderId="8" xfId="0" applyFill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4" fillId="3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/>
    </xf>
    <xf numFmtId="0" fontId="7" fillId="3" borderId="5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wrapText="1"/>
    </xf>
    <xf numFmtId="0" fontId="4" fillId="4" borderId="5" xfId="0" applyFont="1" applyFill="1" applyBorder="1" applyAlignment="1">
      <alignment horizontal="left" vertical="center" wrapText="1"/>
    </xf>
    <xf numFmtId="0" fontId="0" fillId="6" borderId="5" xfId="0" applyFill="1" applyBorder="1" applyAlignment="1">
      <alignment horizontal="left"/>
    </xf>
    <xf numFmtId="0" fontId="4" fillId="4" borderId="8" xfId="0" applyFont="1" applyFill="1" applyBorder="1" applyAlignment="1">
      <alignment horizontal="left" vertical="center" wrapText="1"/>
    </xf>
    <xf numFmtId="0" fontId="0" fillId="4" borderId="5" xfId="0" applyFill="1" applyBorder="1" applyAlignment="1">
      <alignment horizontal="center"/>
    </xf>
    <xf numFmtId="0" fontId="5" fillId="4" borderId="5" xfId="0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0" borderId="7" xfId="0" applyBorder="1" applyAlignment="1">
      <alignment horizontal="left"/>
    </xf>
    <xf numFmtId="0" fontId="4" fillId="3" borderId="3" xfId="0" applyFont="1" applyFill="1" applyBorder="1" applyAlignment="1">
      <alignment vertical="center" wrapText="1"/>
    </xf>
    <xf numFmtId="0" fontId="6" fillId="3" borderId="3" xfId="0" applyFont="1" applyFill="1" applyBorder="1"/>
    <xf numFmtId="0" fontId="0" fillId="6" borderId="3" xfId="0" applyFill="1" applyBorder="1"/>
    <xf numFmtId="0" fontId="4" fillId="7" borderId="3" xfId="0" applyFont="1" applyFill="1" applyBorder="1" applyAlignment="1">
      <alignment vertical="center"/>
    </xf>
    <xf numFmtId="0" fontId="0" fillId="3" borderId="3" xfId="0" applyFill="1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5" fillId="6" borderId="3" xfId="0" applyFont="1" applyFill="1" applyBorder="1"/>
    <xf numFmtId="0" fontId="0" fillId="4" borderId="3" xfId="0" applyFill="1" applyBorder="1"/>
    <xf numFmtId="0" fontId="4" fillId="4" borderId="11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Rhoads</a:t>
            </a:r>
            <a:r>
              <a:rPr lang="en-US" baseline="0"/>
              <a:t> Chipsets Coverage Percentage (Draft)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B5-4D7B-BE73-5E8640C76D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B5-4D7B-BE73-5E8640C76D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9B5-4D7B-BE73-5E8640C76D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9B5-4D7B-BE73-5E8640C76D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9B5-4D7B-BE73-5E8640C76D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9B5-4D7B-BE73-5E8640C76D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9B5-4D7B-BE73-5E8640C76D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9B5-4D7B-BE73-5E8640C76D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9B5-4D7B-BE73-5E8640C76D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9B5-4D7B-BE73-5E8640C76D0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9B5-4D7B-BE73-5E8640C76D0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9B5-4D7B-BE73-5E8640C76D0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9B5-4D7B-BE73-5E8640C76D0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9B5-4D7B-BE73-5E8640C76D0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9B5-4D7B-BE73-5E8640C76D0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09B5-4D7B-BE73-5E8640C76D0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09B5-4D7B-BE73-5E8640C76D0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09B5-4D7B-BE73-5E8640C76D0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9B5-4D7B-BE73-5E8640C76D0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FE0-4CEB-B604-560346DDCC6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8FE0-4CEB-B604-560346DDCC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'SR-pieChart'!$B$7:$B$27</c:f>
              <c:strCache>
                <c:ptCount val="21"/>
                <c:pt idx="0">
                  <c:v>AlderLake-H</c:v>
                </c:pt>
                <c:pt idx="1">
                  <c:v>AlderLake-S</c:v>
                </c:pt>
                <c:pt idx="2">
                  <c:v>Cezanne</c:v>
                </c:pt>
                <c:pt idx="3">
                  <c:v>Coffee Lake-S</c:v>
                </c:pt>
                <c:pt idx="4">
                  <c:v>Comet Lake-S</c:v>
                </c:pt>
                <c:pt idx="5">
                  <c:v>Castle Peak</c:v>
                </c:pt>
                <c:pt idx="6">
                  <c:v>Chagall Pro</c:v>
                </c:pt>
                <c:pt idx="7">
                  <c:v>Kaby Lake-S</c:v>
                </c:pt>
                <c:pt idx="8">
                  <c:v>Matisse</c:v>
                </c:pt>
                <c:pt idx="9">
                  <c:v>Pinnacle Ridge</c:v>
                </c:pt>
                <c:pt idx="10">
                  <c:v>Raphael</c:v>
                </c:pt>
                <c:pt idx="11">
                  <c:v>Raptor Lake-S</c:v>
                </c:pt>
                <c:pt idx="12">
                  <c:v>Raptor Lake-U</c:v>
                </c:pt>
                <c:pt idx="13">
                  <c:v>Raptor Lake-P</c:v>
                </c:pt>
                <c:pt idx="14">
                  <c:v>Renoir</c:v>
                </c:pt>
                <c:pt idx="15">
                  <c:v>Rocket Lake-S</c:v>
                </c:pt>
                <c:pt idx="16">
                  <c:v>FishHawk Falls</c:v>
                </c:pt>
                <c:pt idx="17">
                  <c:v>Meteor Lake</c:v>
                </c:pt>
                <c:pt idx="18">
                  <c:v>Tiger Lake UP3</c:v>
                </c:pt>
                <c:pt idx="19">
                  <c:v>TigerLake-H</c:v>
                </c:pt>
                <c:pt idx="20">
                  <c:v>Vermeer</c:v>
                </c:pt>
              </c:strCache>
            </c:strRef>
          </c:cat>
          <c:val>
            <c:numRef>
              <c:f>'SR-pieChart'!$D$7:$D$27</c:f>
              <c:numCache>
                <c:formatCode>General</c:formatCode>
                <c:ptCount val="21"/>
                <c:pt idx="0">
                  <c:v>1.7543859649122806</c:v>
                </c:pt>
                <c:pt idx="1">
                  <c:v>31.578947368421051</c:v>
                </c:pt>
                <c:pt idx="2">
                  <c:v>7.0175438596491224</c:v>
                </c:pt>
                <c:pt idx="3">
                  <c:v>5.2631578947368416</c:v>
                </c:pt>
                <c:pt idx="4">
                  <c:v>3.5087719298245612</c:v>
                </c:pt>
                <c:pt idx="5">
                  <c:v>1.7543859649122806</c:v>
                </c:pt>
                <c:pt idx="6">
                  <c:v>1.7543859649122806</c:v>
                </c:pt>
                <c:pt idx="7">
                  <c:v>1.7543859649122806</c:v>
                </c:pt>
                <c:pt idx="8">
                  <c:v>7.0175438596491224</c:v>
                </c:pt>
                <c:pt idx="9">
                  <c:v>1.7543859649122806</c:v>
                </c:pt>
                <c:pt idx="10">
                  <c:v>5.2631578947368416</c:v>
                </c:pt>
                <c:pt idx="11">
                  <c:v>7.0175438596491224</c:v>
                </c:pt>
                <c:pt idx="12">
                  <c:v>1.7543859649122806</c:v>
                </c:pt>
                <c:pt idx="13">
                  <c:v>1.7543859649122806</c:v>
                </c:pt>
                <c:pt idx="14">
                  <c:v>1.7543859649122806</c:v>
                </c:pt>
                <c:pt idx="15">
                  <c:v>7.0175438596491224</c:v>
                </c:pt>
                <c:pt idx="16">
                  <c:v>1.7543859649122806</c:v>
                </c:pt>
                <c:pt idx="17">
                  <c:v>1.7543859649122806</c:v>
                </c:pt>
                <c:pt idx="18">
                  <c:v>1.7543859649122806</c:v>
                </c:pt>
                <c:pt idx="19">
                  <c:v>1.7543859649122806</c:v>
                </c:pt>
                <c:pt idx="20">
                  <c:v>3.5087719298245612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9B5-4D7B-BE73-5E8640C76D0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Rhoads processor </a:t>
            </a:r>
          </a:p>
          <a:p>
            <a:pPr>
              <a:defRPr/>
            </a:pPr>
            <a:r>
              <a:rPr lang="en-US" sz="1600" b="1" i="0" u="none" strike="noStrike" kern="1200" cap="none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Intel &amp; AMD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'SR-pieChart'!$R$9</c:f>
              <c:strCache>
                <c:ptCount val="1"/>
                <c:pt idx="0">
                  <c:v>Models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FDB-44D3-AA9E-0ABEEF9140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FDB-44D3-AA9E-0ABEEF91407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42EC7D-5B2A-43FF-B597-90EF9402F60C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FDB-44D3-AA9E-0ABEEF91407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EDA3F6F-EAA0-413C-9774-041ACABB6B07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FDB-44D3-AA9E-0ABEEF91407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'SR-pieChart'!$P$10:$P$11</c:f>
              <c:strCache>
                <c:ptCount val="2"/>
                <c:pt idx="0">
                  <c:v>Intel</c:v>
                </c:pt>
                <c:pt idx="1">
                  <c:v>AMD</c:v>
                </c:pt>
              </c:strCache>
            </c:strRef>
          </c:cat>
          <c:val>
            <c:numRef>
              <c:f>'SR-pieChart'!$R$10:$R$11</c:f>
              <c:numCache>
                <c:formatCode>General</c:formatCode>
                <c:ptCount val="2"/>
                <c:pt idx="0">
                  <c:v>70.175438596491219</c:v>
                </c:pt>
                <c:pt idx="1">
                  <c:v>29.82456140350877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DB-44D3-AA9E-0ABEEF9140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Systems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12-4771-93E2-FAFCE8DB9F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12-4771-93E2-FAFCE8DB9F40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12-4771-93E2-FAFCE8DB9F4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F12-4771-93E2-FAFCE8DB9F4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F12-4771-93E2-FAFCE8DB9F4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F12-4771-93E2-FAFCE8DB9F4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'SR-pieChart'!$V$11:$V$13</c:f>
              <c:strCache>
                <c:ptCount val="3"/>
                <c:pt idx="0">
                  <c:v>Gen3</c:v>
                </c:pt>
                <c:pt idx="1">
                  <c:v>Gen4</c:v>
                </c:pt>
                <c:pt idx="2">
                  <c:v>Gen5</c:v>
                </c:pt>
              </c:strCache>
            </c:strRef>
          </c:cat>
          <c:val>
            <c:numRef>
              <c:f>'SR-pieChart'!$X$11:$X$13</c:f>
              <c:numCache>
                <c:formatCode>General</c:formatCode>
                <c:ptCount val="3"/>
                <c:pt idx="0">
                  <c:v>17.543859649122805</c:v>
                </c:pt>
                <c:pt idx="1">
                  <c:v>49.122807017543856</c:v>
                </c:pt>
                <c:pt idx="2">
                  <c:v>33.333333333333329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12-4771-93E2-FAFCE8DB9F4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Systems</a:t>
            </a:r>
            <a:r>
              <a:rPr lang="en-US" baseline="0"/>
              <a:t> BRAND COVERAGE</a:t>
            </a:r>
            <a:endParaRPr lang="en-US"/>
          </a:p>
        </c:rich>
      </c:tx>
      <c:layout>
        <c:manualLayout>
          <c:xMode val="edge"/>
          <c:yMode val="edge"/>
          <c:x val="0.3118483939691811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81-4043-9743-6E1E8501F0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81-4043-9743-6E1E8501F0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81-4043-9743-6E1E8501F0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281-4043-9743-6E1E8501F0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281-4043-9743-6E1E8501F055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5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281-4043-9743-6E1E8501F055}"/>
                </c:ext>
              </c:extLst>
            </c:dLbl>
            <c:dLbl>
              <c:idx val="2"/>
              <c:layout>
                <c:manualLayout>
                  <c:x val="8.5695725171703277E-2"/>
                  <c:y val="7.39919930026164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5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81-4043-9743-6E1E8501F055}"/>
                </c:ext>
              </c:extLst>
            </c:dLbl>
            <c:dLbl>
              <c:idx val="3"/>
              <c:layout>
                <c:manualLayout>
                  <c:x val="0"/>
                  <c:y val="0.13366295510150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5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81-4043-9743-6E1E8501F05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5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F281-4043-9743-6E1E8501F05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5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F281-4043-9743-6E1E8501F055}"/>
                </c:ext>
              </c:extLst>
            </c:dLbl>
            <c:dLbl>
              <c:idx val="8"/>
              <c:layout>
                <c:manualLayout>
                  <c:x val="0.17139145034340653"/>
                  <c:y val="-2.386838483955381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2918911723588"/>
                      <c:h val="0.138269553375534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F281-4043-9743-6E1E8501F0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'SR-pieChart'!$AG$11:$AG$19</c:f>
              <c:strCache>
                <c:ptCount val="9"/>
                <c:pt idx="0">
                  <c:v>ASUS</c:v>
                </c:pt>
                <c:pt idx="1">
                  <c:v>ASRock</c:v>
                </c:pt>
                <c:pt idx="2">
                  <c:v>MSI</c:v>
                </c:pt>
                <c:pt idx="3">
                  <c:v>Gigabyte</c:v>
                </c:pt>
                <c:pt idx="4">
                  <c:v>Dell</c:v>
                </c:pt>
                <c:pt idx="5">
                  <c:v>Intel NUC</c:v>
                </c:pt>
                <c:pt idx="6">
                  <c:v>RVP</c:v>
                </c:pt>
                <c:pt idx="7">
                  <c:v>HP</c:v>
                </c:pt>
                <c:pt idx="8">
                  <c:v>SuperMicro</c:v>
                </c:pt>
              </c:strCache>
            </c:strRef>
          </c:cat>
          <c:val>
            <c:numRef>
              <c:f>'SR-pieChart'!$AH$11:$AH$19</c:f>
              <c:numCache>
                <c:formatCode>General</c:formatCode>
                <c:ptCount val="9"/>
                <c:pt idx="0">
                  <c:v>17</c:v>
                </c:pt>
                <c:pt idx="1">
                  <c:v>14</c:v>
                </c:pt>
                <c:pt idx="2">
                  <c:v>10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81-4043-9743-6E1E8501F05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SUT Configurations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F3-4479-B0C8-54E3D6D8C3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EF3-4479-B0C8-54E3D6D8C3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EF3-4479-B0C8-54E3D6D8C39B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A6545B7-5B3C-4094-8B31-A25C3281A564}" type="PERCENTAGE">
                      <a:rPr lang="en-US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EF3-4479-B0C8-54E3D6D8C39B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F70A936-4A61-4ACF-BAD1-09E74BFEBFB7}" type="PERCENTA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EF3-4479-B0C8-54E3D6D8C39B}"/>
                </c:ext>
              </c:extLst>
            </c:dLbl>
            <c:dLbl>
              <c:idx val="2"/>
              <c:layout>
                <c:manualLayout>
                  <c:x val="-1.9657182278906449E-2"/>
                  <c:y val="-9.015337075999645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C558C4C-E973-48FE-B022-F3CB62910EA8}" type="PERCENTA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EF3-4479-B0C8-54E3D6D8C39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'SR-pieChart'!$S$49:$S$51</c:f>
              <c:strCache>
                <c:ptCount val="3"/>
                <c:pt idx="0">
                  <c:v>Motherboards</c:v>
                </c:pt>
                <c:pt idx="1">
                  <c:v>Laptop</c:v>
                </c:pt>
                <c:pt idx="2">
                  <c:v>Desktop</c:v>
                </c:pt>
              </c:strCache>
            </c:strRef>
          </c:cat>
          <c:val>
            <c:numRef>
              <c:f>'SR-pieChart'!$T$49:$T$51</c:f>
              <c:numCache>
                <c:formatCode>General</c:formatCode>
                <c:ptCount val="3"/>
                <c:pt idx="0">
                  <c:v>42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F3-4479-B0C8-54E3D6D8C3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Rhoads Chipsets Coverage Percentage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9556492701062039"/>
          <c:y val="1.3196502793676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72-4590-B181-38B3161623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72-4590-B181-38B3161623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72-4590-B181-38B3161623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B72-4590-B181-38B3161623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B72-4590-B181-38B3161623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B72-4590-B181-38B3161623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B72-4590-B181-38B3161623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B72-4590-B181-38B3161623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B72-4590-B181-38B3161623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B72-4590-B181-38B31616235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B72-4590-B181-38B31616235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B72-4590-B181-38B31616235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B72-4590-B181-38B31616235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B72-4590-B181-38B31616235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B72-4590-B181-38B31616235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B72-4590-B181-38B31616235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B72-4590-B181-38B31616235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2B72-4590-B181-38B31616235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2B72-4590-B181-38B31616235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306-45C4-8391-EDC15252B4A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B306-45C4-8391-EDC15252B4A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2B72-4590-B181-38B31616235C}"/>
              </c:ext>
            </c:extLst>
          </c:dPt>
          <c:dLbls>
            <c:dLbl>
              <c:idx val="0"/>
              <c:layout>
                <c:manualLayout>
                  <c:x val="7.5888045236343654E-2"/>
                  <c:y val="5.146901484252912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72-4590-B181-38B31616235C}"/>
                </c:ext>
              </c:extLst>
            </c:dLbl>
            <c:dLbl>
              <c:idx val="1"/>
              <c:layout>
                <c:manualLayout>
                  <c:x val="-8.2165882537105925E-2"/>
                  <c:y val="-6.94974567761388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72-4590-B181-38B31616235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B72-4590-B181-38B31616235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B72-4590-B181-38B31616235C}"/>
                </c:ext>
              </c:extLst>
            </c:dLbl>
            <c:dLbl>
              <c:idx val="4"/>
              <c:layout>
                <c:manualLayout>
                  <c:x val="5.3283095591475357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72-4590-B181-38B31616235C}"/>
                </c:ext>
              </c:extLst>
            </c:dLbl>
            <c:dLbl>
              <c:idx val="5"/>
              <c:layout>
                <c:manualLayout>
                  <c:x val="-3.2292785206954798E-2"/>
                  <c:y val="5.146901484252912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B72-4590-B181-38B31616235C}"/>
                </c:ext>
              </c:extLst>
            </c:dLbl>
            <c:dLbl>
              <c:idx val="6"/>
              <c:layout>
                <c:manualLayout>
                  <c:x val="-0.11302474822434179"/>
                  <c:y val="-1.02938029685060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B72-4590-B181-38B31616235C}"/>
                </c:ext>
              </c:extLst>
            </c:dLbl>
            <c:dLbl>
              <c:idx val="7"/>
              <c:layout>
                <c:manualLayout>
                  <c:x val="-9.6878355620864387E-3"/>
                  <c:y val="-4.11752118740233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B72-4590-B181-38B31616235C}"/>
                </c:ext>
              </c:extLst>
            </c:dLbl>
            <c:dLbl>
              <c:idx val="8"/>
              <c:layout>
                <c:manualLayout>
                  <c:x val="-8.2346602277734729E-2"/>
                  <c:y val="-1.02938029685059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B72-4590-B181-38B31616235C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2B72-4590-B181-38B31616235C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2B72-4590-B181-38B31616235C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2B72-4590-B181-38B31616235C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2B72-4590-B181-38B31616235C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2B72-4590-B181-38B31616235C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2B72-4590-B181-38B31616235C}"/>
                </c:ext>
              </c:extLst>
            </c:dLbl>
            <c:dLbl>
              <c:idx val="15"/>
              <c:layout>
                <c:manualLayout>
                  <c:x val="-3.2292785206954797E-3"/>
                  <c:y val="1.5440704452758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B72-4590-B181-38B31616235C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2B72-4590-B181-38B31616235C}"/>
                </c:ext>
              </c:extLst>
            </c:dLbl>
            <c:dLbl>
              <c:idx val="17"/>
              <c:layout>
                <c:manualLayout>
                  <c:x val="-8.2346602277734771E-2"/>
                  <c:y val="5.6615916326782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B72-4590-B181-38B31616235C}"/>
                </c:ext>
              </c:extLst>
            </c:dLbl>
            <c:dLbl>
              <c:idx val="18"/>
              <c:layout>
                <c:manualLayout>
                  <c:x val="-9.6878355620864401E-2"/>
                  <c:y val="-1.02938029685058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B72-4590-B181-38B31616235C}"/>
                </c:ext>
              </c:extLst>
            </c:dLbl>
            <c:dLbl>
              <c:idx val="19"/>
              <c:layout>
                <c:manualLayout>
                  <c:x val="-1.1287472662377404E-2"/>
                  <c:y val="-1.80141551948852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306-45C4-8391-EDC15252B4A2}"/>
                </c:ext>
              </c:extLst>
            </c:dLbl>
            <c:dLbl>
              <c:idx val="20"/>
              <c:layout>
                <c:manualLayout>
                  <c:x val="1.61463926034773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B306-45C4-8391-EDC15252B4A2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2B72-4590-B181-38B31616235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'SR-pieChart'!$B$7:$B$28</c:f>
              <c:strCache>
                <c:ptCount val="22"/>
                <c:pt idx="0">
                  <c:v>AlderLake-H</c:v>
                </c:pt>
                <c:pt idx="1">
                  <c:v>AlderLake-S</c:v>
                </c:pt>
                <c:pt idx="2">
                  <c:v>Cezanne</c:v>
                </c:pt>
                <c:pt idx="3">
                  <c:v>Coffee Lake-S</c:v>
                </c:pt>
                <c:pt idx="4">
                  <c:v>Comet Lake-S</c:v>
                </c:pt>
                <c:pt idx="5">
                  <c:v>Castle Peak</c:v>
                </c:pt>
                <c:pt idx="6">
                  <c:v>Chagall Pro</c:v>
                </c:pt>
                <c:pt idx="7">
                  <c:v>Kaby Lake-S</c:v>
                </c:pt>
                <c:pt idx="8">
                  <c:v>Matisse</c:v>
                </c:pt>
                <c:pt idx="9">
                  <c:v>Pinnacle Ridge</c:v>
                </c:pt>
                <c:pt idx="10">
                  <c:v>Raphael</c:v>
                </c:pt>
                <c:pt idx="11">
                  <c:v>Raptor Lake-S</c:v>
                </c:pt>
                <c:pt idx="12">
                  <c:v>Raptor Lake-U</c:v>
                </c:pt>
                <c:pt idx="13">
                  <c:v>Raptor Lake-P</c:v>
                </c:pt>
                <c:pt idx="14">
                  <c:v>Renoir</c:v>
                </c:pt>
                <c:pt idx="15">
                  <c:v>Rocket Lake-S</c:v>
                </c:pt>
                <c:pt idx="16">
                  <c:v>FishHawk Falls</c:v>
                </c:pt>
                <c:pt idx="17">
                  <c:v>Meteor Lake</c:v>
                </c:pt>
                <c:pt idx="18">
                  <c:v>Tiger Lake UP3</c:v>
                </c:pt>
                <c:pt idx="19">
                  <c:v>TigerLake-H</c:v>
                </c:pt>
                <c:pt idx="20">
                  <c:v>Vermeer</c:v>
                </c:pt>
                <c:pt idx="21">
                  <c:v>Strom Peak</c:v>
                </c:pt>
              </c:strCache>
            </c:strRef>
          </c:cat>
          <c:val>
            <c:numRef>
              <c:f>'SR-pieChart'!$C$7:$C$28</c:f>
              <c:numCache>
                <c:formatCode>General</c:formatCode>
                <c:ptCount val="22"/>
                <c:pt idx="0">
                  <c:v>1</c:v>
                </c:pt>
                <c:pt idx="1">
                  <c:v>18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B72-4590-B181-38B31616235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 Distribution</a:t>
            </a:r>
          </a:p>
        </c:rich>
      </c:tx>
      <c:layout>
        <c:manualLayout>
          <c:xMode val="edge"/>
          <c:yMode val="edge"/>
          <c:x val="0.45279743998597255"/>
          <c:y val="2.9456882922517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82-46A6-9F2A-FAD4D3BFEE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82-46A6-9F2A-FAD4D3BFEE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982-46A6-9F2A-FAD4D3BFEE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982-46A6-9F2A-FAD4D3BFEE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982-46A6-9F2A-FAD4D3BFEE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982-46A6-9F2A-FAD4D3BFEE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982-46A6-9F2A-FAD4D3BFEEE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982-46A6-9F2A-FAD4D3BFEEEC}"/>
                </c:ext>
              </c:extLst>
            </c:dLbl>
            <c:dLbl>
              <c:idx val="1"/>
              <c:layout>
                <c:manualLayout>
                  <c:x val="-5.288796102992345E-2"/>
                  <c:y val="8.83706487675512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82-46A6-9F2A-FAD4D3BFEEEC}"/>
                </c:ext>
              </c:extLst>
            </c:dLbl>
            <c:dLbl>
              <c:idx val="2"/>
              <c:layout>
                <c:manualLayout>
                  <c:x val="-5.5671537926235228E-2"/>
                  <c:y val="6.99600969409780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82-46A6-9F2A-FAD4D3BFEEEC}"/>
                </c:ext>
              </c:extLst>
            </c:dLbl>
            <c:dLbl>
              <c:idx val="3"/>
              <c:layout>
                <c:manualLayout>
                  <c:x val="-8.6290883785664574E-2"/>
                  <c:y val="1.84105518265731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82-46A6-9F2A-FAD4D3BFEEEC}"/>
                </c:ext>
              </c:extLst>
            </c:dLbl>
            <c:dLbl>
              <c:idx val="4"/>
              <c:layout>
                <c:manualLayout>
                  <c:x val="-3.8970076548364672E-2"/>
                  <c:y val="-2.20926621918878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982-46A6-9F2A-FAD4D3BFEEEC}"/>
                </c:ext>
              </c:extLst>
            </c:dLbl>
            <c:dLbl>
              <c:idx val="5"/>
              <c:layout>
                <c:manualLayout>
                  <c:x val="1.3917884481558803E-2"/>
                  <c:y val="-3.31389932878317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982-46A6-9F2A-FAD4D3BFEEEC}"/>
                </c:ext>
              </c:extLst>
            </c:dLbl>
            <c:dLbl>
              <c:idx val="6"/>
              <c:layout>
                <c:manualLayout>
                  <c:x val="7.2372999304105776E-2"/>
                  <c:y val="1.8410551826573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982-46A6-9F2A-FAD4D3BFEEE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'SR-pieChart'!$AA$11:$AA$17</c:f>
              <c:strCache>
                <c:ptCount val="7"/>
                <c:pt idx="0">
                  <c:v>Windows </c:v>
                </c:pt>
                <c:pt idx="1">
                  <c:v>DOS</c:v>
                </c:pt>
                <c:pt idx="2">
                  <c:v>OpenSuse</c:v>
                </c:pt>
                <c:pt idx="3">
                  <c:v>Fedora</c:v>
                </c:pt>
                <c:pt idx="4">
                  <c:v>Ubuntu</c:v>
                </c:pt>
                <c:pt idx="5">
                  <c:v>Cent OS</c:v>
                </c:pt>
                <c:pt idx="6">
                  <c:v>RedHat</c:v>
                </c:pt>
              </c:strCache>
            </c:strRef>
          </c:cat>
          <c:val>
            <c:numRef>
              <c:f>'SR-pieChart'!$AC$11:$AC$17</c:f>
              <c:numCache>
                <c:formatCode>General</c:formatCode>
                <c:ptCount val="7"/>
                <c:pt idx="0">
                  <c:v>86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982-46A6-9F2A-FAD4D3BFEEE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266701</xdr:colOff>
      <xdr:row>43</xdr:row>
      <xdr:rowOff>157161</xdr:rowOff>
    </xdr:from>
    <xdr:to>
      <xdr:col>12</xdr:col>
      <xdr:colOff>571501</xdr:colOff>
      <xdr:row>71</xdr:row>
      <xdr:rowOff>156632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5ADDC-AAC5-4EB9-84F9-B56B929C5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250826</xdr:colOff>
      <xdr:row>14</xdr:row>
      <xdr:rowOff>105304</xdr:rowOff>
    </xdr:from>
    <xdr:to>
      <xdr:col>18</xdr:col>
      <xdr:colOff>557741</xdr:colOff>
      <xdr:row>29</xdr:row>
      <xdr:rowOff>105833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F51E0-8974-4D1D-BD17-8CA83A852A2B}"/>
            </a:ext>
            <a:ext uri="{147F2762-F138-4A5C-976F-8EAC2B608ADB}">
              <a16:predDERef xmlns:a16="http://schemas.microsoft.com/office/drawing/2014/main" pred="{45B0782D-8CFB-4BDB-8B69-98C28DF7F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1222437</xdr:colOff>
      <xdr:row>15</xdr:row>
      <xdr:rowOff>84955</xdr:rowOff>
    </xdr:from>
    <xdr:to>
      <xdr:col>23</xdr:col>
      <xdr:colOff>184452</xdr:colOff>
      <xdr:row>31</xdr:row>
      <xdr:rowOff>187795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172647-6E7C-4E99-B00E-F71579779FE4}"/>
            </a:ext>
            <a:ext uri="{147F2762-F138-4A5C-976F-8EAC2B608ADB}">
              <a16:predDERef xmlns:a16="http://schemas.microsoft.com/office/drawing/2014/main" pred="{D31CA87D-AD1B-40BD-A1AC-0EBFC898D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274050</xdr:colOff>
      <xdr:row>20</xdr:row>
      <xdr:rowOff>204107</xdr:rowOff>
    </xdr:from>
    <xdr:to>
      <xdr:col>36</xdr:col>
      <xdr:colOff>429323</xdr:colOff>
      <xdr:row>43</xdr:row>
      <xdr:rowOff>204561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64FB1C-265E-427E-934A-04007E141224}"/>
            </a:ext>
            <a:ext uri="{147F2762-F138-4A5C-976F-8EAC2B608ADB}">
              <a16:predDERef xmlns:a16="http://schemas.microsoft.com/office/drawing/2014/main" pred="{0ED291B8-65E3-4EDE-BF19-C7AC2B2A7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200568</xdr:colOff>
      <xdr:row>53</xdr:row>
      <xdr:rowOff>31598</xdr:rowOff>
    </xdr:from>
    <xdr:to>
      <xdr:col>26</xdr:col>
      <xdr:colOff>604430</xdr:colOff>
      <xdr:row>68</xdr:row>
      <xdr:rowOff>46537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8ED3BF-0CFE-43FE-B88C-455ACC117FCB}"/>
            </a:ext>
            <a:ext uri="{147F2762-F138-4A5C-976F-8EAC2B608ADB}">
              <a16:predDERef xmlns:a16="http://schemas.microsoft.com/office/drawing/2014/main" pred="{C2830450-EA7A-4F1D-8A32-AB518AB95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1262467</xdr:colOff>
      <xdr:row>13</xdr:row>
      <xdr:rowOff>175262</xdr:rowOff>
    </xdr:from>
    <xdr:to>
      <xdr:col>12</xdr:col>
      <xdr:colOff>219890</xdr:colOff>
      <xdr:row>42</xdr:row>
      <xdr:rowOff>32264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385447-44C5-4EA0-AFAE-FBC713D20FC2}"/>
            </a:ext>
            <a:ext uri="{147F2762-F138-4A5C-976F-8EAC2B608ADB}">
              <a16:predDERef xmlns:a16="http://schemas.microsoft.com/office/drawing/2014/main" pred="{A499EE1B-33D4-4ABE-AACD-FDD32063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295610</xdr:colOff>
      <xdr:row>19</xdr:row>
      <xdr:rowOff>34623</xdr:rowOff>
    </xdr:from>
    <xdr:to>
      <xdr:col>30</xdr:col>
      <xdr:colOff>191801</xdr:colOff>
      <xdr:row>39</xdr:row>
      <xdr:rowOff>61504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24D5FF-D74E-45F7-BE6D-73B7B75A7BF4}"/>
            </a:ext>
            <a:ext uri="{147F2762-F138-4A5C-976F-8EAC2B608ADB}">
              <a16:predDERef xmlns:a16="http://schemas.microsoft.com/office/drawing/2014/main" pred="{515E302E-EC05-F762-5C3B-99CE8264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EBC7-6084-4352-8F26-44892DF42F2F}">
  <sheetPr>
    <tabColor rgb="FF92D050"/>
  </sheetPr>
  <dimension ref="A1:Y186"/>
  <sheetViews>
    <sheetView tabSelected="1" zoomScale="85" zoomScaleNormal="85" workbookViewId="0">
      <pane ySplit="1" topLeftCell="A27" activePane="bottomLeft" state="frozen"/>
      <selection activeCell="U4" sqref="U4"/>
      <selection pane="bottomLeft" sqref="A1:XFD1048576"/>
    </sheetView>
  </sheetViews>
  <sheetFormatPr defaultRowHeight="15" customHeight="1" x14ac:dyDescent="0.25"/>
  <cols>
    <col min="1" max="1" width="8.85546875" style="70"/>
    <col min="2" max="2" width="10.140625" style="67" hidden="1" customWidth="1"/>
    <col min="3" max="3" width="8.140625" style="118" hidden="1" customWidth="1"/>
    <col min="4" max="4" width="13.5703125" style="103" bestFit="1" customWidth="1"/>
    <col min="5" max="5" width="43.5703125" style="66" bestFit="1" customWidth="1"/>
    <col min="6" max="6" width="44.85546875" style="66" hidden="1" customWidth="1"/>
    <col min="7" max="7" width="17.140625" style="66" hidden="1" customWidth="1"/>
    <col min="8" max="8" width="22.140625" style="66" hidden="1" customWidth="1"/>
    <col min="9" max="9" width="14.140625" style="66" hidden="1" customWidth="1"/>
    <col min="10" max="10" width="20.42578125" style="66" hidden="1" customWidth="1"/>
    <col min="11" max="11" width="24.85546875" style="66" hidden="1" customWidth="1"/>
    <col min="12" max="12" width="32.140625" style="66" hidden="1" customWidth="1"/>
    <col min="13" max="13" width="40.5703125" style="66" hidden="1" customWidth="1"/>
    <col min="14" max="14" width="19.85546875" style="66" hidden="1" customWidth="1"/>
    <col min="15" max="15" width="24.140625" style="66" bestFit="1" customWidth="1"/>
    <col min="16" max="16" width="14.42578125" style="66" hidden="1" customWidth="1"/>
    <col min="17" max="17" width="11.85546875" hidden="1" customWidth="1"/>
    <col min="18" max="18" width="8.85546875" style="66" customWidth="1"/>
    <col min="19" max="19" width="9.85546875" hidden="1" customWidth="1"/>
    <col min="20" max="20" width="15.7109375" hidden="1" customWidth="1"/>
    <col min="21" max="21" width="23.85546875" customWidth="1"/>
    <col min="22" max="22" width="28.5703125" customWidth="1"/>
    <col min="23" max="23" width="8.85546875" hidden="1" customWidth="1"/>
    <col min="24" max="24" width="10.42578125" style="67" hidden="1" customWidth="1"/>
    <col min="25" max="25" width="15.5703125" style="67" hidden="1" customWidth="1"/>
  </cols>
  <sheetData>
    <row r="1" spans="1:25" s="5" customFormat="1" x14ac:dyDescent="0.25">
      <c r="A1" s="1" t="s">
        <v>0</v>
      </c>
      <c r="B1" s="203" t="s">
        <v>1</v>
      </c>
      <c r="C1" s="11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4</v>
      </c>
      <c r="S1" s="4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3" t="s">
        <v>22</v>
      </c>
      <c r="Y1" s="3" t="s">
        <v>23</v>
      </c>
    </row>
    <row r="2" spans="1:25" s="16" customFormat="1" x14ac:dyDescent="0.25">
      <c r="A2" s="163">
        <v>1</v>
      </c>
      <c r="B2" s="164">
        <v>1</v>
      </c>
      <c r="C2" s="114">
        <v>5</v>
      </c>
      <c r="D2" s="114" t="s">
        <v>24</v>
      </c>
      <c r="E2" s="34" t="s">
        <v>25</v>
      </c>
      <c r="F2" s="8" t="s">
        <v>26</v>
      </c>
      <c r="G2" s="9" t="s">
        <v>27</v>
      </c>
      <c r="H2" s="10" t="s">
        <v>28</v>
      </c>
      <c r="I2" s="11" t="s">
        <v>29</v>
      </c>
      <c r="J2" s="10"/>
      <c r="K2" s="10" t="s">
        <v>30</v>
      </c>
      <c r="L2" s="11" t="s">
        <v>31</v>
      </c>
      <c r="M2" s="12"/>
      <c r="N2" s="12" t="s">
        <v>32</v>
      </c>
      <c r="O2" s="165" t="s">
        <v>33</v>
      </c>
      <c r="P2" s="13" t="s">
        <v>33</v>
      </c>
      <c r="Q2" s="10" t="s">
        <v>33</v>
      </c>
      <c r="R2" s="166" t="s">
        <v>34</v>
      </c>
      <c r="S2" s="13" t="s">
        <v>35</v>
      </c>
      <c r="T2" s="13" t="s">
        <v>36</v>
      </c>
      <c r="U2" s="167" t="s">
        <v>37</v>
      </c>
      <c r="V2" s="166" t="s">
        <v>38</v>
      </c>
      <c r="W2" s="56" t="s">
        <v>39</v>
      </c>
      <c r="X2" s="168">
        <v>2</v>
      </c>
      <c r="Y2" s="169">
        <v>1</v>
      </c>
    </row>
    <row r="3" spans="1:25" s="17" customFormat="1" x14ac:dyDescent="0.25">
      <c r="A3" s="65">
        <v>2</v>
      </c>
      <c r="B3" s="104">
        <v>1</v>
      </c>
      <c r="C3" s="100" t="s">
        <v>40</v>
      </c>
      <c r="D3" s="100" t="s">
        <v>24</v>
      </c>
      <c r="E3" s="8" t="s">
        <v>41</v>
      </c>
      <c r="F3" s="144" t="s">
        <v>26</v>
      </c>
      <c r="G3" s="9" t="s">
        <v>27</v>
      </c>
      <c r="H3" s="10" t="s">
        <v>42</v>
      </c>
      <c r="I3" s="11" t="s">
        <v>43</v>
      </c>
      <c r="J3" s="10"/>
      <c r="K3" s="10" t="s">
        <v>30</v>
      </c>
      <c r="L3" s="11" t="s">
        <v>31</v>
      </c>
      <c r="M3" s="12"/>
      <c r="N3" s="126" t="s">
        <v>32</v>
      </c>
      <c r="O3" s="12" t="s">
        <v>33</v>
      </c>
      <c r="P3" s="145" t="s">
        <v>33</v>
      </c>
      <c r="Q3" s="127" t="s">
        <v>33</v>
      </c>
      <c r="R3" s="10" t="s">
        <v>44</v>
      </c>
      <c r="S3" s="146" t="s">
        <v>45</v>
      </c>
      <c r="T3" s="129" t="s">
        <v>36</v>
      </c>
      <c r="U3" s="7" t="s">
        <v>46</v>
      </c>
      <c r="V3" s="13" t="s">
        <v>47</v>
      </c>
      <c r="W3" s="7" t="s">
        <v>48</v>
      </c>
      <c r="X3" s="7">
        <v>2</v>
      </c>
      <c r="Y3" s="15">
        <v>1</v>
      </c>
    </row>
    <row r="4" spans="1:25" s="16" customFormat="1" x14ac:dyDescent="0.25">
      <c r="A4" s="65">
        <v>3</v>
      </c>
      <c r="B4" s="104">
        <v>1</v>
      </c>
      <c r="C4" s="100" t="s">
        <v>49</v>
      </c>
      <c r="D4" s="100" t="s">
        <v>50</v>
      </c>
      <c r="E4" s="8" t="s">
        <v>51</v>
      </c>
      <c r="F4" s="144" t="s">
        <v>26</v>
      </c>
      <c r="G4" s="7" t="s">
        <v>52</v>
      </c>
      <c r="H4" s="10" t="s">
        <v>53</v>
      </c>
      <c r="I4" s="7" t="s">
        <v>54</v>
      </c>
      <c r="J4" s="10"/>
      <c r="K4" s="10" t="s">
        <v>30</v>
      </c>
      <c r="L4" s="10" t="s">
        <v>31</v>
      </c>
      <c r="M4" s="12"/>
      <c r="N4" s="126" t="s">
        <v>32</v>
      </c>
      <c r="O4" s="12" t="s">
        <v>55</v>
      </c>
      <c r="P4" s="146" t="s">
        <v>33</v>
      </c>
      <c r="Q4" s="128" t="s">
        <v>55</v>
      </c>
      <c r="R4" s="10" t="s">
        <v>44</v>
      </c>
      <c r="S4" s="146" t="s">
        <v>56</v>
      </c>
      <c r="T4" s="129" t="s">
        <v>36</v>
      </c>
      <c r="U4" s="7" t="s">
        <v>46</v>
      </c>
      <c r="V4" s="13" t="s">
        <v>57</v>
      </c>
      <c r="W4" s="7" t="s">
        <v>48</v>
      </c>
      <c r="X4" s="7">
        <v>1</v>
      </c>
      <c r="Y4" s="15">
        <v>1</v>
      </c>
    </row>
    <row r="5" spans="1:25" s="16" customFormat="1" x14ac:dyDescent="0.25">
      <c r="A5" s="117">
        <v>4</v>
      </c>
      <c r="B5" s="171">
        <v>2</v>
      </c>
      <c r="C5" s="101">
        <v>2</v>
      </c>
      <c r="D5" s="101" t="s">
        <v>24</v>
      </c>
      <c r="E5" s="21" t="s">
        <v>58</v>
      </c>
      <c r="F5" s="8" t="s">
        <v>26</v>
      </c>
      <c r="G5" s="9" t="s">
        <v>27</v>
      </c>
      <c r="H5" s="10" t="s">
        <v>59</v>
      </c>
      <c r="I5" s="11" t="s">
        <v>54</v>
      </c>
      <c r="J5" s="10"/>
      <c r="K5" s="10" t="s">
        <v>30</v>
      </c>
      <c r="L5" s="11" t="s">
        <v>31</v>
      </c>
      <c r="M5" s="12"/>
      <c r="N5" s="12" t="s">
        <v>32</v>
      </c>
      <c r="O5" s="172" t="s">
        <v>33</v>
      </c>
      <c r="P5" s="10" t="s">
        <v>33</v>
      </c>
      <c r="Q5" s="7" t="s">
        <v>33</v>
      </c>
      <c r="R5" s="173" t="s">
        <v>34</v>
      </c>
      <c r="S5" s="10" t="s">
        <v>60</v>
      </c>
      <c r="T5" s="13" t="s">
        <v>36</v>
      </c>
      <c r="U5" s="174" t="s">
        <v>61</v>
      </c>
      <c r="V5" s="175" t="s">
        <v>62</v>
      </c>
      <c r="W5" s="174" t="s">
        <v>39</v>
      </c>
      <c r="X5" s="174">
        <v>2</v>
      </c>
      <c r="Y5" s="176">
        <v>1</v>
      </c>
    </row>
    <row r="6" spans="1:25" s="16" customFormat="1" x14ac:dyDescent="0.25">
      <c r="A6" s="65">
        <v>5</v>
      </c>
      <c r="B6" s="105">
        <v>2</v>
      </c>
      <c r="C6" s="100">
        <v>6</v>
      </c>
      <c r="D6" s="100" t="s">
        <v>50</v>
      </c>
      <c r="E6" s="8" t="s">
        <v>63</v>
      </c>
      <c r="F6" s="144" t="s">
        <v>26</v>
      </c>
      <c r="G6" s="9" t="s">
        <v>27</v>
      </c>
      <c r="H6" s="10" t="s">
        <v>64</v>
      </c>
      <c r="I6" s="11" t="s">
        <v>29</v>
      </c>
      <c r="J6" s="11"/>
      <c r="K6" s="10" t="s">
        <v>30</v>
      </c>
      <c r="L6" s="11" t="s">
        <v>31</v>
      </c>
      <c r="M6" s="12"/>
      <c r="N6" s="126" t="s">
        <v>32</v>
      </c>
      <c r="O6" s="12" t="s">
        <v>33</v>
      </c>
      <c r="P6" s="146" t="s">
        <v>65</v>
      </c>
      <c r="Q6" s="127" t="s">
        <v>33</v>
      </c>
      <c r="R6" s="10" t="s">
        <v>44</v>
      </c>
      <c r="S6" s="147" t="s">
        <v>66</v>
      </c>
      <c r="T6" s="129" t="s">
        <v>36</v>
      </c>
      <c r="U6" s="7" t="s">
        <v>46</v>
      </c>
      <c r="V6" s="11" t="s">
        <v>67</v>
      </c>
      <c r="W6" s="11" t="s">
        <v>68</v>
      </c>
      <c r="X6" s="9">
        <v>2</v>
      </c>
      <c r="Y6" s="19">
        <v>1</v>
      </c>
    </row>
    <row r="7" spans="1:25" s="17" customFormat="1" x14ac:dyDescent="0.25">
      <c r="A7" s="123">
        <v>6</v>
      </c>
      <c r="B7" s="177">
        <v>2</v>
      </c>
      <c r="C7" s="115">
        <v>12</v>
      </c>
      <c r="D7" s="115" t="s">
        <v>24</v>
      </c>
      <c r="E7" s="41" t="s">
        <v>69</v>
      </c>
      <c r="F7" s="8" t="s">
        <v>26</v>
      </c>
      <c r="G7" s="9" t="s">
        <v>27</v>
      </c>
      <c r="H7" s="20" t="s">
        <v>70</v>
      </c>
      <c r="I7" s="11" t="s">
        <v>54</v>
      </c>
      <c r="J7" s="6"/>
      <c r="K7" s="10" t="s">
        <v>30</v>
      </c>
      <c r="L7" s="11" t="s">
        <v>31</v>
      </c>
      <c r="M7" s="12"/>
      <c r="N7" s="12" t="s">
        <v>32</v>
      </c>
      <c r="O7" s="178" t="s">
        <v>65</v>
      </c>
      <c r="P7" s="7" t="s">
        <v>65</v>
      </c>
      <c r="Q7" s="7" t="s">
        <v>65</v>
      </c>
      <c r="R7" s="179" t="s">
        <v>34</v>
      </c>
      <c r="S7" s="9" t="s">
        <v>71</v>
      </c>
      <c r="T7" s="13" t="s">
        <v>36</v>
      </c>
      <c r="U7" s="180" t="s">
        <v>72</v>
      </c>
      <c r="V7" s="180" t="s">
        <v>73</v>
      </c>
      <c r="W7" s="180"/>
      <c r="X7" s="180"/>
      <c r="Y7" s="180"/>
    </row>
    <row r="8" spans="1:25" s="17" customFormat="1" x14ac:dyDescent="0.25">
      <c r="A8" s="163">
        <v>7</v>
      </c>
      <c r="B8" s="170">
        <v>2</v>
      </c>
      <c r="C8" s="114" t="s">
        <v>74</v>
      </c>
      <c r="D8" s="114" t="s">
        <v>75</v>
      </c>
      <c r="E8" s="34" t="s">
        <v>76</v>
      </c>
      <c r="F8" s="8" t="s">
        <v>26</v>
      </c>
      <c r="G8" s="9" t="s">
        <v>27</v>
      </c>
      <c r="H8" s="10" t="s">
        <v>77</v>
      </c>
      <c r="I8" s="11" t="s">
        <v>54</v>
      </c>
      <c r="J8" s="6"/>
      <c r="K8" s="10" t="s">
        <v>30</v>
      </c>
      <c r="L8" s="11" t="s">
        <v>31</v>
      </c>
      <c r="M8" s="12"/>
      <c r="N8" s="12" t="s">
        <v>32</v>
      </c>
      <c r="O8" s="168" t="s">
        <v>65</v>
      </c>
      <c r="P8" s="7" t="s">
        <v>65</v>
      </c>
      <c r="Q8" s="7" t="s">
        <v>65</v>
      </c>
      <c r="R8" s="166" t="s">
        <v>34</v>
      </c>
      <c r="S8" s="9" t="s">
        <v>78</v>
      </c>
      <c r="T8" s="13" t="s">
        <v>36</v>
      </c>
      <c r="U8" s="97" t="s">
        <v>72</v>
      </c>
      <c r="V8" s="97" t="s">
        <v>79</v>
      </c>
      <c r="W8" s="97"/>
      <c r="X8" s="97"/>
      <c r="Y8" s="97"/>
    </row>
    <row r="9" spans="1:25" x14ac:dyDescent="0.25">
      <c r="A9" s="65">
        <v>8</v>
      </c>
      <c r="B9" s="104">
        <v>2</v>
      </c>
      <c r="C9" s="100">
        <v>4</v>
      </c>
      <c r="D9" s="100" t="s">
        <v>75</v>
      </c>
      <c r="E9" s="8" t="s">
        <v>80</v>
      </c>
      <c r="F9" s="148" t="s">
        <v>10</v>
      </c>
      <c r="G9" s="22" t="s">
        <v>27</v>
      </c>
      <c r="H9" s="23" t="s">
        <v>81</v>
      </c>
      <c r="I9" s="24" t="s">
        <v>82</v>
      </c>
      <c r="J9" s="24" t="s">
        <v>83</v>
      </c>
      <c r="K9" s="24" t="s">
        <v>84</v>
      </c>
      <c r="L9" s="23" t="s">
        <v>85</v>
      </c>
      <c r="M9" s="25"/>
      <c r="N9" s="130" t="s">
        <v>32</v>
      </c>
      <c r="O9" s="10" t="s">
        <v>65</v>
      </c>
      <c r="P9" s="26" t="s">
        <v>65</v>
      </c>
      <c r="Q9" s="131" t="s">
        <v>33</v>
      </c>
      <c r="R9" s="10" t="s">
        <v>44</v>
      </c>
      <c r="S9" s="149" t="s">
        <v>86</v>
      </c>
      <c r="T9" s="129" t="s">
        <v>36</v>
      </c>
      <c r="U9" s="7" t="s">
        <v>46</v>
      </c>
      <c r="V9" s="192" t="s">
        <v>87</v>
      </c>
      <c r="W9" s="110" t="s">
        <v>68</v>
      </c>
      <c r="X9" s="110">
        <v>2</v>
      </c>
      <c r="Y9" s="193">
        <v>1</v>
      </c>
    </row>
    <row r="10" spans="1:25" x14ac:dyDescent="0.25">
      <c r="A10" s="65">
        <v>9</v>
      </c>
      <c r="B10" s="107">
        <v>2</v>
      </c>
      <c r="C10" s="100" t="s">
        <v>88</v>
      </c>
      <c r="D10" s="100" t="s">
        <v>75</v>
      </c>
      <c r="E10" s="8" t="s">
        <v>80</v>
      </c>
      <c r="F10" s="144" t="s">
        <v>26</v>
      </c>
      <c r="G10" s="9" t="s">
        <v>27</v>
      </c>
      <c r="H10" s="10" t="s">
        <v>89</v>
      </c>
      <c r="I10" s="11" t="s">
        <v>54</v>
      </c>
      <c r="J10" s="10"/>
      <c r="K10" s="10" t="s">
        <v>30</v>
      </c>
      <c r="L10" s="11" t="s">
        <v>31</v>
      </c>
      <c r="M10" s="12"/>
      <c r="N10" s="126" t="s">
        <v>32</v>
      </c>
      <c r="O10" s="12" t="s">
        <v>65</v>
      </c>
      <c r="P10" s="146" t="s">
        <v>65</v>
      </c>
      <c r="Q10" s="127" t="s">
        <v>33</v>
      </c>
      <c r="R10" s="10" t="s">
        <v>44</v>
      </c>
      <c r="S10" s="146" t="s">
        <v>86</v>
      </c>
      <c r="T10" s="129" t="s">
        <v>36</v>
      </c>
      <c r="U10" s="7" t="s">
        <v>46</v>
      </c>
      <c r="V10" s="13" t="s">
        <v>87</v>
      </c>
      <c r="W10" s="7" t="s">
        <v>68</v>
      </c>
      <c r="X10" s="7">
        <v>0</v>
      </c>
      <c r="Y10" s="31">
        <v>1</v>
      </c>
    </row>
    <row r="11" spans="1:25" x14ac:dyDescent="0.25">
      <c r="A11" s="117">
        <v>10</v>
      </c>
      <c r="B11" s="171">
        <v>2</v>
      </c>
      <c r="C11" s="101">
        <v>9</v>
      </c>
      <c r="D11" s="101" t="s">
        <v>75</v>
      </c>
      <c r="E11" s="21" t="s">
        <v>90</v>
      </c>
      <c r="F11" s="8" t="s">
        <v>26</v>
      </c>
      <c r="G11" s="7" t="s">
        <v>27</v>
      </c>
      <c r="H11" s="8" t="s">
        <v>91</v>
      </c>
      <c r="I11" s="10" t="s">
        <v>43</v>
      </c>
      <c r="J11" s="10"/>
      <c r="K11" s="10" t="s">
        <v>30</v>
      </c>
      <c r="L11" s="10" t="s">
        <v>31</v>
      </c>
      <c r="M11" s="12"/>
      <c r="N11" s="12" t="s">
        <v>32</v>
      </c>
      <c r="O11" s="172" t="s">
        <v>55</v>
      </c>
      <c r="P11" s="13" t="s">
        <v>33</v>
      </c>
      <c r="Q11" s="10" t="s">
        <v>55</v>
      </c>
      <c r="R11" s="173" t="s">
        <v>34</v>
      </c>
      <c r="S11" s="13" t="s">
        <v>35</v>
      </c>
      <c r="T11" s="13" t="s">
        <v>36</v>
      </c>
      <c r="U11" s="181" t="s">
        <v>92</v>
      </c>
      <c r="V11" s="182" t="s">
        <v>93</v>
      </c>
      <c r="W11" s="44" t="s">
        <v>68</v>
      </c>
      <c r="X11" s="174">
        <v>2</v>
      </c>
      <c r="Y11" s="176">
        <v>1</v>
      </c>
    </row>
    <row r="12" spans="1:25" x14ac:dyDescent="0.25">
      <c r="A12" s="65">
        <v>11</v>
      </c>
      <c r="B12" s="108" t="s">
        <v>94</v>
      </c>
      <c r="C12" s="100">
        <v>10</v>
      </c>
      <c r="D12" s="100" t="s">
        <v>24</v>
      </c>
      <c r="E12" s="8" t="s">
        <v>95</v>
      </c>
      <c r="F12" s="144" t="s">
        <v>26</v>
      </c>
      <c r="G12" s="9" t="s">
        <v>27</v>
      </c>
      <c r="H12" s="7" t="s">
        <v>96</v>
      </c>
      <c r="I12" s="32" t="s">
        <v>54</v>
      </c>
      <c r="J12" s="11"/>
      <c r="K12" s="10" t="s">
        <v>30</v>
      </c>
      <c r="L12" s="11" t="s">
        <v>31</v>
      </c>
      <c r="M12" s="12"/>
      <c r="N12" s="126" t="s">
        <v>32</v>
      </c>
      <c r="O12" s="12" t="s">
        <v>33</v>
      </c>
      <c r="P12" s="150" t="s">
        <v>33</v>
      </c>
      <c r="Q12" s="132" t="s">
        <v>33</v>
      </c>
      <c r="R12" s="10" t="s">
        <v>44</v>
      </c>
      <c r="S12" s="150"/>
      <c r="T12" s="129" t="s">
        <v>36</v>
      </c>
      <c r="U12" s="11" t="s">
        <v>97</v>
      </c>
      <c r="V12" s="11" t="s">
        <v>98</v>
      </c>
      <c r="W12" s="9" t="s">
        <v>48</v>
      </c>
      <c r="X12" s="9">
        <v>1</v>
      </c>
      <c r="Y12" s="19">
        <v>1</v>
      </c>
    </row>
    <row r="13" spans="1:25" s="17" customFormat="1" x14ac:dyDescent="0.25">
      <c r="A13" s="65">
        <v>12</v>
      </c>
      <c r="B13" s="107" t="s">
        <v>100</v>
      </c>
      <c r="C13" s="100">
        <v>8</v>
      </c>
      <c r="D13" s="100" t="s">
        <v>101</v>
      </c>
      <c r="E13" s="8" t="s">
        <v>102</v>
      </c>
      <c r="F13" s="144" t="s">
        <v>26</v>
      </c>
      <c r="G13" s="7" t="s">
        <v>27</v>
      </c>
      <c r="H13" s="7" t="s">
        <v>103</v>
      </c>
      <c r="I13" s="11" t="s">
        <v>43</v>
      </c>
      <c r="J13" s="10"/>
      <c r="K13" s="10" t="s">
        <v>30</v>
      </c>
      <c r="L13" s="10" t="s">
        <v>31</v>
      </c>
      <c r="M13" s="12"/>
      <c r="N13" s="126" t="s">
        <v>32</v>
      </c>
      <c r="O13" s="12" t="s">
        <v>33</v>
      </c>
      <c r="P13" s="145" t="s">
        <v>33</v>
      </c>
      <c r="Q13" s="127" t="s">
        <v>33</v>
      </c>
      <c r="R13" s="10" t="s">
        <v>44</v>
      </c>
      <c r="S13" s="151"/>
      <c r="T13" s="129" t="s">
        <v>36</v>
      </c>
      <c r="U13" s="33" t="s">
        <v>97</v>
      </c>
      <c r="V13" s="33" t="s">
        <v>104</v>
      </c>
      <c r="W13" s="7" t="s">
        <v>48</v>
      </c>
      <c r="X13" s="7">
        <v>1</v>
      </c>
      <c r="Y13" s="15">
        <v>1</v>
      </c>
    </row>
    <row r="14" spans="1:25" x14ac:dyDescent="0.25">
      <c r="A14" s="65">
        <v>13</v>
      </c>
      <c r="B14" s="107" t="s">
        <v>94</v>
      </c>
      <c r="C14" s="100">
        <v>12</v>
      </c>
      <c r="D14" s="100" t="s">
        <v>50</v>
      </c>
      <c r="E14" s="8" t="s">
        <v>105</v>
      </c>
      <c r="F14" s="148" t="s">
        <v>106</v>
      </c>
      <c r="G14" s="22" t="s">
        <v>27</v>
      </c>
      <c r="H14" s="35" t="s">
        <v>107</v>
      </c>
      <c r="I14" s="24" t="s">
        <v>29</v>
      </c>
      <c r="J14" s="24" t="s">
        <v>83</v>
      </c>
      <c r="K14" s="24" t="s">
        <v>108</v>
      </c>
      <c r="L14" s="23" t="s">
        <v>109</v>
      </c>
      <c r="M14" s="25"/>
      <c r="N14" s="130" t="s">
        <v>32</v>
      </c>
      <c r="O14" s="10" t="s">
        <v>55</v>
      </c>
      <c r="P14" s="36" t="s">
        <v>110</v>
      </c>
      <c r="Q14" s="133" t="s">
        <v>110</v>
      </c>
      <c r="R14" s="10" t="s">
        <v>44</v>
      </c>
      <c r="S14" s="99" t="s">
        <v>111</v>
      </c>
      <c r="T14" s="129" t="s">
        <v>36</v>
      </c>
      <c r="U14" s="110" t="s">
        <v>112</v>
      </c>
      <c r="V14" s="110" t="s">
        <v>113</v>
      </c>
      <c r="W14" s="110" t="s">
        <v>48</v>
      </c>
      <c r="X14" s="70">
        <v>1</v>
      </c>
      <c r="Y14" s="194">
        <v>1</v>
      </c>
    </row>
    <row r="15" spans="1:25" x14ac:dyDescent="0.25">
      <c r="A15" s="65">
        <v>14</v>
      </c>
      <c r="B15" s="107" t="s">
        <v>94</v>
      </c>
      <c r="C15" s="100">
        <v>2</v>
      </c>
      <c r="D15" s="100" t="s">
        <v>50</v>
      </c>
      <c r="E15" s="8" t="s">
        <v>114</v>
      </c>
      <c r="F15" s="144" t="s">
        <v>115</v>
      </c>
      <c r="G15" s="7" t="s">
        <v>27</v>
      </c>
      <c r="H15" s="10" t="s">
        <v>116</v>
      </c>
      <c r="I15" s="39" t="s">
        <v>54</v>
      </c>
      <c r="J15" s="10"/>
      <c r="K15" s="10" t="s">
        <v>30</v>
      </c>
      <c r="L15" s="10" t="s">
        <v>117</v>
      </c>
      <c r="M15" s="12"/>
      <c r="N15" s="126" t="s">
        <v>118</v>
      </c>
      <c r="O15" s="7" t="s">
        <v>55</v>
      </c>
      <c r="P15" s="145" t="s">
        <v>110</v>
      </c>
      <c r="Q15" s="127" t="s">
        <v>110</v>
      </c>
      <c r="R15" s="10" t="s">
        <v>44</v>
      </c>
      <c r="S15" s="145" t="s">
        <v>119</v>
      </c>
      <c r="T15" s="129" t="s">
        <v>36</v>
      </c>
      <c r="U15" s="30" t="s">
        <v>120</v>
      </c>
      <c r="V15" s="30" t="s">
        <v>121</v>
      </c>
      <c r="W15" s="7" t="s">
        <v>48</v>
      </c>
      <c r="X15" s="7">
        <v>1</v>
      </c>
      <c r="Y15" s="7">
        <v>1</v>
      </c>
    </row>
    <row r="16" spans="1:25" x14ac:dyDescent="0.25">
      <c r="A16" s="65">
        <v>15</v>
      </c>
      <c r="B16" s="65" t="s">
        <v>122</v>
      </c>
      <c r="C16" s="100">
        <v>5</v>
      </c>
      <c r="D16" s="100" t="s">
        <v>123</v>
      </c>
      <c r="E16" s="8" t="s">
        <v>124</v>
      </c>
      <c r="F16" s="148" t="s">
        <v>10</v>
      </c>
      <c r="G16" s="22" t="s">
        <v>27</v>
      </c>
      <c r="H16" s="42" t="s">
        <v>125</v>
      </c>
      <c r="I16" s="24" t="s">
        <v>43</v>
      </c>
      <c r="J16" s="24" t="s">
        <v>83</v>
      </c>
      <c r="K16" s="24" t="s">
        <v>126</v>
      </c>
      <c r="L16" s="23" t="s">
        <v>109</v>
      </c>
      <c r="M16" s="25"/>
      <c r="N16" s="130" t="s">
        <v>32</v>
      </c>
      <c r="O16" s="10" t="s">
        <v>55</v>
      </c>
      <c r="P16" s="36" t="s">
        <v>110</v>
      </c>
      <c r="Q16" s="133" t="s">
        <v>110</v>
      </c>
      <c r="R16" s="10" t="s">
        <v>44</v>
      </c>
      <c r="S16" s="99"/>
      <c r="T16" s="134" t="s">
        <v>127</v>
      </c>
      <c r="U16" s="111" t="s">
        <v>120</v>
      </c>
      <c r="V16" s="111" t="s">
        <v>128</v>
      </c>
      <c r="W16" s="110" t="s">
        <v>68</v>
      </c>
      <c r="X16" s="70">
        <v>1</v>
      </c>
      <c r="Y16" s="194">
        <v>1</v>
      </c>
    </row>
    <row r="17" spans="1:25" x14ac:dyDescent="0.25">
      <c r="A17" s="117">
        <v>16</v>
      </c>
      <c r="B17" s="124">
        <v>2</v>
      </c>
      <c r="C17" s="101">
        <v>10</v>
      </c>
      <c r="D17" s="101" t="s">
        <v>50</v>
      </c>
      <c r="E17" s="21" t="s">
        <v>129</v>
      </c>
      <c r="F17" s="8" t="s">
        <v>130</v>
      </c>
      <c r="G17" s="7" t="s">
        <v>27</v>
      </c>
      <c r="H17" s="13" t="s">
        <v>130</v>
      </c>
      <c r="I17" s="13" t="s">
        <v>43</v>
      </c>
      <c r="J17" s="10"/>
      <c r="K17" s="10" t="s">
        <v>30</v>
      </c>
      <c r="L17" s="10" t="s">
        <v>131</v>
      </c>
      <c r="M17" s="43"/>
      <c r="N17" s="12" t="s">
        <v>118</v>
      </c>
      <c r="O17" s="174" t="s">
        <v>33</v>
      </c>
      <c r="P17" s="13" t="s">
        <v>33</v>
      </c>
      <c r="Q17" s="10" t="s">
        <v>33</v>
      </c>
      <c r="R17" s="173" t="s">
        <v>34</v>
      </c>
      <c r="S17" s="13" t="s">
        <v>35</v>
      </c>
      <c r="T17" s="13" t="s">
        <v>36</v>
      </c>
      <c r="U17" s="183" t="s">
        <v>37</v>
      </c>
      <c r="V17" s="173" t="s">
        <v>38</v>
      </c>
      <c r="W17" s="24" t="s">
        <v>39</v>
      </c>
      <c r="X17" s="174">
        <v>0</v>
      </c>
      <c r="Y17" s="184">
        <v>1</v>
      </c>
    </row>
    <row r="18" spans="1:25" x14ac:dyDescent="0.25">
      <c r="A18" s="65">
        <v>17</v>
      </c>
      <c r="B18" s="107" t="s">
        <v>132</v>
      </c>
      <c r="C18" s="100">
        <v>2</v>
      </c>
      <c r="D18" s="100" t="s">
        <v>50</v>
      </c>
      <c r="E18" s="11" t="s">
        <v>133</v>
      </c>
      <c r="F18" s="144" t="s">
        <v>134</v>
      </c>
      <c r="G18" s="7" t="s">
        <v>27</v>
      </c>
      <c r="H18" s="8" t="s">
        <v>135</v>
      </c>
      <c r="I18" s="10" t="s">
        <v>136</v>
      </c>
      <c r="J18" s="10"/>
      <c r="K18" s="10" t="s">
        <v>30</v>
      </c>
      <c r="L18" s="10" t="s">
        <v>137</v>
      </c>
      <c r="M18" s="43"/>
      <c r="N18" s="135" t="s">
        <v>32</v>
      </c>
      <c r="O18" s="12" t="s">
        <v>65</v>
      </c>
      <c r="P18" s="152" t="s">
        <v>65</v>
      </c>
      <c r="Q18" s="136" t="s">
        <v>65</v>
      </c>
      <c r="R18" s="10" t="s">
        <v>44</v>
      </c>
      <c r="S18" s="146" t="s">
        <v>86</v>
      </c>
      <c r="T18" s="129" t="s">
        <v>36</v>
      </c>
      <c r="U18" s="7" t="s">
        <v>46</v>
      </c>
      <c r="V18" s="13" t="s">
        <v>138</v>
      </c>
      <c r="W18" s="10" t="s">
        <v>68</v>
      </c>
      <c r="X18" s="7">
        <v>0</v>
      </c>
      <c r="Y18" s="31">
        <v>1</v>
      </c>
    </row>
    <row r="19" spans="1:25" x14ac:dyDescent="0.25">
      <c r="A19" s="65">
        <v>18</v>
      </c>
      <c r="B19" s="104">
        <v>2</v>
      </c>
      <c r="C19" s="100">
        <v>7</v>
      </c>
      <c r="D19" s="100" t="s">
        <v>50</v>
      </c>
      <c r="E19" s="8" t="s">
        <v>63</v>
      </c>
      <c r="F19" s="148" t="s">
        <v>106</v>
      </c>
      <c r="G19" s="22" t="s">
        <v>27</v>
      </c>
      <c r="H19" s="42" t="s">
        <v>139</v>
      </c>
      <c r="I19" s="24" t="s">
        <v>43</v>
      </c>
      <c r="J19" s="24" t="s">
        <v>83</v>
      </c>
      <c r="K19" s="24" t="s">
        <v>140</v>
      </c>
      <c r="L19" s="23" t="s">
        <v>141</v>
      </c>
      <c r="M19" s="25"/>
      <c r="N19" s="130" t="s">
        <v>32</v>
      </c>
      <c r="O19" s="10" t="s">
        <v>65</v>
      </c>
      <c r="P19" s="26" t="s">
        <v>65</v>
      </c>
      <c r="Q19" s="131" t="s">
        <v>33</v>
      </c>
      <c r="R19" s="10" t="s">
        <v>44</v>
      </c>
      <c r="S19" s="149" t="s">
        <v>66</v>
      </c>
      <c r="T19" s="129" t="s">
        <v>36</v>
      </c>
      <c r="U19" s="7" t="s">
        <v>46</v>
      </c>
      <c r="V19" s="195" t="s">
        <v>67</v>
      </c>
      <c r="W19" s="109" t="s">
        <v>68</v>
      </c>
      <c r="X19" s="110">
        <v>0</v>
      </c>
      <c r="Y19" s="194">
        <v>1</v>
      </c>
    </row>
    <row r="20" spans="1:25" x14ac:dyDescent="0.25">
      <c r="A20" s="65">
        <v>19</v>
      </c>
      <c r="B20" s="104">
        <v>1</v>
      </c>
      <c r="C20" s="100">
        <v>3</v>
      </c>
      <c r="D20" s="100" t="s">
        <v>75</v>
      </c>
      <c r="E20" s="8" t="s">
        <v>142</v>
      </c>
      <c r="F20" s="144" t="s">
        <v>143</v>
      </c>
      <c r="G20" s="7" t="s">
        <v>144</v>
      </c>
      <c r="H20" s="8" t="s">
        <v>145</v>
      </c>
      <c r="I20" s="11" t="s">
        <v>29</v>
      </c>
      <c r="J20" s="10"/>
      <c r="K20" s="10" t="s">
        <v>30</v>
      </c>
      <c r="L20" s="10" t="s">
        <v>31</v>
      </c>
      <c r="M20" s="12"/>
      <c r="N20" s="126" t="s">
        <v>32</v>
      </c>
      <c r="O20" s="12" t="s">
        <v>33</v>
      </c>
      <c r="P20" s="146" t="s">
        <v>33</v>
      </c>
      <c r="Q20" s="128" t="s">
        <v>33</v>
      </c>
      <c r="R20" s="10" t="s">
        <v>44</v>
      </c>
      <c r="S20" s="146" t="s">
        <v>146</v>
      </c>
      <c r="T20" s="129" t="s">
        <v>36</v>
      </c>
      <c r="U20" s="13" t="s">
        <v>147</v>
      </c>
      <c r="V20" s="18" t="s">
        <v>148</v>
      </c>
      <c r="W20" s="7" t="s">
        <v>68</v>
      </c>
      <c r="X20" s="7">
        <v>2</v>
      </c>
      <c r="Y20" s="31">
        <v>1</v>
      </c>
    </row>
    <row r="21" spans="1:25" x14ac:dyDescent="0.25">
      <c r="A21" s="117">
        <v>20</v>
      </c>
      <c r="B21" s="124">
        <v>1</v>
      </c>
      <c r="C21" s="101">
        <v>1</v>
      </c>
      <c r="D21" s="101" t="s">
        <v>75</v>
      </c>
      <c r="E21" s="21" t="s">
        <v>149</v>
      </c>
      <c r="F21" s="8" t="s">
        <v>150</v>
      </c>
      <c r="G21" s="7" t="s">
        <v>27</v>
      </c>
      <c r="H21" s="10" t="s">
        <v>151</v>
      </c>
      <c r="I21" s="10" t="s">
        <v>54</v>
      </c>
      <c r="J21" s="7"/>
      <c r="K21" s="10" t="s">
        <v>30</v>
      </c>
      <c r="L21" s="10" t="s">
        <v>152</v>
      </c>
      <c r="M21" s="12"/>
      <c r="N21" s="12" t="s">
        <v>153</v>
      </c>
      <c r="O21" s="172" t="s">
        <v>55</v>
      </c>
      <c r="P21" s="10" t="s">
        <v>33</v>
      </c>
      <c r="Q21" s="30" t="s">
        <v>55</v>
      </c>
      <c r="R21" s="173" t="s">
        <v>34</v>
      </c>
      <c r="S21" s="39" t="s">
        <v>60</v>
      </c>
      <c r="T21" s="13" t="s">
        <v>36</v>
      </c>
      <c r="U21" s="181" t="s">
        <v>154</v>
      </c>
      <c r="V21" s="182" t="s">
        <v>155</v>
      </c>
      <c r="W21" s="44" t="s">
        <v>68</v>
      </c>
      <c r="X21" s="174">
        <v>0</v>
      </c>
      <c r="Y21" s="174">
        <v>1</v>
      </c>
    </row>
    <row r="22" spans="1:25" x14ac:dyDescent="0.25">
      <c r="A22" s="65">
        <v>21</v>
      </c>
      <c r="B22" s="107">
        <v>1</v>
      </c>
      <c r="C22" s="100">
        <v>2</v>
      </c>
      <c r="D22" s="100" t="s">
        <v>75</v>
      </c>
      <c r="E22" s="8" t="s">
        <v>142</v>
      </c>
      <c r="F22" s="148" t="s">
        <v>10</v>
      </c>
      <c r="G22" s="22" t="s">
        <v>27</v>
      </c>
      <c r="H22" s="42" t="s">
        <v>156</v>
      </c>
      <c r="I22" s="24" t="s">
        <v>157</v>
      </c>
      <c r="J22" s="24" t="s">
        <v>83</v>
      </c>
      <c r="K22" s="24" t="s">
        <v>158</v>
      </c>
      <c r="L22" s="23" t="s">
        <v>159</v>
      </c>
      <c r="M22" s="25"/>
      <c r="N22" s="130" t="s">
        <v>32</v>
      </c>
      <c r="O22" s="10" t="s">
        <v>33</v>
      </c>
      <c r="P22" s="45" t="s">
        <v>33</v>
      </c>
      <c r="Q22" s="137" t="s">
        <v>33</v>
      </c>
      <c r="R22" s="10" t="s">
        <v>44</v>
      </c>
      <c r="S22" s="149" t="s">
        <v>146</v>
      </c>
      <c r="T22" s="129" t="s">
        <v>36</v>
      </c>
      <c r="U22" s="13" t="s">
        <v>147</v>
      </c>
      <c r="V22" s="196" t="s">
        <v>148</v>
      </c>
      <c r="W22" s="110" t="s">
        <v>68</v>
      </c>
      <c r="X22" s="110">
        <v>0</v>
      </c>
      <c r="Y22" s="194">
        <v>1</v>
      </c>
    </row>
    <row r="23" spans="1:25" s="17" customFormat="1" x14ac:dyDescent="0.25">
      <c r="A23" s="117">
        <v>22</v>
      </c>
      <c r="B23" s="124">
        <v>1</v>
      </c>
      <c r="C23" s="101">
        <v>6</v>
      </c>
      <c r="D23" s="101" t="s">
        <v>50</v>
      </c>
      <c r="E23" s="21" t="s">
        <v>160</v>
      </c>
      <c r="F23" s="8" t="s">
        <v>161</v>
      </c>
      <c r="G23" s="7" t="s">
        <v>27</v>
      </c>
      <c r="H23" s="7" t="s">
        <v>162</v>
      </c>
      <c r="I23" s="10" t="s">
        <v>43</v>
      </c>
      <c r="J23" s="10"/>
      <c r="K23" s="10" t="s">
        <v>30</v>
      </c>
      <c r="L23" s="10" t="s">
        <v>163</v>
      </c>
      <c r="M23" s="12"/>
      <c r="N23" s="43" t="s">
        <v>32</v>
      </c>
      <c r="O23" s="24" t="s">
        <v>55</v>
      </c>
      <c r="P23" s="13" t="s">
        <v>33</v>
      </c>
      <c r="Q23" s="10" t="s">
        <v>55</v>
      </c>
      <c r="R23" s="173" t="s">
        <v>34</v>
      </c>
      <c r="S23" s="13" t="s">
        <v>35</v>
      </c>
      <c r="T23" s="13" t="s">
        <v>36</v>
      </c>
      <c r="U23" s="173" t="s">
        <v>154</v>
      </c>
      <c r="V23" s="24" t="s">
        <v>164</v>
      </c>
      <c r="W23" s="24" t="s">
        <v>68</v>
      </c>
      <c r="X23" s="174">
        <v>0</v>
      </c>
      <c r="Y23" s="174">
        <v>1</v>
      </c>
    </row>
    <row r="24" spans="1:25" x14ac:dyDescent="0.25">
      <c r="A24" s="65">
        <v>23</v>
      </c>
      <c r="B24" s="107">
        <v>1</v>
      </c>
      <c r="C24" s="100">
        <v>11</v>
      </c>
      <c r="D24" s="100" t="s">
        <v>24</v>
      </c>
      <c r="E24" s="8" t="s">
        <v>165</v>
      </c>
      <c r="F24" s="153" t="s">
        <v>106</v>
      </c>
      <c r="G24" s="40" t="s">
        <v>27</v>
      </c>
      <c r="H24" s="47" t="s">
        <v>166</v>
      </c>
      <c r="I24" s="48" t="s">
        <v>43</v>
      </c>
      <c r="J24" s="48" t="s">
        <v>83</v>
      </c>
      <c r="K24" s="48" t="s">
        <v>108</v>
      </c>
      <c r="L24" s="49" t="s">
        <v>109</v>
      </c>
      <c r="M24" s="50"/>
      <c r="N24" s="130" t="s">
        <v>32</v>
      </c>
      <c r="O24" s="10" t="s">
        <v>33</v>
      </c>
      <c r="P24" s="51" t="s">
        <v>33</v>
      </c>
      <c r="Q24" s="138" t="s">
        <v>33</v>
      </c>
      <c r="R24" s="10" t="s">
        <v>44</v>
      </c>
      <c r="S24" s="154" t="s">
        <v>167</v>
      </c>
      <c r="T24" s="129" t="s">
        <v>36</v>
      </c>
      <c r="U24" s="13" t="s">
        <v>147</v>
      </c>
      <c r="V24" s="109" t="s">
        <v>168</v>
      </c>
      <c r="W24" s="110" t="s">
        <v>68</v>
      </c>
      <c r="X24" s="110">
        <v>0</v>
      </c>
      <c r="Y24" s="194">
        <v>1</v>
      </c>
    </row>
    <row r="25" spans="1:25" x14ac:dyDescent="0.25">
      <c r="A25" s="65">
        <v>24</v>
      </c>
      <c r="B25" s="107">
        <v>1</v>
      </c>
      <c r="C25" s="100">
        <v>4</v>
      </c>
      <c r="D25" s="100" t="s">
        <v>24</v>
      </c>
      <c r="E25" s="8" t="s">
        <v>25</v>
      </c>
      <c r="F25" s="144" t="s">
        <v>169</v>
      </c>
      <c r="G25" s="6" t="s">
        <v>27</v>
      </c>
      <c r="H25" s="52" t="s">
        <v>170</v>
      </c>
      <c r="I25" s="10" t="s">
        <v>171</v>
      </c>
      <c r="J25" s="10" t="s">
        <v>83</v>
      </c>
      <c r="K25" s="10" t="s">
        <v>172</v>
      </c>
      <c r="L25" s="10" t="s">
        <v>173</v>
      </c>
      <c r="M25" s="43"/>
      <c r="N25" s="130" t="s">
        <v>32</v>
      </c>
      <c r="O25" s="10" t="s">
        <v>33</v>
      </c>
      <c r="P25" s="53" t="s">
        <v>33</v>
      </c>
      <c r="Q25" s="139" t="s">
        <v>33</v>
      </c>
      <c r="R25" s="10" t="s">
        <v>44</v>
      </c>
      <c r="S25" s="155" t="s">
        <v>174</v>
      </c>
      <c r="T25" s="129" t="s">
        <v>36</v>
      </c>
      <c r="U25" s="13" t="s">
        <v>147</v>
      </c>
      <c r="V25" s="196" t="s">
        <v>175</v>
      </c>
      <c r="W25" s="110" t="s">
        <v>68</v>
      </c>
      <c r="X25" s="110">
        <v>0</v>
      </c>
      <c r="Y25" s="194">
        <v>1</v>
      </c>
    </row>
    <row r="26" spans="1:25" x14ac:dyDescent="0.25">
      <c r="A26" s="117">
        <v>25</v>
      </c>
      <c r="B26" s="124">
        <v>2</v>
      </c>
      <c r="C26" s="101">
        <v>3</v>
      </c>
      <c r="D26" s="102" t="s">
        <v>24</v>
      </c>
      <c r="E26" s="21" t="s">
        <v>58</v>
      </c>
      <c r="F26" s="34" t="s">
        <v>106</v>
      </c>
      <c r="G26" s="54" t="s">
        <v>27</v>
      </c>
      <c r="H26" s="55" t="s">
        <v>176</v>
      </c>
      <c r="I26" s="56" t="s">
        <v>54</v>
      </c>
      <c r="J26" s="56" t="s">
        <v>83</v>
      </c>
      <c r="K26" s="56" t="s">
        <v>140</v>
      </c>
      <c r="L26" s="55" t="s">
        <v>141</v>
      </c>
      <c r="M26" s="57"/>
      <c r="N26" s="25" t="s">
        <v>32</v>
      </c>
      <c r="O26" s="24" t="s">
        <v>33</v>
      </c>
      <c r="P26" s="58" t="s">
        <v>33</v>
      </c>
      <c r="Q26" s="59" t="s">
        <v>33</v>
      </c>
      <c r="R26" s="173" t="s">
        <v>34</v>
      </c>
      <c r="S26" s="60" t="s">
        <v>60</v>
      </c>
      <c r="T26" s="13" t="s">
        <v>36</v>
      </c>
      <c r="U26" s="27" t="s">
        <v>61</v>
      </c>
      <c r="V26" s="46" t="s">
        <v>177</v>
      </c>
      <c r="W26" s="27" t="s">
        <v>39</v>
      </c>
      <c r="X26" s="27">
        <v>0</v>
      </c>
      <c r="Y26" s="38">
        <v>1</v>
      </c>
    </row>
    <row r="27" spans="1:25" x14ac:dyDescent="0.25">
      <c r="A27" s="65">
        <v>26</v>
      </c>
      <c r="B27" s="107">
        <v>1</v>
      </c>
      <c r="C27" s="100">
        <v>9</v>
      </c>
      <c r="D27" s="100" t="s">
        <v>24</v>
      </c>
      <c r="E27" s="8" t="s">
        <v>41</v>
      </c>
      <c r="F27" s="144" t="s">
        <v>180</v>
      </c>
      <c r="G27" s="7" t="s">
        <v>27</v>
      </c>
      <c r="H27" s="7" t="s">
        <v>181</v>
      </c>
      <c r="I27" s="10" t="s">
        <v>29</v>
      </c>
      <c r="J27" s="10"/>
      <c r="K27" s="10" t="s">
        <v>30</v>
      </c>
      <c r="L27" s="10" t="s">
        <v>152</v>
      </c>
      <c r="M27" s="43"/>
      <c r="N27" s="135" t="s">
        <v>182</v>
      </c>
      <c r="O27" s="12" t="s">
        <v>33</v>
      </c>
      <c r="P27" s="145" t="s">
        <v>33</v>
      </c>
      <c r="Q27" s="127" t="s">
        <v>33</v>
      </c>
      <c r="R27" s="10" t="s">
        <v>44</v>
      </c>
      <c r="S27" s="146" t="s">
        <v>45</v>
      </c>
      <c r="T27" s="129" t="s">
        <v>36</v>
      </c>
      <c r="U27" s="7" t="s">
        <v>46</v>
      </c>
      <c r="V27" s="13" t="s">
        <v>47</v>
      </c>
      <c r="W27" s="7" t="s">
        <v>48</v>
      </c>
      <c r="X27" s="7">
        <v>0</v>
      </c>
      <c r="Y27" s="31">
        <v>1</v>
      </c>
    </row>
    <row r="28" spans="1:25" x14ac:dyDescent="0.25">
      <c r="A28" s="65">
        <v>27</v>
      </c>
      <c r="B28" s="107" t="s">
        <v>183</v>
      </c>
      <c r="C28" s="100">
        <v>4</v>
      </c>
      <c r="D28" s="100" t="s">
        <v>50</v>
      </c>
      <c r="E28" s="8" t="s">
        <v>184</v>
      </c>
      <c r="F28" s="144" t="s">
        <v>185</v>
      </c>
      <c r="G28" s="7" t="s">
        <v>27</v>
      </c>
      <c r="H28" s="7" t="s">
        <v>186</v>
      </c>
      <c r="I28" s="10" t="s">
        <v>29</v>
      </c>
      <c r="J28" s="10"/>
      <c r="K28" s="10" t="s">
        <v>30</v>
      </c>
      <c r="L28" s="10" t="s">
        <v>152</v>
      </c>
      <c r="M28" s="61"/>
      <c r="N28" s="140" t="s">
        <v>187</v>
      </c>
      <c r="O28" s="12" t="s">
        <v>65</v>
      </c>
      <c r="P28" s="152" t="s">
        <v>65</v>
      </c>
      <c r="Q28" s="136" t="s">
        <v>65</v>
      </c>
      <c r="R28" s="10" t="s">
        <v>44</v>
      </c>
      <c r="S28" s="146" t="s">
        <v>86</v>
      </c>
      <c r="T28" s="129" t="s">
        <v>36</v>
      </c>
      <c r="U28" s="7" t="s">
        <v>46</v>
      </c>
      <c r="V28" s="18" t="s">
        <v>188</v>
      </c>
      <c r="W28" s="10" t="s">
        <v>68</v>
      </c>
      <c r="X28" s="7">
        <v>0</v>
      </c>
      <c r="Y28" s="31">
        <v>1</v>
      </c>
    </row>
    <row r="29" spans="1:25" s="17" customFormat="1" x14ac:dyDescent="0.25">
      <c r="A29" s="65">
        <v>28</v>
      </c>
      <c r="B29" s="107" t="s">
        <v>189</v>
      </c>
      <c r="C29" s="100">
        <v>1</v>
      </c>
      <c r="D29" s="100" t="s">
        <v>50</v>
      </c>
      <c r="E29" s="11" t="s">
        <v>133</v>
      </c>
      <c r="F29" s="144" t="s">
        <v>26</v>
      </c>
      <c r="G29" s="7" t="s">
        <v>190</v>
      </c>
      <c r="H29" s="7" t="s">
        <v>191</v>
      </c>
      <c r="I29" s="6" t="s">
        <v>171</v>
      </c>
      <c r="J29" s="6"/>
      <c r="K29" s="10" t="s">
        <v>30</v>
      </c>
      <c r="L29" s="10" t="s">
        <v>192</v>
      </c>
      <c r="M29" s="12" t="s">
        <v>193</v>
      </c>
      <c r="N29" s="126" t="s">
        <v>32</v>
      </c>
      <c r="O29" s="12" t="s">
        <v>33</v>
      </c>
      <c r="P29" s="145" t="s">
        <v>65</v>
      </c>
      <c r="Q29" s="127" t="s">
        <v>65</v>
      </c>
      <c r="R29" s="10" t="s">
        <v>44</v>
      </c>
      <c r="S29" s="150" t="s">
        <v>86</v>
      </c>
      <c r="T29" s="129" t="s">
        <v>36</v>
      </c>
      <c r="U29" s="7" t="s">
        <v>46</v>
      </c>
      <c r="V29" s="9" t="s">
        <v>194</v>
      </c>
      <c r="W29" s="9" t="s">
        <v>48</v>
      </c>
      <c r="X29" s="9">
        <v>1</v>
      </c>
      <c r="Y29" s="19">
        <v>1</v>
      </c>
    </row>
    <row r="30" spans="1:25" s="17" customFormat="1" x14ac:dyDescent="0.25">
      <c r="A30" s="65">
        <v>29</v>
      </c>
      <c r="B30" s="104" t="s">
        <v>132</v>
      </c>
      <c r="C30" s="100">
        <v>5</v>
      </c>
      <c r="D30" s="100" t="s">
        <v>50</v>
      </c>
      <c r="E30" s="11" t="s">
        <v>133</v>
      </c>
      <c r="F30" s="144" t="s">
        <v>26</v>
      </c>
      <c r="G30" s="7" t="s">
        <v>27</v>
      </c>
      <c r="H30" s="10" t="s">
        <v>197</v>
      </c>
      <c r="I30" s="10" t="s">
        <v>29</v>
      </c>
      <c r="J30" s="10"/>
      <c r="K30" s="10" t="s">
        <v>30</v>
      </c>
      <c r="L30" s="10" t="s">
        <v>31</v>
      </c>
      <c r="M30" s="12"/>
      <c r="N30" s="126" t="s">
        <v>32</v>
      </c>
      <c r="O30" s="7" t="s">
        <v>65</v>
      </c>
      <c r="P30" s="146" t="s">
        <v>65</v>
      </c>
      <c r="Q30" s="128" t="s">
        <v>65</v>
      </c>
      <c r="R30" s="10" t="s">
        <v>44</v>
      </c>
      <c r="S30" s="146" t="s">
        <v>86</v>
      </c>
      <c r="T30" s="129" t="s">
        <v>36</v>
      </c>
      <c r="U30" s="7" t="s">
        <v>46</v>
      </c>
      <c r="V30" s="13" t="s">
        <v>47</v>
      </c>
      <c r="W30" s="10" t="s">
        <v>68</v>
      </c>
      <c r="X30" s="7">
        <v>2</v>
      </c>
      <c r="Y30" s="15">
        <v>1</v>
      </c>
    </row>
    <row r="31" spans="1:25" x14ac:dyDescent="0.25">
      <c r="A31" s="123">
        <v>30</v>
      </c>
      <c r="B31" s="124">
        <v>2</v>
      </c>
      <c r="C31" s="101">
        <v>5</v>
      </c>
      <c r="D31" s="101" t="s">
        <v>50</v>
      </c>
      <c r="E31" s="21" t="s">
        <v>129</v>
      </c>
      <c r="F31" s="21" t="s">
        <v>10</v>
      </c>
      <c r="G31" s="22" t="s">
        <v>27</v>
      </c>
      <c r="H31" s="62" t="s">
        <v>199</v>
      </c>
      <c r="I31" s="24" t="s">
        <v>200</v>
      </c>
      <c r="J31" s="24" t="s">
        <v>83</v>
      </c>
      <c r="K31" s="24" t="s">
        <v>201</v>
      </c>
      <c r="L31" s="24" t="s">
        <v>10</v>
      </c>
      <c r="M31" s="25"/>
      <c r="N31" s="25" t="s">
        <v>32</v>
      </c>
      <c r="O31" s="24" t="s">
        <v>33</v>
      </c>
      <c r="P31" s="63" t="s">
        <v>33</v>
      </c>
      <c r="Q31" s="28" t="s">
        <v>33</v>
      </c>
      <c r="R31" s="179" t="s">
        <v>34</v>
      </c>
      <c r="S31" s="29" t="s">
        <v>35</v>
      </c>
      <c r="T31" s="13" t="s">
        <v>36</v>
      </c>
      <c r="U31" s="185" t="s">
        <v>37</v>
      </c>
      <c r="V31" s="29" t="s">
        <v>38</v>
      </c>
      <c r="W31" s="28" t="s">
        <v>39</v>
      </c>
      <c r="X31" s="27">
        <v>0</v>
      </c>
      <c r="Y31" s="38">
        <v>1</v>
      </c>
    </row>
    <row r="32" spans="1:25" x14ac:dyDescent="0.25">
      <c r="A32" s="163">
        <v>31</v>
      </c>
      <c r="B32" s="122" t="s">
        <v>100</v>
      </c>
      <c r="C32" s="114">
        <v>7</v>
      </c>
      <c r="D32" s="114" t="s">
        <v>75</v>
      </c>
      <c r="E32" s="34" t="s">
        <v>202</v>
      </c>
      <c r="F32" s="8" t="s">
        <v>203</v>
      </c>
      <c r="G32" s="7" t="s">
        <v>27</v>
      </c>
      <c r="H32" s="20" t="s">
        <v>204</v>
      </c>
      <c r="I32" s="7" t="s">
        <v>43</v>
      </c>
      <c r="J32" s="10"/>
      <c r="K32" s="10" t="s">
        <v>30</v>
      </c>
      <c r="L32" s="10" t="s">
        <v>117</v>
      </c>
      <c r="M32" s="12"/>
      <c r="N32" s="12" t="s">
        <v>118</v>
      </c>
      <c r="O32" s="168" t="s">
        <v>55</v>
      </c>
      <c r="P32" s="7" t="s">
        <v>110</v>
      </c>
      <c r="Q32" s="7" t="s">
        <v>110</v>
      </c>
      <c r="R32" s="166" t="s">
        <v>34</v>
      </c>
      <c r="S32" s="7"/>
      <c r="T32" s="13" t="s">
        <v>36</v>
      </c>
      <c r="U32" s="168" t="s">
        <v>205</v>
      </c>
      <c r="V32" s="168" t="s">
        <v>206</v>
      </c>
      <c r="W32" s="168"/>
      <c r="X32" s="168"/>
      <c r="Y32" s="168"/>
    </row>
    <row r="33" spans="1:25" x14ac:dyDescent="0.25">
      <c r="A33" s="65">
        <v>32</v>
      </c>
      <c r="B33" s="104" t="s">
        <v>122</v>
      </c>
      <c r="C33" s="100">
        <v>1</v>
      </c>
      <c r="D33" s="100" t="s">
        <v>123</v>
      </c>
      <c r="E33" s="197" t="s">
        <v>264</v>
      </c>
      <c r="F33" s="144" t="s">
        <v>267</v>
      </c>
      <c r="G33" s="7" t="s">
        <v>27</v>
      </c>
      <c r="H33" s="10" t="s">
        <v>207</v>
      </c>
      <c r="I33" s="39" t="s">
        <v>29</v>
      </c>
      <c r="J33" s="7"/>
      <c r="K33" s="10" t="s">
        <v>30</v>
      </c>
      <c r="L33" s="10" t="s">
        <v>131</v>
      </c>
      <c r="M33" s="7"/>
      <c r="N33" s="126" t="s">
        <v>341</v>
      </c>
      <c r="O33" s="7" t="s">
        <v>55</v>
      </c>
      <c r="P33" s="145" t="s">
        <v>110</v>
      </c>
      <c r="Q33" s="127" t="s">
        <v>110</v>
      </c>
      <c r="R33" s="10" t="s">
        <v>44</v>
      </c>
      <c r="S33" s="145"/>
      <c r="T33" s="129" t="s">
        <v>36</v>
      </c>
      <c r="U33" s="30" t="s">
        <v>120</v>
      </c>
      <c r="V33" s="30" t="s">
        <v>208</v>
      </c>
      <c r="W33" s="7" t="s">
        <v>48</v>
      </c>
      <c r="X33" s="7"/>
      <c r="Y33" s="7"/>
    </row>
    <row r="34" spans="1:25" x14ac:dyDescent="0.25">
      <c r="A34" s="65">
        <v>33</v>
      </c>
      <c r="B34" s="107" t="s">
        <v>183</v>
      </c>
      <c r="C34" s="100">
        <v>6</v>
      </c>
      <c r="D34" s="100" t="s">
        <v>24</v>
      </c>
      <c r="E34" s="8" t="s">
        <v>209</v>
      </c>
      <c r="F34" s="144" t="s">
        <v>210</v>
      </c>
      <c r="G34" s="7" t="s">
        <v>52</v>
      </c>
      <c r="H34" s="7" t="s">
        <v>211</v>
      </c>
      <c r="I34" s="6" t="s">
        <v>43</v>
      </c>
      <c r="J34" s="10"/>
      <c r="K34" s="10" t="s">
        <v>30</v>
      </c>
      <c r="L34" s="10" t="s">
        <v>212</v>
      </c>
      <c r="M34" s="43"/>
      <c r="N34" s="135" t="s">
        <v>32</v>
      </c>
      <c r="O34" s="7" t="s">
        <v>65</v>
      </c>
      <c r="P34" s="156" t="s">
        <v>65</v>
      </c>
      <c r="Q34" s="127" t="s">
        <v>33</v>
      </c>
      <c r="R34" s="10" t="s">
        <v>44</v>
      </c>
      <c r="S34" s="146" t="s">
        <v>86</v>
      </c>
      <c r="T34" s="129" t="s">
        <v>36</v>
      </c>
      <c r="U34" s="7" t="s">
        <v>46</v>
      </c>
      <c r="V34" s="13" t="s">
        <v>213</v>
      </c>
      <c r="W34" s="7" t="s">
        <v>39</v>
      </c>
      <c r="X34" s="7">
        <v>1</v>
      </c>
      <c r="Y34" s="15">
        <v>1</v>
      </c>
    </row>
    <row r="35" spans="1:25" x14ac:dyDescent="0.25">
      <c r="A35" s="65">
        <v>34</v>
      </c>
      <c r="B35" s="104" t="s">
        <v>195</v>
      </c>
      <c r="C35" s="100">
        <v>2</v>
      </c>
      <c r="D35" s="100" t="s">
        <v>123</v>
      </c>
      <c r="E35" s="8" t="s">
        <v>214</v>
      </c>
      <c r="F35" s="144" t="s">
        <v>161</v>
      </c>
      <c r="G35" s="7" t="s">
        <v>27</v>
      </c>
      <c r="H35" s="7" t="s">
        <v>162</v>
      </c>
      <c r="I35" s="6" t="s">
        <v>29</v>
      </c>
      <c r="J35" s="6"/>
      <c r="K35" s="10" t="s">
        <v>30</v>
      </c>
      <c r="L35" s="7" t="s">
        <v>215</v>
      </c>
      <c r="M35" s="6"/>
      <c r="N35" s="135" t="s">
        <v>32</v>
      </c>
      <c r="O35" s="7" t="s">
        <v>33</v>
      </c>
      <c r="P35" s="145" t="s">
        <v>33</v>
      </c>
      <c r="Q35" s="127" t="s">
        <v>33</v>
      </c>
      <c r="R35" s="10" t="s">
        <v>44</v>
      </c>
      <c r="S35" s="151"/>
      <c r="T35" s="141" t="s">
        <v>216</v>
      </c>
      <c r="U35" s="13" t="s">
        <v>217</v>
      </c>
      <c r="V35" s="13" t="s">
        <v>218</v>
      </c>
      <c r="W35" s="7" t="s">
        <v>48</v>
      </c>
      <c r="X35" s="6"/>
      <c r="Y35" s="6"/>
    </row>
    <row r="36" spans="1:25" x14ac:dyDescent="0.25">
      <c r="A36" s="117">
        <v>35</v>
      </c>
      <c r="B36" s="117" t="s">
        <v>219</v>
      </c>
      <c r="C36" s="101">
        <v>7</v>
      </c>
      <c r="D36" s="101" t="s">
        <v>123</v>
      </c>
      <c r="E36" s="21" t="s">
        <v>220</v>
      </c>
      <c r="F36" s="8" t="s">
        <v>26</v>
      </c>
      <c r="G36" s="7" t="s">
        <v>27</v>
      </c>
      <c r="H36" s="7" t="s">
        <v>221</v>
      </c>
      <c r="I36" s="6" t="s">
        <v>43</v>
      </c>
      <c r="J36" s="6"/>
      <c r="K36" s="10" t="s">
        <v>30</v>
      </c>
      <c r="L36" s="7" t="s">
        <v>222</v>
      </c>
      <c r="M36" s="6"/>
      <c r="N36" s="43" t="s">
        <v>32</v>
      </c>
      <c r="O36" s="174" t="s">
        <v>33</v>
      </c>
      <c r="P36" s="7" t="s">
        <v>33</v>
      </c>
      <c r="Q36" s="7" t="s">
        <v>33</v>
      </c>
      <c r="R36" s="173" t="s">
        <v>34</v>
      </c>
      <c r="S36" s="6"/>
      <c r="T36" s="6" t="s">
        <v>216</v>
      </c>
      <c r="U36" s="22" t="s">
        <v>154</v>
      </c>
      <c r="V36" s="62" t="s">
        <v>223</v>
      </c>
      <c r="W36" s="22"/>
      <c r="X36" s="22"/>
      <c r="Y36" s="22"/>
    </row>
    <row r="37" spans="1:25" x14ac:dyDescent="0.25">
      <c r="A37" s="65">
        <v>36</v>
      </c>
      <c r="B37" s="65" t="s">
        <v>219</v>
      </c>
      <c r="C37" s="100">
        <v>12</v>
      </c>
      <c r="D37" s="100" t="s">
        <v>123</v>
      </c>
      <c r="E37" s="8" t="s">
        <v>224</v>
      </c>
      <c r="F37" s="144" t="s">
        <v>225</v>
      </c>
      <c r="G37" s="7" t="s">
        <v>27</v>
      </c>
      <c r="H37" s="7" t="s">
        <v>226</v>
      </c>
      <c r="I37" s="6" t="s">
        <v>43</v>
      </c>
      <c r="J37" s="6"/>
      <c r="K37" s="10" t="s">
        <v>30</v>
      </c>
      <c r="L37" s="10" t="s">
        <v>137</v>
      </c>
      <c r="M37" s="43"/>
      <c r="N37" s="135" t="s">
        <v>32</v>
      </c>
      <c r="O37" s="12" t="s">
        <v>33</v>
      </c>
      <c r="P37" s="145" t="s">
        <v>33</v>
      </c>
      <c r="Q37" s="127" t="s">
        <v>33</v>
      </c>
      <c r="R37" s="10" t="s">
        <v>44</v>
      </c>
      <c r="T37" s="141" t="s">
        <v>216</v>
      </c>
      <c r="U37" s="6" t="s">
        <v>227</v>
      </c>
      <c r="V37" s="6" t="s">
        <v>168</v>
      </c>
      <c r="W37" s="6"/>
      <c r="X37" s="6"/>
      <c r="Y37" s="6"/>
    </row>
    <row r="38" spans="1:25" s="17" customFormat="1" x14ac:dyDescent="0.25">
      <c r="A38" s="65">
        <v>37</v>
      </c>
      <c r="B38" s="105" t="s">
        <v>132</v>
      </c>
      <c r="C38" s="100">
        <v>7</v>
      </c>
      <c r="D38" s="100" t="s">
        <v>123</v>
      </c>
      <c r="E38" s="8" t="s">
        <v>228</v>
      </c>
      <c r="F38" s="144" t="s">
        <v>26</v>
      </c>
      <c r="G38" s="7" t="s">
        <v>27</v>
      </c>
      <c r="H38" s="8" t="s">
        <v>229</v>
      </c>
      <c r="I38" s="11" t="s">
        <v>54</v>
      </c>
      <c r="J38" s="11"/>
      <c r="K38" s="10" t="s">
        <v>30</v>
      </c>
      <c r="L38" s="10" t="s">
        <v>31</v>
      </c>
      <c r="M38" s="12"/>
      <c r="N38" s="126" t="s">
        <v>32</v>
      </c>
      <c r="O38" s="12" t="s">
        <v>33</v>
      </c>
      <c r="P38" s="150" t="s">
        <v>33</v>
      </c>
      <c r="Q38" s="132" t="s">
        <v>33</v>
      </c>
      <c r="R38" s="10" t="s">
        <v>44</v>
      </c>
      <c r="S38" s="150"/>
      <c r="T38" s="132" t="s">
        <v>127</v>
      </c>
      <c r="U38" s="7" t="s">
        <v>46</v>
      </c>
      <c r="V38" s="9" t="s">
        <v>47</v>
      </c>
      <c r="W38" s="9" t="s">
        <v>48</v>
      </c>
      <c r="X38" s="9">
        <v>2</v>
      </c>
      <c r="Y38" s="19">
        <v>1</v>
      </c>
    </row>
    <row r="39" spans="1:25" s="17" customFormat="1" x14ac:dyDescent="0.25">
      <c r="A39" s="65">
        <v>38</v>
      </c>
      <c r="B39" s="108" t="s">
        <v>183</v>
      </c>
      <c r="C39" s="100">
        <v>7</v>
      </c>
      <c r="D39" s="100" t="s">
        <v>230</v>
      </c>
      <c r="E39" s="8" t="s">
        <v>230</v>
      </c>
      <c r="F39" s="144" t="s">
        <v>26</v>
      </c>
      <c r="G39" s="7" t="s">
        <v>52</v>
      </c>
      <c r="H39" s="8" t="s">
        <v>231</v>
      </c>
      <c r="I39" s="9" t="s">
        <v>29</v>
      </c>
      <c r="J39" s="11"/>
      <c r="K39" s="10" t="s">
        <v>30</v>
      </c>
      <c r="L39" s="10" t="s">
        <v>31</v>
      </c>
      <c r="M39" s="12"/>
      <c r="N39" s="126" t="s">
        <v>32</v>
      </c>
      <c r="O39" s="12" t="s">
        <v>33</v>
      </c>
      <c r="P39" s="150" t="s">
        <v>33</v>
      </c>
      <c r="Q39" s="132" t="s">
        <v>33</v>
      </c>
      <c r="R39" s="10" t="s">
        <v>44</v>
      </c>
      <c r="S39" s="150"/>
      <c r="T39" s="132" t="s">
        <v>127</v>
      </c>
      <c r="U39" s="7" t="s">
        <v>232</v>
      </c>
      <c r="V39" s="7" t="s">
        <v>233</v>
      </c>
      <c r="W39" s="9" t="s">
        <v>48</v>
      </c>
      <c r="X39" s="9">
        <v>1</v>
      </c>
      <c r="Y39" s="19">
        <v>1</v>
      </c>
    </row>
    <row r="40" spans="1:25" s="17" customFormat="1" x14ac:dyDescent="0.25">
      <c r="A40" s="65">
        <v>39</v>
      </c>
      <c r="B40" s="105" t="s">
        <v>99</v>
      </c>
      <c r="C40" s="100">
        <v>5</v>
      </c>
      <c r="D40" s="100" t="s">
        <v>50</v>
      </c>
      <c r="E40" s="8" t="s">
        <v>234</v>
      </c>
      <c r="F40" s="144" t="s">
        <v>235</v>
      </c>
      <c r="G40" s="7" t="s">
        <v>190</v>
      </c>
      <c r="H40" s="8" t="s">
        <v>235</v>
      </c>
      <c r="I40" s="9" t="s">
        <v>236</v>
      </c>
      <c r="J40" s="9"/>
      <c r="K40" s="10" t="s">
        <v>30</v>
      </c>
      <c r="L40" s="7" t="s">
        <v>237</v>
      </c>
      <c r="M40" s="64" t="s">
        <v>235</v>
      </c>
      <c r="N40" s="135" t="s">
        <v>32</v>
      </c>
      <c r="O40" s="12" t="s">
        <v>65</v>
      </c>
      <c r="P40" s="145" t="s">
        <v>65</v>
      </c>
      <c r="Q40" s="127" t="s">
        <v>65</v>
      </c>
      <c r="R40" s="10" t="s">
        <v>44</v>
      </c>
      <c r="S40" s="150" t="s">
        <v>86</v>
      </c>
      <c r="T40" s="129" t="s">
        <v>36</v>
      </c>
      <c r="U40" s="7" t="s">
        <v>72</v>
      </c>
      <c r="V40" s="9" t="s">
        <v>79</v>
      </c>
      <c r="W40" s="9" t="s">
        <v>48</v>
      </c>
      <c r="X40" s="9">
        <v>1</v>
      </c>
      <c r="Y40" s="19">
        <v>1</v>
      </c>
    </row>
    <row r="41" spans="1:25" s="17" customFormat="1" ht="15" customHeight="1" x14ac:dyDescent="0.25">
      <c r="A41" s="65">
        <v>40</v>
      </c>
      <c r="B41" s="104" t="s">
        <v>183</v>
      </c>
      <c r="C41" s="100">
        <v>1</v>
      </c>
      <c r="D41" s="100" t="s">
        <v>50</v>
      </c>
      <c r="E41" s="8" t="s">
        <v>184</v>
      </c>
      <c r="F41" s="144" t="s">
        <v>26</v>
      </c>
      <c r="G41" s="7" t="s">
        <v>27</v>
      </c>
      <c r="H41" s="8" t="s">
        <v>238</v>
      </c>
      <c r="I41" s="10" t="s">
        <v>43</v>
      </c>
      <c r="J41" s="10"/>
      <c r="K41" s="10" t="s">
        <v>30</v>
      </c>
      <c r="L41" s="10" t="s">
        <v>31</v>
      </c>
      <c r="M41" s="12"/>
      <c r="N41" s="126" t="s">
        <v>32</v>
      </c>
      <c r="O41" s="7" t="s">
        <v>65</v>
      </c>
      <c r="P41" s="146" t="s">
        <v>65</v>
      </c>
      <c r="Q41" s="128" t="s">
        <v>65</v>
      </c>
      <c r="R41" s="10" t="s">
        <v>44</v>
      </c>
      <c r="S41" s="146" t="s">
        <v>86</v>
      </c>
      <c r="T41" s="129" t="s">
        <v>36</v>
      </c>
      <c r="U41" s="7" t="s">
        <v>46</v>
      </c>
      <c r="V41" s="18" t="s">
        <v>239</v>
      </c>
      <c r="W41" s="10" t="s">
        <v>68</v>
      </c>
      <c r="X41" s="7">
        <v>2</v>
      </c>
      <c r="Y41" s="15">
        <v>1</v>
      </c>
    </row>
    <row r="42" spans="1:25" s="17" customFormat="1" x14ac:dyDescent="0.25">
      <c r="A42" s="117">
        <v>41</v>
      </c>
      <c r="B42" s="186" t="s">
        <v>240</v>
      </c>
      <c r="C42" s="101">
        <v>5</v>
      </c>
      <c r="D42" s="101" t="s">
        <v>24</v>
      </c>
      <c r="E42" s="21" t="s">
        <v>241</v>
      </c>
      <c r="F42" s="8" t="s">
        <v>143</v>
      </c>
      <c r="G42" s="7" t="s">
        <v>27</v>
      </c>
      <c r="H42" s="8" t="s">
        <v>242</v>
      </c>
      <c r="I42" s="10" t="s">
        <v>29</v>
      </c>
      <c r="J42" s="9"/>
      <c r="K42" s="10" t="s">
        <v>30</v>
      </c>
      <c r="L42" s="10" t="s">
        <v>31</v>
      </c>
      <c r="M42" s="12"/>
      <c r="N42" s="12" t="s">
        <v>32</v>
      </c>
      <c r="O42" s="172" t="s">
        <v>33</v>
      </c>
      <c r="P42" s="9" t="s">
        <v>33</v>
      </c>
      <c r="Q42" s="9" t="s">
        <v>33</v>
      </c>
      <c r="R42" s="173" t="s">
        <v>34</v>
      </c>
      <c r="S42" s="9"/>
      <c r="T42" s="13" t="s">
        <v>36</v>
      </c>
      <c r="U42" s="187" t="s">
        <v>330</v>
      </c>
      <c r="V42" s="62" t="s">
        <v>243</v>
      </c>
      <c r="W42" s="62"/>
      <c r="X42" s="62"/>
      <c r="Y42" s="62"/>
    </row>
    <row r="43" spans="1:25" x14ac:dyDescent="0.25">
      <c r="A43" s="65">
        <v>42</v>
      </c>
      <c r="B43" s="105" t="s">
        <v>183</v>
      </c>
      <c r="C43" s="106">
        <v>2</v>
      </c>
      <c r="D43" s="100" t="s">
        <v>50</v>
      </c>
      <c r="E43" s="11" t="s">
        <v>244</v>
      </c>
      <c r="F43" s="150" t="s">
        <v>26</v>
      </c>
      <c r="G43" s="7" t="s">
        <v>27</v>
      </c>
      <c r="H43" s="8" t="s">
        <v>245</v>
      </c>
      <c r="I43" s="10" t="s">
        <v>43</v>
      </c>
      <c r="J43" s="11"/>
      <c r="K43" s="10" t="s">
        <v>30</v>
      </c>
      <c r="L43" s="11" t="s">
        <v>31</v>
      </c>
      <c r="M43" s="12"/>
      <c r="N43" s="126" t="s">
        <v>32</v>
      </c>
      <c r="O43" s="7" t="s">
        <v>65</v>
      </c>
      <c r="P43" s="146" t="s">
        <v>65</v>
      </c>
      <c r="Q43" s="128" t="s">
        <v>65</v>
      </c>
      <c r="R43" s="10" t="s">
        <v>44</v>
      </c>
      <c r="S43" s="147" t="s">
        <v>86</v>
      </c>
      <c r="T43" s="129" t="s">
        <v>36</v>
      </c>
      <c r="U43" s="7" t="s">
        <v>46</v>
      </c>
      <c r="V43" s="14" t="s">
        <v>246</v>
      </c>
      <c r="W43" s="11" t="s">
        <v>39</v>
      </c>
      <c r="X43" s="9">
        <v>2</v>
      </c>
      <c r="Y43" s="19">
        <v>1</v>
      </c>
    </row>
    <row r="44" spans="1:25" x14ac:dyDescent="0.25">
      <c r="A44" s="65">
        <v>43</v>
      </c>
      <c r="B44" s="107"/>
      <c r="C44" s="116"/>
      <c r="D44" s="100" t="s">
        <v>24</v>
      </c>
      <c r="E44" s="6" t="s">
        <v>247</v>
      </c>
      <c r="F44" s="151" t="s">
        <v>248</v>
      </c>
      <c r="G44" s="7" t="s">
        <v>27</v>
      </c>
      <c r="H44" s="8" t="s">
        <v>248</v>
      </c>
      <c r="I44" s="10" t="s">
        <v>236</v>
      </c>
      <c r="J44" s="6"/>
      <c r="K44" s="10" t="s">
        <v>30</v>
      </c>
      <c r="L44" s="6" t="s">
        <v>249</v>
      </c>
      <c r="M44" s="6"/>
      <c r="N44" s="135" t="s">
        <v>32</v>
      </c>
      <c r="O44" s="7" t="s">
        <v>65</v>
      </c>
      <c r="P44" s="146" t="s">
        <v>65</v>
      </c>
      <c r="Q44" s="128" t="s">
        <v>65</v>
      </c>
      <c r="R44" s="10" t="s">
        <v>44</v>
      </c>
      <c r="S44" s="147" t="s">
        <v>250</v>
      </c>
      <c r="T44" s="129" t="s">
        <v>36</v>
      </c>
      <c r="U44" s="6" t="s">
        <v>196</v>
      </c>
      <c r="V44" s="9" t="s">
        <v>251</v>
      </c>
      <c r="W44" s="9" t="s">
        <v>48</v>
      </c>
      <c r="X44" s="6"/>
      <c r="Y44" s="6"/>
    </row>
    <row r="45" spans="1:25" x14ac:dyDescent="0.25">
      <c r="A45" s="65">
        <v>44</v>
      </c>
      <c r="B45" s="107"/>
      <c r="C45" s="116"/>
      <c r="D45" s="100" t="s">
        <v>101</v>
      </c>
      <c r="E45" s="6" t="s">
        <v>340</v>
      </c>
      <c r="F45" s="150" t="s">
        <v>276</v>
      </c>
      <c r="G45" s="7" t="s">
        <v>27</v>
      </c>
      <c r="H45" s="8" t="s">
        <v>252</v>
      </c>
      <c r="I45" s="10"/>
      <c r="J45" s="6"/>
      <c r="K45" s="10" t="s">
        <v>30</v>
      </c>
      <c r="L45" s="11" t="s">
        <v>253</v>
      </c>
      <c r="M45" s="12" t="s">
        <v>254</v>
      </c>
      <c r="N45" s="126" t="s">
        <v>32</v>
      </c>
      <c r="O45" s="7" t="s">
        <v>65</v>
      </c>
      <c r="P45" s="146" t="s">
        <v>65</v>
      </c>
      <c r="Q45" s="128" t="s">
        <v>65</v>
      </c>
      <c r="R45" s="10" t="s">
        <v>44</v>
      </c>
      <c r="S45" s="147" t="s">
        <v>250</v>
      </c>
      <c r="T45" s="129" t="s">
        <v>36</v>
      </c>
      <c r="U45" s="6" t="s">
        <v>196</v>
      </c>
      <c r="V45" s="9" t="s">
        <v>255</v>
      </c>
      <c r="W45" s="9" t="s">
        <v>48</v>
      </c>
      <c r="X45" s="6"/>
      <c r="Y45" s="6"/>
    </row>
    <row r="46" spans="1:25" x14ac:dyDescent="0.25">
      <c r="A46" s="65">
        <v>45</v>
      </c>
      <c r="B46" s="104" t="s">
        <v>132</v>
      </c>
      <c r="C46" s="65">
        <v>3</v>
      </c>
      <c r="D46" s="100" t="s">
        <v>50</v>
      </c>
      <c r="E46" s="11" t="s">
        <v>133</v>
      </c>
      <c r="F46" s="157"/>
      <c r="G46" s="22"/>
      <c r="H46" s="8"/>
      <c r="I46" s="10"/>
      <c r="J46" s="24" t="s">
        <v>83</v>
      </c>
      <c r="K46" s="24" t="s">
        <v>140</v>
      </c>
      <c r="L46" s="23" t="s">
        <v>141</v>
      </c>
      <c r="M46" s="22"/>
      <c r="N46" s="130" t="s">
        <v>32</v>
      </c>
      <c r="O46" s="10" t="s">
        <v>65</v>
      </c>
      <c r="P46" s="26" t="s">
        <v>65</v>
      </c>
      <c r="Q46" s="131" t="s">
        <v>33</v>
      </c>
      <c r="R46" s="10" t="s">
        <v>44</v>
      </c>
      <c r="S46" s="149" t="s">
        <v>86</v>
      </c>
      <c r="T46" s="129" t="s">
        <v>36</v>
      </c>
      <c r="U46" s="7" t="s">
        <v>46</v>
      </c>
      <c r="V46" s="192" t="s">
        <v>256</v>
      </c>
      <c r="W46" s="110" t="s">
        <v>68</v>
      </c>
      <c r="X46" s="70"/>
      <c r="Y46" s="70"/>
    </row>
    <row r="47" spans="1:25" x14ac:dyDescent="0.25">
      <c r="A47" s="65">
        <v>46</v>
      </c>
      <c r="B47" s="65">
        <v>3</v>
      </c>
      <c r="C47" s="65">
        <v>5</v>
      </c>
      <c r="D47" s="100" t="s">
        <v>50</v>
      </c>
      <c r="E47" s="11" t="s">
        <v>133</v>
      </c>
      <c r="F47" s="144" t="s">
        <v>257</v>
      </c>
      <c r="G47" s="7" t="s">
        <v>27</v>
      </c>
      <c r="H47" s="8" t="s">
        <v>257</v>
      </c>
      <c r="I47" s="10" t="s">
        <v>157</v>
      </c>
      <c r="J47" s="10"/>
      <c r="K47" s="10" t="s">
        <v>30</v>
      </c>
      <c r="L47" s="11" t="s">
        <v>258</v>
      </c>
      <c r="M47" s="12" t="s">
        <v>259</v>
      </c>
      <c r="N47" s="126" t="s">
        <v>32</v>
      </c>
      <c r="O47" s="12" t="s">
        <v>65</v>
      </c>
      <c r="P47" s="152" t="s">
        <v>65</v>
      </c>
      <c r="Q47" s="136" t="s">
        <v>65</v>
      </c>
      <c r="R47" s="10" t="s">
        <v>44</v>
      </c>
      <c r="S47" s="146" t="s">
        <v>86</v>
      </c>
      <c r="T47" s="129" t="s">
        <v>36</v>
      </c>
      <c r="U47" s="7" t="s">
        <v>46</v>
      </c>
      <c r="V47" s="13" t="s">
        <v>138</v>
      </c>
      <c r="W47" s="9" t="s">
        <v>48</v>
      </c>
      <c r="X47" s="6"/>
      <c r="Y47" s="6"/>
    </row>
    <row r="48" spans="1:25" x14ac:dyDescent="0.25">
      <c r="A48" s="117">
        <v>47</v>
      </c>
      <c r="B48" s="171">
        <v>2</v>
      </c>
      <c r="C48" s="101">
        <v>1</v>
      </c>
      <c r="D48" s="101" t="s">
        <v>75</v>
      </c>
      <c r="E48" s="21" t="s">
        <v>149</v>
      </c>
      <c r="F48" s="8" t="s">
        <v>26</v>
      </c>
      <c r="G48" s="7" t="s">
        <v>27</v>
      </c>
      <c r="H48" s="8" t="s">
        <v>260</v>
      </c>
      <c r="I48" s="10" t="s">
        <v>29</v>
      </c>
      <c r="J48" s="10"/>
      <c r="K48" s="10" t="s">
        <v>30</v>
      </c>
      <c r="L48" s="10" t="s">
        <v>31</v>
      </c>
      <c r="M48" s="12"/>
      <c r="N48" s="12" t="s">
        <v>32</v>
      </c>
      <c r="O48" s="172" t="s">
        <v>55</v>
      </c>
      <c r="P48" s="10" t="s">
        <v>33</v>
      </c>
      <c r="Q48" s="30" t="s">
        <v>55</v>
      </c>
      <c r="R48" s="173" t="s">
        <v>34</v>
      </c>
      <c r="S48" s="39" t="s">
        <v>60</v>
      </c>
      <c r="T48" s="13" t="s">
        <v>36</v>
      </c>
      <c r="U48" s="181" t="s">
        <v>154</v>
      </c>
      <c r="V48" s="182" t="s">
        <v>155</v>
      </c>
      <c r="W48" s="44" t="s">
        <v>68</v>
      </c>
      <c r="X48" s="174">
        <v>2</v>
      </c>
      <c r="Y48" s="176">
        <v>1</v>
      </c>
    </row>
    <row r="49" spans="1:25" x14ac:dyDescent="0.25">
      <c r="A49" s="65">
        <v>48</v>
      </c>
      <c r="B49" s="65"/>
      <c r="C49" s="65"/>
      <c r="D49" s="65" t="s">
        <v>261</v>
      </c>
      <c r="E49" s="6" t="s">
        <v>262</v>
      </c>
      <c r="F49" s="151"/>
      <c r="G49" s="6"/>
      <c r="H49" s="8" t="s">
        <v>304</v>
      </c>
      <c r="I49" s="10"/>
      <c r="J49" s="6"/>
      <c r="K49" s="10" t="s">
        <v>30</v>
      </c>
      <c r="L49" s="10" t="s">
        <v>31</v>
      </c>
      <c r="M49" s="6"/>
      <c r="N49" s="126" t="s">
        <v>32</v>
      </c>
      <c r="O49" s="12" t="s">
        <v>33</v>
      </c>
      <c r="P49" s="159" t="s">
        <v>33</v>
      </c>
      <c r="Q49" s="132" t="s">
        <v>33</v>
      </c>
      <c r="R49" s="10" t="s">
        <v>44</v>
      </c>
      <c r="T49" s="132" t="s">
        <v>127</v>
      </c>
      <c r="U49" s="7" t="s">
        <v>46</v>
      </c>
      <c r="V49" s="13" t="s">
        <v>138</v>
      </c>
      <c r="W49" s="9" t="s">
        <v>48</v>
      </c>
      <c r="X49" s="6">
        <v>1</v>
      </c>
      <c r="Y49" s="6"/>
    </row>
    <row r="50" spans="1:25" x14ac:dyDescent="0.25">
      <c r="A50" s="65">
        <v>49</v>
      </c>
      <c r="B50" s="65"/>
      <c r="C50" s="65"/>
      <c r="D50" s="100" t="s">
        <v>24</v>
      </c>
      <c r="E50" s="6" t="s">
        <v>247</v>
      </c>
      <c r="F50" s="150" t="s">
        <v>26</v>
      </c>
      <c r="G50" s="7" t="s">
        <v>27</v>
      </c>
      <c r="H50" s="8" t="s">
        <v>303</v>
      </c>
      <c r="I50" s="10" t="s">
        <v>236</v>
      </c>
      <c r="J50" s="6"/>
      <c r="K50" s="10" t="s">
        <v>30</v>
      </c>
      <c r="L50" s="10" t="s">
        <v>31</v>
      </c>
      <c r="M50" s="6"/>
      <c r="N50" s="135" t="s">
        <v>32</v>
      </c>
      <c r="O50" s="7" t="s">
        <v>65</v>
      </c>
      <c r="P50" s="146" t="s">
        <v>65</v>
      </c>
      <c r="Q50" s="128" t="s">
        <v>65</v>
      </c>
      <c r="R50" s="10" t="s">
        <v>44</v>
      </c>
      <c r="S50" s="147" t="s">
        <v>250</v>
      </c>
      <c r="T50" s="129" t="s">
        <v>36</v>
      </c>
      <c r="U50" s="6" t="s">
        <v>196</v>
      </c>
      <c r="V50" s="9" t="s">
        <v>251</v>
      </c>
      <c r="W50" s="9" t="s">
        <v>48</v>
      </c>
      <c r="X50" s="6"/>
      <c r="Y50" s="6"/>
    </row>
    <row r="51" spans="1:25" ht="15.75" x14ac:dyDescent="0.25">
      <c r="A51" s="65">
        <v>50</v>
      </c>
      <c r="B51" s="198" t="s">
        <v>183</v>
      </c>
      <c r="C51" s="104">
        <v>7</v>
      </c>
      <c r="D51" s="100" t="s">
        <v>230</v>
      </c>
      <c r="E51" s="121" t="s">
        <v>310</v>
      </c>
      <c r="F51" s="158" t="s">
        <v>311</v>
      </c>
      <c r="G51" s="93" t="s">
        <v>27</v>
      </c>
      <c r="H51" s="8" t="s">
        <v>305</v>
      </c>
      <c r="I51" s="10"/>
      <c r="J51" s="94" t="s">
        <v>305</v>
      </c>
      <c r="K51" s="10" t="s">
        <v>30</v>
      </c>
      <c r="L51" s="10" t="s">
        <v>31</v>
      </c>
      <c r="N51" s="135" t="s">
        <v>32</v>
      </c>
      <c r="O51" s="199" t="s">
        <v>65</v>
      </c>
      <c r="P51" s="160" t="s">
        <v>65</v>
      </c>
      <c r="Q51" s="142" t="s">
        <v>33</v>
      </c>
      <c r="R51" s="200" t="s">
        <v>44</v>
      </c>
      <c r="S51" s="162"/>
      <c r="T51" s="143" t="s">
        <v>127</v>
      </c>
      <c r="U51" s="6" t="s">
        <v>196</v>
      </c>
      <c r="V51" s="70" t="s">
        <v>314</v>
      </c>
      <c r="W51" s="9" t="s">
        <v>48</v>
      </c>
      <c r="X51" s="9">
        <v>1</v>
      </c>
      <c r="Y51" s="6"/>
    </row>
    <row r="52" spans="1:25" ht="15" customHeight="1" x14ac:dyDescent="0.25">
      <c r="A52" s="65">
        <v>51</v>
      </c>
      <c r="B52" s="65" t="s">
        <v>132</v>
      </c>
      <c r="C52" s="198" t="s">
        <v>312</v>
      </c>
      <c r="D52" s="104" t="s">
        <v>332</v>
      </c>
      <c r="E52" s="70" t="s">
        <v>313</v>
      </c>
      <c r="F52" s="158" t="s">
        <v>311</v>
      </c>
      <c r="G52" s="93" t="s">
        <v>27</v>
      </c>
      <c r="H52" s="8" t="s">
        <v>306</v>
      </c>
      <c r="I52" s="10"/>
      <c r="J52" s="96"/>
      <c r="K52" s="10" t="s">
        <v>30</v>
      </c>
      <c r="L52" s="10" t="s">
        <v>31</v>
      </c>
      <c r="N52" s="135" t="s">
        <v>32</v>
      </c>
      <c r="O52" s="70" t="s">
        <v>65</v>
      </c>
      <c r="P52" s="161" t="s">
        <v>65</v>
      </c>
      <c r="Q52" s="96" t="s">
        <v>65</v>
      </c>
      <c r="R52" s="70" t="s">
        <v>44</v>
      </c>
      <c r="S52" s="161"/>
      <c r="T52" s="129" t="s">
        <v>36</v>
      </c>
      <c r="U52" s="70" t="s">
        <v>331</v>
      </c>
      <c r="V52" s="70" t="s">
        <v>315</v>
      </c>
      <c r="W52" s="70"/>
      <c r="X52" s="6">
        <v>1</v>
      </c>
      <c r="Y52" s="65"/>
    </row>
    <row r="53" spans="1:25" ht="15" customHeight="1" x14ac:dyDescent="0.25">
      <c r="A53" s="117">
        <v>52</v>
      </c>
      <c r="B53" s="188" t="s">
        <v>132</v>
      </c>
      <c r="C53" s="189">
        <v>0</v>
      </c>
      <c r="D53" s="190" t="s">
        <v>178</v>
      </c>
      <c r="E53" s="37" t="s">
        <v>316</v>
      </c>
      <c r="F53" s="92" t="s">
        <v>311</v>
      </c>
      <c r="G53" s="93" t="s">
        <v>27</v>
      </c>
      <c r="H53" s="8" t="s">
        <v>307</v>
      </c>
      <c r="I53" s="10"/>
      <c r="J53" s="95"/>
      <c r="K53" s="10" t="s">
        <v>30</v>
      </c>
      <c r="L53" s="10" t="s">
        <v>31</v>
      </c>
      <c r="N53" s="43" t="s">
        <v>32</v>
      </c>
      <c r="O53" t="s">
        <v>33</v>
      </c>
      <c r="P53" t="s">
        <v>65</v>
      </c>
      <c r="Q53" t="s">
        <v>33</v>
      </c>
      <c r="R53" t="s">
        <v>34</v>
      </c>
      <c r="S53" s="95"/>
      <c r="T53" s="13" t="s">
        <v>36</v>
      </c>
      <c r="U53" s="37" t="s">
        <v>323</v>
      </c>
      <c r="V53" s="37" t="s">
        <v>324</v>
      </c>
      <c r="W53" s="37"/>
      <c r="X53" s="191">
        <v>1</v>
      </c>
    </row>
    <row r="54" spans="1:25" ht="15" customHeight="1" x14ac:dyDescent="0.25">
      <c r="A54" s="65">
        <v>53</v>
      </c>
      <c r="B54" s="65" t="s">
        <v>132</v>
      </c>
      <c r="C54" s="198" t="s">
        <v>317</v>
      </c>
      <c r="D54" s="104" t="s">
        <v>178</v>
      </c>
      <c r="E54" s="70" t="s">
        <v>318</v>
      </c>
      <c r="F54" s="158" t="s">
        <v>319</v>
      </c>
      <c r="G54" s="93" t="s">
        <v>27</v>
      </c>
      <c r="H54" s="8" t="s">
        <v>308</v>
      </c>
      <c r="I54" s="10"/>
      <c r="J54"/>
      <c r="K54" s="10" t="s">
        <v>30</v>
      </c>
      <c r="L54" s="10" t="s">
        <v>31</v>
      </c>
      <c r="N54" s="135" t="s">
        <v>32</v>
      </c>
      <c r="O54" s="70" t="s">
        <v>33</v>
      </c>
      <c r="P54" t="s">
        <v>325</v>
      </c>
      <c r="Q54" t="s">
        <v>33</v>
      </c>
      <c r="R54" s="70" t="s">
        <v>44</v>
      </c>
      <c r="T54" s="129" t="s">
        <v>36</v>
      </c>
      <c r="U54" s="70" t="s">
        <v>326</v>
      </c>
      <c r="V54" s="70" t="s">
        <v>327</v>
      </c>
      <c r="W54" s="70"/>
      <c r="X54" s="6">
        <v>1</v>
      </c>
      <c r="Y54" s="65"/>
    </row>
    <row r="55" spans="1:25" ht="15" customHeight="1" x14ac:dyDescent="0.25">
      <c r="A55" s="117">
        <v>54</v>
      </c>
      <c r="B55" s="188" t="s">
        <v>320</v>
      </c>
      <c r="C55" s="189" t="s">
        <v>321</v>
      </c>
      <c r="D55" s="125" t="s">
        <v>24</v>
      </c>
      <c r="E55" s="37" t="s">
        <v>322</v>
      </c>
      <c r="F55" s="92" t="s">
        <v>319</v>
      </c>
      <c r="G55" s="93" t="s">
        <v>27</v>
      </c>
      <c r="H55" s="8" t="s">
        <v>309</v>
      </c>
      <c r="I55" s="10"/>
      <c r="J55" s="95"/>
      <c r="K55" s="10" t="s">
        <v>30</v>
      </c>
      <c r="L55" s="10" t="s">
        <v>31</v>
      </c>
      <c r="N55" s="43" t="s">
        <v>32</v>
      </c>
      <c r="O55" t="s">
        <v>33</v>
      </c>
      <c r="P55" t="s">
        <v>65</v>
      </c>
      <c r="Q55" t="s">
        <v>33</v>
      </c>
      <c r="R55" t="s">
        <v>34</v>
      </c>
      <c r="T55" s="13" t="s">
        <v>36</v>
      </c>
      <c r="U55" s="99" t="s">
        <v>328</v>
      </c>
      <c r="V55" t="s">
        <v>329</v>
      </c>
      <c r="X55" s="66">
        <v>1</v>
      </c>
    </row>
    <row r="56" spans="1:25" ht="15" customHeight="1" x14ac:dyDescent="0.25">
      <c r="A56" s="65">
        <v>55</v>
      </c>
      <c r="B56" s="65"/>
      <c r="C56" s="198"/>
      <c r="D56" s="65" t="s">
        <v>261</v>
      </c>
      <c r="E56" s="6" t="s">
        <v>333</v>
      </c>
      <c r="K56" s="10" t="s">
        <v>30</v>
      </c>
      <c r="L56" s="66" t="s">
        <v>335</v>
      </c>
      <c r="N56" s="135" t="s">
        <v>32</v>
      </c>
      <c r="O56" s="70" t="s">
        <v>33</v>
      </c>
      <c r="P56" t="s">
        <v>325</v>
      </c>
      <c r="Q56" t="s">
        <v>33</v>
      </c>
      <c r="R56" s="70" t="s">
        <v>44</v>
      </c>
      <c r="T56" s="112" t="s">
        <v>216</v>
      </c>
      <c r="U56" s="6" t="s">
        <v>339</v>
      </c>
      <c r="V56" s="70" t="s">
        <v>337</v>
      </c>
      <c r="W56" s="70"/>
      <c r="X56" s="65"/>
      <c r="Y56" s="65"/>
    </row>
    <row r="57" spans="1:25" ht="15" customHeight="1" x14ac:dyDescent="0.25">
      <c r="A57" s="65">
        <v>56</v>
      </c>
      <c r="B57" s="65"/>
      <c r="C57" s="198"/>
      <c r="D57" s="104" t="s">
        <v>123</v>
      </c>
      <c r="E57" s="6" t="s">
        <v>334</v>
      </c>
      <c r="K57" s="10" t="s">
        <v>30</v>
      </c>
      <c r="L57" s="66" t="s">
        <v>335</v>
      </c>
      <c r="N57" s="135" t="s">
        <v>32</v>
      </c>
      <c r="O57" s="70" t="s">
        <v>33</v>
      </c>
      <c r="P57" t="s">
        <v>325</v>
      </c>
      <c r="Q57" t="s">
        <v>33</v>
      </c>
      <c r="R57" s="70" t="s">
        <v>44</v>
      </c>
      <c r="T57" s="112" t="s">
        <v>216</v>
      </c>
      <c r="U57" s="6" t="s">
        <v>336</v>
      </c>
      <c r="V57" s="70" t="s">
        <v>338</v>
      </c>
      <c r="W57" s="70"/>
      <c r="X57" s="65"/>
      <c r="Y57" s="65"/>
    </row>
    <row r="58" spans="1:25" ht="15" customHeight="1" x14ac:dyDescent="0.25">
      <c r="A58" s="123"/>
      <c r="D58" s="101" t="s">
        <v>75</v>
      </c>
      <c r="E58" s="119" t="s">
        <v>344</v>
      </c>
      <c r="F58" s="66" t="s">
        <v>347</v>
      </c>
      <c r="N58" s="66" t="s">
        <v>346</v>
      </c>
      <c r="O58" s="66" t="s">
        <v>33</v>
      </c>
      <c r="P58" s="98" t="s">
        <v>33</v>
      </c>
      <c r="Q58" s="98" t="s">
        <v>33</v>
      </c>
      <c r="R58" s="95" t="s">
        <v>34</v>
      </c>
      <c r="S58" s="98"/>
      <c r="T58" s="13" t="s">
        <v>36</v>
      </c>
      <c r="U58" s="201" t="s">
        <v>37</v>
      </c>
      <c r="V58" s="202" t="s">
        <v>345</v>
      </c>
    </row>
    <row r="59" spans="1:25" ht="15" customHeight="1" x14ac:dyDescent="0.25">
      <c r="A59" s="65"/>
      <c r="Q59" s="66"/>
      <c r="S59" s="66"/>
      <c r="T59" s="66"/>
      <c r="U59" s="66"/>
    </row>
    <row r="60" spans="1:25" ht="15" customHeight="1" x14ac:dyDescent="0.25">
      <c r="A60" s="65"/>
      <c r="Q60" s="66"/>
      <c r="S60" s="66"/>
      <c r="T60" s="66"/>
      <c r="U60" s="66"/>
    </row>
    <row r="61" spans="1:25" ht="15" customHeight="1" x14ac:dyDescent="0.25">
      <c r="A61" s="65"/>
      <c r="Q61" s="66"/>
      <c r="S61" s="66"/>
      <c r="T61" s="66"/>
      <c r="U61" s="66"/>
    </row>
    <row r="62" spans="1:25" s="66" customFormat="1" ht="15" customHeight="1" x14ac:dyDescent="0.25">
      <c r="A62" s="65"/>
      <c r="B62" s="67"/>
      <c r="C62" s="118"/>
      <c r="D62" s="103"/>
      <c r="V62"/>
      <c r="W62"/>
      <c r="X62" s="67"/>
      <c r="Y62" s="67"/>
    </row>
    <row r="63" spans="1:25" s="66" customFormat="1" ht="15" customHeight="1" x14ac:dyDescent="0.25">
      <c r="A63" s="65"/>
      <c r="B63" s="67"/>
      <c r="C63" s="118"/>
      <c r="D63" s="103"/>
      <c r="V63"/>
      <c r="W63"/>
      <c r="X63" s="67"/>
      <c r="Y63" s="67"/>
    </row>
    <row r="64" spans="1:25" s="66" customFormat="1" ht="15" customHeight="1" x14ac:dyDescent="0.25">
      <c r="A64" s="65"/>
      <c r="B64" s="67"/>
      <c r="C64" s="118"/>
      <c r="D64" s="103"/>
      <c r="V64"/>
      <c r="W64"/>
      <c r="X64" s="67"/>
      <c r="Y64" s="67"/>
    </row>
    <row r="65" spans="1:25" s="66" customFormat="1" ht="15" customHeight="1" x14ac:dyDescent="0.25">
      <c r="A65" s="65"/>
      <c r="B65" s="67"/>
      <c r="C65" s="118"/>
      <c r="D65" s="103"/>
      <c r="V65"/>
      <c r="W65"/>
      <c r="X65" s="67"/>
      <c r="Y65" s="67"/>
    </row>
    <row r="66" spans="1:25" s="66" customFormat="1" ht="15" customHeight="1" x14ac:dyDescent="0.25">
      <c r="A66" s="65"/>
      <c r="B66" s="67"/>
      <c r="C66" s="118"/>
      <c r="D66" s="103"/>
      <c r="V66"/>
      <c r="W66"/>
      <c r="X66" s="67"/>
      <c r="Y66" s="67"/>
    </row>
    <row r="67" spans="1:25" s="66" customFormat="1" ht="15" customHeight="1" x14ac:dyDescent="0.25">
      <c r="A67" s="65"/>
      <c r="B67" s="67"/>
      <c r="C67" s="118"/>
      <c r="D67" s="103"/>
      <c r="V67"/>
      <c r="W67"/>
      <c r="X67" s="67"/>
      <c r="Y67" s="67"/>
    </row>
    <row r="68" spans="1:25" s="66" customFormat="1" ht="15" customHeight="1" x14ac:dyDescent="0.25">
      <c r="A68" s="65"/>
      <c r="B68" s="67"/>
      <c r="C68" s="118"/>
      <c r="D68" s="103"/>
      <c r="V68"/>
      <c r="W68"/>
      <c r="X68" s="67"/>
      <c r="Y68" s="67"/>
    </row>
    <row r="69" spans="1:25" s="66" customFormat="1" ht="15" customHeight="1" x14ac:dyDescent="0.25">
      <c r="A69" s="65"/>
      <c r="B69" s="67"/>
      <c r="C69" s="118"/>
      <c r="D69" s="103"/>
      <c r="V69"/>
      <c r="W69"/>
      <c r="X69" s="67"/>
      <c r="Y69" s="67"/>
    </row>
    <row r="70" spans="1:25" s="66" customFormat="1" ht="15" customHeight="1" x14ac:dyDescent="0.25">
      <c r="A70" s="65"/>
      <c r="B70" s="67"/>
      <c r="C70" s="118"/>
      <c r="D70" s="103"/>
      <c r="V70"/>
      <c r="W70"/>
      <c r="X70" s="67"/>
      <c r="Y70" s="67"/>
    </row>
    <row r="71" spans="1:25" s="66" customFormat="1" ht="15" customHeight="1" x14ac:dyDescent="0.25">
      <c r="A71" s="65"/>
      <c r="B71" s="67"/>
      <c r="C71" s="118"/>
      <c r="D71" s="103"/>
      <c r="V71"/>
      <c r="W71"/>
      <c r="X71" s="67"/>
      <c r="Y71" s="67"/>
    </row>
    <row r="72" spans="1:25" s="66" customFormat="1" ht="15" customHeight="1" x14ac:dyDescent="0.25">
      <c r="A72" s="65"/>
      <c r="B72" s="67"/>
      <c r="C72" s="118"/>
      <c r="D72" s="103"/>
      <c r="V72"/>
      <c r="W72"/>
      <c r="X72" s="67"/>
      <c r="Y72" s="67"/>
    </row>
    <row r="73" spans="1:25" s="66" customFormat="1" ht="15" customHeight="1" x14ac:dyDescent="0.25">
      <c r="A73" s="65"/>
      <c r="B73" s="67"/>
      <c r="C73" s="118"/>
      <c r="D73" s="103"/>
      <c r="V73"/>
      <c r="W73"/>
      <c r="X73" s="67"/>
      <c r="Y73" s="67"/>
    </row>
    <row r="74" spans="1:25" s="66" customFormat="1" ht="15" customHeight="1" x14ac:dyDescent="0.25">
      <c r="A74" s="65"/>
      <c r="B74" s="67"/>
      <c r="C74" s="118"/>
      <c r="D74" s="103"/>
      <c r="V74"/>
      <c r="W74"/>
      <c r="X74" s="67"/>
      <c r="Y74" s="67"/>
    </row>
    <row r="75" spans="1:25" s="66" customFormat="1" ht="15" customHeight="1" x14ac:dyDescent="0.25">
      <c r="A75" s="65"/>
      <c r="B75" s="67"/>
      <c r="C75" s="118"/>
      <c r="D75" s="103"/>
      <c r="V75"/>
      <c r="W75"/>
      <c r="X75" s="67"/>
      <c r="Y75" s="67"/>
    </row>
    <row r="76" spans="1:25" s="66" customFormat="1" ht="15" customHeight="1" x14ac:dyDescent="0.25">
      <c r="A76" s="65"/>
      <c r="B76" s="67"/>
      <c r="C76" s="118"/>
      <c r="D76" s="103"/>
      <c r="V76"/>
      <c r="W76"/>
      <c r="X76" s="67"/>
      <c r="Y76" s="67"/>
    </row>
    <row r="77" spans="1:25" s="66" customFormat="1" ht="15" customHeight="1" x14ac:dyDescent="0.25">
      <c r="A77" s="65"/>
      <c r="B77" s="67"/>
      <c r="C77" s="118"/>
      <c r="D77" s="103"/>
      <c r="V77"/>
      <c r="W77"/>
      <c r="X77" s="67"/>
      <c r="Y77" s="67"/>
    </row>
    <row r="78" spans="1:25" s="66" customFormat="1" ht="15" customHeight="1" x14ac:dyDescent="0.25">
      <c r="A78" s="65"/>
      <c r="B78" s="67"/>
      <c r="C78" s="118"/>
      <c r="D78" s="103"/>
      <c r="V78"/>
      <c r="W78"/>
      <c r="X78" s="67"/>
      <c r="Y78" s="67"/>
    </row>
    <row r="79" spans="1:25" s="66" customFormat="1" ht="15" customHeight="1" x14ac:dyDescent="0.25">
      <c r="A79" s="65"/>
      <c r="B79" s="67"/>
      <c r="C79" s="118"/>
      <c r="D79" s="103"/>
      <c r="V79"/>
      <c r="W79"/>
      <c r="X79" s="67"/>
      <c r="Y79" s="67"/>
    </row>
    <row r="80" spans="1:25" s="66" customFormat="1" ht="15" customHeight="1" x14ac:dyDescent="0.25">
      <c r="A80" s="65"/>
      <c r="B80" s="67"/>
      <c r="C80" s="118"/>
      <c r="D80" s="103"/>
      <c r="V80"/>
      <c r="W80"/>
      <c r="X80" s="67"/>
      <c r="Y80" s="67"/>
    </row>
    <row r="81" spans="1:25" s="66" customFormat="1" ht="15" customHeight="1" x14ac:dyDescent="0.25">
      <c r="A81" s="65"/>
      <c r="B81" s="67"/>
      <c r="C81" s="118"/>
      <c r="D81" s="103"/>
      <c r="V81"/>
      <c r="W81"/>
      <c r="X81" s="67"/>
      <c r="Y81" s="67"/>
    </row>
    <row r="82" spans="1:25" s="66" customFormat="1" ht="15" customHeight="1" x14ac:dyDescent="0.25">
      <c r="A82" s="65"/>
      <c r="B82" s="67"/>
      <c r="C82" s="118"/>
      <c r="D82" s="103"/>
      <c r="V82"/>
      <c r="W82"/>
      <c r="X82" s="67"/>
      <c r="Y82" s="67"/>
    </row>
    <row r="83" spans="1:25" s="66" customFormat="1" ht="15" customHeight="1" x14ac:dyDescent="0.25">
      <c r="A83" s="65"/>
      <c r="B83" s="67"/>
      <c r="C83" s="118"/>
      <c r="D83" s="103"/>
      <c r="V83"/>
      <c r="W83"/>
      <c r="X83" s="67"/>
      <c r="Y83" s="67"/>
    </row>
    <row r="84" spans="1:25" s="66" customFormat="1" ht="15" customHeight="1" x14ac:dyDescent="0.25">
      <c r="A84" s="65"/>
      <c r="B84" s="67"/>
      <c r="C84" s="118"/>
      <c r="D84" s="103"/>
      <c r="V84"/>
      <c r="W84"/>
      <c r="X84" s="67"/>
      <c r="Y84" s="67"/>
    </row>
    <row r="85" spans="1:25" s="66" customFormat="1" ht="15" customHeight="1" x14ac:dyDescent="0.25">
      <c r="A85" s="65"/>
      <c r="B85" s="67"/>
      <c r="C85" s="118"/>
      <c r="D85" s="103"/>
      <c r="V85"/>
      <c r="W85"/>
      <c r="X85" s="67"/>
      <c r="Y85" s="67"/>
    </row>
    <row r="86" spans="1:25" s="66" customFormat="1" ht="15" customHeight="1" x14ac:dyDescent="0.25">
      <c r="A86" s="65"/>
      <c r="B86" s="67"/>
      <c r="C86" s="118"/>
      <c r="D86" s="103"/>
      <c r="V86"/>
      <c r="W86"/>
      <c r="X86" s="67"/>
      <c r="Y86" s="67"/>
    </row>
    <row r="87" spans="1:25" s="66" customFormat="1" ht="15" customHeight="1" x14ac:dyDescent="0.25">
      <c r="A87" s="65"/>
      <c r="B87" s="67"/>
      <c r="C87" s="118"/>
      <c r="D87" s="103"/>
      <c r="V87"/>
      <c r="W87"/>
      <c r="X87" s="67"/>
      <c r="Y87" s="67"/>
    </row>
    <row r="88" spans="1:25" s="66" customFormat="1" ht="15" customHeight="1" x14ac:dyDescent="0.25">
      <c r="A88" s="65"/>
      <c r="B88" s="67"/>
      <c r="C88" s="118"/>
      <c r="D88" s="103"/>
      <c r="Q88"/>
      <c r="S88"/>
      <c r="T88"/>
      <c r="U88"/>
      <c r="V88"/>
      <c r="W88"/>
      <c r="X88" s="67"/>
      <c r="Y88" s="67"/>
    </row>
    <row r="89" spans="1:25" s="66" customFormat="1" ht="15" customHeight="1" x14ac:dyDescent="0.25">
      <c r="A89" s="65"/>
      <c r="B89" s="67"/>
      <c r="C89" s="118"/>
      <c r="D89" s="103"/>
      <c r="Q89"/>
      <c r="S89"/>
      <c r="T89"/>
      <c r="U89"/>
      <c r="V89"/>
      <c r="W89"/>
      <c r="X89" s="67"/>
      <c r="Y89" s="67"/>
    </row>
    <row r="90" spans="1:25" s="66" customFormat="1" ht="15" customHeight="1" x14ac:dyDescent="0.25">
      <c r="A90" s="65"/>
      <c r="B90" s="67"/>
      <c r="C90" s="118"/>
      <c r="D90" s="103"/>
      <c r="Q90"/>
      <c r="S90"/>
      <c r="T90"/>
      <c r="U90"/>
      <c r="V90"/>
      <c r="W90"/>
      <c r="X90" s="67"/>
      <c r="Y90" s="67"/>
    </row>
    <row r="91" spans="1:25" s="66" customFormat="1" ht="15" customHeight="1" x14ac:dyDescent="0.25">
      <c r="A91" s="65"/>
      <c r="B91" s="67"/>
      <c r="C91" s="118"/>
      <c r="D91" s="103"/>
      <c r="Q91"/>
      <c r="S91"/>
      <c r="T91"/>
      <c r="U91"/>
      <c r="V91"/>
      <c r="W91"/>
      <c r="X91" s="67"/>
      <c r="Y91" s="67"/>
    </row>
    <row r="92" spans="1:25" s="66" customFormat="1" ht="15" customHeight="1" x14ac:dyDescent="0.25">
      <c r="A92" s="65"/>
      <c r="B92" s="67"/>
      <c r="C92" s="118"/>
      <c r="D92" s="103"/>
      <c r="Q92"/>
      <c r="S92"/>
      <c r="T92"/>
      <c r="U92"/>
      <c r="V92"/>
      <c r="W92"/>
      <c r="X92" s="67"/>
      <c r="Y92" s="67"/>
    </row>
    <row r="93" spans="1:25" s="66" customFormat="1" ht="15" customHeight="1" x14ac:dyDescent="0.25">
      <c r="A93" s="65"/>
      <c r="B93" s="67"/>
      <c r="C93" s="118"/>
      <c r="D93" s="103"/>
      <c r="Q93"/>
      <c r="S93"/>
      <c r="T93"/>
      <c r="U93"/>
      <c r="V93"/>
      <c r="W93"/>
      <c r="X93" s="67"/>
      <c r="Y93" s="67"/>
    </row>
    <row r="94" spans="1:25" s="66" customFormat="1" ht="15" customHeight="1" x14ac:dyDescent="0.25">
      <c r="A94" s="65"/>
      <c r="B94" s="67"/>
      <c r="C94" s="118"/>
      <c r="D94" s="103"/>
      <c r="Q94"/>
      <c r="S94"/>
      <c r="T94"/>
      <c r="U94"/>
      <c r="V94"/>
      <c r="W94"/>
      <c r="X94" s="67"/>
      <c r="Y94" s="67"/>
    </row>
    <row r="95" spans="1:25" s="66" customFormat="1" ht="15" customHeight="1" x14ac:dyDescent="0.25">
      <c r="A95" s="65"/>
      <c r="B95" s="67"/>
      <c r="C95" s="118"/>
      <c r="D95" s="103"/>
      <c r="Q95"/>
      <c r="S95"/>
      <c r="T95"/>
      <c r="U95"/>
      <c r="V95"/>
      <c r="W95"/>
      <c r="X95" s="67"/>
      <c r="Y95" s="67"/>
    </row>
    <row r="96" spans="1:25" s="66" customFormat="1" ht="15" customHeight="1" x14ac:dyDescent="0.25">
      <c r="A96" s="65"/>
      <c r="B96" s="67"/>
      <c r="C96" s="118"/>
      <c r="D96" s="103"/>
      <c r="Q96"/>
      <c r="S96"/>
      <c r="T96"/>
      <c r="U96"/>
      <c r="V96"/>
      <c r="W96"/>
      <c r="X96" s="67"/>
      <c r="Y96" s="67"/>
    </row>
    <row r="97" spans="1:25" s="66" customFormat="1" ht="15" customHeight="1" x14ac:dyDescent="0.25">
      <c r="A97" s="65"/>
      <c r="B97" s="67"/>
      <c r="C97" s="118"/>
      <c r="D97" s="103"/>
      <c r="Q97"/>
      <c r="S97"/>
      <c r="T97"/>
      <c r="U97"/>
      <c r="V97"/>
      <c r="W97"/>
      <c r="X97" s="67"/>
      <c r="Y97" s="67"/>
    </row>
    <row r="98" spans="1:25" s="66" customFormat="1" ht="15" customHeight="1" x14ac:dyDescent="0.25">
      <c r="A98" s="65"/>
      <c r="B98" s="67"/>
      <c r="C98" s="118"/>
      <c r="D98" s="103"/>
      <c r="Q98"/>
      <c r="S98"/>
      <c r="T98"/>
      <c r="U98"/>
      <c r="V98"/>
      <c r="W98"/>
      <c r="X98" s="67"/>
      <c r="Y98" s="67"/>
    </row>
    <row r="99" spans="1:25" s="66" customFormat="1" ht="15" customHeight="1" x14ac:dyDescent="0.25">
      <c r="A99" s="65"/>
      <c r="B99" s="67"/>
      <c r="C99" s="118"/>
      <c r="D99" s="103"/>
      <c r="Q99"/>
      <c r="S99"/>
      <c r="T99"/>
      <c r="U99"/>
      <c r="V99"/>
      <c r="W99"/>
      <c r="X99" s="67"/>
      <c r="Y99" s="67"/>
    </row>
    <row r="100" spans="1:25" s="66" customFormat="1" ht="15" customHeight="1" x14ac:dyDescent="0.25">
      <c r="A100" s="65"/>
      <c r="B100" s="67"/>
      <c r="C100" s="118"/>
      <c r="D100" s="103"/>
      <c r="Q100"/>
      <c r="S100"/>
      <c r="T100"/>
      <c r="U100"/>
      <c r="V100"/>
      <c r="W100"/>
      <c r="X100" s="67"/>
      <c r="Y100" s="67"/>
    </row>
    <row r="101" spans="1:25" s="66" customFormat="1" ht="15" customHeight="1" x14ac:dyDescent="0.25">
      <c r="A101" s="65"/>
      <c r="B101" s="67"/>
      <c r="C101" s="118"/>
      <c r="D101" s="103"/>
      <c r="Q101"/>
      <c r="S101"/>
      <c r="T101"/>
      <c r="U101"/>
      <c r="V101"/>
      <c r="W101"/>
      <c r="X101" s="67"/>
      <c r="Y101" s="67"/>
    </row>
    <row r="102" spans="1:25" s="66" customFormat="1" ht="15" customHeight="1" x14ac:dyDescent="0.25">
      <c r="A102" s="65"/>
      <c r="B102" s="67"/>
      <c r="C102" s="118"/>
      <c r="D102" s="103"/>
      <c r="Q102"/>
      <c r="S102"/>
      <c r="T102"/>
      <c r="U102"/>
      <c r="V102"/>
      <c r="W102"/>
      <c r="X102" s="67"/>
      <c r="Y102" s="67"/>
    </row>
    <row r="103" spans="1:25" s="66" customFormat="1" ht="15" customHeight="1" x14ac:dyDescent="0.25">
      <c r="A103" s="65"/>
      <c r="B103" s="67"/>
      <c r="C103" s="118"/>
      <c r="D103" s="103"/>
      <c r="Q103"/>
      <c r="S103"/>
      <c r="T103"/>
      <c r="U103"/>
      <c r="V103"/>
      <c r="W103"/>
      <c r="X103" s="67"/>
      <c r="Y103" s="67"/>
    </row>
    <row r="104" spans="1:25" s="66" customFormat="1" ht="15" customHeight="1" x14ac:dyDescent="0.25">
      <c r="A104" s="65"/>
      <c r="B104" s="67"/>
      <c r="C104" s="118"/>
      <c r="D104" s="103"/>
      <c r="Q104"/>
      <c r="S104"/>
      <c r="T104"/>
      <c r="U104"/>
      <c r="V104"/>
      <c r="W104"/>
      <c r="X104" s="67"/>
      <c r="Y104" s="67"/>
    </row>
    <row r="105" spans="1:25" s="66" customFormat="1" ht="15" customHeight="1" x14ac:dyDescent="0.25">
      <c r="A105" s="65"/>
      <c r="B105" s="67"/>
      <c r="C105" s="118"/>
      <c r="D105" s="103"/>
      <c r="Q105"/>
      <c r="S105"/>
      <c r="T105"/>
      <c r="U105"/>
      <c r="V105"/>
      <c r="W105"/>
      <c r="X105" s="67"/>
      <c r="Y105" s="67"/>
    </row>
    <row r="106" spans="1:25" s="66" customFormat="1" ht="15" customHeight="1" x14ac:dyDescent="0.25">
      <c r="A106" s="65"/>
      <c r="B106" s="67"/>
      <c r="C106" s="118"/>
      <c r="D106" s="103"/>
      <c r="Q106"/>
      <c r="S106"/>
      <c r="T106"/>
      <c r="U106"/>
      <c r="V106"/>
      <c r="W106"/>
      <c r="X106" s="67"/>
      <c r="Y106" s="67"/>
    </row>
    <row r="107" spans="1:25" s="66" customFormat="1" ht="15" customHeight="1" x14ac:dyDescent="0.25">
      <c r="A107" s="65"/>
      <c r="B107" s="67"/>
      <c r="C107" s="118"/>
      <c r="D107" s="103"/>
      <c r="Q107"/>
      <c r="S107"/>
      <c r="T107"/>
      <c r="U107"/>
      <c r="V107"/>
      <c r="W107"/>
      <c r="X107" s="67"/>
      <c r="Y107" s="67"/>
    </row>
    <row r="108" spans="1:25" s="66" customFormat="1" ht="15" customHeight="1" x14ac:dyDescent="0.25">
      <c r="A108" s="65"/>
      <c r="B108" s="67"/>
      <c r="C108" s="118"/>
      <c r="D108" s="103"/>
      <c r="Q108"/>
      <c r="S108"/>
      <c r="T108"/>
      <c r="U108"/>
      <c r="V108"/>
      <c r="W108"/>
      <c r="X108" s="67"/>
      <c r="Y108" s="67"/>
    </row>
    <row r="109" spans="1:25" s="66" customFormat="1" ht="15" customHeight="1" x14ac:dyDescent="0.25">
      <c r="A109" s="65"/>
      <c r="B109" s="67"/>
      <c r="C109" s="118"/>
      <c r="D109" s="103"/>
      <c r="Q109"/>
      <c r="S109"/>
      <c r="T109"/>
      <c r="U109"/>
      <c r="V109"/>
      <c r="W109"/>
      <c r="X109" s="67"/>
      <c r="Y109" s="67"/>
    </row>
    <row r="110" spans="1:25" s="66" customFormat="1" ht="15" customHeight="1" x14ac:dyDescent="0.25">
      <c r="A110" s="65"/>
      <c r="B110" s="67"/>
      <c r="C110" s="118"/>
      <c r="D110" s="103"/>
      <c r="Q110"/>
      <c r="S110"/>
      <c r="T110"/>
      <c r="U110"/>
      <c r="V110"/>
      <c r="W110"/>
      <c r="X110" s="67"/>
      <c r="Y110" s="67"/>
    </row>
    <row r="111" spans="1:25" s="66" customFormat="1" ht="15" customHeight="1" x14ac:dyDescent="0.25">
      <c r="A111" s="65"/>
      <c r="B111" s="67"/>
      <c r="C111" s="118"/>
      <c r="D111" s="103"/>
      <c r="Q111"/>
      <c r="S111"/>
      <c r="T111"/>
      <c r="U111"/>
      <c r="V111"/>
      <c r="W111"/>
      <c r="X111" s="67"/>
      <c r="Y111" s="67"/>
    </row>
    <row r="112" spans="1:25" s="66" customFormat="1" ht="15" customHeight="1" x14ac:dyDescent="0.25">
      <c r="A112" s="65"/>
      <c r="B112" s="67"/>
      <c r="C112" s="118"/>
      <c r="D112" s="103"/>
      <c r="Q112"/>
      <c r="S112"/>
      <c r="T112"/>
      <c r="U112"/>
      <c r="V112"/>
      <c r="W112"/>
      <c r="X112" s="67"/>
      <c r="Y112" s="67"/>
    </row>
    <row r="113" spans="1:25" s="66" customFormat="1" ht="15" customHeight="1" x14ac:dyDescent="0.25">
      <c r="A113" s="65"/>
      <c r="B113" s="67"/>
      <c r="C113" s="118"/>
      <c r="D113" s="103"/>
      <c r="Q113"/>
      <c r="S113"/>
      <c r="T113"/>
      <c r="U113"/>
      <c r="V113"/>
      <c r="W113"/>
      <c r="X113" s="67"/>
      <c r="Y113" s="67"/>
    </row>
    <row r="114" spans="1:25" s="66" customFormat="1" ht="15" customHeight="1" x14ac:dyDescent="0.25">
      <c r="A114" s="65"/>
      <c r="B114" s="67"/>
      <c r="C114" s="118"/>
      <c r="D114" s="103"/>
      <c r="Q114"/>
      <c r="S114"/>
      <c r="T114"/>
      <c r="U114"/>
      <c r="V114"/>
      <c r="W114"/>
      <c r="X114" s="67"/>
      <c r="Y114" s="67"/>
    </row>
    <row r="115" spans="1:25" s="66" customFormat="1" ht="15" customHeight="1" x14ac:dyDescent="0.25">
      <c r="A115" s="65"/>
      <c r="B115" s="67"/>
      <c r="C115" s="118"/>
      <c r="D115" s="103"/>
      <c r="Q115"/>
      <c r="S115"/>
      <c r="T115"/>
      <c r="U115"/>
      <c r="V115"/>
      <c r="W115"/>
      <c r="X115" s="67"/>
      <c r="Y115" s="67"/>
    </row>
    <row r="116" spans="1:25" s="66" customFormat="1" ht="15" customHeight="1" x14ac:dyDescent="0.25">
      <c r="A116" s="65"/>
      <c r="B116" s="67"/>
      <c r="C116" s="118"/>
      <c r="D116" s="103"/>
      <c r="Q116"/>
      <c r="S116"/>
      <c r="T116"/>
      <c r="U116"/>
      <c r="V116"/>
      <c r="W116"/>
      <c r="X116" s="67"/>
      <c r="Y116" s="67"/>
    </row>
    <row r="117" spans="1:25" s="66" customFormat="1" ht="15" customHeight="1" x14ac:dyDescent="0.25">
      <c r="A117" s="65"/>
      <c r="B117" s="67"/>
      <c r="C117" s="118"/>
      <c r="D117" s="103"/>
      <c r="Q117"/>
      <c r="S117"/>
      <c r="T117"/>
      <c r="U117"/>
      <c r="V117"/>
      <c r="W117"/>
      <c r="X117" s="67"/>
      <c r="Y117" s="67"/>
    </row>
    <row r="118" spans="1:25" s="66" customFormat="1" ht="15" customHeight="1" x14ac:dyDescent="0.25">
      <c r="A118" s="65"/>
      <c r="B118" s="67"/>
      <c r="C118" s="118"/>
      <c r="D118" s="103"/>
      <c r="Q118"/>
      <c r="S118"/>
      <c r="T118"/>
      <c r="U118"/>
      <c r="V118"/>
      <c r="W118"/>
      <c r="X118" s="67"/>
      <c r="Y118" s="67"/>
    </row>
    <row r="119" spans="1:25" s="66" customFormat="1" ht="15" customHeight="1" x14ac:dyDescent="0.25">
      <c r="A119" s="65"/>
      <c r="B119" s="67"/>
      <c r="C119" s="118"/>
      <c r="D119" s="103"/>
      <c r="Q119"/>
      <c r="S119"/>
      <c r="T119"/>
      <c r="U119"/>
      <c r="V119"/>
      <c r="W119"/>
      <c r="X119" s="67"/>
      <c r="Y119" s="67"/>
    </row>
    <row r="120" spans="1:25" s="66" customFormat="1" ht="15" customHeight="1" x14ac:dyDescent="0.25">
      <c r="A120" s="65"/>
      <c r="B120" s="67"/>
      <c r="C120" s="118"/>
      <c r="D120" s="103"/>
      <c r="Q120"/>
      <c r="S120"/>
      <c r="T120"/>
      <c r="U120"/>
      <c r="V120"/>
      <c r="W120"/>
      <c r="X120" s="67"/>
      <c r="Y120" s="67"/>
    </row>
    <row r="121" spans="1:25" s="66" customFormat="1" ht="15" customHeight="1" x14ac:dyDescent="0.25">
      <c r="A121" s="65"/>
      <c r="B121" s="67"/>
      <c r="C121" s="118"/>
      <c r="D121" s="103"/>
      <c r="Q121"/>
      <c r="S121"/>
      <c r="T121"/>
      <c r="U121"/>
      <c r="V121"/>
      <c r="W121"/>
      <c r="X121" s="67"/>
      <c r="Y121" s="67"/>
    </row>
    <row r="122" spans="1:25" s="66" customFormat="1" ht="15" customHeight="1" x14ac:dyDescent="0.25">
      <c r="A122" s="65"/>
      <c r="B122" s="67"/>
      <c r="C122" s="118"/>
      <c r="D122" s="103"/>
      <c r="Q122"/>
      <c r="S122"/>
      <c r="T122"/>
      <c r="U122"/>
      <c r="V122"/>
      <c r="W122"/>
      <c r="X122" s="67"/>
      <c r="Y122" s="67"/>
    </row>
    <row r="123" spans="1:25" s="66" customFormat="1" ht="15" customHeight="1" x14ac:dyDescent="0.25">
      <c r="A123" s="65"/>
      <c r="B123" s="67"/>
      <c r="C123" s="118"/>
      <c r="D123" s="103"/>
      <c r="Q123"/>
      <c r="S123"/>
      <c r="T123"/>
      <c r="U123"/>
      <c r="V123"/>
      <c r="W123"/>
      <c r="X123" s="67"/>
      <c r="Y123" s="67"/>
    </row>
    <row r="124" spans="1:25" s="66" customFormat="1" ht="15" customHeight="1" x14ac:dyDescent="0.25">
      <c r="A124" s="65"/>
      <c r="B124" s="67"/>
      <c r="C124" s="118"/>
      <c r="D124" s="103"/>
      <c r="Q124"/>
      <c r="S124"/>
      <c r="T124"/>
      <c r="U124"/>
      <c r="V124"/>
      <c r="W124"/>
      <c r="X124" s="67"/>
      <c r="Y124" s="67"/>
    </row>
    <row r="125" spans="1:25" s="66" customFormat="1" ht="15" customHeight="1" x14ac:dyDescent="0.25">
      <c r="A125" s="65"/>
      <c r="B125" s="67"/>
      <c r="C125" s="118"/>
      <c r="D125" s="103"/>
      <c r="Q125"/>
      <c r="S125"/>
      <c r="T125"/>
      <c r="U125"/>
      <c r="V125"/>
      <c r="W125"/>
      <c r="X125" s="67"/>
      <c r="Y125" s="67"/>
    </row>
    <row r="126" spans="1:25" s="66" customFormat="1" ht="15" customHeight="1" x14ac:dyDescent="0.25">
      <c r="A126" s="65"/>
      <c r="B126" s="67"/>
      <c r="C126" s="118"/>
      <c r="D126" s="103"/>
      <c r="Q126"/>
      <c r="S126"/>
      <c r="T126"/>
      <c r="U126"/>
      <c r="V126"/>
      <c r="W126"/>
      <c r="X126" s="67"/>
      <c r="Y126" s="67"/>
    </row>
    <row r="127" spans="1:25" s="66" customFormat="1" ht="15" customHeight="1" x14ac:dyDescent="0.25">
      <c r="A127" s="65"/>
      <c r="B127" s="67"/>
      <c r="C127" s="118"/>
      <c r="D127" s="103"/>
      <c r="Q127"/>
      <c r="S127"/>
      <c r="T127"/>
      <c r="U127"/>
      <c r="V127"/>
      <c r="W127"/>
      <c r="X127" s="67"/>
      <c r="Y127" s="67"/>
    </row>
    <row r="128" spans="1:25" s="66" customFormat="1" ht="15" customHeight="1" x14ac:dyDescent="0.25">
      <c r="A128" s="65"/>
      <c r="B128" s="67"/>
      <c r="C128" s="118"/>
      <c r="D128" s="103"/>
      <c r="Q128"/>
      <c r="S128"/>
      <c r="T128"/>
      <c r="U128"/>
      <c r="V128"/>
      <c r="W128"/>
      <c r="X128" s="67"/>
      <c r="Y128" s="67"/>
    </row>
    <row r="129" spans="1:25" s="66" customFormat="1" ht="15" customHeight="1" x14ac:dyDescent="0.25">
      <c r="A129" s="65"/>
      <c r="B129" s="67"/>
      <c r="C129" s="118"/>
      <c r="D129" s="103"/>
      <c r="Q129"/>
      <c r="S129"/>
      <c r="T129"/>
      <c r="U129"/>
      <c r="V129"/>
      <c r="W129"/>
      <c r="X129" s="67"/>
      <c r="Y129" s="67"/>
    </row>
    <row r="130" spans="1:25" s="66" customFormat="1" ht="15" customHeight="1" x14ac:dyDescent="0.25">
      <c r="A130" s="65"/>
      <c r="B130" s="67"/>
      <c r="C130" s="118"/>
      <c r="D130" s="103"/>
      <c r="Q130"/>
      <c r="S130"/>
      <c r="T130"/>
      <c r="U130"/>
      <c r="V130"/>
      <c r="W130"/>
      <c r="X130" s="67"/>
      <c r="Y130" s="67"/>
    </row>
    <row r="131" spans="1:25" s="66" customFormat="1" ht="15" customHeight="1" x14ac:dyDescent="0.25">
      <c r="A131" s="65"/>
      <c r="B131" s="67"/>
      <c r="C131" s="118"/>
      <c r="D131" s="103"/>
      <c r="Q131"/>
      <c r="S131"/>
      <c r="T131"/>
      <c r="U131"/>
      <c r="V131"/>
      <c r="W131"/>
      <c r="X131" s="67"/>
      <c r="Y131" s="67"/>
    </row>
    <row r="132" spans="1:25" s="66" customFormat="1" ht="15" customHeight="1" x14ac:dyDescent="0.25">
      <c r="A132" s="65"/>
      <c r="B132" s="67"/>
      <c r="C132" s="118"/>
      <c r="D132" s="103"/>
      <c r="Q132"/>
      <c r="S132"/>
      <c r="T132"/>
      <c r="U132"/>
      <c r="V132"/>
      <c r="W132"/>
      <c r="X132" s="67"/>
      <c r="Y132" s="67"/>
    </row>
    <row r="133" spans="1:25" s="66" customFormat="1" ht="15" customHeight="1" x14ac:dyDescent="0.25">
      <c r="A133" s="65"/>
      <c r="B133" s="67"/>
      <c r="C133" s="118"/>
      <c r="D133" s="103"/>
      <c r="Q133"/>
      <c r="S133"/>
      <c r="T133"/>
      <c r="U133"/>
      <c r="V133"/>
      <c r="W133"/>
      <c r="X133" s="67"/>
      <c r="Y133" s="67"/>
    </row>
    <row r="134" spans="1:25" s="66" customFormat="1" ht="15" customHeight="1" x14ac:dyDescent="0.25">
      <c r="A134" s="65"/>
      <c r="B134" s="67"/>
      <c r="C134" s="118"/>
      <c r="D134" s="103"/>
      <c r="Q134"/>
      <c r="S134"/>
      <c r="T134"/>
      <c r="U134"/>
      <c r="V134"/>
      <c r="W134"/>
      <c r="X134" s="67"/>
      <c r="Y134" s="67"/>
    </row>
    <row r="135" spans="1:25" s="66" customFormat="1" ht="15" customHeight="1" x14ac:dyDescent="0.25">
      <c r="A135" s="65"/>
      <c r="B135" s="67"/>
      <c r="C135" s="118"/>
      <c r="D135" s="103"/>
      <c r="Q135"/>
      <c r="S135"/>
      <c r="T135"/>
      <c r="U135"/>
      <c r="V135"/>
      <c r="W135"/>
      <c r="X135" s="67"/>
      <c r="Y135" s="67"/>
    </row>
    <row r="136" spans="1:25" s="66" customFormat="1" ht="15" customHeight="1" x14ac:dyDescent="0.25">
      <c r="A136" s="65"/>
      <c r="B136" s="67"/>
      <c r="C136" s="118"/>
      <c r="D136" s="103"/>
      <c r="Q136"/>
      <c r="S136"/>
      <c r="T136"/>
      <c r="U136"/>
      <c r="V136"/>
      <c r="W136"/>
      <c r="X136" s="67"/>
      <c r="Y136" s="67"/>
    </row>
    <row r="137" spans="1:25" s="66" customFormat="1" ht="15" customHeight="1" x14ac:dyDescent="0.25">
      <c r="A137" s="65"/>
      <c r="B137" s="67"/>
      <c r="C137" s="118"/>
      <c r="D137" s="103"/>
      <c r="Q137"/>
      <c r="S137"/>
      <c r="T137"/>
      <c r="U137"/>
      <c r="V137"/>
      <c r="W137"/>
      <c r="X137" s="67"/>
      <c r="Y137" s="67"/>
    </row>
    <row r="138" spans="1:25" s="66" customFormat="1" ht="15" customHeight="1" x14ac:dyDescent="0.25">
      <c r="A138" s="65"/>
      <c r="B138" s="67"/>
      <c r="C138" s="118"/>
      <c r="D138" s="103"/>
      <c r="Q138"/>
      <c r="S138"/>
      <c r="T138"/>
      <c r="U138"/>
      <c r="V138"/>
      <c r="W138"/>
      <c r="X138" s="67"/>
      <c r="Y138" s="67"/>
    </row>
    <row r="139" spans="1:25" s="66" customFormat="1" ht="15" customHeight="1" x14ac:dyDescent="0.25">
      <c r="A139" s="65"/>
      <c r="B139" s="67"/>
      <c r="C139" s="118"/>
      <c r="D139" s="103"/>
      <c r="Q139"/>
      <c r="S139"/>
      <c r="T139"/>
      <c r="U139"/>
      <c r="V139"/>
      <c r="W139"/>
      <c r="X139" s="67"/>
      <c r="Y139" s="67"/>
    </row>
    <row r="140" spans="1:25" s="66" customFormat="1" ht="15" customHeight="1" x14ac:dyDescent="0.25">
      <c r="A140" s="65"/>
      <c r="B140" s="67"/>
      <c r="C140" s="118"/>
      <c r="D140" s="103"/>
      <c r="Q140"/>
      <c r="S140"/>
      <c r="T140"/>
      <c r="U140"/>
      <c r="V140"/>
      <c r="W140"/>
      <c r="X140" s="67"/>
      <c r="Y140" s="67"/>
    </row>
    <row r="141" spans="1:25" s="66" customFormat="1" ht="15" customHeight="1" x14ac:dyDescent="0.25">
      <c r="A141" s="65"/>
      <c r="B141" s="67"/>
      <c r="C141" s="118"/>
      <c r="D141" s="103"/>
      <c r="Q141"/>
      <c r="S141"/>
      <c r="T141"/>
      <c r="U141"/>
      <c r="V141"/>
      <c r="W141"/>
      <c r="X141" s="67"/>
      <c r="Y141" s="67"/>
    </row>
    <row r="142" spans="1:25" s="66" customFormat="1" ht="15" customHeight="1" x14ac:dyDescent="0.25">
      <c r="A142" s="65"/>
      <c r="B142" s="67"/>
      <c r="C142" s="118"/>
      <c r="D142" s="103"/>
      <c r="Q142"/>
      <c r="S142"/>
      <c r="T142"/>
      <c r="U142"/>
      <c r="V142"/>
      <c r="W142"/>
      <c r="X142" s="67"/>
      <c r="Y142" s="67"/>
    </row>
    <row r="143" spans="1:25" s="66" customFormat="1" ht="15" customHeight="1" x14ac:dyDescent="0.25">
      <c r="A143" s="65"/>
      <c r="B143" s="67"/>
      <c r="C143" s="118"/>
      <c r="D143" s="103"/>
      <c r="Q143"/>
      <c r="S143"/>
      <c r="T143"/>
      <c r="U143"/>
      <c r="V143"/>
      <c r="W143"/>
      <c r="X143" s="67"/>
      <c r="Y143" s="67"/>
    </row>
    <row r="144" spans="1:25" s="66" customFormat="1" ht="15" customHeight="1" x14ac:dyDescent="0.25">
      <c r="A144" s="65"/>
      <c r="B144" s="67"/>
      <c r="C144" s="118"/>
      <c r="D144" s="103"/>
      <c r="Q144"/>
      <c r="S144"/>
      <c r="T144"/>
      <c r="U144"/>
      <c r="V144"/>
      <c r="W144"/>
      <c r="X144" s="67"/>
      <c r="Y144" s="67"/>
    </row>
    <row r="145" spans="1:25" s="66" customFormat="1" ht="15" customHeight="1" x14ac:dyDescent="0.25">
      <c r="A145" s="65"/>
      <c r="B145" s="67"/>
      <c r="C145" s="118"/>
      <c r="D145" s="103"/>
      <c r="Q145"/>
      <c r="S145"/>
      <c r="T145"/>
      <c r="U145"/>
      <c r="V145"/>
      <c r="W145"/>
      <c r="X145" s="67"/>
      <c r="Y145" s="67"/>
    </row>
    <row r="146" spans="1:25" s="66" customFormat="1" ht="15" customHeight="1" x14ac:dyDescent="0.25">
      <c r="A146" s="65"/>
      <c r="B146" s="67"/>
      <c r="C146" s="118"/>
      <c r="D146" s="103"/>
      <c r="Q146"/>
      <c r="S146"/>
      <c r="T146"/>
      <c r="U146"/>
      <c r="V146"/>
      <c r="W146"/>
      <c r="X146" s="67"/>
      <c r="Y146" s="67"/>
    </row>
    <row r="147" spans="1:25" s="66" customFormat="1" ht="15" customHeight="1" x14ac:dyDescent="0.25">
      <c r="A147" s="65"/>
      <c r="B147" s="67"/>
      <c r="C147" s="118"/>
      <c r="D147" s="103"/>
      <c r="Q147"/>
      <c r="S147"/>
      <c r="T147"/>
      <c r="U147"/>
      <c r="V147"/>
      <c r="W147"/>
      <c r="X147" s="67"/>
      <c r="Y147" s="67"/>
    </row>
    <row r="148" spans="1:25" s="66" customFormat="1" ht="15" customHeight="1" x14ac:dyDescent="0.25">
      <c r="A148" s="65"/>
      <c r="B148" s="67"/>
      <c r="C148" s="118"/>
      <c r="D148" s="103"/>
      <c r="Q148"/>
      <c r="S148"/>
      <c r="T148"/>
      <c r="U148"/>
      <c r="V148"/>
      <c r="W148"/>
      <c r="X148" s="67"/>
      <c r="Y148" s="67"/>
    </row>
    <row r="149" spans="1:25" s="66" customFormat="1" ht="15" customHeight="1" x14ac:dyDescent="0.25">
      <c r="A149" s="65"/>
      <c r="B149" s="67"/>
      <c r="C149" s="118"/>
      <c r="D149" s="103"/>
      <c r="Q149"/>
      <c r="S149"/>
      <c r="T149"/>
      <c r="U149"/>
      <c r="V149"/>
      <c r="W149"/>
      <c r="X149" s="67"/>
      <c r="Y149" s="67"/>
    </row>
    <row r="150" spans="1:25" s="66" customFormat="1" ht="15" customHeight="1" x14ac:dyDescent="0.25">
      <c r="A150" s="65"/>
      <c r="B150" s="67"/>
      <c r="C150" s="118"/>
      <c r="D150" s="103"/>
      <c r="Q150"/>
      <c r="S150"/>
      <c r="T150"/>
      <c r="U150"/>
      <c r="V150"/>
      <c r="W150"/>
      <c r="X150" s="67"/>
      <c r="Y150" s="67"/>
    </row>
    <row r="151" spans="1:25" s="66" customFormat="1" ht="15" customHeight="1" x14ac:dyDescent="0.25">
      <c r="A151" s="65"/>
      <c r="B151" s="67"/>
      <c r="C151" s="118"/>
      <c r="D151" s="103"/>
      <c r="Q151"/>
      <c r="S151"/>
      <c r="T151"/>
      <c r="U151"/>
      <c r="V151"/>
      <c r="W151"/>
      <c r="X151" s="67"/>
      <c r="Y151" s="67"/>
    </row>
    <row r="152" spans="1:25" s="66" customFormat="1" ht="15" customHeight="1" x14ac:dyDescent="0.25">
      <c r="A152" s="65"/>
      <c r="B152" s="67"/>
      <c r="C152" s="118"/>
      <c r="D152" s="103"/>
      <c r="Q152"/>
      <c r="S152"/>
      <c r="T152"/>
      <c r="U152"/>
      <c r="V152"/>
      <c r="W152"/>
      <c r="X152" s="67"/>
      <c r="Y152" s="67"/>
    </row>
    <row r="153" spans="1:25" s="66" customFormat="1" ht="15" customHeight="1" x14ac:dyDescent="0.25">
      <c r="A153" s="65"/>
      <c r="B153" s="67"/>
      <c r="C153" s="118"/>
      <c r="D153" s="103"/>
      <c r="Q153"/>
      <c r="S153"/>
      <c r="T153"/>
      <c r="U153"/>
      <c r="V153"/>
      <c r="W153"/>
      <c r="X153" s="67"/>
      <c r="Y153" s="67"/>
    </row>
    <row r="154" spans="1:25" s="66" customFormat="1" ht="15" customHeight="1" x14ac:dyDescent="0.25">
      <c r="A154" s="65"/>
      <c r="B154" s="67"/>
      <c r="C154" s="118"/>
      <c r="D154" s="103"/>
      <c r="Q154"/>
      <c r="S154"/>
      <c r="T154"/>
      <c r="U154"/>
      <c r="V154"/>
      <c r="W154"/>
      <c r="X154" s="67"/>
      <c r="Y154" s="67"/>
    </row>
    <row r="155" spans="1:25" s="66" customFormat="1" ht="15" customHeight="1" x14ac:dyDescent="0.25">
      <c r="A155" s="65"/>
      <c r="B155" s="67"/>
      <c r="C155" s="118"/>
      <c r="D155" s="103"/>
      <c r="Q155"/>
      <c r="S155"/>
      <c r="T155"/>
      <c r="U155"/>
      <c r="V155"/>
      <c r="W155"/>
      <c r="X155" s="67"/>
      <c r="Y155" s="67"/>
    </row>
    <row r="156" spans="1:25" s="66" customFormat="1" ht="15" customHeight="1" x14ac:dyDescent="0.25">
      <c r="A156" s="65"/>
      <c r="B156" s="67"/>
      <c r="C156" s="118"/>
      <c r="D156" s="103"/>
      <c r="Q156"/>
      <c r="S156"/>
      <c r="T156"/>
      <c r="U156"/>
      <c r="V156"/>
      <c r="W156"/>
      <c r="X156" s="67"/>
      <c r="Y156" s="67"/>
    </row>
    <row r="157" spans="1:25" s="66" customFormat="1" ht="15" customHeight="1" x14ac:dyDescent="0.25">
      <c r="A157" s="65"/>
      <c r="B157" s="67"/>
      <c r="C157" s="118"/>
      <c r="D157" s="103"/>
      <c r="Q157"/>
      <c r="S157"/>
      <c r="T157"/>
      <c r="U157"/>
      <c r="V157"/>
      <c r="W157"/>
      <c r="X157" s="67"/>
      <c r="Y157" s="67"/>
    </row>
    <row r="158" spans="1:25" s="66" customFormat="1" ht="15" customHeight="1" x14ac:dyDescent="0.25">
      <c r="A158" s="65"/>
      <c r="B158" s="67"/>
      <c r="C158" s="118"/>
      <c r="D158" s="103"/>
      <c r="Q158"/>
      <c r="S158"/>
      <c r="T158"/>
      <c r="U158"/>
      <c r="V158"/>
      <c r="W158"/>
      <c r="X158" s="67"/>
      <c r="Y158" s="67"/>
    </row>
    <row r="159" spans="1:25" s="66" customFormat="1" ht="15" customHeight="1" x14ac:dyDescent="0.25">
      <c r="A159" s="65"/>
      <c r="B159" s="67"/>
      <c r="C159" s="118"/>
      <c r="D159" s="103"/>
      <c r="Q159"/>
      <c r="S159"/>
      <c r="T159"/>
      <c r="U159"/>
      <c r="V159"/>
      <c r="W159"/>
      <c r="X159" s="67"/>
      <c r="Y159" s="67"/>
    </row>
    <row r="160" spans="1:25" s="66" customFormat="1" ht="15" customHeight="1" x14ac:dyDescent="0.25">
      <c r="A160" s="65"/>
      <c r="B160" s="67"/>
      <c r="C160" s="118"/>
      <c r="D160" s="103"/>
      <c r="Q160"/>
      <c r="S160"/>
      <c r="T160"/>
      <c r="U160"/>
      <c r="V160"/>
      <c r="W160"/>
      <c r="X160" s="67"/>
      <c r="Y160" s="67"/>
    </row>
    <row r="161" spans="1:25" s="66" customFormat="1" ht="15" customHeight="1" x14ac:dyDescent="0.25">
      <c r="A161" s="65"/>
      <c r="B161" s="67"/>
      <c r="C161" s="118"/>
      <c r="D161" s="103"/>
      <c r="Q161"/>
      <c r="S161"/>
      <c r="T161"/>
      <c r="U161"/>
      <c r="V161"/>
      <c r="W161"/>
      <c r="X161" s="67"/>
      <c r="Y161" s="67"/>
    </row>
    <row r="162" spans="1:25" s="66" customFormat="1" ht="15" customHeight="1" x14ac:dyDescent="0.25">
      <c r="A162" s="65"/>
      <c r="B162" s="67"/>
      <c r="C162" s="118"/>
      <c r="D162" s="103"/>
      <c r="Q162"/>
      <c r="S162"/>
      <c r="T162"/>
      <c r="U162"/>
      <c r="V162"/>
      <c r="W162"/>
      <c r="X162" s="67"/>
      <c r="Y162" s="67"/>
    </row>
    <row r="163" spans="1:25" s="66" customFormat="1" ht="15" customHeight="1" x14ac:dyDescent="0.25">
      <c r="A163" s="65"/>
      <c r="B163" s="67"/>
      <c r="C163" s="118"/>
      <c r="D163" s="103"/>
      <c r="Q163"/>
      <c r="S163"/>
      <c r="T163"/>
      <c r="U163"/>
      <c r="V163"/>
      <c r="W163"/>
      <c r="X163" s="67"/>
      <c r="Y163" s="67"/>
    </row>
    <row r="164" spans="1:25" s="66" customFormat="1" ht="15" customHeight="1" x14ac:dyDescent="0.25">
      <c r="A164" s="65"/>
      <c r="B164" s="67"/>
      <c r="C164" s="118"/>
      <c r="D164" s="103"/>
      <c r="Q164"/>
      <c r="S164"/>
      <c r="T164"/>
      <c r="U164"/>
      <c r="V164"/>
      <c r="W164"/>
      <c r="X164" s="67"/>
      <c r="Y164" s="67"/>
    </row>
    <row r="165" spans="1:25" s="66" customFormat="1" ht="15" customHeight="1" x14ac:dyDescent="0.25">
      <c r="A165" s="65"/>
      <c r="B165" s="67"/>
      <c r="C165" s="118"/>
      <c r="D165" s="103"/>
      <c r="Q165"/>
      <c r="S165"/>
      <c r="T165"/>
      <c r="U165"/>
      <c r="V165"/>
      <c r="W165"/>
      <c r="X165" s="67"/>
      <c r="Y165" s="67"/>
    </row>
    <row r="166" spans="1:25" s="66" customFormat="1" ht="15" customHeight="1" x14ac:dyDescent="0.25">
      <c r="A166" s="65"/>
      <c r="B166" s="67"/>
      <c r="C166" s="118"/>
      <c r="D166" s="103"/>
      <c r="Q166"/>
      <c r="S166"/>
      <c r="T166"/>
      <c r="U166"/>
      <c r="V166"/>
      <c r="W166"/>
      <c r="X166" s="67"/>
      <c r="Y166" s="67"/>
    </row>
    <row r="167" spans="1:25" s="66" customFormat="1" ht="15" customHeight="1" x14ac:dyDescent="0.25">
      <c r="A167" s="65"/>
      <c r="B167" s="67"/>
      <c r="C167" s="118"/>
      <c r="D167" s="103"/>
      <c r="Q167"/>
      <c r="S167"/>
      <c r="T167"/>
      <c r="U167"/>
      <c r="V167"/>
      <c r="W167"/>
      <c r="X167" s="67"/>
      <c r="Y167" s="67"/>
    </row>
    <row r="168" spans="1:25" s="66" customFormat="1" ht="15" customHeight="1" x14ac:dyDescent="0.25">
      <c r="A168" s="65"/>
      <c r="B168" s="67"/>
      <c r="C168" s="118"/>
      <c r="D168" s="103"/>
      <c r="Q168"/>
      <c r="S168"/>
      <c r="T168"/>
      <c r="U168"/>
      <c r="V168"/>
      <c r="W168"/>
      <c r="X168" s="67"/>
      <c r="Y168" s="67"/>
    </row>
    <row r="169" spans="1:25" s="66" customFormat="1" ht="15" customHeight="1" x14ac:dyDescent="0.25">
      <c r="A169" s="65"/>
      <c r="B169" s="67"/>
      <c r="C169" s="118"/>
      <c r="D169" s="103"/>
      <c r="Q169"/>
      <c r="S169"/>
      <c r="T169"/>
      <c r="U169"/>
      <c r="V169"/>
      <c r="W169"/>
      <c r="X169" s="67"/>
      <c r="Y169" s="67"/>
    </row>
    <row r="170" spans="1:25" s="66" customFormat="1" ht="15" customHeight="1" x14ac:dyDescent="0.25">
      <c r="A170" s="65"/>
      <c r="B170" s="67"/>
      <c r="C170" s="118"/>
      <c r="D170" s="103"/>
      <c r="Q170"/>
      <c r="S170"/>
      <c r="T170"/>
      <c r="U170"/>
      <c r="V170"/>
      <c r="W170"/>
      <c r="X170" s="67"/>
      <c r="Y170" s="67"/>
    </row>
    <row r="171" spans="1:25" s="66" customFormat="1" ht="15" customHeight="1" x14ac:dyDescent="0.25">
      <c r="A171" s="65"/>
      <c r="B171" s="67"/>
      <c r="C171" s="118"/>
      <c r="D171" s="103"/>
      <c r="Q171"/>
      <c r="S171"/>
      <c r="T171"/>
      <c r="U171"/>
      <c r="V171"/>
      <c r="W171"/>
      <c r="X171" s="67"/>
      <c r="Y171" s="67"/>
    </row>
    <row r="172" spans="1:25" s="66" customFormat="1" ht="15" customHeight="1" x14ac:dyDescent="0.25">
      <c r="A172" s="65"/>
      <c r="B172" s="67"/>
      <c r="C172" s="118"/>
      <c r="D172" s="103"/>
      <c r="Q172"/>
      <c r="S172"/>
      <c r="T172"/>
      <c r="U172"/>
      <c r="V172"/>
      <c r="W172"/>
      <c r="X172" s="67"/>
      <c r="Y172" s="67"/>
    </row>
    <row r="173" spans="1:25" s="66" customFormat="1" ht="15" customHeight="1" x14ac:dyDescent="0.25">
      <c r="A173" s="65"/>
      <c r="B173" s="67"/>
      <c r="C173" s="118"/>
      <c r="D173" s="103"/>
      <c r="Q173"/>
      <c r="S173"/>
      <c r="T173"/>
      <c r="U173"/>
      <c r="V173"/>
      <c r="W173"/>
      <c r="X173" s="67"/>
      <c r="Y173" s="67"/>
    </row>
    <row r="174" spans="1:25" s="66" customFormat="1" ht="15" customHeight="1" x14ac:dyDescent="0.25">
      <c r="A174" s="65"/>
      <c r="B174" s="67"/>
      <c r="C174" s="118"/>
      <c r="D174" s="103"/>
      <c r="Q174"/>
      <c r="S174"/>
      <c r="T174"/>
      <c r="U174"/>
      <c r="V174"/>
      <c r="W174"/>
      <c r="X174" s="67"/>
      <c r="Y174" s="67"/>
    </row>
    <row r="175" spans="1:25" s="66" customFormat="1" ht="15" customHeight="1" x14ac:dyDescent="0.25">
      <c r="A175" s="65"/>
      <c r="B175" s="67"/>
      <c r="C175" s="118"/>
      <c r="D175" s="103"/>
      <c r="Q175"/>
      <c r="S175"/>
      <c r="T175"/>
      <c r="U175"/>
      <c r="V175"/>
      <c r="W175"/>
      <c r="X175" s="67"/>
      <c r="Y175" s="67"/>
    </row>
    <row r="176" spans="1:25" s="66" customFormat="1" ht="15" customHeight="1" x14ac:dyDescent="0.25">
      <c r="A176" s="65"/>
      <c r="B176" s="67"/>
      <c r="C176" s="118"/>
      <c r="D176" s="103"/>
      <c r="Q176"/>
      <c r="S176"/>
      <c r="T176"/>
      <c r="U176"/>
      <c r="V176"/>
      <c r="W176"/>
      <c r="X176" s="67"/>
      <c r="Y176" s="67"/>
    </row>
    <row r="177" spans="1:25" s="66" customFormat="1" ht="15" customHeight="1" x14ac:dyDescent="0.25">
      <c r="A177" s="65"/>
      <c r="B177" s="67"/>
      <c r="C177" s="118"/>
      <c r="D177" s="103"/>
      <c r="Q177"/>
      <c r="S177"/>
      <c r="T177"/>
      <c r="U177"/>
      <c r="V177"/>
      <c r="W177"/>
      <c r="X177" s="67"/>
      <c r="Y177" s="67"/>
    </row>
    <row r="178" spans="1:25" s="66" customFormat="1" ht="15" customHeight="1" x14ac:dyDescent="0.25">
      <c r="A178" s="65"/>
      <c r="B178" s="67"/>
      <c r="C178" s="118"/>
      <c r="D178" s="103"/>
      <c r="Q178"/>
      <c r="S178"/>
      <c r="T178"/>
      <c r="U178"/>
      <c r="V178"/>
      <c r="W178"/>
      <c r="X178" s="67"/>
      <c r="Y178" s="67"/>
    </row>
    <row r="179" spans="1:25" s="66" customFormat="1" ht="15" customHeight="1" x14ac:dyDescent="0.25">
      <c r="A179" s="65"/>
      <c r="B179" s="67"/>
      <c r="C179" s="118"/>
      <c r="D179" s="103"/>
      <c r="Q179"/>
      <c r="S179"/>
      <c r="T179"/>
      <c r="U179"/>
      <c r="V179"/>
      <c r="W179"/>
      <c r="X179" s="67"/>
      <c r="Y179" s="67"/>
    </row>
    <row r="180" spans="1:25" s="66" customFormat="1" ht="15" customHeight="1" x14ac:dyDescent="0.25">
      <c r="A180" s="65"/>
      <c r="B180" s="67"/>
      <c r="C180" s="118"/>
      <c r="D180" s="103"/>
      <c r="Q180"/>
      <c r="S180"/>
      <c r="T180"/>
      <c r="U180"/>
      <c r="V180"/>
      <c r="W180"/>
      <c r="X180" s="67"/>
      <c r="Y180" s="67"/>
    </row>
    <row r="181" spans="1:25" s="66" customFormat="1" ht="15" customHeight="1" x14ac:dyDescent="0.25">
      <c r="A181" s="65"/>
      <c r="B181" s="67"/>
      <c r="C181" s="118"/>
      <c r="D181" s="103"/>
      <c r="Q181"/>
      <c r="S181"/>
      <c r="T181"/>
      <c r="U181"/>
      <c r="V181"/>
      <c r="W181"/>
      <c r="X181" s="67"/>
      <c r="Y181" s="67"/>
    </row>
    <row r="182" spans="1:25" s="66" customFormat="1" ht="15" customHeight="1" x14ac:dyDescent="0.25">
      <c r="A182" s="65"/>
      <c r="B182" s="67"/>
      <c r="C182" s="118"/>
      <c r="D182" s="103"/>
      <c r="Q182"/>
      <c r="S182"/>
      <c r="T182"/>
      <c r="U182"/>
      <c r="V182"/>
      <c r="W182"/>
      <c r="X182" s="67"/>
      <c r="Y182" s="67"/>
    </row>
    <row r="183" spans="1:25" s="66" customFormat="1" ht="15" customHeight="1" x14ac:dyDescent="0.25">
      <c r="A183" s="65"/>
      <c r="B183" s="67"/>
      <c r="C183" s="118"/>
      <c r="D183" s="103"/>
      <c r="Q183"/>
      <c r="S183"/>
      <c r="T183"/>
      <c r="U183"/>
      <c r="V183"/>
      <c r="W183"/>
      <c r="X183" s="67"/>
      <c r="Y183" s="67"/>
    </row>
    <row r="184" spans="1:25" s="66" customFormat="1" ht="15" customHeight="1" x14ac:dyDescent="0.25">
      <c r="A184" s="65"/>
      <c r="B184" s="67"/>
      <c r="C184" s="118"/>
      <c r="D184" s="103"/>
      <c r="Q184"/>
      <c r="S184"/>
      <c r="T184"/>
      <c r="U184"/>
      <c r="V184"/>
      <c r="W184"/>
      <c r="X184" s="67"/>
      <c r="Y184" s="67"/>
    </row>
    <row r="185" spans="1:25" s="66" customFormat="1" ht="15" customHeight="1" x14ac:dyDescent="0.25">
      <c r="A185" s="65"/>
      <c r="B185" s="67"/>
      <c r="C185" s="118"/>
      <c r="D185" s="103"/>
      <c r="Q185"/>
      <c r="S185"/>
      <c r="T185"/>
      <c r="U185"/>
      <c r="V185"/>
      <c r="W185"/>
      <c r="X185" s="67"/>
      <c r="Y185" s="67"/>
    </row>
    <row r="186" spans="1:25" s="66" customFormat="1" ht="15" customHeight="1" x14ac:dyDescent="0.25">
      <c r="A186" s="69"/>
      <c r="B186" s="67"/>
      <c r="C186" s="118"/>
      <c r="D186" s="103"/>
      <c r="Q186"/>
      <c r="S186"/>
      <c r="T186"/>
      <c r="U186"/>
      <c r="V186"/>
      <c r="W186"/>
      <c r="X186" s="67"/>
      <c r="Y186" s="67"/>
    </row>
  </sheetData>
  <autoFilter ref="A1:Y58" xr:uid="{B662EBC7-6084-4352-8F26-44892DF42F2F}"/>
  <phoneticPr fontId="19" type="noConversion"/>
  <conditionalFormatting sqref="H1:H1048576">
    <cfRule type="duplicateValues" dxfId="37" priority="21"/>
  </conditionalFormatting>
  <conditionalFormatting sqref="H49">
    <cfRule type="duplicateValues" dxfId="36" priority="15"/>
    <cfRule type="duplicateValues" dxfId="35" priority="16"/>
    <cfRule type="duplicateValues" dxfId="34" priority="17"/>
  </conditionalFormatting>
  <conditionalFormatting sqref="H50">
    <cfRule type="duplicateValues" dxfId="33" priority="18"/>
    <cfRule type="duplicateValues" dxfId="32" priority="19"/>
    <cfRule type="duplicateValues" dxfId="31" priority="20"/>
  </conditionalFormatting>
  <conditionalFormatting sqref="H54">
    <cfRule type="duplicateValues" dxfId="30" priority="2"/>
    <cfRule type="duplicateValues" dxfId="29" priority="3"/>
    <cfRule type="duplicateValues" dxfId="28" priority="4"/>
    <cfRule type="duplicateValues" dxfId="27" priority="5"/>
    <cfRule type="duplicateValues" dxfId="26" priority="6"/>
  </conditionalFormatting>
  <conditionalFormatting sqref="I53:I55 H51:I52 J52:J55">
    <cfRule type="duplicateValues" dxfId="25" priority="9"/>
    <cfRule type="duplicateValues" dxfId="24" priority="10"/>
    <cfRule type="duplicateValues" dxfId="23" priority="14"/>
  </conditionalFormatting>
  <conditionalFormatting sqref="I53:J55">
    <cfRule type="duplicateValues" dxfId="22" priority="7"/>
    <cfRule type="duplicateValues" dxfId="21" priority="8"/>
  </conditionalFormatting>
  <conditionalFormatting sqref="J51">
    <cfRule type="duplicateValues" dxfId="20" priority="11"/>
    <cfRule type="duplicateValues" dxfId="19" priority="12"/>
    <cfRule type="duplicateValues" dxfId="18" priority="13"/>
  </conditionalFormatting>
  <conditionalFormatting sqref="U52">
    <cfRule type="duplicateValues" dxfId="17" priority="1"/>
  </conditionalFormatting>
  <conditionalFormatting sqref="U56:U57 U1:U51 U88:U1048576">
    <cfRule type="duplicateValues" dxfId="16" priority="31"/>
  </conditionalFormatting>
  <pageMargins left="0.7" right="0.7" top="0.75" bottom="0.75" header="0.3" footer="0.3"/>
  <pageSetup orientation="portrait" r:id="rId1"/>
  <headerFooter>
    <oddHeader>&amp;L&amp;"Arial"&amp;12&amp;K000000 Micron Confidential&amp;1#_x000D_</oddHeader>
    <oddFooter>&amp;L_x000D_&amp;1#&amp;"Arial"&amp;12&amp;K000000 Micron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3024-2F73-4194-BB10-ACEBAF4372DF}">
  <dimension ref="B6:AH52"/>
  <sheetViews>
    <sheetView topLeftCell="A7" zoomScale="70" zoomScaleNormal="70" workbookViewId="0">
      <selection activeCell="P9" sqref="P9:AH21"/>
    </sheetView>
  </sheetViews>
  <sheetFormatPr defaultColWidth="8.85546875" defaultRowHeight="18.75" x14ac:dyDescent="0.3"/>
  <cols>
    <col min="1" max="1" width="8.85546875" style="72"/>
    <col min="2" max="2" width="26.140625" style="72" bestFit="1" customWidth="1"/>
    <col min="3" max="3" width="10.140625" style="72" bestFit="1" customWidth="1"/>
    <col min="4" max="4" width="8.85546875" style="72"/>
    <col min="5" max="5" width="11.140625" style="72" bestFit="1" customWidth="1"/>
    <col min="6" max="16" width="8.85546875" style="72"/>
    <col min="17" max="17" width="17.140625" style="72" customWidth="1"/>
    <col min="18" max="18" width="7.140625" style="72" bestFit="1" customWidth="1"/>
    <col min="19" max="19" width="18" style="72" bestFit="1" customWidth="1"/>
    <col min="20" max="22" width="8.85546875" style="72"/>
    <col min="23" max="23" width="13.42578125" style="72" bestFit="1" customWidth="1"/>
    <col min="24" max="24" width="11.140625" style="72" customWidth="1"/>
    <col min="25" max="26" width="8.85546875" style="72"/>
    <col min="27" max="27" width="11.42578125" style="72" customWidth="1"/>
    <col min="28" max="32" width="8.85546875" style="72"/>
    <col min="33" max="33" width="14" style="72" bestFit="1" customWidth="1"/>
    <col min="34" max="34" width="19.140625" style="72" customWidth="1"/>
    <col min="35" max="37" width="8.85546875" style="72"/>
    <col min="38" max="38" width="14" style="72" bestFit="1" customWidth="1"/>
    <col min="39" max="16384" width="8.85546875" style="72"/>
  </cols>
  <sheetData>
    <row r="6" spans="2:34" x14ac:dyDescent="0.3">
      <c r="B6" s="71" t="s">
        <v>284</v>
      </c>
      <c r="C6" s="71" t="s">
        <v>285</v>
      </c>
      <c r="D6" s="71" t="s">
        <v>286</v>
      </c>
    </row>
    <row r="7" spans="2:34" x14ac:dyDescent="0.3">
      <c r="B7" s="73" t="s">
        <v>217</v>
      </c>
      <c r="C7" s="74">
        <f>COUNTIF('SR-Review'!U$2:U$58,B7)</f>
        <v>1</v>
      </c>
      <c r="D7" s="74">
        <f>(C7/$C$29)*100</f>
        <v>1.7543859649122806</v>
      </c>
    </row>
    <row r="8" spans="2:34" x14ac:dyDescent="0.3">
      <c r="B8" s="73" t="s">
        <v>46</v>
      </c>
      <c r="C8" s="74">
        <f>COUNTIF('SR-Review'!U$2:U$58,B8)</f>
        <v>18</v>
      </c>
      <c r="D8" s="74">
        <f t="shared" ref="D8:D28" si="0">(C8/$C$29)*100</f>
        <v>31.578947368421051</v>
      </c>
    </row>
    <row r="9" spans="2:34" x14ac:dyDescent="0.3">
      <c r="B9" s="73" t="s">
        <v>154</v>
      </c>
      <c r="C9" s="74">
        <f>COUNTIF('SR-Review'!U$2:U$58,B9)</f>
        <v>4</v>
      </c>
      <c r="D9" s="74">
        <f t="shared" si="0"/>
        <v>7.0175438596491224</v>
      </c>
      <c r="P9" s="75" t="s">
        <v>287</v>
      </c>
      <c r="Q9" s="76" t="s">
        <v>288</v>
      </c>
      <c r="R9" s="76" t="s">
        <v>289</v>
      </c>
      <c r="S9" s="76" t="s">
        <v>286</v>
      </c>
    </row>
    <row r="10" spans="2:34" x14ac:dyDescent="0.3">
      <c r="B10" s="73" t="s">
        <v>120</v>
      </c>
      <c r="C10" s="74">
        <f>COUNTIF('SR-Review'!U$2:U$58,B10)</f>
        <v>3</v>
      </c>
      <c r="D10" s="74">
        <f t="shared" si="0"/>
        <v>5.2631578947368416</v>
      </c>
      <c r="P10" s="75" t="s">
        <v>44</v>
      </c>
      <c r="Q10" s="75">
        <f>COUNTIF('SR-Review'!R$2:R$58,P10)</f>
        <v>40</v>
      </c>
      <c r="R10" s="75">
        <f>(Q10/Q12)*100</f>
        <v>70.175438596491219</v>
      </c>
      <c r="S10" s="75"/>
      <c r="V10" s="75" t="s">
        <v>287</v>
      </c>
      <c r="W10" s="76" t="s">
        <v>290</v>
      </c>
      <c r="X10" s="76" t="s">
        <v>291</v>
      </c>
      <c r="AA10" s="75" t="s">
        <v>287</v>
      </c>
      <c r="AB10" s="76" t="s">
        <v>290</v>
      </c>
      <c r="AC10" s="76" t="s">
        <v>291</v>
      </c>
      <c r="AG10" s="74" t="s">
        <v>292</v>
      </c>
      <c r="AH10" s="74" t="s">
        <v>293</v>
      </c>
    </row>
    <row r="11" spans="2:34" x14ac:dyDescent="0.3">
      <c r="B11" s="73" t="s">
        <v>97</v>
      </c>
      <c r="C11" s="74">
        <f>COUNTIF('SR-Review'!U$2:U$58,B11)</f>
        <v>2</v>
      </c>
      <c r="D11" s="74">
        <f t="shared" si="0"/>
        <v>3.5087719298245612</v>
      </c>
      <c r="P11" s="75" t="s">
        <v>34</v>
      </c>
      <c r="Q11" s="75">
        <f>COUNTIF('SR-Review'!R$2:R$58,P11)</f>
        <v>17</v>
      </c>
      <c r="R11" s="75">
        <f>(Q11/Q12)*100</f>
        <v>29.82456140350877</v>
      </c>
      <c r="S11" s="75"/>
      <c r="V11" s="75" t="s">
        <v>55</v>
      </c>
      <c r="W11" s="75">
        <f>COUNTIF('SR-Review'!O$2:O$58,V11)</f>
        <v>10</v>
      </c>
      <c r="X11" s="75">
        <f>(W11/$W$14)*100</f>
        <v>17.543859649122805</v>
      </c>
      <c r="AA11" s="78" t="s">
        <v>32</v>
      </c>
      <c r="AB11" s="75">
        <f>COUNTIF('SR-Review'!N$2:N$58,AA11)</f>
        <v>49</v>
      </c>
      <c r="AC11" s="75">
        <f>ROUND((AB11/$W$14)*100,0)</f>
        <v>86</v>
      </c>
      <c r="AG11" s="74" t="s">
        <v>294</v>
      </c>
      <c r="AH11" s="74">
        <f>COUNTIF('SR-Review'!D$2:D$58,AG11)</f>
        <v>17</v>
      </c>
    </row>
    <row r="12" spans="2:34" x14ac:dyDescent="0.3">
      <c r="B12" s="73" t="s">
        <v>330</v>
      </c>
      <c r="C12" s="74">
        <f>COUNTIF('SR-Review'!U$2:U$58,B12)</f>
        <v>1</v>
      </c>
      <c r="D12" s="74">
        <f t="shared" si="0"/>
        <v>1.7543859649122806</v>
      </c>
      <c r="P12" s="75" t="s">
        <v>283</v>
      </c>
      <c r="Q12" s="75">
        <f>SUM(Q10:Q11)</f>
        <v>57</v>
      </c>
      <c r="R12" s="75">
        <f>SUM(R10:R11)</f>
        <v>99.999999999999986</v>
      </c>
      <c r="S12" s="75"/>
      <c r="V12" s="75" t="s">
        <v>33</v>
      </c>
      <c r="W12" s="75">
        <f>COUNTIF('SR-Review'!O$2:O$58,V12)</f>
        <v>28</v>
      </c>
      <c r="X12" s="75">
        <f t="shared" ref="X12:X14" si="1">(W12/$W$14)*100</f>
        <v>49.122807017543856</v>
      </c>
      <c r="AA12" s="72" t="s">
        <v>118</v>
      </c>
      <c r="AB12" s="75">
        <f>COUNTIF('SR-Review'!N$2:N$58,AA12)</f>
        <v>3</v>
      </c>
      <c r="AC12" s="75">
        <f t="shared" ref="AC12:AC17" si="2">ROUND((AB12/$W$14)*100,0)</f>
        <v>5</v>
      </c>
      <c r="AG12" s="74" t="s">
        <v>24</v>
      </c>
      <c r="AH12" s="74">
        <f>COUNTIF('SR-Review'!D$2:D$58,AG12)</f>
        <v>14</v>
      </c>
    </row>
    <row r="13" spans="2:34" x14ac:dyDescent="0.3">
      <c r="B13" s="73" t="s">
        <v>328</v>
      </c>
      <c r="C13" s="74">
        <f>COUNTIF('SR-Review'!U$2:U$58,B13)</f>
        <v>1</v>
      </c>
      <c r="D13" s="74">
        <f t="shared" si="0"/>
        <v>1.7543859649122806</v>
      </c>
      <c r="V13" s="75" t="s">
        <v>65</v>
      </c>
      <c r="W13" s="75">
        <f>COUNTIF('SR-Review'!O$2:O$58,V13)</f>
        <v>19</v>
      </c>
      <c r="X13" s="75">
        <f t="shared" si="1"/>
        <v>33.333333333333329</v>
      </c>
      <c r="AA13" s="78" t="s">
        <v>341</v>
      </c>
      <c r="AB13" s="75">
        <f>COUNTIF('SR-Review'!N$2:N$58,AA13)</f>
        <v>1</v>
      </c>
      <c r="AC13" s="75">
        <f t="shared" si="2"/>
        <v>2</v>
      </c>
      <c r="AG13" s="74" t="s">
        <v>75</v>
      </c>
      <c r="AH13" s="74">
        <f>COUNTIF('SR-Review'!D$2:D$58,AG13)</f>
        <v>10</v>
      </c>
    </row>
    <row r="14" spans="2:34" x14ac:dyDescent="0.3">
      <c r="B14" s="73" t="s">
        <v>112</v>
      </c>
      <c r="C14" s="74">
        <f>COUNTIF('SR-Review'!U$2:U$58,B14)</f>
        <v>1</v>
      </c>
      <c r="D14" s="74">
        <f t="shared" si="0"/>
        <v>1.7543859649122806</v>
      </c>
      <c r="V14" s="75" t="s">
        <v>283</v>
      </c>
      <c r="W14" s="75">
        <f>SUM(W11:W13)</f>
        <v>57</v>
      </c>
      <c r="X14" s="75">
        <f t="shared" si="1"/>
        <v>100</v>
      </c>
      <c r="AA14" s="78" t="s">
        <v>153</v>
      </c>
      <c r="AB14" s="75">
        <f>COUNTIF('SR-Review'!N$2:N$58,AA14)</f>
        <v>1</v>
      </c>
      <c r="AC14" s="75">
        <f t="shared" si="2"/>
        <v>2</v>
      </c>
      <c r="AG14" s="74" t="s">
        <v>101</v>
      </c>
      <c r="AH14" s="74">
        <f>COUNTIF('SR-Review'!D$2:D$58,AG14)</f>
        <v>2</v>
      </c>
    </row>
    <row r="15" spans="2:34" x14ac:dyDescent="0.3">
      <c r="B15" s="73" t="s">
        <v>37</v>
      </c>
      <c r="C15" s="74">
        <f>COUNTIF('SR-Review'!U$2:U$58,B15)</f>
        <v>4</v>
      </c>
      <c r="D15" s="74">
        <f t="shared" si="0"/>
        <v>7.0175438596491224</v>
      </c>
      <c r="AA15" s="80" t="s">
        <v>182</v>
      </c>
      <c r="AB15" s="75">
        <f>COUNTIF('SR-Review'!N$2:N$58,AA15)</f>
        <v>1</v>
      </c>
      <c r="AC15" s="75">
        <f t="shared" si="2"/>
        <v>2</v>
      </c>
      <c r="AG15" s="74" t="s">
        <v>123</v>
      </c>
      <c r="AH15" s="74">
        <f>COUNTIF('SR-Review'!D$2:D$58,AG15)</f>
        <v>7</v>
      </c>
    </row>
    <row r="16" spans="2:34" x14ac:dyDescent="0.3">
      <c r="B16" s="73" t="s">
        <v>205</v>
      </c>
      <c r="C16" s="74">
        <f>COUNTIF('SR-Review'!U$2:U$58,B16)</f>
        <v>1</v>
      </c>
      <c r="D16" s="74">
        <f t="shared" si="0"/>
        <v>1.7543859649122806</v>
      </c>
      <c r="AA16" s="81" t="s">
        <v>187</v>
      </c>
      <c r="AB16" s="75">
        <f>COUNTIF('SR-Review'!N$2:N$58,AA16)</f>
        <v>1</v>
      </c>
      <c r="AC16" s="75">
        <f t="shared" si="2"/>
        <v>2</v>
      </c>
      <c r="AG16" s="74" t="s">
        <v>230</v>
      </c>
      <c r="AH16" s="74">
        <f>COUNTIF('SR-Review'!D$2:D$58,AG16)</f>
        <v>2</v>
      </c>
    </row>
    <row r="17" spans="2:34" x14ac:dyDescent="0.3">
      <c r="B17" s="73" t="s">
        <v>72</v>
      </c>
      <c r="C17" s="74">
        <f>COUNTIF('SR-Review'!U$2:U$58,B17)</f>
        <v>3</v>
      </c>
      <c r="D17" s="74">
        <f t="shared" si="0"/>
        <v>5.2631578947368416</v>
      </c>
      <c r="AA17" s="77" t="s">
        <v>346</v>
      </c>
      <c r="AB17" s="75">
        <f>COUNTIF('SR-Review'!N$2:N$58,AA17)</f>
        <v>1</v>
      </c>
      <c r="AC17" s="75">
        <f t="shared" si="2"/>
        <v>2</v>
      </c>
      <c r="AG17" s="74" t="s">
        <v>178</v>
      </c>
      <c r="AH17" s="74">
        <f>COUNTIF('SR-Review'!D$2:D$58,AG17)</f>
        <v>2</v>
      </c>
    </row>
    <row r="18" spans="2:34" x14ac:dyDescent="0.3">
      <c r="B18" s="73" t="s">
        <v>196</v>
      </c>
      <c r="C18" s="74">
        <f>COUNTIF('SR-Review'!U$2:U$58,B18)</f>
        <v>4</v>
      </c>
      <c r="D18" s="74">
        <f t="shared" si="0"/>
        <v>7.0175438596491224</v>
      </c>
      <c r="AA18" s="72" t="s">
        <v>283</v>
      </c>
      <c r="AB18" s="72">
        <f>SUM(AB11:AB17)</f>
        <v>57</v>
      </c>
      <c r="AC18" s="72">
        <f>SUM(AC11:AC17)</f>
        <v>101</v>
      </c>
      <c r="AG18" s="82" t="s">
        <v>261</v>
      </c>
      <c r="AH18" s="74">
        <f>COUNTIF('SR-Review'!D$2:D$58,AG18)</f>
        <v>2</v>
      </c>
    </row>
    <row r="19" spans="2:34" x14ac:dyDescent="0.3">
      <c r="B19" s="6" t="s">
        <v>339</v>
      </c>
      <c r="C19" s="74">
        <f>COUNTIF('SR-Review'!U$2:U$58,B19)</f>
        <v>1</v>
      </c>
      <c r="D19" s="74">
        <f t="shared" si="0"/>
        <v>1.7543859649122806</v>
      </c>
      <c r="AG19" s="82" t="s">
        <v>332</v>
      </c>
      <c r="AH19" s="74">
        <f>COUNTIF('SR-Review'!D$2:D$58,AG19)</f>
        <v>1</v>
      </c>
    </row>
    <row r="20" spans="2:34" x14ac:dyDescent="0.3">
      <c r="B20" s="6" t="s">
        <v>336</v>
      </c>
      <c r="C20" s="74">
        <f>COUNTIF('SR-Review'!U$2:U$58,B20)</f>
        <v>1</v>
      </c>
      <c r="D20" s="74">
        <f t="shared" si="0"/>
        <v>1.7543859649122806</v>
      </c>
      <c r="AG20" s="74" t="s">
        <v>283</v>
      </c>
      <c r="AH20" s="74">
        <f>SUM(AH11:AH19)</f>
        <v>57</v>
      </c>
    </row>
    <row r="21" spans="2:34" x14ac:dyDescent="0.3">
      <c r="B21" s="73" t="s">
        <v>92</v>
      </c>
      <c r="C21" s="74">
        <f>COUNTIF('SR-Review'!U$2:U$58,B21)</f>
        <v>1</v>
      </c>
      <c r="D21" s="74">
        <f t="shared" si="0"/>
        <v>1.7543859649122806</v>
      </c>
    </row>
    <row r="22" spans="2:34" x14ac:dyDescent="0.3">
      <c r="B22" s="73" t="s">
        <v>147</v>
      </c>
      <c r="C22" s="74">
        <f>COUNTIF('SR-Review'!U$2:U$58,B22)</f>
        <v>4</v>
      </c>
      <c r="D22" s="74">
        <f t="shared" si="0"/>
        <v>7.0175438596491224</v>
      </c>
    </row>
    <row r="23" spans="2:34" x14ac:dyDescent="0.3">
      <c r="B23" s="73" t="s">
        <v>331</v>
      </c>
      <c r="C23" s="74">
        <f>COUNTIF('SR-Review'!U$2:U$58,B23)</f>
        <v>1</v>
      </c>
      <c r="D23" s="74">
        <f t="shared" si="0"/>
        <v>1.7543859649122806</v>
      </c>
    </row>
    <row r="24" spans="2:34" x14ac:dyDescent="0.3">
      <c r="B24" s="73" t="s">
        <v>326</v>
      </c>
      <c r="C24" s="74">
        <f>COUNTIF('SR-Review'!U$2:U$58,B24)</f>
        <v>1</v>
      </c>
      <c r="D24" s="74">
        <f t="shared" si="0"/>
        <v>1.7543859649122806</v>
      </c>
    </row>
    <row r="25" spans="2:34" x14ac:dyDescent="0.3">
      <c r="B25" s="73" t="s">
        <v>232</v>
      </c>
      <c r="C25" s="74">
        <f>COUNTIF('SR-Review'!U$2:U$58,B25)</f>
        <v>1</v>
      </c>
      <c r="D25" s="74">
        <f t="shared" si="0"/>
        <v>1.7543859649122806</v>
      </c>
    </row>
    <row r="26" spans="2:34" x14ac:dyDescent="0.3">
      <c r="B26" s="73" t="s">
        <v>227</v>
      </c>
      <c r="C26" s="74">
        <f>COUNTIF('SR-Review'!U$2:U$58,B26)</f>
        <v>1</v>
      </c>
      <c r="D26" s="74">
        <f t="shared" si="0"/>
        <v>1.7543859649122806</v>
      </c>
    </row>
    <row r="27" spans="2:34" x14ac:dyDescent="0.3">
      <c r="B27" s="73" t="s">
        <v>61</v>
      </c>
      <c r="C27" s="74">
        <f>COUNTIF('SR-Review'!U$2:U$58,B27)</f>
        <v>2</v>
      </c>
      <c r="D27" s="74">
        <f t="shared" si="0"/>
        <v>3.5087719298245612</v>
      </c>
    </row>
    <row r="28" spans="2:34" x14ac:dyDescent="0.3">
      <c r="B28" s="73" t="s">
        <v>323</v>
      </c>
      <c r="C28" s="74">
        <f>COUNTIF('SR-Review'!U$2:U$58,B28)</f>
        <v>1</v>
      </c>
      <c r="D28" s="74">
        <f t="shared" si="0"/>
        <v>1.7543859649122806</v>
      </c>
    </row>
    <row r="29" spans="2:34" x14ac:dyDescent="0.3">
      <c r="B29" s="79" t="s">
        <v>283</v>
      </c>
      <c r="C29" s="74">
        <f>SUM(C7:C28)</f>
        <v>57</v>
      </c>
      <c r="D29" s="74">
        <f>SUM(D7:D28)</f>
        <v>99.999999999999943</v>
      </c>
    </row>
    <row r="48" spans="19:20" x14ac:dyDescent="0.3">
      <c r="S48" s="74" t="s">
        <v>295</v>
      </c>
      <c r="T48" s="74" t="s">
        <v>283</v>
      </c>
    </row>
    <row r="49" spans="19:20" x14ac:dyDescent="0.3">
      <c r="S49" s="74" t="s">
        <v>36</v>
      </c>
      <c r="T49" s="74">
        <f>COUNTIF('SR-Review'!T$2:T$50,S49)</f>
        <v>42</v>
      </c>
    </row>
    <row r="50" spans="19:20" x14ac:dyDescent="0.3">
      <c r="S50" s="74" t="s">
        <v>216</v>
      </c>
      <c r="T50" s="74">
        <f>COUNTIF('SR-Review'!T$2:T$50,S50)</f>
        <v>3</v>
      </c>
    </row>
    <row r="51" spans="19:20" x14ac:dyDescent="0.3">
      <c r="S51" s="74" t="s">
        <v>127</v>
      </c>
      <c r="T51" s="74">
        <f>COUNTIF('SR-Review'!T$2:T$50,S51)</f>
        <v>4</v>
      </c>
    </row>
    <row r="52" spans="19:20" x14ac:dyDescent="0.3">
      <c r="S52" s="74" t="s">
        <v>283</v>
      </c>
      <c r="T52" s="74">
        <f>SUM(T49:T51)</f>
        <v>49</v>
      </c>
    </row>
  </sheetData>
  <conditionalFormatting sqref="B1:B18 B21:B29 B32:B1048576">
    <cfRule type="duplicateValues" dxfId="15" priority="7"/>
  </conditionalFormatting>
  <conditionalFormatting sqref="B11">
    <cfRule type="duplicateValues" dxfId="14" priority="12"/>
  </conditionalFormatting>
  <conditionalFormatting sqref="B12">
    <cfRule type="duplicateValues" dxfId="13" priority="6"/>
  </conditionalFormatting>
  <conditionalFormatting sqref="B13">
    <cfRule type="duplicateValues" dxfId="12" priority="5"/>
  </conditionalFormatting>
  <conditionalFormatting sqref="B19:B20">
    <cfRule type="duplicateValues" dxfId="11" priority="1"/>
  </conditionalFormatting>
  <conditionalFormatting sqref="B23">
    <cfRule type="duplicateValues" dxfId="10" priority="4"/>
  </conditionalFormatting>
  <conditionalFormatting sqref="B24">
    <cfRule type="duplicateValues" dxfId="9" priority="3"/>
  </conditionalFormatting>
  <conditionalFormatting sqref="B28">
    <cfRule type="duplicateValues" dxfId="8" priority="2"/>
  </conditionalFormatting>
  <conditionalFormatting sqref="B32:B45">
    <cfRule type="duplicateValues" dxfId="7" priority="36"/>
  </conditionalFormatting>
  <conditionalFormatting sqref="B46">
    <cfRule type="duplicateValues" dxfId="6" priority="8"/>
  </conditionalFormatting>
  <pageMargins left="0.7" right="0.7" top="0.75" bottom="0.75" header="0.3" footer="0.3"/>
  <pageSetup orientation="portrait" r:id="rId1"/>
  <headerFooter>
    <oddHeader>&amp;L&amp;"Arial"&amp;12&amp;K000000 Micron Confidential&amp;1#_x000D_</oddHeader>
    <oddFooter>&amp;L_x000D_&amp;1#&amp;"Arial"&amp;12&amp;K000000 Micron Confidential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E447-972A-4AD3-879C-416C0267C4C2}">
  <dimension ref="E6:O34"/>
  <sheetViews>
    <sheetView workbookViewId="0">
      <selection activeCell="E38" sqref="E38"/>
    </sheetView>
  </sheetViews>
  <sheetFormatPr defaultRowHeight="15" x14ac:dyDescent="0.25"/>
  <cols>
    <col min="5" max="5" width="25.7109375" bestFit="1" customWidth="1"/>
    <col min="6" max="6" width="12.7109375" customWidth="1"/>
    <col min="11" max="11" width="12" customWidth="1"/>
    <col min="14" max="14" width="15.7109375" bestFit="1" customWidth="1"/>
  </cols>
  <sheetData>
    <row r="6" spans="5:15" x14ac:dyDescent="0.25">
      <c r="E6" s="67" t="s">
        <v>296</v>
      </c>
    </row>
    <row r="7" spans="5:15" x14ac:dyDescent="0.25">
      <c r="E7" s="67" t="s">
        <v>297</v>
      </c>
    </row>
    <row r="9" spans="5:15" x14ac:dyDescent="0.25">
      <c r="E9" s="65" t="s">
        <v>265</v>
      </c>
      <c r="F9" s="65" t="s">
        <v>265</v>
      </c>
      <c r="G9" s="65" t="s">
        <v>266</v>
      </c>
    </row>
    <row r="10" spans="5:15" x14ac:dyDescent="0.25">
      <c r="E10" s="65" t="s">
        <v>263</v>
      </c>
      <c r="F10" s="65">
        <v>27</v>
      </c>
      <c r="G10" s="65"/>
      <c r="J10" t="s">
        <v>298</v>
      </c>
      <c r="N10" t="s">
        <v>299</v>
      </c>
    </row>
    <row r="11" spans="5:15" ht="15.75" thickBot="1" x14ac:dyDescent="0.3">
      <c r="E11" s="65" t="s">
        <v>267</v>
      </c>
      <c r="F11" s="65">
        <v>5</v>
      </c>
      <c r="G11" s="65"/>
    </row>
    <row r="12" spans="5:15" ht="15.75" thickBot="1" x14ac:dyDescent="0.3">
      <c r="E12" s="65" t="s">
        <v>134</v>
      </c>
      <c r="F12" s="65">
        <v>2</v>
      </c>
      <c r="G12" s="65"/>
      <c r="J12" s="83" t="s">
        <v>300</v>
      </c>
      <c r="K12" s="84" t="s">
        <v>301</v>
      </c>
      <c r="L12" t="s">
        <v>54</v>
      </c>
      <c r="N12" s="83" t="s">
        <v>300</v>
      </c>
      <c r="O12" s="84" t="s">
        <v>301</v>
      </c>
    </row>
    <row r="13" spans="5:15" ht="15.75" thickBot="1" x14ac:dyDescent="0.3">
      <c r="E13" s="65" t="s">
        <v>268</v>
      </c>
      <c r="F13" s="65">
        <v>2</v>
      </c>
      <c r="G13" s="65"/>
      <c r="J13" s="85"/>
      <c r="K13" s="86" t="s">
        <v>296</v>
      </c>
      <c r="N13" s="85"/>
      <c r="O13" s="86" t="s">
        <v>296</v>
      </c>
    </row>
    <row r="14" spans="5:15" ht="15.75" thickBot="1" x14ac:dyDescent="0.3">
      <c r="E14" s="65" t="s">
        <v>83</v>
      </c>
      <c r="F14" s="65">
        <v>10</v>
      </c>
      <c r="G14" s="65"/>
      <c r="J14" s="87" t="s">
        <v>43</v>
      </c>
      <c r="K14" s="86">
        <v>30</v>
      </c>
      <c r="N14" s="88" t="s">
        <v>43</v>
      </c>
      <c r="O14" s="89">
        <v>50</v>
      </c>
    </row>
    <row r="15" spans="5:15" ht="15.75" thickBot="1" x14ac:dyDescent="0.3">
      <c r="E15" s="65" t="s">
        <v>269</v>
      </c>
      <c r="F15" s="68">
        <v>0</v>
      </c>
      <c r="G15" s="68">
        <v>2</v>
      </c>
      <c r="J15" s="87" t="s">
        <v>29</v>
      </c>
      <c r="K15" s="86">
        <v>30</v>
      </c>
      <c r="N15" s="88" t="s">
        <v>29</v>
      </c>
      <c r="O15" s="89">
        <v>50</v>
      </c>
    </row>
    <row r="16" spans="5:15" ht="15.75" thickBot="1" x14ac:dyDescent="0.3">
      <c r="E16" s="65" t="s">
        <v>270</v>
      </c>
      <c r="F16" s="68">
        <v>0</v>
      </c>
      <c r="G16" s="68">
        <v>2</v>
      </c>
      <c r="J16" s="87" t="s">
        <v>54</v>
      </c>
      <c r="K16" s="86">
        <v>30</v>
      </c>
      <c r="N16" s="88" t="s">
        <v>54</v>
      </c>
      <c r="O16" s="89">
        <v>50</v>
      </c>
    </row>
    <row r="17" spans="5:15" ht="15.75" thickBot="1" x14ac:dyDescent="0.3">
      <c r="E17" s="65" t="s">
        <v>271</v>
      </c>
      <c r="F17" s="68">
        <v>0</v>
      </c>
      <c r="G17" s="68">
        <v>2</v>
      </c>
      <c r="J17" s="90" t="s">
        <v>283</v>
      </c>
      <c r="K17" s="91">
        <v>90</v>
      </c>
      <c r="N17" s="90" t="s">
        <v>283</v>
      </c>
      <c r="O17" s="91">
        <f>SUM(O14:O16)</f>
        <v>150</v>
      </c>
    </row>
    <row r="18" spans="5:15" x14ac:dyDescent="0.25">
      <c r="E18" s="65" t="s">
        <v>272</v>
      </c>
      <c r="F18" s="68">
        <v>0</v>
      </c>
      <c r="G18" s="68">
        <v>2</v>
      </c>
    </row>
    <row r="19" spans="5:15" x14ac:dyDescent="0.25">
      <c r="E19" s="65" t="s">
        <v>273</v>
      </c>
      <c r="F19" s="68">
        <v>0</v>
      </c>
      <c r="G19" s="68">
        <v>2</v>
      </c>
    </row>
    <row r="20" spans="5:15" x14ac:dyDescent="0.25">
      <c r="E20" s="65" t="s">
        <v>274</v>
      </c>
      <c r="F20" s="65">
        <v>3</v>
      </c>
      <c r="G20" s="65"/>
    </row>
    <row r="21" spans="5:15" x14ac:dyDescent="0.25">
      <c r="E21" s="65" t="s">
        <v>275</v>
      </c>
      <c r="F21" s="65">
        <v>3</v>
      </c>
      <c r="G21" s="65"/>
    </row>
    <row r="22" spans="5:15" x14ac:dyDescent="0.25">
      <c r="E22" s="65" t="s">
        <v>276</v>
      </c>
      <c r="F22" s="65">
        <v>4</v>
      </c>
      <c r="G22" s="65"/>
    </row>
    <row r="23" spans="5:15" x14ac:dyDescent="0.25">
      <c r="E23" s="65" t="s">
        <v>277</v>
      </c>
      <c r="F23" s="65">
        <v>3</v>
      </c>
      <c r="G23" s="65"/>
    </row>
    <row r="24" spans="5:15" x14ac:dyDescent="0.25">
      <c r="E24" s="65" t="s">
        <v>248</v>
      </c>
      <c r="F24" s="65">
        <v>10</v>
      </c>
      <c r="G24" s="65"/>
    </row>
    <row r="25" spans="5:15" x14ac:dyDescent="0.25">
      <c r="E25" s="65" t="s">
        <v>235</v>
      </c>
      <c r="F25" s="65">
        <v>6</v>
      </c>
      <c r="G25" s="65"/>
    </row>
    <row r="26" spans="5:15" x14ac:dyDescent="0.25">
      <c r="E26" s="65" t="s">
        <v>302</v>
      </c>
      <c r="F26" s="65">
        <v>0</v>
      </c>
      <c r="G26" s="65">
        <v>3</v>
      </c>
    </row>
    <row r="27" spans="5:15" x14ac:dyDescent="0.25">
      <c r="E27" s="65" t="s">
        <v>278</v>
      </c>
      <c r="F27" s="65">
        <v>0</v>
      </c>
      <c r="G27" s="65">
        <v>3</v>
      </c>
    </row>
    <row r="28" spans="5:15" x14ac:dyDescent="0.25">
      <c r="E28" s="65" t="s">
        <v>279</v>
      </c>
      <c r="F28" s="65">
        <v>2</v>
      </c>
      <c r="G28" s="65"/>
    </row>
    <row r="29" spans="5:15" x14ac:dyDescent="0.25">
      <c r="E29" s="65" t="s">
        <v>280</v>
      </c>
      <c r="F29" s="65">
        <v>0</v>
      </c>
      <c r="G29" s="65">
        <v>3</v>
      </c>
    </row>
    <row r="30" spans="5:15" x14ac:dyDescent="0.25">
      <c r="E30" s="65" t="s">
        <v>118</v>
      </c>
      <c r="F30" s="65">
        <v>3</v>
      </c>
      <c r="G30" s="65"/>
    </row>
    <row r="31" spans="5:15" x14ac:dyDescent="0.25">
      <c r="E31" s="65" t="s">
        <v>281</v>
      </c>
      <c r="F31" s="65">
        <v>5</v>
      </c>
      <c r="G31" s="65"/>
    </row>
    <row r="32" spans="5:15" x14ac:dyDescent="0.25">
      <c r="E32" s="65" t="s">
        <v>335</v>
      </c>
      <c r="F32" s="65">
        <v>3</v>
      </c>
      <c r="G32" s="65">
        <v>3</v>
      </c>
    </row>
    <row r="33" spans="5:7" x14ac:dyDescent="0.25">
      <c r="E33" s="65" t="s">
        <v>282</v>
      </c>
      <c r="F33" s="65">
        <v>2</v>
      </c>
      <c r="G33" s="65"/>
    </row>
    <row r="34" spans="5:7" x14ac:dyDescent="0.25">
      <c r="E34" s="67" t="s">
        <v>283</v>
      </c>
      <c r="F34" s="67">
        <f>SUM(F10:F33)</f>
        <v>90</v>
      </c>
      <c r="G34" s="67"/>
    </row>
  </sheetData>
  <pageMargins left="0.7" right="0.7" top="0.75" bottom="0.75" header="0.3" footer="0.3"/>
  <headerFooter>
    <oddHeader>&amp;L&amp;"Arial"&amp;12&amp;K000000 Micron Confidential&amp;1#_x000D_</oddHeader>
    <oddFooter>&amp;L_x000D_&amp;1#&amp;"Arial"&amp;12&amp;K000000 Micron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9CC8-4A6E-476F-B7F1-1F3875889E1F}">
  <dimension ref="A1:G68"/>
  <sheetViews>
    <sheetView topLeftCell="A55" workbookViewId="0">
      <selection activeCell="B100" sqref="B100"/>
    </sheetView>
  </sheetViews>
  <sheetFormatPr defaultRowHeight="15" x14ac:dyDescent="0.25"/>
  <cols>
    <col min="2" max="2" width="10.7109375" bestFit="1" customWidth="1"/>
    <col min="3" max="3" width="34.42578125" bestFit="1" customWidth="1"/>
    <col min="4" max="4" width="5.42578125" bestFit="1" customWidth="1"/>
    <col min="5" max="5" width="5.140625" bestFit="1" customWidth="1"/>
    <col min="6" max="6" width="13.5703125" bestFit="1" customWidth="1"/>
    <col min="7" max="7" width="26" bestFit="1" customWidth="1"/>
  </cols>
  <sheetData>
    <row r="1" spans="1:7" x14ac:dyDescent="0.25">
      <c r="A1" s="120" t="s">
        <v>0</v>
      </c>
      <c r="B1" s="120" t="s">
        <v>3</v>
      </c>
      <c r="C1" s="120" t="s">
        <v>4</v>
      </c>
      <c r="D1" s="120" t="s">
        <v>18</v>
      </c>
      <c r="E1" s="120" t="s">
        <v>343</v>
      </c>
      <c r="F1" s="120" t="s">
        <v>4</v>
      </c>
      <c r="G1" s="120" t="s">
        <v>17</v>
      </c>
    </row>
    <row r="2" spans="1:7" x14ac:dyDescent="0.25">
      <c r="A2" s="67">
        <v>1</v>
      </c>
      <c r="B2" s="8" t="s">
        <v>24</v>
      </c>
      <c r="C2" s="8" t="s">
        <v>69</v>
      </c>
      <c r="D2" s="8" t="s">
        <v>65</v>
      </c>
      <c r="E2" s="8" t="s">
        <v>34</v>
      </c>
      <c r="F2" s="8" t="s">
        <v>72</v>
      </c>
      <c r="G2" s="8" t="s">
        <v>73</v>
      </c>
    </row>
    <row r="3" spans="1:7" x14ac:dyDescent="0.25">
      <c r="A3" s="67">
        <v>2</v>
      </c>
      <c r="B3" s="8" t="s">
        <v>75</v>
      </c>
      <c r="C3" s="8" t="s">
        <v>76</v>
      </c>
      <c r="D3" s="8" t="s">
        <v>65</v>
      </c>
      <c r="E3" s="8" t="s">
        <v>34</v>
      </c>
      <c r="F3" s="8" t="s">
        <v>72</v>
      </c>
      <c r="G3" s="8" t="s">
        <v>79</v>
      </c>
    </row>
    <row r="4" spans="1:7" x14ac:dyDescent="0.25">
      <c r="A4" s="67">
        <v>3</v>
      </c>
      <c r="B4" s="8" t="s">
        <v>75</v>
      </c>
      <c r="C4" s="8" t="s">
        <v>80</v>
      </c>
      <c r="D4" s="8" t="s">
        <v>65</v>
      </c>
      <c r="E4" s="8" t="s">
        <v>44</v>
      </c>
      <c r="F4" s="8" t="s">
        <v>46</v>
      </c>
      <c r="G4" s="8" t="s">
        <v>87</v>
      </c>
    </row>
    <row r="5" spans="1:7" x14ac:dyDescent="0.25">
      <c r="A5" s="67">
        <v>4</v>
      </c>
      <c r="B5" s="8" t="s">
        <v>50</v>
      </c>
      <c r="C5" s="8" t="s">
        <v>133</v>
      </c>
      <c r="D5" s="8" t="s">
        <v>65</v>
      </c>
      <c r="E5" s="8" t="s">
        <v>44</v>
      </c>
      <c r="F5" s="8" t="s">
        <v>46</v>
      </c>
      <c r="G5" s="8" t="s">
        <v>342</v>
      </c>
    </row>
    <row r="6" spans="1:7" x14ac:dyDescent="0.25">
      <c r="A6" s="67">
        <v>5</v>
      </c>
      <c r="B6" s="8" t="s">
        <v>50</v>
      </c>
      <c r="C6" s="8" t="s">
        <v>63</v>
      </c>
      <c r="D6" s="8" t="s">
        <v>65</v>
      </c>
      <c r="E6" s="8" t="s">
        <v>44</v>
      </c>
      <c r="F6" s="8" t="s">
        <v>46</v>
      </c>
      <c r="G6" s="8" t="s">
        <v>67</v>
      </c>
    </row>
    <row r="7" spans="1:7" x14ac:dyDescent="0.25">
      <c r="A7" s="67">
        <v>6</v>
      </c>
      <c r="B7" s="8" t="s">
        <v>50</v>
      </c>
      <c r="C7" s="8" t="s">
        <v>184</v>
      </c>
      <c r="D7" s="8" t="s">
        <v>65</v>
      </c>
      <c r="E7" s="8" t="s">
        <v>44</v>
      </c>
      <c r="F7" s="8" t="s">
        <v>46</v>
      </c>
      <c r="G7" s="8" t="s">
        <v>188</v>
      </c>
    </row>
    <row r="8" spans="1:7" x14ac:dyDescent="0.25">
      <c r="A8" s="67">
        <v>7</v>
      </c>
      <c r="B8" s="8" t="s">
        <v>50</v>
      </c>
      <c r="C8" s="8" t="s">
        <v>133</v>
      </c>
      <c r="D8" s="8" t="s">
        <v>65</v>
      </c>
      <c r="E8" s="8" t="s">
        <v>44</v>
      </c>
      <c r="F8" s="8" t="s">
        <v>46</v>
      </c>
      <c r="G8" s="8" t="s">
        <v>47</v>
      </c>
    </row>
    <row r="9" spans="1:7" x14ac:dyDescent="0.25">
      <c r="A9" s="67">
        <v>8</v>
      </c>
      <c r="B9" s="8" t="s">
        <v>178</v>
      </c>
      <c r="C9" s="8" t="s">
        <v>198</v>
      </c>
      <c r="D9" s="8" t="s">
        <v>65</v>
      </c>
      <c r="E9" s="8" t="s">
        <v>34</v>
      </c>
      <c r="F9" s="8" t="s">
        <v>72</v>
      </c>
      <c r="G9" s="8" t="s">
        <v>179</v>
      </c>
    </row>
    <row r="10" spans="1:7" x14ac:dyDescent="0.25">
      <c r="A10" s="67">
        <v>9</v>
      </c>
      <c r="B10" s="8" t="s">
        <v>24</v>
      </c>
      <c r="C10" s="8" t="s">
        <v>209</v>
      </c>
      <c r="D10" s="8" t="s">
        <v>65</v>
      </c>
      <c r="E10" s="8" t="s">
        <v>44</v>
      </c>
      <c r="F10" s="8" t="s">
        <v>46</v>
      </c>
      <c r="G10" s="8" t="s">
        <v>213</v>
      </c>
    </row>
    <row r="11" spans="1:7" x14ac:dyDescent="0.25">
      <c r="A11" s="67">
        <v>10</v>
      </c>
      <c r="B11" s="8" t="s">
        <v>50</v>
      </c>
      <c r="C11" s="8" t="s">
        <v>234</v>
      </c>
      <c r="D11" s="8" t="s">
        <v>65</v>
      </c>
      <c r="E11" s="8" t="s">
        <v>44</v>
      </c>
      <c r="F11" s="8" t="s">
        <v>72</v>
      </c>
      <c r="G11" s="8" t="s">
        <v>79</v>
      </c>
    </row>
    <row r="12" spans="1:7" x14ac:dyDescent="0.25">
      <c r="A12" s="67">
        <v>11</v>
      </c>
      <c r="B12" s="8" t="s">
        <v>50</v>
      </c>
      <c r="C12" s="8" t="s">
        <v>184</v>
      </c>
      <c r="D12" s="8" t="s">
        <v>65</v>
      </c>
      <c r="E12" s="8" t="s">
        <v>44</v>
      </c>
      <c r="F12" s="8" t="s">
        <v>46</v>
      </c>
      <c r="G12" s="8" t="s">
        <v>239</v>
      </c>
    </row>
    <row r="13" spans="1:7" x14ac:dyDescent="0.25">
      <c r="A13" s="67">
        <v>12</v>
      </c>
      <c r="B13" s="8" t="s">
        <v>50</v>
      </c>
      <c r="C13" s="8" t="s">
        <v>244</v>
      </c>
      <c r="D13" s="8" t="s">
        <v>65</v>
      </c>
      <c r="E13" s="8" t="s">
        <v>44</v>
      </c>
      <c r="F13" s="8" t="s">
        <v>46</v>
      </c>
      <c r="G13" s="8" t="s">
        <v>246</v>
      </c>
    </row>
    <row r="14" spans="1:7" x14ac:dyDescent="0.25">
      <c r="A14" s="67">
        <v>13</v>
      </c>
      <c r="B14" s="8" t="s">
        <v>24</v>
      </c>
      <c r="C14" s="8" t="s">
        <v>247</v>
      </c>
      <c r="D14" s="8" t="s">
        <v>65</v>
      </c>
      <c r="E14" s="8" t="s">
        <v>44</v>
      </c>
      <c r="F14" s="8" t="s">
        <v>196</v>
      </c>
      <c r="G14" s="8" t="s">
        <v>251</v>
      </c>
    </row>
    <row r="15" spans="1:7" x14ac:dyDescent="0.25">
      <c r="A15" s="67">
        <v>14</v>
      </c>
      <c r="B15" s="8" t="s">
        <v>101</v>
      </c>
      <c r="C15" s="8" t="s">
        <v>340</v>
      </c>
      <c r="D15" s="8" t="s">
        <v>65</v>
      </c>
      <c r="E15" s="8" t="s">
        <v>44</v>
      </c>
      <c r="F15" s="8" t="s">
        <v>196</v>
      </c>
      <c r="G15" s="8" t="s">
        <v>255</v>
      </c>
    </row>
    <row r="16" spans="1:7" x14ac:dyDescent="0.25">
      <c r="A16" s="67">
        <v>15</v>
      </c>
      <c r="B16" s="8" t="s">
        <v>50</v>
      </c>
      <c r="C16" s="8" t="s">
        <v>133</v>
      </c>
      <c r="D16" s="8" t="s">
        <v>65</v>
      </c>
      <c r="E16" s="8" t="s">
        <v>44</v>
      </c>
      <c r="F16" s="8" t="s">
        <v>46</v>
      </c>
      <c r="G16" s="8" t="s">
        <v>87</v>
      </c>
    </row>
    <row r="17" spans="1:7" x14ac:dyDescent="0.25">
      <c r="A17" s="67">
        <v>16</v>
      </c>
      <c r="B17" s="8" t="s">
        <v>50</v>
      </c>
      <c r="C17" s="8" t="s">
        <v>133</v>
      </c>
      <c r="D17" s="8" t="s">
        <v>65</v>
      </c>
      <c r="E17" s="8" t="s">
        <v>44</v>
      </c>
      <c r="F17" s="8" t="s">
        <v>46</v>
      </c>
      <c r="G17" s="8" t="s">
        <v>138</v>
      </c>
    </row>
    <row r="18" spans="1:7" x14ac:dyDescent="0.25">
      <c r="A18" s="67">
        <v>17</v>
      </c>
      <c r="B18" s="8" t="s">
        <v>24</v>
      </c>
      <c r="C18" s="8" t="s">
        <v>247</v>
      </c>
      <c r="D18" s="8" t="s">
        <v>65</v>
      </c>
      <c r="E18" s="8" t="s">
        <v>44</v>
      </c>
      <c r="F18" s="8" t="s">
        <v>196</v>
      </c>
      <c r="G18" s="8" t="s">
        <v>251</v>
      </c>
    </row>
    <row r="19" spans="1:7" x14ac:dyDescent="0.25">
      <c r="A19" s="67">
        <v>18</v>
      </c>
      <c r="B19" s="8" t="s">
        <v>230</v>
      </c>
      <c r="C19" s="8" t="s">
        <v>310</v>
      </c>
      <c r="D19" s="8" t="s">
        <v>65</v>
      </c>
      <c r="E19" s="8" t="s">
        <v>44</v>
      </c>
      <c r="F19" s="8" t="s">
        <v>196</v>
      </c>
      <c r="G19" s="8" t="s">
        <v>314</v>
      </c>
    </row>
    <row r="20" spans="1:7" x14ac:dyDescent="0.25">
      <c r="A20" s="67">
        <v>19</v>
      </c>
      <c r="B20" s="8" t="s">
        <v>332</v>
      </c>
      <c r="C20" s="8" t="s">
        <v>313</v>
      </c>
      <c r="D20" s="8" t="s">
        <v>65</v>
      </c>
      <c r="E20" s="8" t="s">
        <v>44</v>
      </c>
      <c r="F20" s="8" t="s">
        <v>331</v>
      </c>
      <c r="G20" s="8" t="s">
        <v>315</v>
      </c>
    </row>
    <row r="31" spans="1:7" x14ac:dyDescent="0.25">
      <c r="A31" s="120" t="s">
        <v>0</v>
      </c>
      <c r="B31" s="3" t="s">
        <v>3</v>
      </c>
      <c r="C31" s="2" t="s">
        <v>4</v>
      </c>
      <c r="D31" s="2" t="s">
        <v>14</v>
      </c>
      <c r="E31" s="2" t="s">
        <v>4</v>
      </c>
      <c r="F31" s="4" t="s">
        <v>19</v>
      </c>
      <c r="G31" s="4" t="s">
        <v>20</v>
      </c>
    </row>
    <row r="32" spans="1:7" x14ac:dyDescent="0.25">
      <c r="A32" s="67">
        <v>1</v>
      </c>
      <c r="B32" s="100" t="s">
        <v>50</v>
      </c>
      <c r="C32" s="8" t="s">
        <v>63</v>
      </c>
      <c r="D32" s="12" t="s">
        <v>33</v>
      </c>
      <c r="E32" s="10" t="s">
        <v>44</v>
      </c>
      <c r="F32" s="7" t="s">
        <v>46</v>
      </c>
      <c r="G32" s="11" t="s">
        <v>67</v>
      </c>
    </row>
    <row r="33" spans="1:7" x14ac:dyDescent="0.25">
      <c r="A33" s="67">
        <v>2</v>
      </c>
      <c r="B33" s="100" t="s">
        <v>24</v>
      </c>
      <c r="C33" s="8" t="s">
        <v>95</v>
      </c>
      <c r="D33" s="12" t="s">
        <v>33</v>
      </c>
      <c r="E33" s="10" t="s">
        <v>44</v>
      </c>
      <c r="F33" s="11" t="s">
        <v>97</v>
      </c>
      <c r="G33" s="11" t="s">
        <v>98</v>
      </c>
    </row>
    <row r="34" spans="1:7" x14ac:dyDescent="0.25">
      <c r="A34" s="67">
        <v>3</v>
      </c>
      <c r="B34" s="100" t="s">
        <v>101</v>
      </c>
      <c r="C34" s="8" t="s">
        <v>102</v>
      </c>
      <c r="D34" s="12" t="s">
        <v>33</v>
      </c>
      <c r="E34" s="10" t="s">
        <v>44</v>
      </c>
      <c r="F34" s="33" t="s">
        <v>97</v>
      </c>
      <c r="G34" s="33" t="s">
        <v>104</v>
      </c>
    </row>
    <row r="35" spans="1:7" x14ac:dyDescent="0.25">
      <c r="A35" s="67">
        <v>4</v>
      </c>
      <c r="B35" s="100" t="s">
        <v>75</v>
      </c>
      <c r="C35" s="8" t="s">
        <v>142</v>
      </c>
      <c r="D35" s="12" t="s">
        <v>33</v>
      </c>
      <c r="E35" s="10" t="s">
        <v>44</v>
      </c>
      <c r="F35" s="13" t="s">
        <v>147</v>
      </c>
      <c r="G35" s="18" t="s">
        <v>148</v>
      </c>
    </row>
    <row r="36" spans="1:7" x14ac:dyDescent="0.25">
      <c r="A36" s="67">
        <v>5</v>
      </c>
      <c r="B36" s="100" t="s">
        <v>24</v>
      </c>
      <c r="C36" s="8" t="s">
        <v>165</v>
      </c>
      <c r="D36" s="10" t="s">
        <v>33</v>
      </c>
      <c r="E36" s="10" t="s">
        <v>44</v>
      </c>
      <c r="F36" s="13" t="s">
        <v>147</v>
      </c>
      <c r="G36" s="109" t="s">
        <v>168</v>
      </c>
    </row>
    <row r="37" spans="1:7" x14ac:dyDescent="0.25">
      <c r="A37" s="67">
        <v>6</v>
      </c>
      <c r="B37" s="100" t="s">
        <v>24</v>
      </c>
      <c r="C37" s="8" t="s">
        <v>25</v>
      </c>
      <c r="D37" s="10" t="s">
        <v>33</v>
      </c>
      <c r="E37" s="10" t="s">
        <v>44</v>
      </c>
      <c r="F37" s="13" t="s">
        <v>147</v>
      </c>
      <c r="G37" s="196" t="s">
        <v>175</v>
      </c>
    </row>
    <row r="38" spans="1:7" ht="30" x14ac:dyDescent="0.25">
      <c r="A38" s="67">
        <v>7</v>
      </c>
      <c r="B38" s="102" t="s">
        <v>24</v>
      </c>
      <c r="C38" s="21" t="s">
        <v>58</v>
      </c>
      <c r="D38" s="24" t="s">
        <v>33</v>
      </c>
      <c r="E38" s="173" t="s">
        <v>34</v>
      </c>
      <c r="F38" s="27" t="s">
        <v>61</v>
      </c>
      <c r="G38" s="46" t="s">
        <v>177</v>
      </c>
    </row>
    <row r="39" spans="1:7" x14ac:dyDescent="0.25">
      <c r="A39" s="67">
        <v>8</v>
      </c>
      <c r="B39" s="100" t="s">
        <v>24</v>
      </c>
      <c r="C39" s="8" t="s">
        <v>41</v>
      </c>
      <c r="D39" s="12" t="s">
        <v>33</v>
      </c>
      <c r="E39" s="10" t="s">
        <v>44</v>
      </c>
      <c r="F39" s="7" t="s">
        <v>46</v>
      </c>
      <c r="G39" s="13" t="s">
        <v>47</v>
      </c>
    </row>
    <row r="40" spans="1:7" x14ac:dyDescent="0.25">
      <c r="A40" s="67">
        <v>9</v>
      </c>
      <c r="B40" s="100" t="s">
        <v>50</v>
      </c>
      <c r="C40" s="11" t="s">
        <v>133</v>
      </c>
      <c r="D40" s="12" t="s">
        <v>33</v>
      </c>
      <c r="E40" s="10" t="s">
        <v>44</v>
      </c>
      <c r="F40" s="7" t="s">
        <v>46</v>
      </c>
      <c r="G40" s="9" t="s">
        <v>194</v>
      </c>
    </row>
    <row r="41" spans="1:7" ht="30" x14ac:dyDescent="0.25">
      <c r="A41" s="67">
        <v>10</v>
      </c>
      <c r="B41" s="101" t="s">
        <v>50</v>
      </c>
      <c r="C41" s="21" t="s">
        <v>129</v>
      </c>
      <c r="D41" s="24" t="s">
        <v>33</v>
      </c>
      <c r="E41" s="179" t="s">
        <v>34</v>
      </c>
      <c r="F41" s="185" t="s">
        <v>37</v>
      </c>
      <c r="G41" s="29" t="s">
        <v>38</v>
      </c>
    </row>
    <row r="42" spans="1:7" x14ac:dyDescent="0.25">
      <c r="A42" s="67">
        <v>11</v>
      </c>
      <c r="B42" s="100" t="s">
        <v>123</v>
      </c>
      <c r="C42" s="8" t="s">
        <v>214</v>
      </c>
      <c r="D42" s="7" t="s">
        <v>33</v>
      </c>
      <c r="E42" s="10" t="s">
        <v>44</v>
      </c>
      <c r="F42" s="13" t="s">
        <v>217</v>
      </c>
      <c r="G42" s="13" t="s">
        <v>218</v>
      </c>
    </row>
    <row r="43" spans="1:7" ht="30" x14ac:dyDescent="0.25">
      <c r="A43" s="67">
        <v>12</v>
      </c>
      <c r="B43" s="101" t="s">
        <v>123</v>
      </c>
      <c r="C43" s="21" t="s">
        <v>220</v>
      </c>
      <c r="D43" s="174" t="s">
        <v>33</v>
      </c>
      <c r="E43" s="173" t="s">
        <v>34</v>
      </c>
      <c r="F43" s="22" t="s">
        <v>154</v>
      </c>
      <c r="G43" s="62" t="s">
        <v>223</v>
      </c>
    </row>
    <row r="44" spans="1:7" x14ac:dyDescent="0.25">
      <c r="A44" s="67">
        <v>13</v>
      </c>
      <c r="B44" s="100" t="s">
        <v>123</v>
      </c>
      <c r="C44" s="8" t="s">
        <v>224</v>
      </c>
      <c r="D44" s="12" t="s">
        <v>33</v>
      </c>
      <c r="E44" s="10" t="s">
        <v>44</v>
      </c>
      <c r="F44" s="6" t="s">
        <v>227</v>
      </c>
      <c r="G44" s="6" t="s">
        <v>168</v>
      </c>
    </row>
    <row r="45" spans="1:7" x14ac:dyDescent="0.25">
      <c r="A45" s="67">
        <v>14</v>
      </c>
      <c r="B45" s="100" t="s">
        <v>123</v>
      </c>
      <c r="C45" s="8" t="s">
        <v>228</v>
      </c>
      <c r="D45" s="12" t="s">
        <v>33</v>
      </c>
      <c r="E45" s="10" t="s">
        <v>44</v>
      </c>
      <c r="F45" s="7" t="s">
        <v>46</v>
      </c>
      <c r="G45" s="9" t="s">
        <v>47</v>
      </c>
    </row>
    <row r="46" spans="1:7" x14ac:dyDescent="0.25">
      <c r="A46" s="67">
        <v>15</v>
      </c>
      <c r="B46" s="100" t="s">
        <v>230</v>
      </c>
      <c r="C46" s="8" t="s">
        <v>230</v>
      </c>
      <c r="D46" s="12" t="s">
        <v>33</v>
      </c>
      <c r="E46" s="10" t="s">
        <v>44</v>
      </c>
      <c r="F46" s="7" t="s">
        <v>232</v>
      </c>
      <c r="G46" s="7" t="s">
        <v>233</v>
      </c>
    </row>
    <row r="47" spans="1:7" ht="30" x14ac:dyDescent="0.25">
      <c r="A47" s="67">
        <v>16</v>
      </c>
      <c r="B47" s="101" t="s">
        <v>24</v>
      </c>
      <c r="C47" s="21" t="s">
        <v>241</v>
      </c>
      <c r="D47" s="172" t="s">
        <v>33</v>
      </c>
      <c r="E47" s="173" t="s">
        <v>34</v>
      </c>
      <c r="F47" s="187" t="s">
        <v>330</v>
      </c>
      <c r="G47" s="62" t="s">
        <v>243</v>
      </c>
    </row>
    <row r="48" spans="1:7" x14ac:dyDescent="0.25">
      <c r="A48" s="67">
        <v>17</v>
      </c>
      <c r="B48" s="65" t="s">
        <v>261</v>
      </c>
      <c r="C48" s="6" t="s">
        <v>262</v>
      </c>
      <c r="D48" s="12" t="s">
        <v>33</v>
      </c>
      <c r="E48" s="10" t="s">
        <v>44</v>
      </c>
      <c r="F48" s="7" t="s">
        <v>46</v>
      </c>
      <c r="G48" s="13" t="s">
        <v>138</v>
      </c>
    </row>
    <row r="49" spans="1:7" x14ac:dyDescent="0.25">
      <c r="A49" s="67">
        <v>18</v>
      </c>
      <c r="B49" s="190" t="s">
        <v>178</v>
      </c>
      <c r="C49" s="37" t="s">
        <v>316</v>
      </c>
      <c r="D49" t="s">
        <v>33</v>
      </c>
      <c r="E49" t="s">
        <v>34</v>
      </c>
      <c r="F49" s="37" t="s">
        <v>323</v>
      </c>
      <c r="G49" s="37" t="s">
        <v>324</v>
      </c>
    </row>
    <row r="50" spans="1:7" x14ac:dyDescent="0.25">
      <c r="A50" s="67">
        <v>19</v>
      </c>
      <c r="B50" s="104" t="s">
        <v>178</v>
      </c>
      <c r="C50" s="70" t="s">
        <v>318</v>
      </c>
      <c r="D50" s="70" t="s">
        <v>33</v>
      </c>
      <c r="E50" s="70" t="s">
        <v>44</v>
      </c>
      <c r="F50" s="70" t="s">
        <v>326</v>
      </c>
      <c r="G50" s="70" t="s">
        <v>327</v>
      </c>
    </row>
    <row r="51" spans="1:7" x14ac:dyDescent="0.25">
      <c r="A51" s="67">
        <v>20</v>
      </c>
      <c r="B51" s="125" t="s">
        <v>24</v>
      </c>
      <c r="C51" s="37" t="s">
        <v>322</v>
      </c>
      <c r="D51" t="s">
        <v>33</v>
      </c>
      <c r="E51" t="s">
        <v>34</v>
      </c>
      <c r="F51" s="99" t="s">
        <v>328</v>
      </c>
      <c r="G51" t="s">
        <v>329</v>
      </c>
    </row>
    <row r="52" spans="1:7" x14ac:dyDescent="0.25">
      <c r="A52" s="67">
        <v>21</v>
      </c>
      <c r="B52" s="65" t="s">
        <v>261</v>
      </c>
      <c r="C52" s="6" t="s">
        <v>333</v>
      </c>
      <c r="D52" s="70" t="s">
        <v>33</v>
      </c>
      <c r="E52" s="70" t="s">
        <v>44</v>
      </c>
      <c r="F52" s="6" t="s">
        <v>339</v>
      </c>
      <c r="G52" s="70" t="s">
        <v>337</v>
      </c>
    </row>
    <row r="53" spans="1:7" x14ac:dyDescent="0.25">
      <c r="A53" s="67">
        <v>22</v>
      </c>
      <c r="B53" s="104" t="s">
        <v>123</v>
      </c>
      <c r="C53" s="6" t="s">
        <v>334</v>
      </c>
      <c r="D53" s="70" t="s">
        <v>33</v>
      </c>
      <c r="E53" s="70" t="s">
        <v>44</v>
      </c>
      <c r="F53" s="6" t="s">
        <v>336</v>
      </c>
      <c r="G53" s="70" t="s">
        <v>338</v>
      </c>
    </row>
    <row r="54" spans="1:7" x14ac:dyDescent="0.25">
      <c r="A54" s="67">
        <v>23</v>
      </c>
      <c r="B54" s="101" t="s">
        <v>75</v>
      </c>
      <c r="C54" s="119" t="s">
        <v>344</v>
      </c>
      <c r="D54" s="66" t="s">
        <v>33</v>
      </c>
      <c r="E54" s="95" t="s">
        <v>34</v>
      </c>
      <c r="F54" s="201" t="s">
        <v>37</v>
      </c>
      <c r="G54" s="202" t="s">
        <v>345</v>
      </c>
    </row>
    <row r="58" spans="1:7" x14ac:dyDescent="0.25">
      <c r="A58" s="120" t="s">
        <v>0</v>
      </c>
      <c r="B58" s="3" t="s">
        <v>3</v>
      </c>
      <c r="C58" s="2" t="s">
        <v>4</v>
      </c>
      <c r="D58" s="2" t="s">
        <v>14</v>
      </c>
      <c r="E58" s="2" t="s">
        <v>4</v>
      </c>
      <c r="F58" s="4" t="s">
        <v>19</v>
      </c>
      <c r="G58" s="4" t="s">
        <v>20</v>
      </c>
    </row>
    <row r="59" spans="1:7" x14ac:dyDescent="0.25">
      <c r="A59" s="67">
        <v>1</v>
      </c>
      <c r="B59" s="100" t="s">
        <v>50</v>
      </c>
      <c r="C59" s="8" t="s">
        <v>51</v>
      </c>
      <c r="D59" s="12" t="s">
        <v>55</v>
      </c>
      <c r="E59" s="10" t="s">
        <v>44</v>
      </c>
      <c r="F59" s="7" t="s">
        <v>46</v>
      </c>
      <c r="G59" s="13" t="s">
        <v>57</v>
      </c>
    </row>
    <row r="60" spans="1:7" ht="30" x14ac:dyDescent="0.25">
      <c r="A60" s="67">
        <v>2</v>
      </c>
      <c r="B60" s="101" t="s">
        <v>75</v>
      </c>
      <c r="C60" s="21" t="s">
        <v>90</v>
      </c>
      <c r="D60" s="172" t="s">
        <v>55</v>
      </c>
      <c r="E60" s="173" t="s">
        <v>34</v>
      </c>
      <c r="F60" s="181" t="s">
        <v>92</v>
      </c>
      <c r="G60" s="182" t="s">
        <v>93</v>
      </c>
    </row>
    <row r="61" spans="1:7" x14ac:dyDescent="0.25">
      <c r="A61" s="67">
        <v>3</v>
      </c>
      <c r="B61" s="100" t="s">
        <v>50</v>
      </c>
      <c r="C61" s="8" t="s">
        <v>105</v>
      </c>
      <c r="D61" s="10" t="s">
        <v>55</v>
      </c>
      <c r="E61" s="10" t="s">
        <v>44</v>
      </c>
      <c r="F61" s="110" t="s">
        <v>112</v>
      </c>
      <c r="G61" s="110" t="s">
        <v>113</v>
      </c>
    </row>
    <row r="62" spans="1:7" x14ac:dyDescent="0.25">
      <c r="A62" s="67">
        <v>4</v>
      </c>
      <c r="B62" s="100" t="s">
        <v>50</v>
      </c>
      <c r="C62" s="8" t="s">
        <v>114</v>
      </c>
      <c r="D62" s="7" t="s">
        <v>55</v>
      </c>
      <c r="E62" s="10" t="s">
        <v>44</v>
      </c>
      <c r="F62" s="30" t="s">
        <v>120</v>
      </c>
      <c r="G62" s="30" t="s">
        <v>121</v>
      </c>
    </row>
    <row r="63" spans="1:7" x14ac:dyDescent="0.25">
      <c r="A63" s="67">
        <v>5</v>
      </c>
      <c r="B63" s="100" t="s">
        <v>123</v>
      </c>
      <c r="C63" s="8" t="s">
        <v>124</v>
      </c>
      <c r="D63" s="10" t="s">
        <v>55</v>
      </c>
      <c r="E63" s="10" t="s">
        <v>44</v>
      </c>
      <c r="F63" s="111" t="s">
        <v>120</v>
      </c>
      <c r="G63" s="111" t="s">
        <v>128</v>
      </c>
    </row>
    <row r="64" spans="1:7" ht="30" x14ac:dyDescent="0.25">
      <c r="A64" s="67">
        <v>6</v>
      </c>
      <c r="B64" s="101" t="s">
        <v>75</v>
      </c>
      <c r="C64" s="21" t="s">
        <v>149</v>
      </c>
      <c r="D64" s="172" t="s">
        <v>55</v>
      </c>
      <c r="E64" s="173" t="s">
        <v>34</v>
      </c>
      <c r="F64" s="181" t="s">
        <v>154</v>
      </c>
      <c r="G64" s="182" t="s">
        <v>155</v>
      </c>
    </row>
    <row r="65" spans="1:7" ht="30" x14ac:dyDescent="0.25">
      <c r="A65" s="67">
        <v>7</v>
      </c>
      <c r="B65" s="101" t="s">
        <v>50</v>
      </c>
      <c r="C65" s="21" t="s">
        <v>160</v>
      </c>
      <c r="D65" s="24" t="s">
        <v>55</v>
      </c>
      <c r="E65" s="173" t="s">
        <v>34</v>
      </c>
      <c r="F65" s="173" t="s">
        <v>154</v>
      </c>
      <c r="G65" s="24" t="s">
        <v>164</v>
      </c>
    </row>
    <row r="66" spans="1:7" ht="30" x14ac:dyDescent="0.25">
      <c r="A66" s="67">
        <v>8</v>
      </c>
      <c r="B66" s="114" t="s">
        <v>75</v>
      </c>
      <c r="C66" s="34" t="s">
        <v>202</v>
      </c>
      <c r="D66" s="168" t="s">
        <v>55</v>
      </c>
      <c r="E66" s="166" t="s">
        <v>34</v>
      </c>
      <c r="F66" s="168" t="s">
        <v>205</v>
      </c>
      <c r="G66" s="168" t="s">
        <v>206</v>
      </c>
    </row>
    <row r="67" spans="1:7" x14ac:dyDescent="0.25">
      <c r="A67" s="67">
        <v>9</v>
      </c>
      <c r="B67" s="100" t="s">
        <v>123</v>
      </c>
      <c r="C67" s="197" t="s">
        <v>264</v>
      </c>
      <c r="D67" s="7" t="s">
        <v>55</v>
      </c>
      <c r="E67" s="10" t="s">
        <v>44</v>
      </c>
      <c r="F67" s="30" t="s">
        <v>120</v>
      </c>
      <c r="G67" s="30" t="s">
        <v>208</v>
      </c>
    </row>
    <row r="68" spans="1:7" ht="30" x14ac:dyDescent="0.25">
      <c r="A68" s="67">
        <v>10</v>
      </c>
      <c r="B68" s="101" t="s">
        <v>75</v>
      </c>
      <c r="C68" s="21" t="s">
        <v>149</v>
      </c>
      <c r="D68" s="172" t="s">
        <v>55</v>
      </c>
      <c r="E68" s="173" t="s">
        <v>34</v>
      </c>
      <c r="F68" s="181" t="s">
        <v>154</v>
      </c>
      <c r="G68" s="182" t="s">
        <v>155</v>
      </c>
    </row>
  </sheetData>
  <conditionalFormatting sqref="C32:C54">
    <cfRule type="duplicateValues" dxfId="5" priority="53"/>
  </conditionalFormatting>
  <conditionalFormatting sqref="F31">
    <cfRule type="duplicateValues" dxfId="4" priority="6"/>
  </conditionalFormatting>
  <conditionalFormatting sqref="F52:F53 F32:F48">
    <cfRule type="duplicateValues" dxfId="3" priority="4"/>
  </conditionalFormatting>
  <conditionalFormatting sqref="F58">
    <cfRule type="duplicateValues" dxfId="2" priority="1"/>
  </conditionalFormatting>
  <conditionalFormatting sqref="F59:F68">
    <cfRule type="duplicateValues" dxfId="1" priority="2"/>
  </conditionalFormatting>
  <conditionalFormatting sqref="G55:G57 G2:G30 G69:G1048576">
    <cfRule type="duplicateValues" dxfId="0" priority="7"/>
  </conditionalFormatting>
  <pageMargins left="0.7" right="0.7" top="0.75" bottom="0.75" header="0.3" footer="0.3"/>
  <headerFooter>
    <oddHeader>&amp;L&amp;"Arial"&amp;12&amp;K000000 Micron Confidential&amp;1#_x000D_</oddHeader>
    <oddFooter>&amp;L_x000D_&amp;1#&amp;"Arial"&amp;12&amp;K000000 Micron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SR-Review</vt:lpstr>
      <vt:lpstr>SR-pieChart</vt:lpstr>
      <vt:lpstr>Drive Utilization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R</dc:creator>
  <cp:lastModifiedBy>Jamadagni Kotamsetty</cp:lastModifiedBy>
  <dcterms:created xsi:type="dcterms:W3CDTF">2024-01-25T06:43:39Z</dcterms:created>
  <dcterms:modified xsi:type="dcterms:W3CDTF">2024-02-22T09:39:15Z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874100-6000-43b6-a204-2d77792600b9_Enabled">
    <vt:lpwstr>true</vt:lpwstr>
  </property>
  <property fmtid="{D5CDD505-2E9C-101B-9397-08002B2CF9AE}" pid="3" name="MSIP_Label_37874100-6000-43b6-a204-2d77792600b9_SetDate">
    <vt:lpwstr>2024-01-25T09:06:44Z</vt:lpwstr>
  </property>
  <property fmtid="{D5CDD505-2E9C-101B-9397-08002B2CF9AE}" pid="4" name="MSIP_Label_37874100-6000-43b6-a204-2d77792600b9_Method">
    <vt:lpwstr>Standard</vt:lpwstr>
  </property>
  <property fmtid="{D5CDD505-2E9C-101B-9397-08002B2CF9AE}" pid="5" name="MSIP_Label_37874100-6000-43b6-a204-2d77792600b9_Name">
    <vt:lpwstr>Confidential</vt:lpwstr>
  </property>
  <property fmtid="{D5CDD505-2E9C-101B-9397-08002B2CF9AE}" pid="6" name="MSIP_Label_37874100-6000-43b6-a204-2d77792600b9_SiteId">
    <vt:lpwstr>f38a5ecd-2813-4862-b11b-ac1d563c806f</vt:lpwstr>
  </property>
  <property fmtid="{D5CDD505-2E9C-101B-9397-08002B2CF9AE}" pid="7" name="MSIP_Label_37874100-6000-43b6-a204-2d77792600b9_ActionId">
    <vt:lpwstr>b2fd1b6e-3ba6-4986-84c1-d2372f7ce2e6</vt:lpwstr>
  </property>
  <property fmtid="{D5CDD505-2E9C-101B-9397-08002B2CF9AE}" pid="8" name="MSIP_Label_37874100-6000-43b6-a204-2d77792600b9_ContentBits">
    <vt:lpwstr>3</vt:lpwstr>
  </property>
</Properties>
</file>