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070" windowHeight="3210"/>
  </bookViews>
  <sheets>
    <sheet name="query" sheetId="1" r:id="rId1"/>
    <sheet name="participants" sheetId="2" r:id="rId2"/>
    <sheet name="Sheet4" sheetId="4" r:id="rId3"/>
  </sheets>
  <definedNames>
    <definedName name="a.participant">participants!$B$2:$F$998</definedName>
    <definedName name="b.user">participants!$I$2:$N$1000</definedName>
    <definedName name="c.event">participants!$P$2:$U$20</definedName>
    <definedName name="d.ticket">participants!$W$2:$AB$20</definedName>
    <definedName name="e.org">participants!$AD$2:$AI$8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6" i="1" l="1"/>
  <c r="F5" i="1"/>
  <c r="B8" i="1" s="1"/>
  <c r="F4" i="1"/>
  <c r="F3" i="1"/>
  <c r="B11" i="1" a="1"/>
  <c r="B12" i="1" l="1"/>
  <c r="D13" i="1"/>
  <c r="B13" i="1"/>
  <c r="C13" i="1"/>
  <c r="C11" i="1"/>
  <c r="B11" i="1"/>
  <c r="D12" i="1"/>
  <c r="C12" i="1"/>
  <c r="D11" i="1"/>
</calcChain>
</file>

<file path=xl/sharedStrings.xml><?xml version="1.0" encoding="utf-8"?>
<sst xmlns="http://schemas.openxmlformats.org/spreadsheetml/2006/main" count="160" uniqueCount="98">
  <si>
    <t>Query</t>
  </si>
  <si>
    <t>Jacelyn Koh</t>
  </si>
  <si>
    <t>Andrea Cai</t>
  </si>
  <si>
    <t>F</t>
  </si>
  <si>
    <t>klp1511@gmail.com</t>
  </si>
  <si>
    <t>caixingfang@yahoo.com.sg</t>
  </si>
  <si>
    <t>Low Kah Yin</t>
  </si>
  <si>
    <t>nikitalow@gmail.com</t>
  </si>
  <si>
    <t>Benjamin Chew</t>
  </si>
  <si>
    <t>M</t>
  </si>
  <si>
    <t>corlist@gmail.com</t>
  </si>
  <si>
    <t>Heng Kok Sin</t>
  </si>
  <si>
    <t>logicbulb85@gmail.com</t>
  </si>
  <si>
    <t>Kamaldin Nazri</t>
  </si>
  <si>
    <t>nazri.kamaldin@gmail.com</t>
  </si>
  <si>
    <t>Jason Tay</t>
  </si>
  <si>
    <t>jiansheng_tay@hotmail.com</t>
  </si>
  <si>
    <t>-</t>
  </si>
  <si>
    <t>SELECT *</t>
  </si>
  <si>
    <t>DID</t>
  </si>
  <si>
    <t>Dining in the dark</t>
  </si>
  <si>
    <t>Jamaica</t>
  </si>
  <si>
    <t>General</t>
  </si>
  <si>
    <t>Early Bird</t>
  </si>
  <si>
    <t>qty</t>
  </si>
  <si>
    <t>Vegan</t>
  </si>
  <si>
    <t>Green</t>
  </si>
  <si>
    <t>user_id</t>
  </si>
  <si>
    <t>event_id</t>
  </si>
  <si>
    <t>ticket_id</t>
  </si>
  <si>
    <t>user_email</t>
  </si>
  <si>
    <t>user_name</t>
  </si>
  <si>
    <t>user_gender</t>
  </si>
  <si>
    <t>user_postal</t>
  </si>
  <si>
    <t>event_name</t>
  </si>
  <si>
    <t>event_date</t>
  </si>
  <si>
    <t>event_category</t>
  </si>
  <si>
    <t>ticket_name</t>
  </si>
  <si>
    <t>A. Participants</t>
  </si>
  <si>
    <t>B.user</t>
  </si>
  <si>
    <t>C.event</t>
  </si>
  <si>
    <t xml:space="preserve">D.ticket </t>
  </si>
  <si>
    <t>event_remark</t>
  </si>
  <si>
    <t>ticket_remark</t>
  </si>
  <si>
    <t>ticket_final</t>
  </si>
  <si>
    <t>ticket_sell</t>
  </si>
  <si>
    <t>ticket_fee</t>
  </si>
  <si>
    <t>QUERY OUTPUT</t>
  </si>
  <si>
    <t>QUERY TEMPLATE</t>
  </si>
  <si>
    <t>SELECT</t>
  </si>
  <si>
    <t>WHERE</t>
  </si>
  <si>
    <t>Complimentary</t>
  </si>
  <si>
    <t>Charlene Koh</t>
  </si>
  <si>
    <t>Tiffany Ny C</t>
  </si>
  <si>
    <t>cnytiffany@gmail.com</t>
  </si>
  <si>
    <t>Marcus Teo</t>
  </si>
  <si>
    <t>zeal84@hotmail.com</t>
  </si>
  <si>
    <t>Jack Soh Ren Jie</t>
  </si>
  <si>
    <t>jackrjie@gmail.com</t>
  </si>
  <si>
    <t>Edward</t>
  </si>
  <si>
    <t>Chua Kailin</t>
  </si>
  <si>
    <t>machi.valencia@gmail.com</t>
  </si>
  <si>
    <t>T_cube85@hotmail.com</t>
  </si>
  <si>
    <t>C. Jiarong</t>
  </si>
  <si>
    <t>jr_cal@hotmail.com</t>
  </si>
  <si>
    <t>Arora Prasan</t>
  </si>
  <si>
    <t>prasan.arora@kandji.io</t>
  </si>
  <si>
    <t>Tan Dhi-Zen</t>
  </si>
  <si>
    <t>tan.dhizen@sps.nus.edu.sg</t>
  </si>
  <si>
    <t>Loh Suan Hao</t>
  </si>
  <si>
    <t>luxuanhao@hotmail.com</t>
  </si>
  <si>
    <t>Kenneth Foo</t>
  </si>
  <si>
    <t>Pamela</t>
  </si>
  <si>
    <t>Ariel</t>
  </si>
  <si>
    <t>KTV</t>
  </si>
  <si>
    <t>Jacelyn</t>
  </si>
  <si>
    <t>user_remark</t>
  </si>
  <si>
    <t>NOT ALLOW</t>
  </si>
  <si>
    <t>FREE LOADER</t>
  </si>
  <si>
    <t>SELECT 
b.user_name, b.user_remark</t>
  </si>
  <si>
    <t>WHERE
b.user_gender = "M" 
AND 
c.event_id = "3"</t>
  </si>
  <si>
    <t>E.Organiser</t>
  </si>
  <si>
    <t>org_id</t>
  </si>
  <si>
    <t>org_remark</t>
  </si>
  <si>
    <t>org_ph</t>
  </si>
  <si>
    <t>org_email</t>
  </si>
  <si>
    <t>FROM a
JOIN b 
ON a.org_id = b.org_id</t>
  </si>
  <si>
    <t>org_name</t>
  </si>
  <si>
    <t>innersoulverse@gmail.com</t>
  </si>
  <si>
    <t>FROM b 
JOIN a ON b.user_email = a.user_email
JOIN c ON c.event_id = a.event_id
JOIN e ON e.org_id = c.org_id
JOIN d ON d.ticket_id = a.ticket_id</t>
  </si>
  <si>
    <t>BACKUP</t>
  </si>
  <si>
    <t>=sql(F2,a.participants,b.user,c.event,d.ticket,e.org)</t>
  </si>
  <si>
    <t>SELECT 
DISTINCT b.user_email</t>
  </si>
  <si>
    <t>SELECT 
b.user_name, b.user_email</t>
  </si>
  <si>
    <t>SELECT DISTINCT 
b.user_name, b.user_email, b.user_remark</t>
  </si>
  <si>
    <t>WHERE 
d.ticket_name="Complimentary"</t>
  </si>
  <si>
    <t>WHERE 
b.user_remark IS NOT NULL</t>
  </si>
  <si>
    <r>
      <rPr>
        <b/>
        <u/>
        <sz val="11"/>
        <color rgb="FFFF0000"/>
        <rFont val="Calibri"/>
        <family val="2"/>
        <scheme val="minor"/>
      </rPr>
      <t>a.participant</t>
    </r>
    <r>
      <rPr>
        <sz val="11"/>
        <color theme="1"/>
        <rFont val="Calibri"/>
        <family val="2"/>
        <scheme val="minor"/>
      </rPr>
      <t xml:space="preserve">
user_email
event_id
ticket_id
qty
</t>
    </r>
    <r>
      <rPr>
        <b/>
        <u/>
        <sz val="11"/>
        <color rgb="FFFF0000"/>
        <rFont val="Calibri"/>
        <family val="2"/>
        <scheme val="minor"/>
      </rPr>
      <t>b.user</t>
    </r>
    <r>
      <rPr>
        <sz val="11"/>
        <color theme="1"/>
        <rFont val="Calibri"/>
        <family val="2"/>
        <scheme val="minor"/>
      </rPr>
      <t xml:space="preserve">
user_id
user_name
user_gender
user_email
user_postal
user_remark
</t>
    </r>
    <r>
      <rPr>
        <b/>
        <u/>
        <sz val="11"/>
        <color rgb="FFFF0000"/>
        <rFont val="Calibri"/>
        <family val="2"/>
        <scheme val="minor"/>
      </rPr>
      <t>c.event</t>
    </r>
    <r>
      <rPr>
        <sz val="11"/>
        <color theme="1"/>
        <rFont val="Calibri"/>
        <family val="2"/>
        <scheme val="minor"/>
      </rPr>
      <t xml:space="preserve">
event_id
org_id
event_name
event_date
event_category
event_remark
</t>
    </r>
    <r>
      <rPr>
        <b/>
        <u/>
        <sz val="11"/>
        <color rgb="FFFF0000"/>
        <rFont val="Calibri"/>
        <family val="2"/>
        <scheme val="minor"/>
      </rPr>
      <t>d.ticket</t>
    </r>
    <r>
      <rPr>
        <sz val="11"/>
        <color theme="1"/>
        <rFont val="Calibri"/>
        <family val="2"/>
        <scheme val="minor"/>
      </rPr>
      <t xml:space="preserve">
ticket_id
ticket_name
ticket_sell
ticket_fee
ticket_final
ticket_remark
</t>
    </r>
    <r>
      <rPr>
        <b/>
        <u/>
        <sz val="11"/>
        <color rgb="FFFF0000"/>
        <rFont val="Calibri"/>
        <family val="2"/>
        <scheme val="minor"/>
      </rPr>
      <t>e.org</t>
    </r>
    <r>
      <rPr>
        <sz val="11"/>
        <color theme="1"/>
        <rFont val="Calibri"/>
        <family val="2"/>
        <scheme val="minor"/>
      </rPr>
      <t xml:space="preserve">
org_id
org_name
org_email
org_ph
org_remark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</si>
</sst>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quotePrefix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top"/>
    </xf>
    <xf numFmtId="0" fontId="7" fillId="0" borderId="0" xfId="2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/>
    </xf>
    <xf numFmtId="0" fontId="0" fillId="0" borderId="0" xfId="0" quotePrefix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3">
    <cellStyle name="20% - Accent1" xfId="1" builtinId="30"/>
    <cellStyle name="Hyperlink" xfId="2" builtinId="8"/>
    <cellStyle name="Normal" xfId="0" builtinId="0"/>
  </cellStyles>
  <dxfs count="2">
    <dxf>
      <font>
        <color rgb="FF00B050"/>
      </font>
      <fill>
        <patternFill>
          <fgColor theme="9" tint="0.59996337778862885"/>
          <bgColor theme="9" tint="0.59996337778862885"/>
        </patternFill>
      </fill>
    </dxf>
    <dxf>
      <font>
        <color rgb="FF00B050"/>
      </font>
      <fill>
        <patternFill>
          <fgColor theme="9" tint="0.59996337778862885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3"/>
  <sheetViews>
    <sheetView tabSelected="1" zoomScale="90" zoomScaleNormal="90" workbookViewId="0">
      <selection activeCell="I4" sqref="I4"/>
    </sheetView>
  </sheetViews>
  <sheetFormatPr defaultRowHeight="15" x14ac:dyDescent="0.25"/>
  <cols>
    <col min="1" max="1" width="9.140625" style="5"/>
    <col min="2" max="2" width="40.28515625" style="5" customWidth="1"/>
    <col min="3" max="3" width="41.7109375" style="5" customWidth="1"/>
    <col min="4" max="4" width="50.140625" style="5" customWidth="1"/>
    <col min="5" max="5" width="21.42578125" style="5" customWidth="1"/>
    <col min="6" max="6" width="41" style="5" customWidth="1"/>
    <col min="7" max="7" width="61.85546875" style="5" customWidth="1"/>
    <col min="8" max="8" width="31" style="5" customWidth="1"/>
    <col min="9" max="9" width="25.5703125" style="5" bestFit="1" customWidth="1"/>
    <col min="10" max="14" width="9.140625" style="5"/>
    <col min="15" max="15" width="25.5703125" style="5" bestFit="1" customWidth="1"/>
    <col min="16" max="16" width="19.140625" style="5" customWidth="1"/>
    <col min="17" max="17" width="13.5703125" style="5" bestFit="1" customWidth="1"/>
    <col min="18" max="18" width="8.7109375" style="5" bestFit="1" customWidth="1"/>
    <col min="19" max="19" width="12" style="5" bestFit="1" customWidth="1"/>
    <col min="20" max="20" width="10.140625" style="20" bestFit="1" customWidth="1"/>
    <col min="21" max="21" width="10" style="20" bestFit="1" customWidth="1"/>
    <col min="22" max="22" width="11" style="20" bestFit="1" customWidth="1"/>
    <col min="23" max="23" width="13.42578125" style="5" bestFit="1" customWidth="1"/>
    <col min="24" max="25" width="16.7109375" style="5" bestFit="1" customWidth="1"/>
    <col min="26" max="26" width="11.140625" style="5" bestFit="1" customWidth="1"/>
    <col min="27" max="27" width="14.85546875" style="5" bestFit="1" customWidth="1"/>
    <col min="28" max="28" width="14.85546875" style="5" customWidth="1"/>
    <col min="29" max="30" width="9.140625" style="5"/>
    <col min="31" max="31" width="12" style="5" bestFit="1" customWidth="1"/>
    <col min="32" max="32" width="11.42578125" style="5" bestFit="1" customWidth="1"/>
    <col min="33" max="33" width="20.7109375" style="5" bestFit="1" customWidth="1"/>
    <col min="34" max="34" width="11" style="5" bestFit="1" customWidth="1"/>
    <col min="35" max="35" width="13.42578125" style="5" bestFit="1" customWidth="1"/>
    <col min="36" max="16384" width="9.140625" style="5"/>
  </cols>
  <sheetData>
    <row r="1" spans="1:22" x14ac:dyDescent="0.25">
      <c r="B1" s="14" t="s">
        <v>48</v>
      </c>
      <c r="C1" s="14" t="s">
        <v>49</v>
      </c>
      <c r="D1" s="14" t="s">
        <v>50</v>
      </c>
      <c r="E1" s="14"/>
      <c r="F1" s="14" t="s">
        <v>47</v>
      </c>
      <c r="G1" s="35" t="s">
        <v>90</v>
      </c>
      <c r="H1" s="37" t="s">
        <v>97</v>
      </c>
      <c r="Q1" s="20"/>
      <c r="R1" s="20"/>
      <c r="S1" s="20"/>
      <c r="T1" s="5"/>
      <c r="U1" s="5"/>
      <c r="V1" s="5"/>
    </row>
    <row r="2" spans="1:22" ht="45" customHeight="1" x14ac:dyDescent="0.25">
      <c r="B2" s="24" t="s">
        <v>86</v>
      </c>
      <c r="C2" s="30" t="s">
        <v>18</v>
      </c>
      <c r="D2" s="30"/>
      <c r="E2" s="24"/>
      <c r="F2" s="24" t="str">
        <f>CONCATENATE(C2," ",$B$2," ",D2)</f>
        <v xml:space="preserve">SELECT * FROM a
JOIN b 
ON a.org_id = b.org_id </v>
      </c>
      <c r="G2" s="29" t="s">
        <v>91</v>
      </c>
      <c r="H2" s="37"/>
      <c r="Q2" s="20"/>
      <c r="R2" s="20"/>
      <c r="S2" s="20"/>
      <c r="T2" s="5"/>
      <c r="U2" s="5"/>
      <c r="V2" s="5"/>
    </row>
    <row r="3" spans="1:22" ht="75" customHeight="1" x14ac:dyDescent="0.25">
      <c r="B3" s="24" t="s">
        <v>89</v>
      </c>
      <c r="C3" s="32" t="s">
        <v>92</v>
      </c>
      <c r="D3" s="30"/>
      <c r="E3" s="24"/>
      <c r="F3" s="24" t="str">
        <f>CONCATENATE(C3," ",$B$3," ",D3)</f>
        <v xml:space="preserve">SELECT 
DISTINCT b.user_email FROM b 
JOIN a ON b.user_email = a.user_email
JOIN c ON c.event_id = a.event_id
JOIN e ON e.org_id = c.org_id
JOIN d ON d.ticket_id = a.ticket_id </v>
      </c>
      <c r="G3" s="36" t="s">
        <v>89</v>
      </c>
      <c r="H3" s="37"/>
      <c r="Q3" s="20"/>
      <c r="R3" s="20"/>
      <c r="S3" s="20"/>
      <c r="T3" s="5"/>
      <c r="U3" s="5"/>
      <c r="V3" s="5"/>
    </row>
    <row r="4" spans="1:22" ht="126.75" customHeight="1" x14ac:dyDescent="0.25">
      <c r="B4" s="15"/>
      <c r="C4" s="31" t="s">
        <v>93</v>
      </c>
      <c r="D4" s="31" t="s">
        <v>95</v>
      </c>
      <c r="E4" s="15"/>
      <c r="F4" s="15" t="str">
        <f>CONCATENATE(C4," ",$B$3," ",D4)</f>
        <v>SELECT 
b.user_name, b.user_email FROM b 
JOIN a ON b.user_email = a.user_email
JOIN c ON c.event_id = a.event_id
JOIN e ON e.org_id = c.org_id
JOIN d ON d.ticket_id = a.ticket_id WHERE 
d.ticket_name="Complimentary"</v>
      </c>
      <c r="G4" s="7"/>
      <c r="H4" s="37"/>
      <c r="Q4" s="20"/>
      <c r="R4" s="20"/>
      <c r="S4" s="20"/>
      <c r="T4" s="5"/>
      <c r="U4" s="5"/>
      <c r="V4" s="5"/>
    </row>
    <row r="5" spans="1:22" ht="120" x14ac:dyDescent="0.25">
      <c r="B5" s="15"/>
      <c r="C5" s="31" t="s">
        <v>94</v>
      </c>
      <c r="D5" s="31" t="s">
        <v>96</v>
      </c>
      <c r="E5" s="15"/>
      <c r="F5" s="15" t="str">
        <f>CONCATENATE(C5," ",$B$3," ",D5)</f>
        <v>SELECT DISTINCT 
b.user_name, b.user_email, b.user_remark FROM b 
JOIN a ON b.user_email = a.user_email
JOIN c ON c.event_id = a.event_id
JOIN e ON e.org_id = c.org_id
JOIN d ON d.ticket_id = a.ticket_id WHERE 
b.user_remark IS NOT NULL</v>
      </c>
      <c r="G5" s="7"/>
      <c r="H5" s="37"/>
      <c r="Q5" s="20"/>
      <c r="R5" s="20"/>
      <c r="S5" s="20"/>
      <c r="T5" s="5"/>
      <c r="U5" s="5"/>
      <c r="V5" s="5"/>
    </row>
    <row r="6" spans="1:22" ht="135" x14ac:dyDescent="0.25">
      <c r="B6" s="15"/>
      <c r="C6" s="31" t="s">
        <v>79</v>
      </c>
      <c r="D6" s="31" t="s">
        <v>80</v>
      </c>
      <c r="E6" s="15"/>
      <c r="F6" s="15" t="str">
        <f>CONCATENATE(C6," ",$B$3," ",D6)</f>
        <v>SELECT 
b.user_name, b.user_remark FROM b 
JOIN a ON b.user_email = a.user_email
JOIN c ON c.event_id = a.event_id
JOIN e ON e.org_id = c.org_id
JOIN d ON d.ticket_id = a.ticket_id WHERE
b.user_gender = "M" 
AND 
c.event_id = "3"</v>
      </c>
      <c r="G6" s="7"/>
      <c r="H6" s="37"/>
      <c r="Q6" s="20"/>
      <c r="R6" s="20"/>
      <c r="S6" s="20"/>
      <c r="T6" s="5"/>
      <c r="U6" s="5"/>
      <c r="V6" s="5"/>
    </row>
    <row r="7" spans="1:22" x14ac:dyDescent="0.25">
      <c r="R7" s="20"/>
      <c r="S7" s="20"/>
    </row>
    <row r="8" spans="1:22" x14ac:dyDescent="0.25">
      <c r="A8" s="21" t="s">
        <v>0</v>
      </c>
      <c r="B8" s="16" t="str">
        <f>F5</f>
        <v>SELECT DISTINCT 
b.user_name, b.user_email, b.user_remark FROM b 
JOIN a ON b.user_email = a.user_email
JOIN c ON c.event_id = a.event_id
JOIN e ON e.org_id = c.org_id
JOIN d ON d.ticket_id = a.ticket_id WHERE 
b.user_remark IS NOT NULL</v>
      </c>
      <c r="R8" s="20"/>
      <c r="S8" s="20"/>
    </row>
    <row r="11" spans="1:22" s="33" customFormat="1" ht="18.75" x14ac:dyDescent="0.25">
      <c r="B11" s="33" t="str">
        <f t="array" ref="B11:D13">sql(B8,a.participant,b.user,c.event,d.ticket,e.org)</f>
        <v>user_name</v>
      </c>
      <c r="C11" s="33" t="str">
        <v>user_email</v>
      </c>
      <c r="D11" s="33" t="str">
        <v>user_remark</v>
      </c>
      <c r="T11" s="34"/>
      <c r="U11" s="34"/>
      <c r="V11" s="34"/>
    </row>
    <row r="12" spans="1:22" x14ac:dyDescent="0.25">
      <c r="B12" s="5" t="str">
        <v>Tiffany Ny C</v>
      </c>
      <c r="C12" s="5" t="str">
        <v>cnytiffany@gmail.com</v>
      </c>
      <c r="D12" s="5" t="str">
        <v>NOT ALLOW</v>
      </c>
    </row>
    <row r="13" spans="1:22" x14ac:dyDescent="0.25">
      <c r="B13" s="5" t="str">
        <v>Kenneth Foo</v>
      </c>
      <c r="C13" s="5" t="str">
        <v>Kenneth Foo</v>
      </c>
      <c r="D13" s="5" t="str">
        <v>FREE LOADER</v>
      </c>
    </row>
  </sheetData>
  <mergeCells count="1">
    <mergeCell ref="H1:H6"/>
  </mergeCells>
  <conditionalFormatting sqref="B11">
    <cfRule type="notContainsBlanks" dxfId="1" priority="3">
      <formula>LEN(TRIM(B11))&gt;0</formula>
    </cfRule>
  </conditionalFormatting>
  <conditionalFormatting sqref="C11:O11">
    <cfRule type="notContainsBlanks" dxfId="0" priority="1">
      <formula>LEN(TRIM(C11))&gt;0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I34"/>
  <sheetViews>
    <sheetView topLeftCell="I1" zoomScale="90" zoomScaleNormal="90" workbookViewId="0">
      <pane ySplit="2" topLeftCell="A6" activePane="bottomLeft" state="frozen"/>
      <selection pane="bottomLeft" activeCell="AN1" sqref="AN1:AN1048576"/>
    </sheetView>
  </sheetViews>
  <sheetFormatPr defaultRowHeight="15" x14ac:dyDescent="0.25"/>
  <cols>
    <col min="1" max="1" width="9.140625" style="8"/>
    <col min="2" max="2" width="35.5703125" style="8" customWidth="1"/>
    <col min="3" max="3" width="8.85546875" style="8" bestFit="1" customWidth="1"/>
    <col min="4" max="4" width="8.7109375" style="8" bestFit="1" customWidth="1"/>
    <col min="5" max="5" width="3.85546875" style="8" bestFit="1" customWidth="1"/>
    <col min="6" max="8" width="9.140625" style="8"/>
    <col min="9" max="9" width="7.5703125" style="8" bestFit="1" customWidth="1"/>
    <col min="10" max="10" width="15.42578125" style="8" customWidth="1"/>
    <col min="11" max="11" width="12.140625" style="8" bestFit="1" customWidth="1"/>
    <col min="12" max="12" width="25" style="8" bestFit="1" customWidth="1"/>
    <col min="13" max="13" width="11.28515625" style="8" bestFit="1" customWidth="1"/>
    <col min="14" max="14" width="13.7109375" style="8" customWidth="1"/>
    <col min="15" max="15" width="9.140625" style="8"/>
    <col min="16" max="16" width="8.85546875" style="8" bestFit="1" customWidth="1"/>
    <col min="17" max="17" width="15.5703125" style="8" bestFit="1" customWidth="1"/>
    <col min="18" max="18" width="16.7109375" style="8" bestFit="1" customWidth="1"/>
    <col min="19" max="19" width="11.140625" style="8" bestFit="1" customWidth="1"/>
    <col min="20" max="20" width="14.85546875" style="8" bestFit="1" customWidth="1"/>
    <col min="21" max="21" width="13.5703125" style="8" bestFit="1" customWidth="1"/>
    <col min="22" max="23" width="9.140625" style="8"/>
    <col min="24" max="24" width="14.85546875" style="8" bestFit="1" customWidth="1"/>
    <col min="25" max="25" width="10.140625" style="8" bestFit="1" customWidth="1"/>
    <col min="26" max="26" width="10" style="8" bestFit="1" customWidth="1"/>
    <col min="27" max="27" width="11" style="8" bestFit="1" customWidth="1"/>
    <col min="28" max="28" width="13.42578125" style="8" bestFit="1" customWidth="1"/>
    <col min="29" max="29" width="9.140625" style="8"/>
    <col min="30" max="30" width="12" style="8" bestFit="1" customWidth="1"/>
    <col min="31" max="31" width="15.5703125" style="8" bestFit="1" customWidth="1"/>
    <col min="32" max="32" width="23.7109375" style="8" customWidth="1"/>
    <col min="33" max="33" width="13.85546875" style="8" customWidth="1"/>
    <col min="34" max="16384" width="9.140625" style="8"/>
  </cols>
  <sheetData>
    <row r="1" spans="2:35" ht="18.75" x14ac:dyDescent="0.25">
      <c r="B1" s="25" t="s">
        <v>38</v>
      </c>
      <c r="C1" s="26"/>
      <c r="D1" s="26"/>
      <c r="E1" s="26"/>
      <c r="F1" s="27"/>
      <c r="I1" s="25" t="s">
        <v>39</v>
      </c>
      <c r="J1" s="26"/>
      <c r="K1" s="26"/>
      <c r="L1" s="26"/>
      <c r="M1" s="26"/>
      <c r="N1" s="27"/>
      <c r="P1" s="28" t="s">
        <v>40</v>
      </c>
      <c r="Q1" s="28"/>
      <c r="R1" s="28"/>
      <c r="S1" s="28"/>
      <c r="T1" s="28"/>
      <c r="U1" s="28"/>
      <c r="V1" s="1"/>
      <c r="W1" s="28" t="s">
        <v>41</v>
      </c>
      <c r="X1" s="28"/>
      <c r="Y1" s="28"/>
      <c r="Z1" s="28"/>
      <c r="AA1" s="28"/>
      <c r="AB1" s="28"/>
      <c r="AD1" s="28" t="s">
        <v>81</v>
      </c>
      <c r="AE1" s="28"/>
      <c r="AF1" s="28"/>
      <c r="AG1" s="28"/>
      <c r="AH1" s="28"/>
      <c r="AI1" s="28"/>
    </row>
    <row r="2" spans="2:35" x14ac:dyDescent="0.25">
      <c r="B2" s="17" t="s">
        <v>30</v>
      </c>
      <c r="C2" s="17" t="s">
        <v>28</v>
      </c>
      <c r="D2" s="17" t="s">
        <v>29</v>
      </c>
      <c r="E2" s="17" t="s">
        <v>24</v>
      </c>
      <c r="F2" s="17"/>
      <c r="I2" s="17" t="s">
        <v>27</v>
      </c>
      <c r="J2" s="17" t="s">
        <v>31</v>
      </c>
      <c r="K2" s="17" t="s">
        <v>32</v>
      </c>
      <c r="L2" s="17" t="s">
        <v>30</v>
      </c>
      <c r="M2" s="17" t="s">
        <v>33</v>
      </c>
      <c r="N2" s="17" t="s">
        <v>76</v>
      </c>
      <c r="P2" s="18" t="s">
        <v>28</v>
      </c>
      <c r="Q2" s="18" t="s">
        <v>82</v>
      </c>
      <c r="R2" s="18" t="s">
        <v>34</v>
      </c>
      <c r="S2" s="18" t="s">
        <v>35</v>
      </c>
      <c r="T2" s="18" t="s">
        <v>36</v>
      </c>
      <c r="U2" s="18" t="s">
        <v>42</v>
      </c>
      <c r="V2" s="1"/>
      <c r="W2" s="19" t="s">
        <v>29</v>
      </c>
      <c r="X2" s="19" t="s">
        <v>37</v>
      </c>
      <c r="Y2" s="19" t="s">
        <v>45</v>
      </c>
      <c r="Z2" s="18" t="s">
        <v>46</v>
      </c>
      <c r="AA2" s="18" t="s">
        <v>44</v>
      </c>
      <c r="AB2" s="18" t="s">
        <v>43</v>
      </c>
      <c r="AD2" s="18" t="s">
        <v>82</v>
      </c>
      <c r="AE2" s="18" t="s">
        <v>87</v>
      </c>
      <c r="AF2" s="18" t="s">
        <v>85</v>
      </c>
      <c r="AG2" s="18" t="s">
        <v>84</v>
      </c>
      <c r="AH2" s="18" t="s">
        <v>83</v>
      </c>
      <c r="AI2" s="18"/>
    </row>
    <row r="3" spans="2:35" ht="45" customHeight="1" x14ac:dyDescent="0.25">
      <c r="B3" s="10" t="s">
        <v>4</v>
      </c>
      <c r="C3" s="9">
        <v>1</v>
      </c>
      <c r="D3" s="9">
        <v>1</v>
      </c>
      <c r="E3" s="9">
        <v>1</v>
      </c>
      <c r="F3" s="9"/>
      <c r="I3" s="9">
        <v>1</v>
      </c>
      <c r="J3" s="10" t="s">
        <v>1</v>
      </c>
      <c r="K3" s="11" t="s">
        <v>3</v>
      </c>
      <c r="L3" s="10" t="s">
        <v>4</v>
      </c>
      <c r="M3" s="3">
        <v>730514</v>
      </c>
      <c r="N3" s="3"/>
      <c r="P3" s="4">
        <v>1</v>
      </c>
      <c r="Q3" s="4">
        <v>1</v>
      </c>
      <c r="R3" s="6" t="s">
        <v>20</v>
      </c>
      <c r="S3" s="22">
        <v>45151</v>
      </c>
      <c r="T3" s="4" t="s">
        <v>19</v>
      </c>
      <c r="U3" s="4"/>
      <c r="V3" s="1"/>
      <c r="W3" s="2">
        <v>1</v>
      </c>
      <c r="X3" s="4" t="s">
        <v>22</v>
      </c>
      <c r="Y3" s="4">
        <v>48</v>
      </c>
      <c r="Z3" s="4"/>
      <c r="AA3" s="4"/>
      <c r="AB3" s="4"/>
      <c r="AD3" s="4">
        <v>1</v>
      </c>
      <c r="AE3" s="4" t="s">
        <v>21</v>
      </c>
      <c r="AF3" t="s">
        <v>88</v>
      </c>
      <c r="AG3" s="4">
        <v>95559222</v>
      </c>
      <c r="AH3" s="22"/>
      <c r="AI3" s="4"/>
    </row>
    <row r="4" spans="2:35" x14ac:dyDescent="0.25">
      <c r="B4" s="10" t="s">
        <v>5</v>
      </c>
      <c r="C4" s="9">
        <v>1</v>
      </c>
      <c r="D4" s="9">
        <v>1</v>
      </c>
      <c r="E4" s="9">
        <v>1</v>
      </c>
      <c r="F4" s="9"/>
      <c r="I4" s="9">
        <v>2</v>
      </c>
      <c r="J4" s="10" t="s">
        <v>2</v>
      </c>
      <c r="K4" s="11" t="s">
        <v>3</v>
      </c>
      <c r="L4" s="10" t="s">
        <v>5</v>
      </c>
      <c r="M4" s="3">
        <v>530351</v>
      </c>
      <c r="N4" s="3"/>
      <c r="P4" s="4">
        <v>2</v>
      </c>
      <c r="Q4" s="4">
        <v>2</v>
      </c>
      <c r="R4" s="4" t="s">
        <v>74</v>
      </c>
      <c r="S4" s="22">
        <v>45178</v>
      </c>
      <c r="T4" s="4" t="s">
        <v>74</v>
      </c>
      <c r="U4" s="4"/>
      <c r="V4" s="1"/>
      <c r="W4" s="2">
        <v>2</v>
      </c>
      <c r="X4" s="4" t="s">
        <v>23</v>
      </c>
      <c r="Y4" s="4">
        <v>42</v>
      </c>
      <c r="Z4" s="4"/>
      <c r="AA4" s="4"/>
      <c r="AB4" s="4"/>
      <c r="AD4" s="4">
        <v>2</v>
      </c>
      <c r="AE4" s="4" t="s">
        <v>75</v>
      </c>
      <c r="AF4" s="10" t="s">
        <v>4</v>
      </c>
      <c r="AG4" s="4">
        <v>11226658</v>
      </c>
      <c r="AH4" s="22"/>
      <c r="AI4" s="4"/>
    </row>
    <row r="5" spans="2:35" ht="45" customHeight="1" x14ac:dyDescent="0.25">
      <c r="B5" s="10" t="s">
        <v>7</v>
      </c>
      <c r="C5" s="9">
        <v>1</v>
      </c>
      <c r="D5" s="9">
        <v>1</v>
      </c>
      <c r="E5" s="9">
        <v>1</v>
      </c>
      <c r="F5" s="9"/>
      <c r="I5" s="9">
        <v>3</v>
      </c>
      <c r="J5" s="10" t="s">
        <v>6</v>
      </c>
      <c r="K5" s="11" t="s">
        <v>3</v>
      </c>
      <c r="L5" s="10" t="s">
        <v>7</v>
      </c>
      <c r="M5" s="3">
        <v>440002</v>
      </c>
      <c r="N5" s="3"/>
      <c r="P5" s="4">
        <v>3</v>
      </c>
      <c r="Q5" s="4">
        <v>1</v>
      </c>
      <c r="R5" s="4" t="s">
        <v>25</v>
      </c>
      <c r="S5" s="22">
        <v>45206</v>
      </c>
      <c r="T5" s="4" t="s">
        <v>26</v>
      </c>
      <c r="U5" s="4"/>
      <c r="V5" s="1"/>
      <c r="W5" s="2">
        <v>3</v>
      </c>
      <c r="X5" s="2" t="s">
        <v>51</v>
      </c>
      <c r="Y5" s="2">
        <v>0</v>
      </c>
      <c r="Z5" s="4"/>
      <c r="AA5" s="4"/>
      <c r="AB5" s="4"/>
      <c r="AD5" s="4"/>
      <c r="AE5" s="4"/>
      <c r="AF5" s="4"/>
      <c r="AG5" s="22"/>
      <c r="AH5" s="4"/>
      <c r="AI5" s="4"/>
    </row>
    <row r="6" spans="2:35" x14ac:dyDescent="0.25">
      <c r="B6" s="10" t="s">
        <v>10</v>
      </c>
      <c r="C6" s="9">
        <v>1</v>
      </c>
      <c r="D6" s="9">
        <v>1</v>
      </c>
      <c r="E6" s="9">
        <v>1</v>
      </c>
      <c r="F6" s="9"/>
      <c r="I6" s="9">
        <v>4</v>
      </c>
      <c r="J6" s="10" t="s">
        <v>8</v>
      </c>
      <c r="K6" s="11" t="s">
        <v>9</v>
      </c>
      <c r="L6" s="10" t="s">
        <v>10</v>
      </c>
      <c r="M6" s="3">
        <v>525230</v>
      </c>
      <c r="N6" s="3"/>
      <c r="P6" s="4">
        <v>4</v>
      </c>
      <c r="Q6" s="4">
        <v>1</v>
      </c>
      <c r="R6" s="6" t="s">
        <v>20</v>
      </c>
      <c r="S6" s="22">
        <v>45241</v>
      </c>
      <c r="T6" s="4" t="s">
        <v>19</v>
      </c>
      <c r="U6" s="4"/>
      <c r="V6" s="1"/>
      <c r="W6" s="2"/>
      <c r="X6" s="2"/>
      <c r="Y6" s="2"/>
      <c r="Z6" s="4"/>
      <c r="AA6" s="4"/>
      <c r="AB6" s="4"/>
      <c r="AD6" s="4"/>
      <c r="AE6" s="4"/>
      <c r="AF6" s="6"/>
      <c r="AG6" s="22"/>
      <c r="AH6" s="4"/>
      <c r="AI6" s="4"/>
    </row>
    <row r="7" spans="2:35" x14ac:dyDescent="0.25">
      <c r="B7" s="10" t="s">
        <v>12</v>
      </c>
      <c r="C7" s="9">
        <v>1</v>
      </c>
      <c r="D7" s="9">
        <v>1</v>
      </c>
      <c r="E7" s="9">
        <v>1</v>
      </c>
      <c r="F7" s="9"/>
      <c r="I7" s="9">
        <v>5</v>
      </c>
      <c r="J7" s="10" t="s">
        <v>11</v>
      </c>
      <c r="K7" s="11" t="s">
        <v>9</v>
      </c>
      <c r="L7" s="10" t="s">
        <v>12</v>
      </c>
      <c r="M7" s="3">
        <v>570180</v>
      </c>
      <c r="N7" s="3"/>
      <c r="P7" s="4"/>
      <c r="Q7" s="4"/>
      <c r="R7" s="4"/>
      <c r="S7" s="4"/>
      <c r="T7" s="4"/>
      <c r="U7" s="4"/>
      <c r="V7" s="1"/>
      <c r="W7" s="2"/>
      <c r="X7" s="2"/>
      <c r="Y7" s="2"/>
      <c r="Z7" s="4"/>
      <c r="AA7" s="4"/>
      <c r="AB7" s="4"/>
      <c r="AD7" s="4"/>
      <c r="AE7" s="4"/>
      <c r="AF7" s="4"/>
      <c r="AG7" s="4"/>
      <c r="AH7" s="4"/>
      <c r="AI7" s="4"/>
    </row>
    <row r="8" spans="2:35" x14ac:dyDescent="0.25">
      <c r="B8" s="10" t="s">
        <v>14</v>
      </c>
      <c r="C8" s="9">
        <v>1</v>
      </c>
      <c r="D8" s="9">
        <v>1</v>
      </c>
      <c r="E8" s="9">
        <v>1</v>
      </c>
      <c r="F8" s="9"/>
      <c r="I8" s="9">
        <v>6</v>
      </c>
      <c r="J8" s="10" t="s">
        <v>13</v>
      </c>
      <c r="K8" s="11" t="s">
        <v>9</v>
      </c>
      <c r="L8" s="10" t="s">
        <v>14</v>
      </c>
      <c r="M8" s="3">
        <v>520285</v>
      </c>
      <c r="N8" s="3"/>
      <c r="P8" s="4"/>
      <c r="Q8" s="4"/>
      <c r="R8" s="4"/>
      <c r="S8" s="4"/>
      <c r="T8" s="4"/>
      <c r="U8" s="4"/>
      <c r="V8" s="1"/>
      <c r="W8" s="2"/>
      <c r="X8" s="2"/>
      <c r="Y8" s="2"/>
      <c r="Z8" s="4"/>
      <c r="AA8" s="4"/>
      <c r="AB8" s="4"/>
      <c r="AD8" s="4"/>
      <c r="AE8" s="4"/>
      <c r="AF8" s="4"/>
      <c r="AG8" s="4"/>
      <c r="AH8" s="4"/>
      <c r="AI8" s="4"/>
    </row>
    <row r="9" spans="2:35" x14ac:dyDescent="0.25">
      <c r="B9" s="10" t="s">
        <v>16</v>
      </c>
      <c r="C9" s="9">
        <v>1</v>
      </c>
      <c r="D9" s="9">
        <v>1</v>
      </c>
      <c r="E9" s="9">
        <v>1</v>
      </c>
      <c r="F9" s="9"/>
      <c r="I9" s="9">
        <v>7</v>
      </c>
      <c r="J9" s="10" t="s">
        <v>15</v>
      </c>
      <c r="K9" s="11" t="s">
        <v>9</v>
      </c>
      <c r="L9" s="10" t="s">
        <v>16</v>
      </c>
      <c r="M9" s="3" t="s">
        <v>17</v>
      </c>
      <c r="N9" s="3"/>
    </row>
    <row r="10" spans="2:35" x14ac:dyDescent="0.25">
      <c r="B10" s="10" t="s">
        <v>4</v>
      </c>
      <c r="C10" s="9">
        <v>2</v>
      </c>
      <c r="D10" s="9">
        <v>1</v>
      </c>
      <c r="E10" s="9">
        <v>1</v>
      </c>
      <c r="F10" s="9"/>
      <c r="I10" s="9">
        <v>9</v>
      </c>
      <c r="J10" s="10" t="s">
        <v>52</v>
      </c>
      <c r="K10" s="11" t="s">
        <v>3</v>
      </c>
      <c r="L10" s="10" t="s">
        <v>52</v>
      </c>
      <c r="M10" s="11" t="s">
        <v>17</v>
      </c>
      <c r="N10" s="12"/>
    </row>
    <row r="11" spans="2:35" ht="30" customHeight="1" x14ac:dyDescent="0.25">
      <c r="B11" s="10" t="s">
        <v>52</v>
      </c>
      <c r="C11" s="9">
        <v>2</v>
      </c>
      <c r="D11" s="9">
        <v>1</v>
      </c>
      <c r="E11" s="9">
        <v>1</v>
      </c>
      <c r="F11" s="9"/>
      <c r="I11" s="9">
        <v>10</v>
      </c>
      <c r="J11" s="10" t="s">
        <v>53</v>
      </c>
      <c r="K11" s="11" t="s">
        <v>3</v>
      </c>
      <c r="L11" s="10" t="s">
        <v>54</v>
      </c>
      <c r="M11" s="11">
        <v>520392</v>
      </c>
      <c r="N11" s="12" t="s">
        <v>77</v>
      </c>
    </row>
    <row r="12" spans="2:35" ht="30" customHeight="1" x14ac:dyDescent="0.25">
      <c r="B12" s="10" t="s">
        <v>54</v>
      </c>
      <c r="C12" s="9">
        <v>2</v>
      </c>
      <c r="D12" s="9">
        <v>1</v>
      </c>
      <c r="E12" s="9">
        <v>1</v>
      </c>
      <c r="F12" s="9"/>
      <c r="I12" s="9">
        <v>11</v>
      </c>
      <c r="J12" s="10" t="s">
        <v>15</v>
      </c>
      <c r="K12" s="11" t="s">
        <v>9</v>
      </c>
      <c r="L12" s="10" t="s">
        <v>16</v>
      </c>
      <c r="M12" s="11" t="s">
        <v>17</v>
      </c>
      <c r="N12" s="12"/>
    </row>
    <row r="13" spans="2:35" ht="30" customHeight="1" x14ac:dyDescent="0.25">
      <c r="B13" s="10" t="s">
        <v>16</v>
      </c>
      <c r="C13" s="9">
        <v>2</v>
      </c>
      <c r="D13" s="9">
        <v>1</v>
      </c>
      <c r="E13" s="9">
        <v>1</v>
      </c>
      <c r="F13" s="9"/>
      <c r="I13" s="9">
        <v>12</v>
      </c>
      <c r="J13" s="10" t="s">
        <v>55</v>
      </c>
      <c r="K13" s="11" t="s">
        <v>9</v>
      </c>
      <c r="L13" s="10" t="s">
        <v>56</v>
      </c>
      <c r="M13" s="11">
        <v>651442</v>
      </c>
      <c r="N13" s="12"/>
    </row>
    <row r="14" spans="2:35" ht="30" x14ac:dyDescent="0.25">
      <c r="B14" s="10" t="s">
        <v>56</v>
      </c>
      <c r="C14" s="9">
        <v>2</v>
      </c>
      <c r="D14" s="9">
        <v>2</v>
      </c>
      <c r="E14" s="9">
        <v>1</v>
      </c>
      <c r="F14" s="9"/>
      <c r="I14" s="9">
        <v>13</v>
      </c>
      <c r="J14" s="10" t="s">
        <v>57</v>
      </c>
      <c r="K14" s="11" t="s">
        <v>9</v>
      </c>
      <c r="L14" s="10" t="s">
        <v>58</v>
      </c>
      <c r="M14" s="11" t="s">
        <v>17</v>
      </c>
      <c r="N14" s="12"/>
    </row>
    <row r="15" spans="2:35" ht="30" customHeight="1" x14ac:dyDescent="0.25">
      <c r="B15" s="10" t="s">
        <v>58</v>
      </c>
      <c r="C15" s="9">
        <v>2</v>
      </c>
      <c r="D15" s="9">
        <v>1</v>
      </c>
      <c r="E15" s="9">
        <v>1</v>
      </c>
      <c r="F15" s="9"/>
      <c r="I15" s="9">
        <v>14</v>
      </c>
      <c r="J15" s="10" t="s">
        <v>59</v>
      </c>
      <c r="K15" s="11" t="s">
        <v>9</v>
      </c>
      <c r="L15" s="10" t="s">
        <v>59</v>
      </c>
      <c r="M15" s="11" t="s">
        <v>17</v>
      </c>
      <c r="N15" s="12"/>
    </row>
    <row r="16" spans="2:35" x14ac:dyDescent="0.25">
      <c r="B16" s="10" t="s">
        <v>59</v>
      </c>
      <c r="C16" s="9">
        <v>2</v>
      </c>
      <c r="D16" s="9">
        <v>2</v>
      </c>
      <c r="E16" s="9">
        <v>1</v>
      </c>
      <c r="F16" s="9"/>
      <c r="I16" s="9">
        <v>15</v>
      </c>
      <c r="J16" s="10" t="s">
        <v>60</v>
      </c>
      <c r="K16" s="11" t="s">
        <v>3</v>
      </c>
      <c r="L16" s="10" t="s">
        <v>61</v>
      </c>
      <c r="M16" s="11">
        <v>680547</v>
      </c>
      <c r="N16" s="12"/>
    </row>
    <row r="17" spans="2:14" x14ac:dyDescent="0.25">
      <c r="B17" s="10" t="s">
        <v>61</v>
      </c>
      <c r="C17" s="9">
        <v>3</v>
      </c>
      <c r="D17" s="9">
        <v>2</v>
      </c>
      <c r="E17" s="9">
        <v>1</v>
      </c>
      <c r="F17" s="9"/>
      <c r="I17" s="9">
        <v>16</v>
      </c>
      <c r="J17" s="10" t="s">
        <v>73</v>
      </c>
      <c r="K17" s="11" t="s">
        <v>3</v>
      </c>
      <c r="L17" s="10" t="s">
        <v>62</v>
      </c>
      <c r="M17" s="11" t="s">
        <v>17</v>
      </c>
      <c r="N17" s="12"/>
    </row>
    <row r="18" spans="2:14" x14ac:dyDescent="0.25">
      <c r="B18" s="10" t="s">
        <v>62</v>
      </c>
      <c r="C18" s="9">
        <v>3</v>
      </c>
      <c r="D18" s="9">
        <v>1</v>
      </c>
      <c r="E18" s="9">
        <v>1</v>
      </c>
      <c r="F18" s="9"/>
      <c r="I18" s="9">
        <v>17</v>
      </c>
      <c r="J18" s="10" t="s">
        <v>72</v>
      </c>
      <c r="K18" s="11" t="s">
        <v>3</v>
      </c>
      <c r="L18" s="10" t="s">
        <v>72</v>
      </c>
      <c r="M18" s="13" t="s">
        <v>17</v>
      </c>
      <c r="N18" s="12"/>
    </row>
    <row r="19" spans="2:14" x14ac:dyDescent="0.25">
      <c r="B19" s="10" t="s">
        <v>64</v>
      </c>
      <c r="C19" s="9">
        <v>3</v>
      </c>
      <c r="D19" s="9">
        <v>1</v>
      </c>
      <c r="E19" s="9">
        <v>1</v>
      </c>
      <c r="F19" s="9"/>
      <c r="I19" s="9">
        <v>18</v>
      </c>
      <c r="J19" s="10" t="s">
        <v>63</v>
      </c>
      <c r="K19" s="11" t="s">
        <v>3</v>
      </c>
      <c r="L19" s="10" t="s">
        <v>64</v>
      </c>
      <c r="M19" s="11">
        <v>643678</v>
      </c>
      <c r="N19" s="12"/>
    </row>
    <row r="20" spans="2:14" x14ac:dyDescent="0.25">
      <c r="B20" s="10" t="s">
        <v>66</v>
      </c>
      <c r="C20" s="9">
        <v>3</v>
      </c>
      <c r="D20" s="9">
        <v>1</v>
      </c>
      <c r="E20" s="9">
        <v>1</v>
      </c>
      <c r="F20" s="9"/>
      <c r="I20" s="9">
        <v>19</v>
      </c>
      <c r="J20" s="10" t="s">
        <v>65</v>
      </c>
      <c r="K20" s="11" t="s">
        <v>9</v>
      </c>
      <c r="L20" s="10" t="s">
        <v>66</v>
      </c>
      <c r="M20" s="11">
        <v>308538</v>
      </c>
      <c r="N20" s="12"/>
    </row>
    <row r="21" spans="2:14" x14ac:dyDescent="0.25">
      <c r="B21" s="10" t="s">
        <v>68</v>
      </c>
      <c r="C21" s="9">
        <v>3</v>
      </c>
      <c r="D21" s="9">
        <v>1</v>
      </c>
      <c r="E21" s="9">
        <v>1</v>
      </c>
      <c r="F21" s="9"/>
      <c r="I21" s="9">
        <v>20</v>
      </c>
      <c r="J21" s="10" t="s">
        <v>67</v>
      </c>
      <c r="K21" s="11" t="s">
        <v>9</v>
      </c>
      <c r="L21" s="10" t="s">
        <v>68</v>
      </c>
      <c r="M21" s="11">
        <v>732895</v>
      </c>
      <c r="N21" s="12"/>
    </row>
    <row r="22" spans="2:14" x14ac:dyDescent="0.25">
      <c r="B22" s="10" t="s">
        <v>70</v>
      </c>
      <c r="C22" s="9">
        <v>3</v>
      </c>
      <c r="D22" s="9">
        <v>2</v>
      </c>
      <c r="E22" s="9">
        <v>1</v>
      </c>
      <c r="F22" s="12"/>
      <c r="I22" s="9">
        <v>21</v>
      </c>
      <c r="J22" s="10" t="s">
        <v>69</v>
      </c>
      <c r="K22" s="11" t="s">
        <v>9</v>
      </c>
      <c r="L22" s="10" t="s">
        <v>70</v>
      </c>
      <c r="M22" s="11">
        <v>90109</v>
      </c>
      <c r="N22" s="12"/>
    </row>
    <row r="23" spans="2:14" x14ac:dyDescent="0.25">
      <c r="B23" s="10" t="s">
        <v>71</v>
      </c>
      <c r="C23" s="9">
        <v>3</v>
      </c>
      <c r="D23" s="9">
        <v>3</v>
      </c>
      <c r="E23" s="9">
        <v>1</v>
      </c>
      <c r="F23" s="12"/>
      <c r="I23" s="9">
        <v>22</v>
      </c>
      <c r="J23" s="10" t="s">
        <v>71</v>
      </c>
      <c r="K23" s="11" t="s">
        <v>9</v>
      </c>
      <c r="L23" s="10" t="s">
        <v>71</v>
      </c>
      <c r="M23" s="11" t="s">
        <v>17</v>
      </c>
      <c r="N23" s="12" t="s">
        <v>78</v>
      </c>
    </row>
    <row r="24" spans="2:14" x14ac:dyDescent="0.25">
      <c r="B24" s="23"/>
      <c r="I24" s="9">
        <v>23</v>
      </c>
      <c r="J24" s="12"/>
      <c r="K24" s="12"/>
      <c r="L24" s="12"/>
      <c r="M24" s="12"/>
      <c r="N24" s="12"/>
    </row>
    <row r="25" spans="2:14" x14ac:dyDescent="0.25">
      <c r="I25" s="9">
        <v>24</v>
      </c>
      <c r="J25" s="12"/>
      <c r="K25" s="12"/>
      <c r="L25" s="12"/>
      <c r="M25" s="12"/>
      <c r="N25" s="12"/>
    </row>
    <row r="26" spans="2:14" x14ac:dyDescent="0.25">
      <c r="I26" s="9">
        <v>25</v>
      </c>
      <c r="J26" s="12"/>
      <c r="K26" s="12"/>
      <c r="L26" s="12"/>
      <c r="M26" s="12"/>
      <c r="N26" s="12"/>
    </row>
    <row r="27" spans="2:14" x14ac:dyDescent="0.25">
      <c r="I27" s="9">
        <v>26</v>
      </c>
      <c r="J27" s="12"/>
      <c r="K27" s="12"/>
      <c r="L27" s="12"/>
      <c r="M27" s="12"/>
      <c r="N27" s="12"/>
    </row>
    <row r="28" spans="2:14" x14ac:dyDescent="0.25">
      <c r="I28" s="9">
        <v>27</v>
      </c>
      <c r="J28" s="12"/>
      <c r="K28" s="12"/>
      <c r="L28" s="12"/>
      <c r="M28" s="12"/>
      <c r="N28" s="12"/>
    </row>
    <row r="29" spans="2:14" x14ac:dyDescent="0.25">
      <c r="I29" s="9">
        <v>28</v>
      </c>
      <c r="J29" s="12"/>
      <c r="K29" s="12"/>
      <c r="L29" s="12"/>
      <c r="M29" s="12"/>
      <c r="N29" s="12"/>
    </row>
    <row r="30" spans="2:14" x14ac:dyDescent="0.25">
      <c r="I30" s="9">
        <v>29</v>
      </c>
      <c r="J30" s="12"/>
      <c r="K30" s="12"/>
      <c r="L30" s="12"/>
      <c r="M30" s="12"/>
      <c r="N30" s="12"/>
    </row>
    <row r="31" spans="2:14" x14ac:dyDescent="0.25">
      <c r="I31" s="9">
        <v>30</v>
      </c>
      <c r="J31" s="12"/>
      <c r="K31" s="12"/>
      <c r="L31" s="12"/>
      <c r="M31" s="12"/>
      <c r="N31" s="12"/>
    </row>
    <row r="32" spans="2:14" x14ac:dyDescent="0.25">
      <c r="I32" s="9">
        <v>31</v>
      </c>
      <c r="J32" s="12"/>
      <c r="K32" s="12"/>
      <c r="L32" s="12"/>
      <c r="M32" s="12"/>
      <c r="N32" s="12"/>
    </row>
    <row r="33" spans="9:14" x14ac:dyDescent="0.25">
      <c r="I33" s="9">
        <v>32</v>
      </c>
      <c r="J33" s="12"/>
      <c r="K33" s="12"/>
      <c r="L33" s="12"/>
      <c r="M33" s="12"/>
      <c r="N33" s="12"/>
    </row>
    <row r="34" spans="9:14" x14ac:dyDescent="0.25">
      <c r="I34" s="9">
        <v>33</v>
      </c>
      <c r="J34" s="12"/>
      <c r="K34" s="12"/>
      <c r="L34" s="12"/>
      <c r="M34" s="12"/>
      <c r="N34" s="12"/>
    </row>
  </sheetData>
  <mergeCells count="5">
    <mergeCell ref="B1:F1"/>
    <mergeCell ref="I1:N1"/>
    <mergeCell ref="P1:U1"/>
    <mergeCell ref="W1:AB1"/>
    <mergeCell ref="AD1:AI1"/>
  </mergeCells>
  <dataValidations count="2">
    <dataValidation type="list" allowBlank="1" showInputMessage="1" showErrorMessage="1" sqref="C3:C23">
      <formula1>$P$3:$P$8</formula1>
    </dataValidation>
    <dataValidation type="list" allowBlank="1" showInputMessage="1" showErrorMessage="1" sqref="D3:D23">
      <formula1>$W$3:$W$8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query</vt:lpstr>
      <vt:lpstr>participants</vt:lpstr>
      <vt:lpstr>Sheet4</vt:lpstr>
      <vt:lpstr>a.participant</vt:lpstr>
      <vt:lpstr>b.user</vt:lpstr>
      <vt:lpstr>c.event</vt:lpstr>
      <vt:lpstr>d.ticket</vt:lpstr>
      <vt:lpstr>e.org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2023-10-08T07:57:42Z</dcterms:created>
  <dcterms:modified xsi:type="dcterms:W3CDTF">2023-10-08T18:43:51Z</dcterms:modified>
</cp:coreProperties>
</file>