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Engrj\Desktop\Austindetz_CM4_Carrier_Design (Jan10,2024)\BOM\"/>
    </mc:Choice>
  </mc:AlternateContent>
  <xr:revisionPtr revIDLastSave="0" documentId="13_ncr:1_{8C1B53A9-32B1-4E0F-83C0-C158A7031FA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definedNames>
    <definedName name="_xlnm.Print_Titles" localSheetId="0">Sheet1!$1:$1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4" i="1" l="1"/>
  <c r="K128" i="1"/>
  <c r="K93" i="1"/>
  <c r="K129" i="1"/>
  <c r="K80" i="1"/>
  <c r="K35" i="1" l="1"/>
  <c r="K28" i="1"/>
  <c r="K27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1" i="1"/>
  <c r="K82" i="1"/>
  <c r="K83" i="1"/>
  <c r="K84" i="1"/>
  <c r="K85" i="1"/>
  <c r="K86" i="1"/>
  <c r="K87" i="1"/>
  <c r="K88" i="1"/>
  <c r="K89" i="1"/>
  <c r="K90" i="1"/>
  <c r="K91" i="1"/>
  <c r="K131" i="1"/>
  <c r="K92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30" i="1"/>
  <c r="K123" i="1"/>
  <c r="K125" i="1"/>
  <c r="K126" i="1"/>
  <c r="K132" i="1"/>
  <c r="K21" i="1"/>
  <c r="K3" i="1"/>
  <c r="K4" i="1"/>
  <c r="K5" i="1"/>
  <c r="K6" i="1"/>
  <c r="K7" i="1"/>
  <c r="K8" i="1"/>
  <c r="K9" i="1"/>
  <c r="K10" i="1"/>
  <c r="K11" i="1"/>
  <c r="K12" i="1"/>
  <c r="K127" i="1"/>
  <c r="K13" i="1"/>
  <c r="K14" i="1"/>
  <c r="K15" i="1"/>
  <c r="K16" i="1"/>
  <c r="K17" i="1"/>
  <c r="K18" i="1"/>
  <c r="K19" i="1"/>
  <c r="K20" i="1"/>
  <c r="K22" i="1"/>
  <c r="K23" i="1"/>
  <c r="K24" i="1"/>
  <c r="K25" i="1"/>
  <c r="K26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2" i="1"/>
  <c r="K133" i="1" l="1"/>
</calcChain>
</file>

<file path=xl/sharedStrings.xml><?xml version="1.0" encoding="utf-8"?>
<sst xmlns="http://schemas.openxmlformats.org/spreadsheetml/2006/main" count="923" uniqueCount="642">
  <si>
    <t>Designator</t>
  </si>
  <si>
    <t>Value</t>
  </si>
  <si>
    <t>Description</t>
  </si>
  <si>
    <t>Footprint</t>
  </si>
  <si>
    <t>Supplier Part No.</t>
  </si>
  <si>
    <t>Supplier</t>
  </si>
  <si>
    <t>Mfr. Part No.</t>
  </si>
  <si>
    <t>Unit Price (USD)</t>
  </si>
  <si>
    <t>Quantity</t>
  </si>
  <si>
    <t>Total Price (USD)</t>
  </si>
  <si>
    <t>STOCK</t>
  </si>
  <si>
    <t>0.1uF</t>
  </si>
  <si>
    <t>DIGIKEY</t>
  </si>
  <si>
    <t>1uF</t>
  </si>
  <si>
    <t>J1</t>
  </si>
  <si>
    <t>DNP</t>
  </si>
  <si>
    <t>J3</t>
  </si>
  <si>
    <t>49.9K</t>
  </si>
  <si>
    <t>0R</t>
  </si>
  <si>
    <t>R11</t>
  </si>
  <si>
    <t>CD1, CD2</t>
  </si>
  <si>
    <t>FB1, FB2</t>
  </si>
  <si>
    <t>L4</t>
  </si>
  <si>
    <t>R10</t>
  </si>
  <si>
    <t>R15</t>
  </si>
  <si>
    <t>T1</t>
  </si>
  <si>
    <t>U5</t>
  </si>
  <si>
    <t>U6</t>
  </si>
  <si>
    <t>X1</t>
  </si>
  <si>
    <t>C-0402/1005</t>
  </si>
  <si>
    <t>C-1206/3216</t>
  </si>
  <si>
    <t>C-0603/1608</t>
  </si>
  <si>
    <t>CD-MMBL110S</t>
  </si>
  <si>
    <t>DIO_PMEG4030ER,115</t>
  </si>
  <si>
    <t>LEDC1608X35N</t>
  </si>
  <si>
    <t>BEADC2012X105N</t>
  </si>
  <si>
    <t>R-0402/1005</t>
  </si>
  <si>
    <t>XFMR_SM51625EL</t>
  </si>
  <si>
    <t>QFN65P500X500X100-21N</t>
  </si>
  <si>
    <t>0.01uF</t>
  </si>
  <si>
    <t>PTVS58VS1UR,115</t>
  </si>
  <si>
    <t>LTST-C190GKT</t>
  </si>
  <si>
    <t>BLM21PG221SN1D</t>
  </si>
  <si>
    <t>75R</t>
  </si>
  <si>
    <t>24.9K</t>
  </si>
  <si>
    <t>63.4R</t>
  </si>
  <si>
    <t>1.2K</t>
  </si>
  <si>
    <t>10K</t>
  </si>
  <si>
    <t>1.3K</t>
  </si>
  <si>
    <t>SM51625EL</t>
  </si>
  <si>
    <t>TPS2372-3RGWR</t>
  </si>
  <si>
    <t>D3</t>
  </si>
  <si>
    <t>Q1</t>
  </si>
  <si>
    <t>R90</t>
  </si>
  <si>
    <t>S1</t>
  </si>
  <si>
    <t>U9</t>
  </si>
  <si>
    <t>Y1</t>
  </si>
  <si>
    <t>27pF</t>
  </si>
  <si>
    <t>YELLOW</t>
  </si>
  <si>
    <t>GREEN</t>
  </si>
  <si>
    <t>470R</t>
  </si>
  <si>
    <t>100K</t>
  </si>
  <si>
    <t>FP-KRM55W-6_1_5_3_6_7_1_2-MFG</t>
  </si>
  <si>
    <t>BATT1</t>
  </si>
  <si>
    <t>C1, C4, C17, C20, C21, C36, C72, C73, C103, C109, C110, C119, C120</t>
  </si>
  <si>
    <t>C9, C10</t>
  </si>
  <si>
    <t>C12, C23, C24, C25, C26, C27, C28, C31, C43, C44, C45, C46, C93, C149, C150</t>
  </si>
  <si>
    <t>C32, C33, C34, C35, C41, C42, C49, C50, C51, C151, C152</t>
  </si>
  <si>
    <t>C38, C52, C55</t>
  </si>
  <si>
    <t>C40, C137</t>
  </si>
  <si>
    <t>C57, C58</t>
  </si>
  <si>
    <t>C59</t>
  </si>
  <si>
    <t>C74, C75</t>
  </si>
  <si>
    <t>C79, C80</t>
  </si>
  <si>
    <t>C95</t>
  </si>
  <si>
    <t>C105, C106, C107, C108</t>
  </si>
  <si>
    <t>C112, C113, C114, C115, C116, C117</t>
  </si>
  <si>
    <t>C123</t>
  </si>
  <si>
    <t>C130, C132</t>
  </si>
  <si>
    <t>D1</t>
  </si>
  <si>
    <t>D2, D5, D27</t>
  </si>
  <si>
    <t>D4</t>
  </si>
  <si>
    <t>D6</t>
  </si>
  <si>
    <t>D7</t>
  </si>
  <si>
    <t>D8</t>
  </si>
  <si>
    <t>D9, D11, D12</t>
  </si>
  <si>
    <t>D10</t>
  </si>
  <si>
    <t>D13, D16</t>
  </si>
  <si>
    <t>D14, D15</t>
  </si>
  <si>
    <t>D17, D18</t>
  </si>
  <si>
    <t>D19, D20</t>
  </si>
  <si>
    <t>D21</t>
  </si>
  <si>
    <t>D25</t>
  </si>
  <si>
    <t>D26</t>
  </si>
  <si>
    <t>D28, D29, D30, D31, D32, D33</t>
  </si>
  <si>
    <t>F1</t>
  </si>
  <si>
    <t>FL1, FL2, FL3, FL4, FL5, FL8, FL9</t>
  </si>
  <si>
    <t>J2</t>
  </si>
  <si>
    <t>J4, J5, J7, J20, J21, J22</t>
  </si>
  <si>
    <t>J6</t>
  </si>
  <si>
    <t>J8</t>
  </si>
  <si>
    <t>J9</t>
  </si>
  <si>
    <t>J10, J23</t>
  </si>
  <si>
    <t>J11, J26</t>
  </si>
  <si>
    <t>J14</t>
  </si>
  <si>
    <t>J15</t>
  </si>
  <si>
    <t>J17</t>
  </si>
  <si>
    <t>J18</t>
  </si>
  <si>
    <t>J19</t>
  </si>
  <si>
    <t>J24</t>
  </si>
  <si>
    <t>J25</t>
  </si>
  <si>
    <t>L1, L2, L3</t>
  </si>
  <si>
    <t>L5</t>
  </si>
  <si>
    <t>L6</t>
  </si>
  <si>
    <t>P2</t>
  </si>
  <si>
    <t>PS1</t>
  </si>
  <si>
    <t>Q2, Q3</t>
  </si>
  <si>
    <t>Q4</t>
  </si>
  <si>
    <t>Q5, Q6, Q10</t>
  </si>
  <si>
    <t>Q7, Q8</t>
  </si>
  <si>
    <t>Q9</t>
  </si>
  <si>
    <t>Q11, Q12</t>
  </si>
  <si>
    <t>Q13</t>
  </si>
  <si>
    <t>R1</t>
  </si>
  <si>
    <t>R3, R4, R54, R82, R83, R84, R85, R86, R87</t>
  </si>
  <si>
    <t>R5, R6</t>
  </si>
  <si>
    <t>R7, R8</t>
  </si>
  <si>
    <t>R12, R34, R35, R42, R44, R73, R75, R78, R138</t>
  </si>
  <si>
    <t>R13</t>
  </si>
  <si>
    <t>R14</t>
  </si>
  <si>
    <t>R16, R17</t>
  </si>
  <si>
    <t>R18, R40, R43, R68, R69, R79, R80, R88, R110, R111, R113, R122</t>
  </si>
  <si>
    <t>R19</t>
  </si>
  <si>
    <t>R20</t>
  </si>
  <si>
    <t>R21, R28</t>
  </si>
  <si>
    <t>R22, R29, R76</t>
  </si>
  <si>
    <t>R23</t>
  </si>
  <si>
    <t>R24, R27, R30</t>
  </si>
  <si>
    <t>R25, R26, R102, R103</t>
  </si>
  <si>
    <t>R31, R104, R106</t>
  </si>
  <si>
    <t>R37, R38</t>
  </si>
  <si>
    <t>R39</t>
  </si>
  <si>
    <t>R41</t>
  </si>
  <si>
    <t>R50</t>
  </si>
  <si>
    <t>R70, R71</t>
  </si>
  <si>
    <t>R72, R74</t>
  </si>
  <si>
    <t>R77, R81</t>
  </si>
  <si>
    <t>R91, R94, R95, R98, R112, R115, R116, R117, R118, R119, R120, R121, R124, R125, R126, R127, R128, R129, R130</t>
  </si>
  <si>
    <t>R92, R93, R96, R97</t>
  </si>
  <si>
    <t>R99, R100</t>
  </si>
  <si>
    <t>R101</t>
  </si>
  <si>
    <t>R108, R109</t>
  </si>
  <si>
    <t>R147</t>
  </si>
  <si>
    <t>R148</t>
  </si>
  <si>
    <t>R149</t>
  </si>
  <si>
    <t>R150, R151</t>
  </si>
  <si>
    <t>RAC, RSR1</t>
  </si>
  <si>
    <t>RT1</t>
  </si>
  <si>
    <t>U1, U7, U8</t>
  </si>
  <si>
    <t>U2</t>
  </si>
  <si>
    <t>U3</t>
  </si>
  <si>
    <t>U4, U10, U11</t>
  </si>
  <si>
    <t>U12</t>
  </si>
  <si>
    <t>U13</t>
  </si>
  <si>
    <t>U14</t>
  </si>
  <si>
    <t>U16</t>
  </si>
  <si>
    <t>U17, U18</t>
  </si>
  <si>
    <t>U19</t>
  </si>
  <si>
    <t>U22, U23</t>
  </si>
  <si>
    <t>U24</t>
  </si>
  <si>
    <t>U25</t>
  </si>
  <si>
    <t>X2</t>
  </si>
  <si>
    <t>3034</t>
  </si>
  <si>
    <t>10uF</t>
  </si>
  <si>
    <t>22uF</t>
  </si>
  <si>
    <t>2.7nF</t>
  </si>
  <si>
    <t>47uF/16V</t>
  </si>
  <si>
    <t>22uF/100V</t>
  </si>
  <si>
    <t>0.1uF/100V</t>
  </si>
  <si>
    <t>1000pF 2KV</t>
  </si>
  <si>
    <t>22pF</t>
  </si>
  <si>
    <t>RED</t>
  </si>
  <si>
    <t>TPD4EUSB30</t>
  </si>
  <si>
    <t>BAT54C-7-F</t>
  </si>
  <si>
    <t>LED</t>
  </si>
  <si>
    <t>BAT54</t>
  </si>
  <si>
    <t>MMBD4148CC</t>
  </si>
  <si>
    <t>SMAJ12CAHE3/5A</t>
  </si>
  <si>
    <t>CDSOT23-SM712</t>
  </si>
  <si>
    <t>SMBJ58A-13-F</t>
  </si>
  <si>
    <t>1SMB5933BT3G</t>
  </si>
  <si>
    <t>TPD4EUSB30DQAR</t>
  </si>
  <si>
    <t>C1S 1.5</t>
  </si>
  <si>
    <t>PCMF1USB3S</t>
  </si>
  <si>
    <t>DF40C-100DS-0.4V(51)</t>
  </si>
  <si>
    <t>691311500106</t>
  </si>
  <si>
    <t>10103594-0001LF</t>
  </si>
  <si>
    <t>UE27AE54100</t>
  </si>
  <si>
    <t>2199230-3</t>
  </si>
  <si>
    <t>A-2014-2S-4-N-R</t>
  </si>
  <si>
    <t>V8BR-1AX1-GH</t>
  </si>
  <si>
    <t>Header 2x7</t>
  </si>
  <si>
    <t>Header 1x4</t>
  </si>
  <si>
    <t>Header 1x3</t>
  </si>
  <si>
    <t>679105700</t>
  </si>
  <si>
    <t>DCJ200-10-A-K1-K</t>
  </si>
  <si>
    <t>SIM7100-6-1-15-00-A</t>
  </si>
  <si>
    <t>V890-1AX1-A1</t>
  </si>
  <si>
    <t>T-BLOCK-1x2</t>
  </si>
  <si>
    <t>5033981892</t>
  </si>
  <si>
    <t>U.FL-R-SMT-1(10)</t>
  </si>
  <si>
    <t>SRN6045TA-3R3Y</t>
  </si>
  <si>
    <t>Inductor</t>
  </si>
  <si>
    <t>ACM7060-301-2PL-TL</t>
  </si>
  <si>
    <t>SWPA3015S2R2MT</t>
  </si>
  <si>
    <t>MHDR1X4</t>
  </si>
  <si>
    <t>ULS-12/5-D48N-C</t>
  </si>
  <si>
    <t>DMP3013SFV-7</t>
  </si>
  <si>
    <t>DMT3009LFVWQ-7</t>
  </si>
  <si>
    <t>MMBZ5242BLT3G</t>
  </si>
  <si>
    <t>SI7617DN-T1-GE3</t>
  </si>
  <si>
    <t>SIS412DN-T1-GE3</t>
  </si>
  <si>
    <t>2N7002BK,215</t>
  </si>
  <si>
    <t>MMBT2222LT1G</t>
  </si>
  <si>
    <t>FDMC3612</t>
  </si>
  <si>
    <t>1k</t>
  </si>
  <si>
    <t>2.2k 1%</t>
  </si>
  <si>
    <t>20K</t>
  </si>
  <si>
    <t>12K</t>
  </si>
  <si>
    <t>330R</t>
  </si>
  <si>
    <t>510k 1%</t>
  </si>
  <si>
    <t>36K</t>
  </si>
  <si>
    <t>115k</t>
  </si>
  <si>
    <t>47K</t>
  </si>
  <si>
    <t>15K</t>
  </si>
  <si>
    <t>2.49K</t>
  </si>
  <si>
    <t>15.8k</t>
  </si>
  <si>
    <t>470K</t>
  </si>
  <si>
    <t>RMCF2512JT2R00</t>
  </si>
  <si>
    <t>15k 1%</t>
  </si>
  <si>
    <t>180R</t>
  </si>
  <si>
    <t>12k 1%</t>
  </si>
  <si>
    <t>4.7k</t>
  </si>
  <si>
    <t>56R</t>
  </si>
  <si>
    <t>120R</t>
  </si>
  <si>
    <t>22.1k</t>
  </si>
  <si>
    <t>2.2k</t>
  </si>
  <si>
    <t>47R</t>
  </si>
  <si>
    <t>7.5K</t>
  </si>
  <si>
    <t>22.1R</t>
  </si>
  <si>
    <t>CRM0805-FX-R510ELF</t>
  </si>
  <si>
    <t>WSL2010R0100FEA</t>
  </si>
  <si>
    <t>Header 1x2</t>
  </si>
  <si>
    <t>EG1218</t>
  </si>
  <si>
    <t>74LVC1G07SE-7</t>
  </si>
  <si>
    <t>FSUSB42MUX</t>
  </si>
  <si>
    <t>AP64501SP-13</t>
  </si>
  <si>
    <t>FE2.1-CQFP48A</t>
  </si>
  <si>
    <t>PCF85063AT/AAZ</t>
  </si>
  <si>
    <t>EMC2301-1-ACZL-TR</t>
  </si>
  <si>
    <t>ACPL-217-500E</t>
  </si>
  <si>
    <t>RTL8367RB-CG</t>
  </si>
  <si>
    <t>ST1S10PUR</t>
  </si>
  <si>
    <t>BQ24616RGER</t>
  </si>
  <si>
    <t>AP22653W6-7</t>
  </si>
  <si>
    <t>RT9742GGJ5</t>
  </si>
  <si>
    <t>MAX33072EASA+</t>
  </si>
  <si>
    <t>RFM95W-915S2</t>
  </si>
  <si>
    <t>TPS23861PW</t>
  </si>
  <si>
    <t>24Mhz</t>
  </si>
  <si>
    <t>32.768KHz</t>
  </si>
  <si>
    <t>ABM8G-25.000MHZ-4Y-T3</t>
  </si>
  <si>
    <t>BATTERY RETAINER COIN 20MM SMD</t>
  </si>
  <si>
    <t>CAP CER 27PF 50V CH 0402</t>
  </si>
  <si>
    <t>CAP CER 10UF 25V X5R 1206</t>
  </si>
  <si>
    <t>CAP CER 0.1UF 50V X7R 0402</t>
  </si>
  <si>
    <t>Cap Ceramic 22uF 100V X7R ±15% SMD 2220 +125°C Emboss T/R</t>
  </si>
  <si>
    <t>CAP CER 0.1UF 16V X7R 0402</t>
  </si>
  <si>
    <t>LED RED CLEAR CHIP SMD R/A</t>
  </si>
  <si>
    <t>LED GREEN CLEAR CHIP SMD R/A, [NoValue]</t>
  </si>
  <si>
    <t>TVS DIODE 5.5V 8V 10USON</t>
  </si>
  <si>
    <t>DIODE ARRAY SCHOTTKY 30V SOT23-3</t>
  </si>
  <si>
    <t>Typical INFRARED GaAs LED</t>
  </si>
  <si>
    <t>TVS DIODE 3.5V 6.5V SLP1006N3T</t>
  </si>
  <si>
    <t>CONN RCPT 100POS SMD GOLD</t>
  </si>
  <si>
    <t>CONN RCPT USB2.0 MICRO B SMD R/A</t>
  </si>
  <si>
    <t>M.2 0.5PITCH 4.2H KEY B 15U'' AU</t>
  </si>
  <si>
    <t>Jack Modular Connector 8p8c (RJ45, Ethernet) Vertical Unshielded</t>
  </si>
  <si>
    <t>Conn RJ-45 F 8 POS 1.02mm Solder ST Thru-Hole 20 Terminal 1 Port Tray</t>
  </si>
  <si>
    <t>CONN HEADER VERT 14POS 2.54MM</t>
  </si>
  <si>
    <t>CONN HEADER VERT 4POS 2.54MM</t>
  </si>
  <si>
    <t>CONN HEADER VERT 3POS 2.54MM</t>
  </si>
  <si>
    <t>CONN PWR JACK 2X5.5MM SOLDER</t>
  </si>
  <si>
    <t>MagJack 1000BaseT | 1X1 | G/Y | Vertical | RoHS</t>
  </si>
  <si>
    <t>MICRO SD PUSH/PUSH SMALL 8C</t>
  </si>
  <si>
    <t>U.FL Series 6 Ghz 50 Ohm Ultra-small SMT Coaxial Cable Receptacle</t>
  </si>
  <si>
    <t>FIXED IND 22UH 620MA 350 MOHM</t>
  </si>
  <si>
    <t>Coupled inductor, 5A, 0.01 ohm, SMD</t>
  </si>
  <si>
    <t>Header, 4-Pin</t>
  </si>
  <si>
    <t>Isolated Module DC DC Converter 1 Output 12V - - 5A 36V - 75V Input</t>
  </si>
  <si>
    <t>N-Channel Trench MOSFET, 60 V, 0.35 A, -55 to 150 degC, 3-Pin SOT23, Tape and Reel</t>
  </si>
  <si>
    <t>MOSFET, N-CH, 100V, 3.3A, 3.3x1x3.3mm</t>
  </si>
  <si>
    <t>RES SMD 51 OHM 0.5% 1/16W 0402</t>
  </si>
  <si>
    <t>350ÂµH LAN 10/100/1000 Base-T Pulse Transformer 1CT:1CT Transmitter, 1CT:1CT Receiver Surface Mount</t>
  </si>
  <si>
    <t>IC USB SWITCH DPDT 10MSOP</t>
  </si>
  <si>
    <t>IC PWR SWTCH N-CHAN 1:1 TSOT23-5</t>
  </si>
  <si>
    <t>RFM95(W) - Low Power Long Range Transceiver Module V1.0</t>
  </si>
  <si>
    <t>CRYSTAL 24.0000MHZ 18PF TH</t>
  </si>
  <si>
    <t>CRYSTAL 32.7680KHZ 7PF SMD 20ppm</t>
  </si>
  <si>
    <t>25 MHz Â±30ppm Crystal 10pF 60 Ohms 4-SMD, No Lead</t>
  </si>
  <si>
    <t>Keystone-3034</t>
  </si>
  <si>
    <t>C-0805/2012</t>
  </si>
  <si>
    <t>CAP-TAN-2312</t>
  </si>
  <si>
    <t>LED-0603-RED</t>
  </si>
  <si>
    <t>LED-0603-Green</t>
  </si>
  <si>
    <t>10-USON (2.5x1)</t>
  </si>
  <si>
    <t>SOT-23-3</t>
  </si>
  <si>
    <t>LED-0402-GREEN</t>
  </si>
  <si>
    <t>VISH-DO-214AC-2_L</t>
  </si>
  <si>
    <t>CR_SM12CA-13-F_DIO</t>
  </si>
  <si>
    <t>ONSC-SMB-2-403A-03_H_V</t>
  </si>
  <si>
    <t>C1_BEL</t>
  </si>
  <si>
    <t>WLCSP5(2-1-2)_NEX</t>
  </si>
  <si>
    <t>RPI-CM4</t>
  </si>
  <si>
    <t>USB-micro</t>
  </si>
  <si>
    <t>AMPHENOL_UE27AE54100</t>
  </si>
  <si>
    <t>TE_2199230-3</t>
  </si>
  <si>
    <t>ASSMANN_A-2014-2S-4-N-R</t>
  </si>
  <si>
    <t>V8BR1AX1GH</t>
  </si>
  <si>
    <t>PIN HEADER 2x7 2.54mm</t>
  </si>
  <si>
    <t>PIN HEADER 1x4 2.54mm</t>
  </si>
  <si>
    <t>PIN HEADER 1x3 2.54mm</t>
  </si>
  <si>
    <t>679105700-A</t>
  </si>
  <si>
    <t>GCT_DCJ200-10-A-XX-X_REVA</t>
  </si>
  <si>
    <t>GCT_SIM7100-6-1-15-00-A_REVC</t>
  </si>
  <si>
    <t>BEL_V890-1AX1-A1</t>
  </si>
  <si>
    <t>Terminal Block-1x2-5.08mm</t>
  </si>
  <si>
    <t>MOLEX-503398-1892</t>
  </si>
  <si>
    <t>HRS_U.FL-R-SMT-1(10)</t>
  </si>
  <si>
    <t>IND_SRN6045TA-3R3Y</t>
  </si>
  <si>
    <t>IND_ACM7060_TDK</t>
  </si>
  <si>
    <t>CONV_ULS-12/5-D48N-C</t>
  </si>
  <si>
    <t>POWERDI3333-8_UX_DIO</t>
  </si>
  <si>
    <t>NXP-SOT23_M</t>
  </si>
  <si>
    <t>MLP8_3P3X3P3_ONS</t>
  </si>
  <si>
    <t>R-0603/1608</t>
  </si>
  <si>
    <t>R-0805/2012</t>
  </si>
  <si>
    <t>FP-RMCF2512-IPC_A</t>
  </si>
  <si>
    <t>RESC5125X89X51LL25T25</t>
  </si>
  <si>
    <t>PIN HEADER 1x2 2.54mm</t>
  </si>
  <si>
    <t>SW_EG1218</t>
  </si>
  <si>
    <t>SOT-353</t>
  </si>
  <si>
    <t>10-MSOP-W3.0mm</t>
  </si>
  <si>
    <t>FP-SO-8EP-IPC_A</t>
  </si>
  <si>
    <t>PCBComponent_1</t>
  </si>
  <si>
    <t>SOIC-8 (W3.9mm)</t>
  </si>
  <si>
    <t>SOP65P490X110-8N</t>
  </si>
  <si>
    <t>AVAG-ACPL-217-4_M</t>
  </si>
  <si>
    <t>LQFP128_EPAD_RTK</t>
  </si>
  <si>
    <t>DFN8_4X4_STM</t>
  </si>
  <si>
    <t>QFN50P400X400X100-25N</t>
  </si>
  <si>
    <t>SOT-23-6</t>
  </si>
  <si>
    <t>SOT-23-5</t>
  </si>
  <si>
    <t>FP-S8-4-IPC_B</t>
  </si>
  <si>
    <t>XCVR_RFM95W-915S2</t>
  </si>
  <si>
    <t>PW0028A_N</t>
  </si>
  <si>
    <t>HC-49/US</t>
  </si>
  <si>
    <t>XTAL3215</t>
  </si>
  <si>
    <t>XTAL_ABM8G-25.000MHZ-4Y-T3</t>
  </si>
  <si>
    <t>UMK105CH270JVHF</t>
  </si>
  <si>
    <t>UMK105B7104KV-FR</t>
  </si>
  <si>
    <t>GCM155R71C104KA55D</t>
  </si>
  <si>
    <t>LTST-S270KRKT</t>
  </si>
  <si>
    <t>RCLAMP3552T.TNT</t>
  </si>
  <si>
    <t>PJ-037AH</t>
  </si>
  <si>
    <t>ASPI-4020S-220M-T</t>
  </si>
  <si>
    <t>ECS-240-18-4XEN</t>
  </si>
  <si>
    <t>CM7V-T1A-32.768KHZ-7PF-20PPM-TB-QA</t>
  </si>
  <si>
    <t>36-3034-ND</t>
  </si>
  <si>
    <t>587-5076-1-ND</t>
  </si>
  <si>
    <t>RCLAMP3552T.TNTCT-ND</t>
  </si>
  <si>
    <t>CP-037AH-ND</t>
  </si>
  <si>
    <t>535-12307-1-ND</t>
  </si>
  <si>
    <t>XC1725-ND</t>
  </si>
  <si>
    <t>2195-CM7V-T1A-32.768KHZ-7PF-20PPM-TB-QACT-ND</t>
  </si>
  <si>
    <t>CAP CER 10UF 16V X5R 0603</t>
  </si>
  <si>
    <t>GRM188C81C106MA73J</t>
  </si>
  <si>
    <t>490-14637-2-ND</t>
  </si>
  <si>
    <t xml:space="preserve"> CAP CER 10UF 10V X7R 0805</t>
  </si>
  <si>
    <t xml:space="preserve"> GRM21BR71A106KA73K</t>
  </si>
  <si>
    <t xml:space="preserve"> 490-14381-1-ND</t>
  </si>
  <si>
    <t>GRM21BR61E226ME44K</t>
  </si>
  <si>
    <t>CAP CER 22UF 25V X5R 0805</t>
  </si>
  <si>
    <t>CAP CER 2700PF 25V X7R 0402</t>
  </si>
  <si>
    <t>CC0402KRX7R8BB272</t>
  </si>
  <si>
    <t>CAP CER 1UF 50V X5R 0402</t>
  </si>
  <si>
    <t>GRM155R61H105KE05D</t>
  </si>
  <si>
    <t>399-17393-2-ND</t>
  </si>
  <si>
    <t>CAP CER 0.1UF 16V X7R 0603</t>
  </si>
  <si>
    <t>C0603C104K4RAC7411</t>
  </si>
  <si>
    <t>311-1999-2-ND</t>
  </si>
  <si>
    <t>CC1206MKX5R8BB106</t>
  </si>
  <si>
    <t>CAP CER 47UF 16V X5R 1206</t>
  </si>
  <si>
    <t>GMC31X5R476M16NT</t>
  </si>
  <si>
    <t>4713-GMC31X5R476M16NTTR-ND</t>
  </si>
  <si>
    <t>CAP CER 10000PF 50V X7R 0402</t>
  </si>
  <si>
    <t>KGM05AR71H103KH</t>
  </si>
  <si>
    <t>478-KGM05AR71H103KHTR-ND</t>
  </si>
  <si>
    <t>JLCPCB</t>
  </si>
  <si>
    <t>CAP TANT 100UF 20% 10V 1206</t>
  </si>
  <si>
    <t xml:space="preserve">100uF </t>
  </si>
  <si>
    <t>TLJA107M010R1400</t>
  </si>
  <si>
    <t>C313517</t>
  </si>
  <si>
    <t>C85857</t>
  </si>
  <si>
    <t>C2178186</t>
  </si>
  <si>
    <t>C541392</t>
  </si>
  <si>
    <t>C1518208</t>
  </si>
  <si>
    <t>C2167491</t>
  </si>
  <si>
    <t xml:space="preserve">
C85857</t>
  </si>
  <si>
    <t>118-CD-MMBL110STR-ND</t>
  </si>
  <si>
    <t>DIO BR VRRM 1000V 1A MMBL 13" RE</t>
  </si>
  <si>
    <t>C125114</t>
  </si>
  <si>
    <t>C125113</t>
  </si>
  <si>
    <t>LTST-S270KGKT</t>
  </si>
  <si>
    <t>C5148477</t>
  </si>
  <si>
    <t>C134405</t>
  </si>
  <si>
    <t>C125093</t>
  </si>
  <si>
    <t>C272849</t>
  </si>
  <si>
    <t>93.6V 64.4V 58V SOD-123W TVS ROHS</t>
  </si>
  <si>
    <t>SZYY0402YG</t>
  </si>
  <si>
    <t>C434449</t>
  </si>
  <si>
    <t>Green/Yellow-Green 0402 Light Emitting Diodes (LED) ROHS'</t>
  </si>
  <si>
    <t>C2904840</t>
  </si>
  <si>
    <t>SMAJ12CA-E3/61GITR-ND</t>
  </si>
  <si>
    <t>93.6V 64.4V 58V SMB(DO-214AA) TVS ROHS</t>
  </si>
  <si>
    <t>DIODE ZENER 22V 3W SMB</t>
  </si>
  <si>
    <t>1SMB5933BT3GOSTR-ND</t>
  </si>
  <si>
    <t>C85840</t>
  </si>
  <si>
    <t>FERRITE BEAD 220 OHM 0805 1LN</t>
  </si>
  <si>
    <t>2 Line Common Mode Choke Surface Mount DCR 3Ohm (Typ)</t>
  </si>
  <si>
    <t>C597931</t>
  </si>
  <si>
    <t>TERM BLOCK HDR 6POS VERT 5.08MM</t>
  </si>
  <si>
    <t>732-2062-ND</t>
  </si>
  <si>
    <t>UE27AE54100-ND</t>
  </si>
  <si>
    <t>CONN RCPT USB2.0 TYPEA 4POS VERT</t>
  </si>
  <si>
    <t xml:space="preserve">	
2199230-3</t>
  </si>
  <si>
    <t>507-V8BR-1AX1-GH-ND</t>
  </si>
  <si>
    <t xml:space="preserve">
PZ254-2-07-WS</t>
  </si>
  <si>
    <t>C5149357</t>
  </si>
  <si>
    <t>KH-2.54PH180-1X4P-L11.5</t>
  </si>
  <si>
    <t>C2905435</t>
  </si>
  <si>
    <t>CONN PCI EXP MIN FML 52POS 0.031</t>
  </si>
  <si>
    <t>KH-2.54FH-1X4P-H8.5</t>
  </si>
  <si>
    <t>C2905415</t>
  </si>
  <si>
    <t>MICRO SIM PUSH-PUSH, 6P, SMT, 1.</t>
  </si>
  <si>
    <t>2073-SIM7100-6-1-15-00-ATR-ND</t>
  </si>
  <si>
    <t>380-1120-ND</t>
  </si>
  <si>
    <t>C428492</t>
  </si>
  <si>
    <t xml:space="preserve">
C88373</t>
  </si>
  <si>
    <t>FIXED IND 3.3UH 5A 21 MOHM SMD</t>
  </si>
  <si>
    <t>SRN6045TA-3R3YTR-ND</t>
  </si>
  <si>
    <t>C76580</t>
  </si>
  <si>
    <t xml:space="preserve">
C264098</t>
  </si>
  <si>
    <t>31-DMT3009LFVWQ-7TR-ND</t>
  </si>
  <si>
    <t>MMBZ5242BLT3GOSTR-ND</t>
  </si>
  <si>
    <t>DIODE ZENER 12V 225MW SOT23-3</t>
  </si>
  <si>
    <t>811-2198-ND</t>
  </si>
  <si>
    <t>MOSFET N-CH 30V 12A PWRDI3333</t>
  </si>
  <si>
    <t xml:space="preserve">	
MOSFET P-CH 30V 12A PWRDI3333</t>
  </si>
  <si>
    <t>MOSFET P-CH 30V 35A PPAK1212-8</t>
  </si>
  <si>
    <t>SI7617DN-T1-GE3TR-ND</t>
  </si>
  <si>
    <t xml:space="preserve">
C111309</t>
  </si>
  <si>
    <t>30V 12A 24mΩ@10V,7.8A N Channel PowerPAK1212-8 MOSFETs ROHS'</t>
  </si>
  <si>
    <t xml:space="preserve">
C282405</t>
  </si>
  <si>
    <t>MMBT2222LT1GOSTR-ND</t>
  </si>
  <si>
    <t xml:space="preserve">
C455160</t>
  </si>
  <si>
    <t>CR0603J0R00P05Z</t>
  </si>
  <si>
    <t>C429617</t>
  </si>
  <si>
    <t>C429187</t>
  </si>
  <si>
    <t xml:space="preserve">
CR0402F1KQ100.1W</t>
  </si>
  <si>
    <t>RES 24.9K OHM 1% 1/16W 0402</t>
  </si>
  <si>
    <t>RES 1.2K OHM 1% 1/16W 0402</t>
  </si>
  <si>
    <t>311-24.9KLRTR-ND</t>
  </si>
  <si>
    <t>RC0402FR-0724K9L</t>
  </si>
  <si>
    <t xml:space="preserve">
CR0402J2K20Q10Z</t>
  </si>
  <si>
    <t>C880600</t>
  </si>
  <si>
    <t>RTT0263R4FTH</t>
  </si>
  <si>
    <t xml:space="preserve">
C158997</t>
  </si>
  <si>
    <t>62.5mW Thick Film Resistors ±100ppm/℃ ±1% 63.4Ω 0402 Chip Resisto</t>
  </si>
  <si>
    <t>RC0402FR-071K2L</t>
  </si>
  <si>
    <t>311-1.20KLRTR-ND</t>
  </si>
  <si>
    <t>CR0402F10K0Q10Z</t>
  </si>
  <si>
    <t>CR0402F36K0Q10Z</t>
  </si>
  <si>
    <t>C881209</t>
  </si>
  <si>
    <t>CR0402F20K0Q10Z</t>
  </si>
  <si>
    <t>C881059</t>
  </si>
  <si>
    <t xml:space="preserve">63mW ±100ppm/℃ ±1% 20kΩ 0402 Chip Resistor </t>
  </si>
  <si>
    <t>CR0402J12K0Q10Z</t>
  </si>
  <si>
    <t>C881112</t>
  </si>
  <si>
    <t xml:space="preserve">63mW ±100ppm/℃ ±5% 12kΩ 0402 Chip Resistor </t>
  </si>
  <si>
    <t>2.5mW Metal Film Resistors ±25ppm/℃ ±0.1% 330Ω 0402 Chip Resistor</t>
  </si>
  <si>
    <t>C186125</t>
  </si>
  <si>
    <t>RN73H1ETTP3300B25</t>
  </si>
  <si>
    <t>63mW ±100ppm/℃ ±5% 510kΩ 0402 Chip Resistor</t>
  </si>
  <si>
    <t>63mW ±100ppm/℃ ±1% 15kΩ 0402 Chip Resistor</t>
  </si>
  <si>
    <t>CR0402J510KQ10Z</t>
  </si>
  <si>
    <t xml:space="preserve">
C881211</t>
  </si>
  <si>
    <t>C881088</t>
  </si>
  <si>
    <t xml:space="preserve">
63mW ±100ppm/℃ ±1% 36kΩ 0402 Chip Resistor</t>
  </si>
  <si>
    <t>CRCW0402115KFKED</t>
  </si>
  <si>
    <t>541-115KLTR-ND</t>
  </si>
  <si>
    <t>RES SMD 115K OHM 1% 1/16W 0402</t>
  </si>
  <si>
    <t xml:space="preserve">63mW Thick Film Resistors ±5% ±200ppm/℃ 47kΩ 0402 Chip Resistor </t>
  </si>
  <si>
    <t>QR0402J47K0Q10Z</t>
  </si>
  <si>
    <t>C176117</t>
  </si>
  <si>
    <t>CR0402F15K0Q10Z</t>
  </si>
  <si>
    <t xml:space="preserve">
C881054</t>
  </si>
  <si>
    <t>RES 2.49K OHM 1% 1/16W 0402</t>
  </si>
  <si>
    <t>RES 49.9K OHM 1% 1/16W 0402</t>
  </si>
  <si>
    <t>311-2.49KLRTR-ND</t>
  </si>
  <si>
    <t>RC0402FR-072K49L</t>
  </si>
  <si>
    <t>RC0402FR-0715K8L</t>
  </si>
  <si>
    <t>RES 15.8K OHM 1% 1/16W 0402</t>
  </si>
  <si>
    <t>1'00mW ±5% ±200ppm/℃ 75Ω 0402 Chip Resistor</t>
  </si>
  <si>
    <t>YAG2993TR-ND</t>
  </si>
  <si>
    <t>RMC10-750JTH</t>
  </si>
  <si>
    <t>C323700</t>
  </si>
  <si>
    <t>CR0402J470RQ10Z</t>
  </si>
  <si>
    <t>C881295</t>
  </si>
  <si>
    <t>63mW ±100ppm/℃ ±5% 470Ω 0402 Chip Resistor</t>
  </si>
  <si>
    <t>CR0402J470KQ10Z</t>
  </si>
  <si>
    <t>C881262</t>
  </si>
  <si>
    <t>63mW ±100ppm/℃ ±5% 470kΩ 0402 Chip Resistor</t>
  </si>
  <si>
    <t>RC0402FR-0749K9P</t>
  </si>
  <si>
    <t>13-RC0402FR-0749K9PTR-ND</t>
  </si>
  <si>
    <t>CR0402F1K30Q10Z</t>
  </si>
  <si>
    <t>C881388</t>
  </si>
  <si>
    <t>RMCF2512JT2R00TR-ND</t>
  </si>
  <si>
    <t>63mW Thick Film Resistors ±5% ±200ppm/℃ 100kΩ 0402 Chip Resistor</t>
  </si>
  <si>
    <t>QR0402J100KQ10Z</t>
  </si>
  <si>
    <t>C176119</t>
  </si>
  <si>
    <t>C881054</t>
  </si>
  <si>
    <t>62.5mW Thick Film Resistors ±5% ±200ppm/℃ 180Ω 0402 Chip Resistor </t>
  </si>
  <si>
    <t>CR0402JF0181G</t>
  </si>
  <si>
    <t>C100599</t>
  </si>
  <si>
    <t>63mW ±100ppm/℃ ±1% 12kΩ 0402 Chip Resistor</t>
  </si>
  <si>
    <t>CR0402F12K0Q10Z</t>
  </si>
  <si>
    <t>C881068</t>
  </si>
  <si>
    <t>63mW ±100ppm/℃ ±1% 4.7kΩ 0402 Chip Resistor</t>
  </si>
  <si>
    <t>CR0402F4K70Q10Z</t>
  </si>
  <si>
    <t>C881369</t>
  </si>
  <si>
    <t>62.5mW Thick Film Resistors ±100ppm/℃ ±5% 56Ω 0402 Chip Resistor</t>
  </si>
  <si>
    <t>C103102</t>
  </si>
  <si>
    <t>RTT02560JTH</t>
  </si>
  <si>
    <t>CRCW0402120RFKEDC</t>
  </si>
  <si>
    <t>C2076979</t>
  </si>
  <si>
    <t>120 Ohms ±1% 0.063W, 1/16W Chip Resistor 0402</t>
  </si>
  <si>
    <t>RC0402FR-0722K1L</t>
  </si>
  <si>
    <t>RES 22.1K OHM 1% 1/16W 0402</t>
  </si>
  <si>
    <t>311-22.1KLRTR-ND</t>
  </si>
  <si>
    <t>CR0402J2K20Q10Z</t>
  </si>
  <si>
    <t>63mW ±100ppm/℃ ±5% 2.2kΩ 0402 Chip Resistor</t>
  </si>
  <si>
    <t>RC-02K47R0FT</t>
  </si>
  <si>
    <t>C140149</t>
  </si>
  <si>
    <t>62.5mW ±100ppm/℃ ±1% 47Ω 0402 Chip Resistor</t>
  </si>
  <si>
    <t>CR0402F7K50Q10Z</t>
  </si>
  <si>
    <t>C881274</t>
  </si>
  <si>
    <t>63mW ±100ppm/℃ ±1% 7.5kΩ 0402 Chip Resistor </t>
  </si>
  <si>
    <t>0402WGF221JTCE</t>
  </si>
  <si>
    <t>C59651</t>
  </si>
  <si>
    <t>62.5mW Thick Film Resistors ±100ppm/℃ ±1% 22.1Ω 0402 Chip Resistor</t>
  </si>
  <si>
    <t>CRM0805-FX-R510ELFTR-ND</t>
  </si>
  <si>
    <t>Chip Resistor, 10 mOhm, +/- 1%, 0.5 W, -65 to 170 degC, 2010 (5025 Metric)</t>
  </si>
  <si>
    <t>C844897</t>
  </si>
  <si>
    <t>C273394</t>
  </si>
  <si>
    <t>200mA Straight SPDT 30V Plugin  Slide Switches ROHS</t>
  </si>
  <si>
    <t>PZ2.54-1*2</t>
  </si>
  <si>
    <t>C5360898</t>
  </si>
  <si>
    <t>CONN HEADER VERT 2POS 2.54MM</t>
  </si>
  <si>
    <t>Buffers &amp; Line Drivers Single Gate Open Out 1.65 to 5.5V 32mA</t>
  </si>
  <si>
    <t>C67531</t>
  </si>
  <si>
    <t>C11355</t>
  </si>
  <si>
    <t>IC POE CNTRL 1 CHANNEL 20VQFN</t>
  </si>
  <si>
    <t>296-48861-2-ND</t>
  </si>
  <si>
    <t>C2071517</t>
  </si>
  <si>
    <t>Step-down type Adjustable 5A 3.8V~40V 0.8V~40V SOP-8-EP  DC-DC Converters ROHS</t>
  </si>
  <si>
    <t>LQFP-48(7x7)  USB ICs ROHS</t>
  </si>
  <si>
    <t>C39693</t>
  </si>
  <si>
    <t>I2C SOP-8  Real-time Clocks (RTC) ROHS</t>
  </si>
  <si>
    <t>C2157792</t>
  </si>
  <si>
    <t>3V~3.6V PWM MSOP-8  Motor Driver ICs ROHS</t>
  </si>
  <si>
    <t>C148036</t>
  </si>
  <si>
    <t>516-2895-2-ND</t>
  </si>
  <si>
    <t>OPTOISOLATOR 3.75KV TRANS 4SO</t>
  </si>
  <si>
    <t>LQFP-128  Ethernet ICs ROHS</t>
  </si>
  <si>
    <t>C2761412</t>
  </si>
  <si>
    <t>Step-down type Adjustable 0.8V~16.2V 3A 2.5V~18V DFN-8-EP(4x4)  DC-DC Converters ROHS</t>
  </si>
  <si>
    <t>C361029</t>
  </si>
  <si>
    <t>IC BATT CHG LI-ION 1-6CEL 24VQFN</t>
  </si>
  <si>
    <t>296-48493-2-ND</t>
  </si>
  <si>
    <t>3V~5.5V 65mΩ 2.1A SOT-23-6  Power Distribution Switches ROHS</t>
  </si>
  <si>
    <t>C2158037</t>
  </si>
  <si>
    <t>C250547</t>
  </si>
  <si>
    <t>IC TRANSCEIVER HALF 1/1 8SOIC</t>
  </si>
  <si>
    <t>175-MAX33072EASA+-ND</t>
  </si>
  <si>
    <t>IC POE CNTRL 4 CHANNEL 28TSSOP</t>
  </si>
  <si>
    <t>296-37969-5-ND</t>
  </si>
  <si>
    <t>C596914</t>
  </si>
  <si>
    <t>C5357757</t>
  </si>
  <si>
    <t>LCSC</t>
  </si>
  <si>
    <t>RFM95W-915S2-ND</t>
  </si>
  <si>
    <t>Digikey</t>
  </si>
  <si>
    <t>availble to order</t>
  </si>
  <si>
    <t>OSTTA024163</t>
  </si>
  <si>
    <t>ED2580-ND</t>
  </si>
  <si>
    <t>TERM BLK 2P SIDE ENT 5.08MM PCB</t>
  </si>
  <si>
    <t>KRM55WR72A226MH01K</t>
  </si>
  <si>
    <t xml:space="preserve">	
490-KRM55WR72A226MH01KTR-ND</t>
  </si>
  <si>
    <t xml:space="preserve">SMAJ12CAHE3/5A </t>
  </si>
  <si>
    <t xml:space="preserve">C1S 1.5 </t>
  </si>
  <si>
    <t xml:space="preserve">TPS2372-3RGWR </t>
  </si>
  <si>
    <t>FUSE BRD MNT 1.5A 63VAC/VDC 1206</t>
  </si>
  <si>
    <t>TVS DIODE 12VWM 19.9VC DO214AC</t>
  </si>
  <si>
    <t>DIODE ARRAY GP 100V 200MA SOT23</t>
  </si>
  <si>
    <t>TRANS NPN 30V 0.6A SOT23-3</t>
  </si>
  <si>
    <t>63mW Thick Film Resistors ±1% ±200ppm/℃ 1kΩ 0402 Chip Resistor -</t>
  </si>
  <si>
    <t>100mW Thick Film Resistors ±5% 0Ω 0603 Chip Resistor</t>
  </si>
  <si>
    <t>63mW ±100ppm/℃ ±1% 10kΩ 0402 Chip Resistor</t>
  </si>
  <si>
    <t>J12, J13, J16</t>
  </si>
  <si>
    <t>C49257</t>
  </si>
  <si>
    <t>C277606</t>
  </si>
  <si>
    <t>C552015</t>
  </si>
  <si>
    <t>C151143</t>
  </si>
  <si>
    <t>C135085</t>
  </si>
  <si>
    <t>C428495</t>
  </si>
  <si>
    <t>C2, C3, C5, C6, C7, C8, C11, C13, C14, C15, C16, C18, C19, C22, C29, C30, C37, C39, C47, C48, C53, C54, C56, C60, C61, C62, C63, C64, C65, C66, C67, C68, C69, C70, C71, C76, C77, C78, C94, C102, C104, C111, C118, C121, C122, C124, C125, C126, C127, C128, C129, C131, C133, C134, C135, C136, C138, C139, C140, C141, C142, C143, C144, C145, C146, C147, C148, C153</t>
  </si>
  <si>
    <t>R2, R9, R32, R33,  R46, R47, R48, R51, R52, R53, R55, R56, R57, R58, R59, R61, R62, R63, R64, R65, R67, R114, R123, R66, R49, R89, R45,C81, C100, C101, C82, C83, C90, C91, C92, C96, C84, C85, C86, C87, C88, C97, C98, C99, Cff1, C89, Cttc</t>
  </si>
  <si>
    <t>A1</t>
  </si>
  <si>
    <t>ENS220S-BLGT</t>
  </si>
  <si>
    <t>2618-ENS220S-BLGTTR-ND</t>
  </si>
  <si>
    <t>63mW ±100ppm/℃ ±1% 1.3kΩ 0402 Chip Resistor</t>
  </si>
  <si>
    <t>RES 2 OHM 5% 1W 2512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</si>
</sst>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 * #,##0.00_ ;_ * \-#,##0.00_ ;_ * &quot;-&quot;??_ ;_ @_ 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quotePrefix="1" applyFont="1" applyBorder="1" applyAlignment="1">
      <alignment horizontal="left" vertical="center" wrapText="1"/>
    </xf>
    <xf numFmtId="0" fontId="4" fillId="0" borderId="2" xfId="0" quotePrefix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3" fontId="4" fillId="0" borderId="2" xfId="1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0" borderId="0" xfId="0" applyFont="1"/>
    <xf numFmtId="2" fontId="4" fillId="0" borderId="2" xfId="2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2" borderId="2" xfId="0" quotePrefix="1" applyFont="1" applyFill="1" applyBorder="1" applyAlignment="1">
      <alignment horizontal="left" vertical="center" wrapText="1"/>
    </xf>
    <xf numFmtId="0" fontId="4" fillId="2" borderId="2" xfId="0" quotePrefix="1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 wrapText="1"/>
    </xf>
    <xf numFmtId="3" fontId="4" fillId="2" borderId="2" xfId="1" applyNumberFormat="1" applyFont="1" applyFill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2" fontId="4" fillId="2" borderId="2" xfId="2" applyNumberFormat="1" applyFont="1" applyFill="1" applyBorder="1" applyAlignment="1">
      <alignment horizontal="center" vertical="center"/>
    </xf>
    <xf numFmtId="0" fontId="4" fillId="2" borderId="0" xfId="0" applyFont="1" applyFill="1"/>
    <xf numFmtId="2" fontId="4" fillId="2" borderId="2" xfId="2" applyNumberFormat="1" applyFont="1" applyFill="1" applyBorder="1" applyAlignment="1">
      <alignment horizontal="center" vertical="center" wrapText="1"/>
    </xf>
    <xf numFmtId="0" fontId="4" fillId="4" borderId="2" xfId="0" quotePrefix="1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/>
    </xf>
    <xf numFmtId="2" fontId="4" fillId="4" borderId="2" xfId="2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3" fontId="4" fillId="0" borderId="3" xfId="1" applyNumberFormat="1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2" fontId="7" fillId="0" borderId="3" xfId="2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2" fontId="4" fillId="0" borderId="0" xfId="0" applyNumberFormat="1" applyFont="1"/>
    <xf numFmtId="0" fontId="4" fillId="0" borderId="0" xfId="0" applyFont="1" applyAlignment="1">
      <alignment horizontal="center" vertical="center"/>
    </xf>
    <xf numFmtId="2" fontId="4" fillId="0" borderId="0" xfId="2" applyNumberFormat="1" applyFont="1"/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 wrapText="1"/>
    </xf>
    <xf numFmtId="2" fontId="8" fillId="3" borderId="1" xfId="2" applyNumberFormat="1" applyFont="1" applyFill="1" applyBorder="1" applyAlignment="1">
      <alignment horizontal="center" vertical="center"/>
    </xf>
    <xf numFmtId="0" fontId="8" fillId="2" borderId="0" xfId="0" applyFont="1" applyFill="1"/>
    <xf numFmtId="0" fontId="5" fillId="4" borderId="6" xfId="0" quotePrefix="1" applyFont="1" applyFill="1" applyBorder="1" applyAlignment="1">
      <alignment horizontal="center" vertical="center" wrapText="1"/>
    </xf>
    <xf numFmtId="0" fontId="5" fillId="4" borderId="7" xfId="0" quotePrefix="1" applyFont="1" applyFill="1" applyBorder="1" applyAlignment="1">
      <alignment horizontal="center" vertical="center" wrapText="1"/>
    </xf>
    <xf numFmtId="0" fontId="5" fillId="4" borderId="8" xfId="0" quotePrefix="1" applyFont="1" applyFill="1" applyBorder="1" applyAlignment="1">
      <alignment horizontal="center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33"/>
  <sheetViews>
    <sheetView showGridLines="0" tabSelected="1" zoomScale="70" zoomScaleNormal="70" workbookViewId="0">
      <selection activeCell="C19" sqref="C19"/>
    </sheetView>
  </sheetViews>
  <sheetFormatPr defaultColWidth="9" defaultRowHeight="15"/>
  <cols>
    <col min="1" max="1" width="71.140625" style="10" customWidth="1"/>
    <col min="2" max="2" width="32.85546875" style="10" customWidth="1"/>
    <col min="3" max="3" width="108.42578125" style="10" customWidth="1"/>
    <col min="4" max="4" width="34" style="27" customWidth="1"/>
    <col min="5" max="5" width="43" style="27" customWidth="1"/>
    <col min="6" max="6" width="29.28515625" style="10" customWidth="1"/>
    <col min="7" max="7" width="44.5703125" style="10" customWidth="1"/>
    <col min="8" max="8" width="20" style="8" customWidth="1"/>
    <col min="9" max="9" width="25.42578125" style="28" customWidth="1"/>
    <col min="10" max="10" width="17.5703125" style="29" customWidth="1"/>
    <col min="11" max="11" width="23.5703125" style="30" customWidth="1"/>
    <col min="12" max="16384" width="9" style="8"/>
  </cols>
  <sheetData>
    <row r="1" spans="1:11" s="35" customFormat="1" ht="32.25" customHeight="1">
      <c r="A1" s="31" t="s">
        <v>0</v>
      </c>
      <c r="B1" s="31" t="s">
        <v>1</v>
      </c>
      <c r="C1" s="31" t="s">
        <v>2</v>
      </c>
      <c r="D1" s="31" t="s">
        <v>3</v>
      </c>
      <c r="E1" s="31" t="s">
        <v>6</v>
      </c>
      <c r="F1" s="31" t="s">
        <v>5</v>
      </c>
      <c r="G1" s="31" t="s">
        <v>4</v>
      </c>
      <c r="H1" s="32" t="s">
        <v>10</v>
      </c>
      <c r="I1" s="33" t="s">
        <v>7</v>
      </c>
      <c r="J1" s="31" t="s">
        <v>8</v>
      </c>
      <c r="K1" s="34" t="s">
        <v>9</v>
      </c>
    </row>
    <row r="2" spans="1:11" ht="20.100000000000001" customHeight="1">
      <c r="A2" s="1" t="s">
        <v>63</v>
      </c>
      <c r="B2" s="2" t="s">
        <v>172</v>
      </c>
      <c r="C2" s="1" t="s">
        <v>272</v>
      </c>
      <c r="D2" s="1" t="s">
        <v>310</v>
      </c>
      <c r="E2" s="1" t="s">
        <v>172</v>
      </c>
      <c r="F2" s="3" t="s">
        <v>12</v>
      </c>
      <c r="G2" s="1" t="s">
        <v>378</v>
      </c>
      <c r="H2" s="4">
        <v>13034</v>
      </c>
      <c r="I2" s="5">
        <v>0.37</v>
      </c>
      <c r="J2" s="6">
        <v>1</v>
      </c>
      <c r="K2" s="7">
        <f>I2*J2</f>
        <v>0.37</v>
      </c>
    </row>
    <row r="3" spans="1:11" ht="32.25" customHeight="1">
      <c r="A3" s="1" t="s">
        <v>64</v>
      </c>
      <c r="B3" s="2" t="s">
        <v>173</v>
      </c>
      <c r="C3" s="1" t="s">
        <v>385</v>
      </c>
      <c r="D3" s="1" t="s">
        <v>31</v>
      </c>
      <c r="E3" s="1" t="s">
        <v>386</v>
      </c>
      <c r="F3" s="3" t="s">
        <v>12</v>
      </c>
      <c r="G3" s="1" t="s">
        <v>387</v>
      </c>
      <c r="H3" s="4">
        <v>162531</v>
      </c>
      <c r="I3" s="5">
        <v>0.25</v>
      </c>
      <c r="J3" s="6">
        <v>13</v>
      </c>
      <c r="K3" s="7">
        <f t="shared" ref="K3:K51" si="0">I3*J3</f>
        <v>3.25</v>
      </c>
    </row>
    <row r="4" spans="1:11" ht="21" customHeight="1">
      <c r="A4" s="1" t="s">
        <v>635</v>
      </c>
      <c r="B4" s="2" t="s">
        <v>11</v>
      </c>
      <c r="C4" s="1" t="s">
        <v>277</v>
      </c>
      <c r="D4" s="1" t="s">
        <v>29</v>
      </c>
      <c r="E4" s="1" t="s">
        <v>371</v>
      </c>
      <c r="F4" s="3" t="s">
        <v>408</v>
      </c>
      <c r="G4" s="1" t="s">
        <v>413</v>
      </c>
      <c r="H4" s="4">
        <v>187716</v>
      </c>
      <c r="I4" s="5">
        <v>0.03</v>
      </c>
      <c r="J4" s="6">
        <v>68</v>
      </c>
      <c r="K4" s="7">
        <f t="shared" si="0"/>
        <v>2.04</v>
      </c>
    </row>
    <row r="5" spans="1:11" ht="20.100000000000001" customHeight="1">
      <c r="A5" s="1" t="s">
        <v>65</v>
      </c>
      <c r="B5" s="2" t="s">
        <v>57</v>
      </c>
      <c r="C5" s="1" t="s">
        <v>273</v>
      </c>
      <c r="D5" s="1" t="s">
        <v>29</v>
      </c>
      <c r="E5" s="1" t="s">
        <v>369</v>
      </c>
      <c r="F5" s="3" t="s">
        <v>12</v>
      </c>
      <c r="G5" s="1" t="s">
        <v>379</v>
      </c>
      <c r="H5" s="4">
        <v>60938</v>
      </c>
      <c r="I5" s="5">
        <v>0.1</v>
      </c>
      <c r="J5" s="6">
        <v>2</v>
      </c>
      <c r="K5" s="7">
        <f t="shared" si="0"/>
        <v>0.2</v>
      </c>
    </row>
    <row r="6" spans="1:11" ht="34.5" customHeight="1">
      <c r="A6" s="1" t="s">
        <v>66</v>
      </c>
      <c r="B6" s="2" t="s">
        <v>173</v>
      </c>
      <c r="C6" s="1" t="s">
        <v>388</v>
      </c>
      <c r="D6" s="1" t="s">
        <v>311</v>
      </c>
      <c r="E6" s="1" t="s">
        <v>389</v>
      </c>
      <c r="F6" s="3" t="s">
        <v>12</v>
      </c>
      <c r="G6" s="1" t="s">
        <v>390</v>
      </c>
      <c r="H6" s="4">
        <v>568584</v>
      </c>
      <c r="I6" s="5">
        <v>0.2</v>
      </c>
      <c r="J6" s="6">
        <v>15</v>
      </c>
      <c r="K6" s="7">
        <f t="shared" si="0"/>
        <v>3</v>
      </c>
    </row>
    <row r="7" spans="1:11" ht="34.5" customHeight="1">
      <c r="A7" s="1" t="s">
        <v>67</v>
      </c>
      <c r="B7" s="2" t="s">
        <v>174</v>
      </c>
      <c r="C7" s="1" t="s">
        <v>392</v>
      </c>
      <c r="D7" s="1" t="s">
        <v>311</v>
      </c>
      <c r="E7" s="1" t="s">
        <v>391</v>
      </c>
      <c r="F7" s="3" t="s">
        <v>408</v>
      </c>
      <c r="G7" s="1" t="s">
        <v>414</v>
      </c>
      <c r="H7" s="4">
        <v>6681</v>
      </c>
      <c r="I7" s="5">
        <v>0.11</v>
      </c>
      <c r="J7" s="6">
        <v>11</v>
      </c>
      <c r="K7" s="7">
        <f t="shared" si="0"/>
        <v>1.21</v>
      </c>
    </row>
    <row r="8" spans="1:11" ht="20.100000000000001" customHeight="1">
      <c r="A8" s="1" t="s">
        <v>68</v>
      </c>
      <c r="B8" s="2" t="s">
        <v>175</v>
      </c>
      <c r="C8" s="1" t="s">
        <v>393</v>
      </c>
      <c r="D8" s="1" t="s">
        <v>29</v>
      </c>
      <c r="E8" s="1" t="s">
        <v>394</v>
      </c>
      <c r="F8" s="3" t="s">
        <v>408</v>
      </c>
      <c r="G8" s="1" t="s">
        <v>415</v>
      </c>
      <c r="H8" s="4">
        <v>6646</v>
      </c>
      <c r="I8" s="5">
        <v>1.0999999999999999E-2</v>
      </c>
      <c r="J8" s="6">
        <v>3</v>
      </c>
      <c r="K8" s="7">
        <f t="shared" si="0"/>
        <v>3.3000000000000002E-2</v>
      </c>
    </row>
    <row r="9" spans="1:11" ht="20.100000000000001" customHeight="1">
      <c r="A9" s="1" t="s">
        <v>69</v>
      </c>
      <c r="B9" s="2" t="s">
        <v>13</v>
      </c>
      <c r="C9" s="1" t="s">
        <v>395</v>
      </c>
      <c r="D9" s="1" t="s">
        <v>29</v>
      </c>
      <c r="E9" s="1" t="s">
        <v>396</v>
      </c>
      <c r="F9" s="3" t="s">
        <v>408</v>
      </c>
      <c r="G9" s="1" t="s">
        <v>416</v>
      </c>
      <c r="H9" s="4">
        <v>10579</v>
      </c>
      <c r="I9" s="5">
        <v>0.03</v>
      </c>
      <c r="J9" s="6">
        <v>2</v>
      </c>
      <c r="K9" s="7">
        <f t="shared" si="0"/>
        <v>0.06</v>
      </c>
    </row>
    <row r="10" spans="1:11" ht="20.100000000000001" customHeight="1">
      <c r="A10" s="1" t="s">
        <v>70</v>
      </c>
      <c r="B10" s="2" t="s">
        <v>11</v>
      </c>
      <c r="C10" s="1" t="s">
        <v>398</v>
      </c>
      <c r="D10" s="1" t="s">
        <v>31</v>
      </c>
      <c r="E10" s="1" t="s">
        <v>399</v>
      </c>
      <c r="F10" s="3" t="s">
        <v>12</v>
      </c>
      <c r="G10" s="1" t="s">
        <v>397</v>
      </c>
      <c r="H10" s="4">
        <v>31915</v>
      </c>
      <c r="I10" s="5">
        <v>0.1</v>
      </c>
      <c r="J10" s="6">
        <v>2</v>
      </c>
      <c r="K10" s="7">
        <f t="shared" si="0"/>
        <v>0.2</v>
      </c>
    </row>
    <row r="11" spans="1:11" ht="20.100000000000001" customHeight="1">
      <c r="A11" s="1" t="s">
        <v>71</v>
      </c>
      <c r="B11" s="2" t="s">
        <v>173</v>
      </c>
      <c r="C11" s="1" t="s">
        <v>274</v>
      </c>
      <c r="D11" s="1" t="s">
        <v>30</v>
      </c>
      <c r="E11" s="1" t="s">
        <v>401</v>
      </c>
      <c r="F11" s="3" t="s">
        <v>12</v>
      </c>
      <c r="G11" s="1" t="s">
        <v>400</v>
      </c>
      <c r="H11" s="4">
        <v>17538</v>
      </c>
      <c r="I11" s="5">
        <v>0.49</v>
      </c>
      <c r="J11" s="6">
        <v>1</v>
      </c>
      <c r="K11" s="7">
        <f t="shared" si="0"/>
        <v>0.49</v>
      </c>
    </row>
    <row r="12" spans="1:11" ht="20.100000000000001" customHeight="1">
      <c r="A12" s="1" t="s">
        <v>72</v>
      </c>
      <c r="B12" s="2" t="s">
        <v>176</v>
      </c>
      <c r="C12" s="1" t="s">
        <v>402</v>
      </c>
      <c r="D12" s="1" t="s">
        <v>30</v>
      </c>
      <c r="E12" s="1" t="s">
        <v>403</v>
      </c>
      <c r="F12" s="3" t="s">
        <v>12</v>
      </c>
      <c r="G12" s="1" t="s">
        <v>404</v>
      </c>
      <c r="H12" s="4">
        <v>2620</v>
      </c>
      <c r="I12" s="5">
        <v>0.7</v>
      </c>
      <c r="J12" s="6">
        <v>2</v>
      </c>
      <c r="K12" s="7">
        <f t="shared" si="0"/>
        <v>1.4</v>
      </c>
    </row>
    <row r="13" spans="1:11" ht="20.100000000000001" customHeight="1">
      <c r="A13" s="1" t="s">
        <v>74</v>
      </c>
      <c r="B13" s="2" t="s">
        <v>178</v>
      </c>
      <c r="C13" s="1" t="s">
        <v>275</v>
      </c>
      <c r="D13" s="1" t="s">
        <v>29</v>
      </c>
      <c r="E13" s="1" t="s">
        <v>370</v>
      </c>
      <c r="F13" s="3" t="s">
        <v>408</v>
      </c>
      <c r="G13" s="1" t="s">
        <v>417</v>
      </c>
      <c r="H13" s="4">
        <v>19002</v>
      </c>
      <c r="I13" s="5">
        <v>7.8E-2</v>
      </c>
      <c r="J13" s="6">
        <v>1</v>
      </c>
      <c r="K13" s="7">
        <f t="shared" si="0"/>
        <v>7.8E-2</v>
      </c>
    </row>
    <row r="14" spans="1:11" ht="20.100000000000001" customHeight="1">
      <c r="A14" s="1" t="s">
        <v>75</v>
      </c>
      <c r="B14" s="2" t="s">
        <v>39</v>
      </c>
      <c r="C14" s="1" t="s">
        <v>405</v>
      </c>
      <c r="D14" s="1" t="s">
        <v>29</v>
      </c>
      <c r="E14" s="1" t="s">
        <v>406</v>
      </c>
      <c r="F14" s="3" t="s">
        <v>12</v>
      </c>
      <c r="G14" s="1" t="s">
        <v>407</v>
      </c>
      <c r="H14" s="4">
        <v>488613</v>
      </c>
      <c r="I14" s="5">
        <v>0.1</v>
      </c>
      <c r="J14" s="6">
        <v>4</v>
      </c>
      <c r="K14" s="7">
        <f t="shared" si="0"/>
        <v>0.4</v>
      </c>
    </row>
    <row r="15" spans="1:11" ht="20.100000000000001" customHeight="1">
      <c r="A15" s="1" t="s">
        <v>76</v>
      </c>
      <c r="B15" s="2" t="s">
        <v>410</v>
      </c>
      <c r="C15" s="1" t="s">
        <v>409</v>
      </c>
      <c r="D15" s="1" t="s">
        <v>312</v>
      </c>
      <c r="E15" s="1" t="s">
        <v>411</v>
      </c>
      <c r="F15" s="3" t="s">
        <v>408</v>
      </c>
      <c r="G15" s="1" t="s">
        <v>412</v>
      </c>
      <c r="H15" s="4">
        <v>54</v>
      </c>
      <c r="I15" s="5">
        <v>0.3</v>
      </c>
      <c r="J15" s="6">
        <v>6</v>
      </c>
      <c r="K15" s="7">
        <f t="shared" si="0"/>
        <v>1.7999999999999998</v>
      </c>
    </row>
    <row r="16" spans="1:11" ht="20.100000000000001" customHeight="1">
      <c r="A16" s="1" t="s">
        <v>77</v>
      </c>
      <c r="B16" s="2" t="s">
        <v>179</v>
      </c>
      <c r="C16" s="1" t="s">
        <v>275</v>
      </c>
      <c r="D16" s="1" t="s">
        <v>29</v>
      </c>
      <c r="E16" s="1" t="s">
        <v>370</v>
      </c>
      <c r="F16" s="3" t="s">
        <v>408</v>
      </c>
      <c r="G16" s="1" t="s">
        <v>417</v>
      </c>
      <c r="H16" s="4">
        <v>2632558</v>
      </c>
      <c r="I16" s="5">
        <v>0.01</v>
      </c>
      <c r="J16" s="6">
        <v>1</v>
      </c>
      <c r="K16" s="7">
        <f t="shared" si="0"/>
        <v>0.01</v>
      </c>
    </row>
    <row r="17" spans="1:11" ht="20.100000000000001" customHeight="1">
      <c r="A17" s="1" t="s">
        <v>78</v>
      </c>
      <c r="B17" s="2" t="s">
        <v>180</v>
      </c>
      <c r="C17" s="1" t="s">
        <v>277</v>
      </c>
      <c r="D17" s="1" t="s">
        <v>29</v>
      </c>
      <c r="E17" s="1" t="s">
        <v>371</v>
      </c>
      <c r="F17" s="3" t="s">
        <v>408</v>
      </c>
      <c r="G17" s="1" t="s">
        <v>418</v>
      </c>
      <c r="H17" s="4">
        <v>187716</v>
      </c>
      <c r="I17" s="5">
        <v>0.03</v>
      </c>
      <c r="J17" s="6">
        <v>2</v>
      </c>
      <c r="K17" s="7">
        <f t="shared" si="0"/>
        <v>0.06</v>
      </c>
    </row>
    <row r="18" spans="1:11" ht="20.100000000000001" customHeight="1">
      <c r="A18" s="1" t="s">
        <v>20</v>
      </c>
      <c r="B18" s="2" t="s">
        <v>32</v>
      </c>
      <c r="C18" s="1" t="s">
        <v>420</v>
      </c>
      <c r="D18" s="1" t="s">
        <v>32</v>
      </c>
      <c r="E18" s="1" t="s">
        <v>32</v>
      </c>
      <c r="F18" s="3" t="s">
        <v>12</v>
      </c>
      <c r="G18" s="1" t="s">
        <v>419</v>
      </c>
      <c r="H18" s="4">
        <v>11417</v>
      </c>
      <c r="I18" s="5">
        <v>0.49</v>
      </c>
      <c r="J18" s="6">
        <v>2</v>
      </c>
      <c r="K18" s="7">
        <f t="shared" si="0"/>
        <v>0.98</v>
      </c>
    </row>
    <row r="19" spans="1:11" ht="20.100000000000001" customHeight="1">
      <c r="A19" s="1" t="s">
        <v>79</v>
      </c>
      <c r="B19" s="2" t="s">
        <v>181</v>
      </c>
      <c r="C19" s="1" t="s">
        <v>278</v>
      </c>
      <c r="D19" s="1" t="s">
        <v>313</v>
      </c>
      <c r="E19" s="1" t="s">
        <v>372</v>
      </c>
      <c r="F19" s="3" t="s">
        <v>408</v>
      </c>
      <c r="G19" s="1" t="s">
        <v>421</v>
      </c>
      <c r="H19" s="4">
        <v>4933</v>
      </c>
      <c r="I19" s="5">
        <v>0.03</v>
      </c>
      <c r="J19" s="6">
        <v>1</v>
      </c>
      <c r="K19" s="7">
        <f t="shared" si="0"/>
        <v>0.03</v>
      </c>
    </row>
    <row r="20" spans="1:11" ht="20.100000000000001" customHeight="1">
      <c r="A20" s="1" t="s">
        <v>80</v>
      </c>
      <c r="B20" s="2" t="s">
        <v>59</v>
      </c>
      <c r="C20" s="1" t="s">
        <v>279</v>
      </c>
      <c r="D20" s="1" t="s">
        <v>314</v>
      </c>
      <c r="E20" s="1" t="s">
        <v>423</v>
      </c>
      <c r="F20" s="3" t="s">
        <v>408</v>
      </c>
      <c r="G20" s="1" t="s">
        <v>422</v>
      </c>
      <c r="H20" s="4">
        <v>10054</v>
      </c>
      <c r="I20" s="5">
        <v>0.02</v>
      </c>
      <c r="J20" s="6">
        <v>3</v>
      </c>
      <c r="K20" s="7">
        <f t="shared" si="0"/>
        <v>0.06</v>
      </c>
    </row>
    <row r="21" spans="1:11" ht="20.100000000000001" customHeight="1">
      <c r="A21" s="1" t="s">
        <v>51</v>
      </c>
      <c r="B21" s="2" t="s">
        <v>182</v>
      </c>
      <c r="C21" s="1" t="s">
        <v>280</v>
      </c>
      <c r="D21" s="1" t="s">
        <v>315</v>
      </c>
      <c r="E21" s="1" t="s">
        <v>191</v>
      </c>
      <c r="F21" s="3" t="s">
        <v>408</v>
      </c>
      <c r="G21" s="1" t="s">
        <v>424</v>
      </c>
      <c r="H21" s="4">
        <v>7430</v>
      </c>
      <c r="I21" s="5">
        <v>7.0000000000000007E-2</v>
      </c>
      <c r="J21" s="6">
        <v>1</v>
      </c>
      <c r="K21" s="7">
        <f t="shared" ref="K21" si="1">I21*J21</f>
        <v>7.0000000000000007E-2</v>
      </c>
    </row>
    <row r="22" spans="1:11" ht="20.100000000000001" customHeight="1">
      <c r="A22" s="1" t="s">
        <v>81</v>
      </c>
      <c r="B22" s="2" t="s">
        <v>58</v>
      </c>
      <c r="C22" s="1" t="s">
        <v>278</v>
      </c>
      <c r="D22" s="1" t="s">
        <v>313</v>
      </c>
      <c r="E22" s="1" t="s">
        <v>372</v>
      </c>
      <c r="F22" s="3" t="s">
        <v>408</v>
      </c>
      <c r="G22" s="1" t="s">
        <v>421</v>
      </c>
      <c r="H22" s="4">
        <v>4933</v>
      </c>
      <c r="I22" s="5">
        <v>0.03</v>
      </c>
      <c r="J22" s="6">
        <v>1</v>
      </c>
      <c r="K22" s="7">
        <f t="shared" si="0"/>
        <v>0.03</v>
      </c>
    </row>
    <row r="23" spans="1:11" ht="20.100000000000001" customHeight="1">
      <c r="A23" s="1" t="s">
        <v>82</v>
      </c>
      <c r="B23" s="2" t="s">
        <v>183</v>
      </c>
      <c r="C23" s="1" t="s">
        <v>281</v>
      </c>
      <c r="D23" s="1" t="s">
        <v>316</v>
      </c>
      <c r="E23" s="1" t="s">
        <v>183</v>
      </c>
      <c r="F23" s="3" t="s">
        <v>408</v>
      </c>
      <c r="G23" s="1" t="s">
        <v>425</v>
      </c>
      <c r="H23" s="4">
        <v>29956</v>
      </c>
      <c r="I23" s="5">
        <v>1.9E-2</v>
      </c>
      <c r="J23" s="6">
        <v>1</v>
      </c>
      <c r="K23" s="7">
        <f t="shared" si="0"/>
        <v>1.9E-2</v>
      </c>
    </row>
    <row r="24" spans="1:11" ht="20.100000000000001" customHeight="1">
      <c r="A24" s="1" t="s">
        <v>83</v>
      </c>
      <c r="B24" s="2" t="s">
        <v>41</v>
      </c>
      <c r="C24" s="1" t="s">
        <v>282</v>
      </c>
      <c r="D24" s="1" t="s">
        <v>34</v>
      </c>
      <c r="E24" s="1" t="s">
        <v>41</v>
      </c>
      <c r="F24" s="3" t="s">
        <v>408</v>
      </c>
      <c r="G24" s="1" t="s">
        <v>426</v>
      </c>
      <c r="H24" s="4">
        <v>21542</v>
      </c>
      <c r="I24" s="5">
        <v>1.8499999999999999E-2</v>
      </c>
      <c r="J24" s="6">
        <v>1</v>
      </c>
      <c r="K24" s="7">
        <f t="shared" si="0"/>
        <v>1.8499999999999999E-2</v>
      </c>
    </row>
    <row r="25" spans="1:11" ht="20.100000000000001" customHeight="1">
      <c r="A25" s="1" t="s">
        <v>84</v>
      </c>
      <c r="B25" s="2" t="s">
        <v>40</v>
      </c>
      <c r="C25" s="1" t="s">
        <v>428</v>
      </c>
      <c r="D25" s="1" t="s">
        <v>33</v>
      </c>
      <c r="E25" s="1" t="s">
        <v>40</v>
      </c>
      <c r="F25" s="3" t="s">
        <v>12</v>
      </c>
      <c r="G25" s="1" t="s">
        <v>427</v>
      </c>
      <c r="H25" s="4">
        <v>10</v>
      </c>
      <c r="I25" s="5">
        <v>0.32</v>
      </c>
      <c r="J25" s="6">
        <v>1</v>
      </c>
      <c r="K25" s="7">
        <f t="shared" si="0"/>
        <v>0.32</v>
      </c>
    </row>
    <row r="26" spans="1:11" ht="20.100000000000001" customHeight="1">
      <c r="A26" s="1" t="s">
        <v>85</v>
      </c>
      <c r="B26" s="2" t="s">
        <v>184</v>
      </c>
      <c r="C26" s="1" t="s">
        <v>431</v>
      </c>
      <c r="D26" s="1" t="s">
        <v>317</v>
      </c>
      <c r="E26" s="1" t="s">
        <v>429</v>
      </c>
      <c r="F26" s="3" t="s">
        <v>408</v>
      </c>
      <c r="G26" s="1" t="s">
        <v>430</v>
      </c>
      <c r="H26" s="4">
        <v>285588</v>
      </c>
      <c r="I26" s="5">
        <v>1.4E-2</v>
      </c>
      <c r="J26" s="6">
        <v>3</v>
      </c>
      <c r="K26" s="7">
        <f t="shared" si="0"/>
        <v>4.2000000000000003E-2</v>
      </c>
    </row>
    <row r="27" spans="1:11" ht="20.100000000000001" customHeight="1">
      <c r="A27" s="1" t="s">
        <v>86</v>
      </c>
      <c r="B27" s="2" t="s">
        <v>185</v>
      </c>
      <c r="C27" s="1" t="s">
        <v>281</v>
      </c>
      <c r="D27" s="1" t="s">
        <v>316</v>
      </c>
      <c r="E27" s="1" t="s">
        <v>183</v>
      </c>
      <c r="F27" s="3" t="s">
        <v>408</v>
      </c>
      <c r="G27" s="1" t="s">
        <v>425</v>
      </c>
      <c r="H27" s="4">
        <v>29956</v>
      </c>
      <c r="I27" s="5">
        <v>1.9E-2</v>
      </c>
      <c r="J27" s="6">
        <v>1</v>
      </c>
      <c r="K27" s="7">
        <f t="shared" ref="K27:K28" si="2">I27*J27</f>
        <v>1.9E-2</v>
      </c>
    </row>
    <row r="28" spans="1:11" ht="20.100000000000001" customHeight="1">
      <c r="A28" s="1" t="s">
        <v>87</v>
      </c>
      <c r="B28" s="2" t="s">
        <v>59</v>
      </c>
      <c r="C28" s="1" t="s">
        <v>431</v>
      </c>
      <c r="D28" s="1" t="s">
        <v>317</v>
      </c>
      <c r="E28" s="1" t="s">
        <v>429</v>
      </c>
      <c r="F28" s="3" t="s">
        <v>408</v>
      </c>
      <c r="G28" s="1" t="s">
        <v>430</v>
      </c>
      <c r="H28" s="4">
        <v>285588</v>
      </c>
      <c r="I28" s="5">
        <v>1.4E-2</v>
      </c>
      <c r="J28" s="6">
        <v>3</v>
      </c>
      <c r="K28" s="7">
        <f t="shared" si="2"/>
        <v>4.2000000000000003E-2</v>
      </c>
    </row>
    <row r="29" spans="1:11" ht="20.100000000000001" customHeight="1">
      <c r="A29" s="1" t="s">
        <v>88</v>
      </c>
      <c r="B29" s="2" t="s">
        <v>186</v>
      </c>
      <c r="C29" s="1" t="s">
        <v>623</v>
      </c>
      <c r="D29" s="1" t="s">
        <v>316</v>
      </c>
      <c r="E29" s="1" t="s">
        <v>186</v>
      </c>
      <c r="F29" s="3" t="s">
        <v>408</v>
      </c>
      <c r="G29" s="1" t="s">
        <v>432</v>
      </c>
      <c r="H29" s="4">
        <v>274</v>
      </c>
      <c r="I29" s="5">
        <v>0.01</v>
      </c>
      <c r="J29" s="6">
        <v>2</v>
      </c>
      <c r="K29" s="7">
        <f t="shared" si="0"/>
        <v>0.02</v>
      </c>
    </row>
    <row r="30" spans="1:11" ht="20.100000000000001" customHeight="1">
      <c r="A30" s="1" t="s">
        <v>89</v>
      </c>
      <c r="B30" s="2" t="s">
        <v>187</v>
      </c>
      <c r="C30" s="1" t="s">
        <v>622</v>
      </c>
      <c r="D30" s="1" t="s">
        <v>318</v>
      </c>
      <c r="E30" s="1" t="s">
        <v>618</v>
      </c>
      <c r="F30" s="3" t="s">
        <v>12</v>
      </c>
      <c r="G30" s="1" t="s">
        <v>433</v>
      </c>
      <c r="H30" s="4">
        <v>17330</v>
      </c>
      <c r="I30" s="5">
        <v>0.47</v>
      </c>
      <c r="J30" s="6">
        <v>2</v>
      </c>
      <c r="K30" s="7">
        <f t="shared" si="0"/>
        <v>0.94</v>
      </c>
    </row>
    <row r="31" spans="1:11" ht="20.100000000000001" customHeight="1">
      <c r="A31" s="1" t="s">
        <v>90</v>
      </c>
      <c r="B31" s="2" t="s">
        <v>188</v>
      </c>
      <c r="C31" s="1" t="s">
        <v>283</v>
      </c>
      <c r="D31" s="1" t="s">
        <v>316</v>
      </c>
      <c r="E31" s="1" t="s">
        <v>373</v>
      </c>
      <c r="F31" s="3" t="s">
        <v>12</v>
      </c>
      <c r="G31" s="1" t="s">
        <v>380</v>
      </c>
      <c r="H31" s="4">
        <v>18274</v>
      </c>
      <c r="I31" s="5">
        <v>0.49</v>
      </c>
      <c r="J31" s="6">
        <v>2</v>
      </c>
      <c r="K31" s="7">
        <f t="shared" si="0"/>
        <v>0.98</v>
      </c>
    </row>
    <row r="32" spans="1:11" ht="20.100000000000001" customHeight="1">
      <c r="A32" s="1" t="s">
        <v>91</v>
      </c>
      <c r="B32" s="2" t="s">
        <v>59</v>
      </c>
      <c r="C32" s="1" t="s">
        <v>278</v>
      </c>
      <c r="D32" s="1" t="s">
        <v>313</v>
      </c>
      <c r="E32" s="1" t="s">
        <v>372</v>
      </c>
      <c r="F32" s="3" t="s">
        <v>408</v>
      </c>
      <c r="G32" s="1" t="s">
        <v>421</v>
      </c>
      <c r="H32" s="4">
        <v>4993</v>
      </c>
      <c r="I32" s="5">
        <v>0.03</v>
      </c>
      <c r="J32" s="6">
        <v>1</v>
      </c>
      <c r="K32" s="7">
        <f t="shared" si="0"/>
        <v>0.03</v>
      </c>
    </row>
    <row r="33" spans="1:11" ht="20.100000000000001" customHeight="1">
      <c r="A33" s="1" t="s">
        <v>92</v>
      </c>
      <c r="B33" s="2" t="s">
        <v>189</v>
      </c>
      <c r="C33" s="1" t="s">
        <v>434</v>
      </c>
      <c r="D33" s="1" t="s">
        <v>319</v>
      </c>
      <c r="E33" s="1" t="s">
        <v>189</v>
      </c>
      <c r="F33" s="3" t="s">
        <v>408</v>
      </c>
      <c r="G33" s="1" t="s">
        <v>633</v>
      </c>
      <c r="H33" s="4">
        <v>578</v>
      </c>
      <c r="I33" s="5">
        <v>0.13</v>
      </c>
      <c r="J33" s="6">
        <v>1</v>
      </c>
      <c r="K33" s="7">
        <f t="shared" si="0"/>
        <v>0.13</v>
      </c>
    </row>
    <row r="34" spans="1:11" ht="20.100000000000001" customHeight="1">
      <c r="A34" s="1" t="s">
        <v>93</v>
      </c>
      <c r="B34" s="2" t="s">
        <v>190</v>
      </c>
      <c r="C34" s="1" t="s">
        <v>435</v>
      </c>
      <c r="D34" s="1" t="s">
        <v>320</v>
      </c>
      <c r="E34" s="1" t="s">
        <v>190</v>
      </c>
      <c r="F34" s="3" t="s">
        <v>12</v>
      </c>
      <c r="G34" s="1" t="s">
        <v>436</v>
      </c>
      <c r="H34" s="4">
        <v>5025</v>
      </c>
      <c r="I34" s="5">
        <v>0.36</v>
      </c>
      <c r="J34" s="6">
        <v>1</v>
      </c>
      <c r="K34" s="7">
        <f t="shared" si="0"/>
        <v>0.36</v>
      </c>
    </row>
    <row r="35" spans="1:11" ht="20.100000000000001" customHeight="1">
      <c r="A35" s="1" t="s">
        <v>94</v>
      </c>
      <c r="B35" s="2" t="s">
        <v>191</v>
      </c>
      <c r="C35" s="1" t="s">
        <v>280</v>
      </c>
      <c r="D35" s="1" t="s">
        <v>315</v>
      </c>
      <c r="E35" s="1" t="s">
        <v>191</v>
      </c>
      <c r="F35" s="3" t="s">
        <v>408</v>
      </c>
      <c r="G35" s="1" t="s">
        <v>424</v>
      </c>
      <c r="H35" s="4">
        <v>7430</v>
      </c>
      <c r="I35" s="5">
        <v>7.0000000000000007E-2</v>
      </c>
      <c r="J35" s="6">
        <v>1</v>
      </c>
      <c r="K35" s="7">
        <f t="shared" si="0"/>
        <v>7.0000000000000007E-2</v>
      </c>
    </row>
    <row r="36" spans="1:11" ht="20.100000000000001" customHeight="1">
      <c r="A36" s="1" t="s">
        <v>95</v>
      </c>
      <c r="B36" s="2" t="s">
        <v>192</v>
      </c>
      <c r="C36" s="1" t="s">
        <v>621</v>
      </c>
      <c r="D36" s="1" t="s">
        <v>321</v>
      </c>
      <c r="E36" s="1" t="s">
        <v>619</v>
      </c>
      <c r="F36" s="3" t="s">
        <v>408</v>
      </c>
      <c r="G36" s="1" t="s">
        <v>632</v>
      </c>
      <c r="H36" s="4">
        <v>96</v>
      </c>
      <c r="I36" s="5">
        <v>0.1</v>
      </c>
      <c r="J36" s="6">
        <v>1</v>
      </c>
      <c r="K36" s="7">
        <f t="shared" si="0"/>
        <v>0.1</v>
      </c>
    </row>
    <row r="37" spans="1:11" ht="20.100000000000001" customHeight="1">
      <c r="A37" s="1" t="s">
        <v>21</v>
      </c>
      <c r="B37" s="2" t="s">
        <v>42</v>
      </c>
      <c r="C37" s="1" t="s">
        <v>438</v>
      </c>
      <c r="D37" s="1" t="s">
        <v>35</v>
      </c>
      <c r="E37" s="1" t="s">
        <v>42</v>
      </c>
      <c r="F37" s="3" t="s">
        <v>408</v>
      </c>
      <c r="G37" s="1" t="s">
        <v>437</v>
      </c>
      <c r="H37" s="4">
        <v>55688</v>
      </c>
      <c r="I37" s="5">
        <v>0.02</v>
      </c>
      <c r="J37" s="6">
        <v>2</v>
      </c>
      <c r="K37" s="7">
        <f t="shared" si="0"/>
        <v>0.04</v>
      </c>
    </row>
    <row r="38" spans="1:11" ht="19.5" customHeight="1">
      <c r="A38" s="1" t="s">
        <v>96</v>
      </c>
      <c r="B38" s="2" t="s">
        <v>193</v>
      </c>
      <c r="C38" s="1" t="s">
        <v>439</v>
      </c>
      <c r="D38" s="1" t="s">
        <v>322</v>
      </c>
      <c r="E38" s="1" t="s">
        <v>193</v>
      </c>
      <c r="F38" s="3" t="s">
        <v>408</v>
      </c>
      <c r="G38" s="1" t="s">
        <v>631</v>
      </c>
      <c r="H38" s="4">
        <v>393</v>
      </c>
      <c r="I38" s="5">
        <v>0.27</v>
      </c>
      <c r="J38" s="6">
        <v>7</v>
      </c>
      <c r="K38" s="7">
        <f t="shared" si="0"/>
        <v>1.8900000000000001</v>
      </c>
    </row>
    <row r="39" spans="1:11" ht="20.100000000000001" customHeight="1">
      <c r="A39" s="1" t="s">
        <v>14</v>
      </c>
      <c r="B39" s="2" t="s">
        <v>194</v>
      </c>
      <c r="C39" s="1" t="s">
        <v>284</v>
      </c>
      <c r="D39" s="1" t="s">
        <v>323</v>
      </c>
      <c r="E39" s="1" t="s">
        <v>194</v>
      </c>
      <c r="F39" s="3" t="s">
        <v>408</v>
      </c>
      <c r="G39" s="1" t="s">
        <v>440</v>
      </c>
      <c r="H39" s="4">
        <v>1629</v>
      </c>
      <c r="I39" s="5">
        <v>0.94</v>
      </c>
      <c r="J39" s="6">
        <v>1</v>
      </c>
      <c r="K39" s="7">
        <f t="shared" si="0"/>
        <v>0.94</v>
      </c>
    </row>
    <row r="40" spans="1:11" ht="20.100000000000001" customHeight="1">
      <c r="A40" s="1" t="s">
        <v>97</v>
      </c>
      <c r="B40" s="2" t="s">
        <v>195</v>
      </c>
      <c r="C40" s="1" t="s">
        <v>441</v>
      </c>
      <c r="D40" s="1" t="s">
        <v>195</v>
      </c>
      <c r="E40" s="1" t="s">
        <v>195</v>
      </c>
      <c r="F40" s="3" t="s">
        <v>12</v>
      </c>
      <c r="G40" s="1" t="s">
        <v>442</v>
      </c>
      <c r="H40" s="4">
        <v>31</v>
      </c>
      <c r="I40" s="5">
        <v>0.88</v>
      </c>
      <c r="J40" s="6">
        <v>1</v>
      </c>
      <c r="K40" s="7">
        <f t="shared" si="0"/>
        <v>0.88</v>
      </c>
    </row>
    <row r="41" spans="1:11" ht="20.100000000000001" customHeight="1">
      <c r="A41" s="1" t="s">
        <v>16</v>
      </c>
      <c r="B41" s="2" t="s">
        <v>196</v>
      </c>
      <c r="C41" s="1" t="s">
        <v>285</v>
      </c>
      <c r="D41" s="1" t="s">
        <v>324</v>
      </c>
      <c r="E41" s="1" t="s">
        <v>196</v>
      </c>
      <c r="F41" s="3" t="s">
        <v>408</v>
      </c>
      <c r="G41" s="1" t="s">
        <v>634</v>
      </c>
      <c r="H41" s="4">
        <v>19937</v>
      </c>
      <c r="I41" s="5">
        <v>0.33</v>
      </c>
      <c r="J41" s="6">
        <v>1</v>
      </c>
      <c r="K41" s="7">
        <f t="shared" si="0"/>
        <v>0.33</v>
      </c>
    </row>
    <row r="42" spans="1:11" ht="20.100000000000001" customHeight="1">
      <c r="A42" s="1" t="s">
        <v>98</v>
      </c>
      <c r="B42" s="2" t="s">
        <v>197</v>
      </c>
      <c r="C42" s="1" t="s">
        <v>444</v>
      </c>
      <c r="D42" s="1" t="s">
        <v>325</v>
      </c>
      <c r="E42" s="1" t="s">
        <v>197</v>
      </c>
      <c r="F42" s="3" t="s">
        <v>12</v>
      </c>
      <c r="G42" s="1" t="s">
        <v>443</v>
      </c>
      <c r="H42" s="4">
        <v>23470</v>
      </c>
      <c r="I42" s="5">
        <v>0.8</v>
      </c>
      <c r="J42" s="6">
        <v>6</v>
      </c>
      <c r="K42" s="7">
        <f t="shared" si="0"/>
        <v>4.8000000000000007</v>
      </c>
    </row>
    <row r="43" spans="1:11" ht="20.100000000000001" customHeight="1">
      <c r="A43" s="1" t="s">
        <v>99</v>
      </c>
      <c r="B43" s="2" t="s">
        <v>198</v>
      </c>
      <c r="C43" s="1" t="s">
        <v>286</v>
      </c>
      <c r="D43" s="1" t="s">
        <v>326</v>
      </c>
      <c r="E43" s="1" t="s">
        <v>198</v>
      </c>
      <c r="F43" s="3" t="s">
        <v>12</v>
      </c>
      <c r="G43" s="1" t="s">
        <v>445</v>
      </c>
      <c r="H43" s="4">
        <v>10721</v>
      </c>
      <c r="I43" s="5">
        <v>1.05</v>
      </c>
      <c r="J43" s="6">
        <v>1</v>
      </c>
      <c r="K43" s="7">
        <f t="shared" si="0"/>
        <v>1.05</v>
      </c>
    </row>
    <row r="44" spans="1:11" ht="20.100000000000001" customHeight="1">
      <c r="A44" s="1" t="s">
        <v>100</v>
      </c>
      <c r="B44" s="2" t="s">
        <v>199</v>
      </c>
      <c r="C44" s="1" t="s">
        <v>287</v>
      </c>
      <c r="D44" s="1" t="s">
        <v>327</v>
      </c>
      <c r="E44" s="1" t="s">
        <v>199</v>
      </c>
      <c r="F44" s="3" t="s">
        <v>12</v>
      </c>
      <c r="G44" s="1" t="s">
        <v>199</v>
      </c>
      <c r="H44" s="4">
        <v>316068</v>
      </c>
      <c r="I44" s="5">
        <v>1.37</v>
      </c>
      <c r="J44" s="6">
        <v>1</v>
      </c>
      <c r="K44" s="9">
        <f t="shared" si="0"/>
        <v>1.37</v>
      </c>
    </row>
    <row r="45" spans="1:11" ht="20.100000000000001" customHeight="1">
      <c r="A45" s="1" t="s">
        <v>101</v>
      </c>
      <c r="B45" s="2" t="s">
        <v>200</v>
      </c>
      <c r="C45" s="1" t="s">
        <v>288</v>
      </c>
      <c r="D45" s="1" t="s">
        <v>328</v>
      </c>
      <c r="E45" s="1" t="s">
        <v>200</v>
      </c>
      <c r="F45" s="3" t="s">
        <v>12</v>
      </c>
      <c r="G45" s="1" t="s">
        <v>446</v>
      </c>
      <c r="H45" s="4">
        <v>855</v>
      </c>
      <c r="I45" s="5">
        <v>9.48</v>
      </c>
      <c r="J45" s="6">
        <v>1</v>
      </c>
      <c r="K45" s="9">
        <f t="shared" si="0"/>
        <v>9.48</v>
      </c>
    </row>
    <row r="46" spans="1:11" ht="20.100000000000001" customHeight="1">
      <c r="A46" s="1" t="s">
        <v>102</v>
      </c>
      <c r="B46" s="2" t="s">
        <v>201</v>
      </c>
      <c r="C46" s="1" t="s">
        <v>289</v>
      </c>
      <c r="D46" s="1" t="s">
        <v>329</v>
      </c>
      <c r="E46" s="1" t="s">
        <v>447</v>
      </c>
      <c r="F46" s="3" t="s">
        <v>408</v>
      </c>
      <c r="G46" s="1" t="s">
        <v>448</v>
      </c>
      <c r="H46" s="4">
        <v>715</v>
      </c>
      <c r="I46" s="5">
        <v>0.25600000000000001</v>
      </c>
      <c r="J46" s="6">
        <v>2</v>
      </c>
      <c r="K46" s="9">
        <f t="shared" si="0"/>
        <v>0.51200000000000001</v>
      </c>
    </row>
    <row r="47" spans="1:11" ht="20.100000000000001" customHeight="1">
      <c r="A47" s="1" t="s">
        <v>103</v>
      </c>
      <c r="B47" s="2" t="s">
        <v>202</v>
      </c>
      <c r="C47" s="1" t="s">
        <v>290</v>
      </c>
      <c r="D47" s="1" t="s">
        <v>330</v>
      </c>
      <c r="E47" s="1" t="s">
        <v>449</v>
      </c>
      <c r="F47" s="3" t="s">
        <v>408</v>
      </c>
      <c r="G47" s="1" t="s">
        <v>450</v>
      </c>
      <c r="H47" s="4">
        <v>3905</v>
      </c>
      <c r="I47" s="5">
        <v>0.26</v>
      </c>
      <c r="J47" s="6">
        <v>2</v>
      </c>
      <c r="K47" s="9">
        <f t="shared" si="0"/>
        <v>0.52</v>
      </c>
    </row>
    <row r="48" spans="1:11" ht="20.100000000000001" customHeight="1">
      <c r="A48" s="1" t="s">
        <v>628</v>
      </c>
      <c r="B48" s="2" t="s">
        <v>203</v>
      </c>
      <c r="C48" s="1" t="s">
        <v>291</v>
      </c>
      <c r="D48" s="1" t="s">
        <v>331</v>
      </c>
      <c r="E48" s="1" t="s">
        <v>629</v>
      </c>
      <c r="F48" s="3" t="s">
        <v>408</v>
      </c>
      <c r="G48" s="1" t="s">
        <v>629</v>
      </c>
      <c r="H48" s="4">
        <v>46399</v>
      </c>
      <c r="I48" s="5">
        <v>0.13</v>
      </c>
      <c r="J48" s="6">
        <v>3</v>
      </c>
      <c r="K48" s="9">
        <f t="shared" si="0"/>
        <v>0.39</v>
      </c>
    </row>
    <row r="49" spans="1:11" ht="20.100000000000001" customHeight="1">
      <c r="A49" s="1" t="s">
        <v>104</v>
      </c>
      <c r="B49" s="2" t="s">
        <v>204</v>
      </c>
      <c r="C49" s="1" t="s">
        <v>451</v>
      </c>
      <c r="D49" s="1" t="s">
        <v>332</v>
      </c>
      <c r="E49" s="1" t="s">
        <v>204</v>
      </c>
      <c r="F49" s="3" t="s">
        <v>408</v>
      </c>
      <c r="G49" s="1" t="s">
        <v>630</v>
      </c>
      <c r="H49" s="4">
        <v>3940</v>
      </c>
      <c r="I49" s="5">
        <v>0.96</v>
      </c>
      <c r="J49" s="6">
        <v>1</v>
      </c>
      <c r="K49" s="9">
        <f t="shared" si="0"/>
        <v>0.96</v>
      </c>
    </row>
    <row r="50" spans="1:11" ht="37.5" customHeight="1">
      <c r="A50" s="1" t="s">
        <v>105</v>
      </c>
      <c r="B50" s="2" t="s">
        <v>205</v>
      </c>
      <c r="C50" s="1" t="s">
        <v>292</v>
      </c>
      <c r="D50" s="1" t="s">
        <v>333</v>
      </c>
      <c r="E50" s="1" t="s">
        <v>374</v>
      </c>
      <c r="F50" s="3" t="s">
        <v>12</v>
      </c>
      <c r="G50" s="1" t="s">
        <v>381</v>
      </c>
      <c r="H50" s="4">
        <v>11481</v>
      </c>
      <c r="I50" s="5">
        <v>0.63</v>
      </c>
      <c r="J50" s="6">
        <v>1</v>
      </c>
      <c r="K50" s="9">
        <f t="shared" si="0"/>
        <v>0.63</v>
      </c>
    </row>
    <row r="51" spans="1:11" ht="34.5" customHeight="1">
      <c r="A51" s="1" t="s">
        <v>106</v>
      </c>
      <c r="B51" s="2" t="s">
        <v>206</v>
      </c>
      <c r="C51" s="1" t="s">
        <v>454</v>
      </c>
      <c r="D51" s="1" t="s">
        <v>334</v>
      </c>
      <c r="E51" s="1" t="s">
        <v>206</v>
      </c>
      <c r="F51" s="3" t="s">
        <v>12</v>
      </c>
      <c r="G51" s="1" t="s">
        <v>455</v>
      </c>
      <c r="H51" s="4">
        <v>12239</v>
      </c>
      <c r="I51" s="5">
        <v>1.7</v>
      </c>
      <c r="J51" s="6">
        <v>1</v>
      </c>
      <c r="K51" s="9">
        <f t="shared" si="0"/>
        <v>1.7</v>
      </c>
    </row>
    <row r="52" spans="1:11" ht="20.100000000000001" customHeight="1">
      <c r="A52" s="1" t="s">
        <v>107</v>
      </c>
      <c r="B52" s="2" t="s">
        <v>207</v>
      </c>
      <c r="C52" s="1" t="s">
        <v>293</v>
      </c>
      <c r="D52" s="1" t="s">
        <v>335</v>
      </c>
      <c r="E52" s="1" t="s">
        <v>207</v>
      </c>
      <c r="F52" s="3" t="s">
        <v>12</v>
      </c>
      <c r="G52" s="1" t="s">
        <v>456</v>
      </c>
      <c r="H52" s="4">
        <v>15115</v>
      </c>
      <c r="I52" s="5">
        <v>6.64</v>
      </c>
      <c r="J52" s="6">
        <v>1</v>
      </c>
      <c r="K52" s="9">
        <f t="shared" ref="K52:K107" si="3">I52*J52</f>
        <v>6.64</v>
      </c>
    </row>
    <row r="53" spans="1:11" ht="20.100000000000001" customHeight="1">
      <c r="A53" s="1" t="s">
        <v>109</v>
      </c>
      <c r="B53" s="2" t="s">
        <v>209</v>
      </c>
      <c r="C53" s="1" t="s">
        <v>294</v>
      </c>
      <c r="D53" s="1" t="s">
        <v>337</v>
      </c>
      <c r="E53" s="1" t="s">
        <v>209</v>
      </c>
      <c r="F53" s="3" t="s">
        <v>408</v>
      </c>
      <c r="G53" s="1" t="s">
        <v>457</v>
      </c>
      <c r="H53" s="4">
        <v>6861</v>
      </c>
      <c r="I53" s="5">
        <v>0.6</v>
      </c>
      <c r="J53" s="6">
        <v>1</v>
      </c>
      <c r="K53" s="9">
        <f t="shared" si="3"/>
        <v>0.6</v>
      </c>
    </row>
    <row r="54" spans="1:11" ht="20.100000000000001" customHeight="1">
      <c r="A54" s="1" t="s">
        <v>110</v>
      </c>
      <c r="B54" s="2" t="s">
        <v>210</v>
      </c>
      <c r="C54" s="1" t="s">
        <v>295</v>
      </c>
      <c r="D54" s="1" t="s">
        <v>338</v>
      </c>
      <c r="E54" s="1" t="s">
        <v>210</v>
      </c>
      <c r="F54" s="3" t="s">
        <v>408</v>
      </c>
      <c r="G54" s="1" t="s">
        <v>458</v>
      </c>
      <c r="H54" s="4">
        <v>10284</v>
      </c>
      <c r="I54" s="5">
        <v>0.14000000000000001</v>
      </c>
      <c r="J54" s="6">
        <v>1</v>
      </c>
      <c r="K54" s="9">
        <f t="shared" si="3"/>
        <v>0.14000000000000001</v>
      </c>
    </row>
    <row r="55" spans="1:11" ht="20.100000000000001" customHeight="1">
      <c r="A55" s="1" t="s">
        <v>111</v>
      </c>
      <c r="B55" s="2" t="s">
        <v>211</v>
      </c>
      <c r="C55" s="1" t="s">
        <v>296</v>
      </c>
      <c r="D55" s="1" t="s">
        <v>339</v>
      </c>
      <c r="E55" s="1" t="s">
        <v>375</v>
      </c>
      <c r="F55" s="3" t="s">
        <v>12</v>
      </c>
      <c r="G55" s="1" t="s">
        <v>382</v>
      </c>
      <c r="H55" s="4">
        <v>2808</v>
      </c>
      <c r="I55" s="5">
        <v>0.36</v>
      </c>
      <c r="J55" s="6">
        <v>3</v>
      </c>
      <c r="K55" s="9">
        <f t="shared" si="3"/>
        <v>1.08</v>
      </c>
    </row>
    <row r="56" spans="1:11" ht="20.100000000000001" customHeight="1">
      <c r="A56" s="1" t="s">
        <v>22</v>
      </c>
      <c r="B56" s="2" t="s">
        <v>212</v>
      </c>
      <c r="C56" s="1" t="s">
        <v>459</v>
      </c>
      <c r="D56" s="1" t="s">
        <v>339</v>
      </c>
      <c r="E56" s="1" t="s">
        <v>211</v>
      </c>
      <c r="F56" s="3" t="s">
        <v>12</v>
      </c>
      <c r="G56" s="1" t="s">
        <v>460</v>
      </c>
      <c r="H56" s="4">
        <v>8135</v>
      </c>
      <c r="I56" s="5">
        <v>0.54</v>
      </c>
      <c r="J56" s="6">
        <v>1</v>
      </c>
      <c r="K56" s="9">
        <f t="shared" si="3"/>
        <v>0.54</v>
      </c>
    </row>
    <row r="57" spans="1:11" ht="20.100000000000001" customHeight="1">
      <c r="A57" s="1" t="s">
        <v>112</v>
      </c>
      <c r="B57" s="2" t="s">
        <v>213</v>
      </c>
      <c r="C57" s="1" t="s">
        <v>297</v>
      </c>
      <c r="D57" s="1" t="s">
        <v>340</v>
      </c>
      <c r="E57" s="1" t="s">
        <v>213</v>
      </c>
      <c r="F57" s="3" t="s">
        <v>408</v>
      </c>
      <c r="G57" s="1" t="s">
        <v>461</v>
      </c>
      <c r="H57" s="4">
        <v>1652</v>
      </c>
      <c r="I57" s="5">
        <v>0.76</v>
      </c>
      <c r="J57" s="6">
        <v>1</v>
      </c>
      <c r="K57" s="9">
        <f t="shared" si="3"/>
        <v>0.76</v>
      </c>
    </row>
    <row r="58" spans="1:11" ht="20.100000000000001" customHeight="1">
      <c r="A58" s="1" t="s">
        <v>113</v>
      </c>
      <c r="B58" s="2" t="s">
        <v>214</v>
      </c>
      <c r="C58" s="1" t="s">
        <v>296</v>
      </c>
      <c r="D58" s="1" t="s">
        <v>214</v>
      </c>
      <c r="E58" s="1" t="s">
        <v>375</v>
      </c>
      <c r="F58" s="3" t="s">
        <v>12</v>
      </c>
      <c r="G58" s="1" t="s">
        <v>382</v>
      </c>
      <c r="H58" s="4">
        <v>2808</v>
      </c>
      <c r="I58" s="5">
        <v>0.36</v>
      </c>
      <c r="J58" s="6">
        <v>1</v>
      </c>
      <c r="K58" s="9">
        <f t="shared" si="3"/>
        <v>0.36</v>
      </c>
    </row>
    <row r="59" spans="1:11" ht="20.100000000000001" customHeight="1">
      <c r="A59" s="1" t="s">
        <v>114</v>
      </c>
      <c r="B59" s="2" t="s">
        <v>215</v>
      </c>
      <c r="C59" s="1" t="s">
        <v>298</v>
      </c>
      <c r="D59" s="1" t="s">
        <v>330</v>
      </c>
      <c r="E59" s="1" t="s">
        <v>452</v>
      </c>
      <c r="F59" s="3" t="s">
        <v>12</v>
      </c>
      <c r="G59" s="1" t="s">
        <v>453</v>
      </c>
      <c r="H59" s="4">
        <v>490</v>
      </c>
      <c r="I59" s="5">
        <v>0.04</v>
      </c>
      <c r="J59" s="6">
        <v>1</v>
      </c>
      <c r="K59" s="9">
        <f t="shared" si="3"/>
        <v>0.04</v>
      </c>
    </row>
    <row r="60" spans="1:11" ht="20.100000000000001" customHeight="1">
      <c r="A60" s="1" t="s">
        <v>115</v>
      </c>
      <c r="B60" s="2" t="s">
        <v>216</v>
      </c>
      <c r="C60" s="1" t="s">
        <v>299</v>
      </c>
      <c r="D60" s="1" t="s">
        <v>341</v>
      </c>
      <c r="E60" s="1" t="s">
        <v>216</v>
      </c>
      <c r="F60" s="3" t="s">
        <v>12</v>
      </c>
      <c r="G60" s="1" t="s">
        <v>466</v>
      </c>
      <c r="H60" s="4">
        <v>4634</v>
      </c>
      <c r="I60" s="5">
        <v>38.4</v>
      </c>
      <c r="J60" s="6">
        <v>1</v>
      </c>
      <c r="K60" s="9">
        <f t="shared" si="3"/>
        <v>38.4</v>
      </c>
    </row>
    <row r="61" spans="1:11" ht="20.100000000000001" customHeight="1">
      <c r="A61" s="1" t="s">
        <v>52</v>
      </c>
      <c r="B61" s="2" t="s">
        <v>217</v>
      </c>
      <c r="C61" s="1" t="s">
        <v>468</v>
      </c>
      <c r="D61" s="1" t="s">
        <v>342</v>
      </c>
      <c r="E61" s="1" t="s">
        <v>217</v>
      </c>
      <c r="F61" s="3" t="s">
        <v>408</v>
      </c>
      <c r="G61" s="1" t="s">
        <v>462</v>
      </c>
      <c r="H61" s="4">
        <v>3901</v>
      </c>
      <c r="I61" s="5">
        <v>0.33</v>
      </c>
      <c r="J61" s="6">
        <v>1</v>
      </c>
      <c r="K61" s="9">
        <f t="shared" si="3"/>
        <v>0.33</v>
      </c>
    </row>
    <row r="62" spans="1:11" ht="20.100000000000001" customHeight="1">
      <c r="A62" s="1" t="s">
        <v>116</v>
      </c>
      <c r="B62" s="2" t="s">
        <v>218</v>
      </c>
      <c r="C62" s="1" t="s">
        <v>467</v>
      </c>
      <c r="D62" s="1" t="s">
        <v>342</v>
      </c>
      <c r="E62" s="1" t="s">
        <v>218</v>
      </c>
      <c r="F62" s="3" t="s">
        <v>12</v>
      </c>
      <c r="G62" s="1" t="s">
        <v>463</v>
      </c>
      <c r="H62" s="4">
        <v>1290</v>
      </c>
      <c r="I62" s="5">
        <v>0.69</v>
      </c>
      <c r="J62" s="6">
        <v>2</v>
      </c>
      <c r="K62" s="9">
        <f t="shared" si="3"/>
        <v>1.38</v>
      </c>
    </row>
    <row r="63" spans="1:11" ht="20.100000000000001" customHeight="1">
      <c r="A63" s="1" t="s">
        <v>117</v>
      </c>
      <c r="B63" s="2" t="s">
        <v>219</v>
      </c>
      <c r="C63" s="1" t="s">
        <v>465</v>
      </c>
      <c r="D63" s="1" t="s">
        <v>316</v>
      </c>
      <c r="E63" s="1" t="s">
        <v>219</v>
      </c>
      <c r="F63" s="3" t="s">
        <v>12</v>
      </c>
      <c r="G63" s="1" t="s">
        <v>464</v>
      </c>
      <c r="H63" s="4">
        <v>43216</v>
      </c>
      <c r="I63" s="5">
        <v>0.14000000000000001</v>
      </c>
      <c r="J63" s="6">
        <v>1</v>
      </c>
      <c r="K63" s="9">
        <f t="shared" si="3"/>
        <v>0.14000000000000001</v>
      </c>
    </row>
    <row r="64" spans="1:11" ht="20.100000000000001" customHeight="1">
      <c r="A64" s="1" t="s">
        <v>118</v>
      </c>
      <c r="B64" s="2" t="s">
        <v>220</v>
      </c>
      <c r="C64" s="1" t="s">
        <v>469</v>
      </c>
      <c r="D64" s="1" t="s">
        <v>342</v>
      </c>
      <c r="E64" s="1" t="s">
        <v>220</v>
      </c>
      <c r="F64" s="3" t="s">
        <v>12</v>
      </c>
      <c r="G64" s="1" t="s">
        <v>470</v>
      </c>
      <c r="H64" s="4">
        <v>208839</v>
      </c>
      <c r="I64" s="5">
        <v>0.85</v>
      </c>
      <c r="J64" s="6">
        <v>3</v>
      </c>
      <c r="K64" s="9">
        <f t="shared" si="3"/>
        <v>2.5499999999999998</v>
      </c>
    </row>
    <row r="65" spans="1:11" ht="20.100000000000001" customHeight="1">
      <c r="A65" s="1" t="s">
        <v>119</v>
      </c>
      <c r="B65" s="2" t="s">
        <v>221</v>
      </c>
      <c r="C65" s="1" t="s">
        <v>472</v>
      </c>
      <c r="D65" s="1" t="s">
        <v>342</v>
      </c>
      <c r="E65" s="1" t="s">
        <v>221</v>
      </c>
      <c r="F65" s="3" t="s">
        <v>408</v>
      </c>
      <c r="G65" s="1" t="s">
        <v>471</v>
      </c>
      <c r="H65" s="4">
        <v>1083</v>
      </c>
      <c r="I65" s="5">
        <v>0.14000000000000001</v>
      </c>
      <c r="J65" s="6">
        <v>2</v>
      </c>
      <c r="K65" s="9">
        <f t="shared" si="3"/>
        <v>0.28000000000000003</v>
      </c>
    </row>
    <row r="66" spans="1:11" ht="20.100000000000001" customHeight="1">
      <c r="A66" s="1" t="s">
        <v>120</v>
      </c>
      <c r="B66" s="2" t="s">
        <v>222</v>
      </c>
      <c r="C66" s="1" t="s">
        <v>300</v>
      </c>
      <c r="D66" s="1" t="s">
        <v>343</v>
      </c>
      <c r="E66" s="1" t="s">
        <v>222</v>
      </c>
      <c r="F66" s="3" t="s">
        <v>408</v>
      </c>
      <c r="G66" s="1" t="s">
        <v>473</v>
      </c>
      <c r="H66" s="4">
        <v>25909</v>
      </c>
      <c r="I66" s="5">
        <v>0.02</v>
      </c>
      <c r="J66" s="6">
        <v>1</v>
      </c>
      <c r="K66" s="9">
        <f t="shared" si="3"/>
        <v>0.02</v>
      </c>
    </row>
    <row r="67" spans="1:11" ht="20.100000000000001" customHeight="1">
      <c r="A67" s="1" t="s">
        <v>121</v>
      </c>
      <c r="B67" s="2" t="s">
        <v>223</v>
      </c>
      <c r="C67" s="1" t="s">
        <v>624</v>
      </c>
      <c r="D67" s="1" t="s">
        <v>316</v>
      </c>
      <c r="E67" s="1" t="s">
        <v>223</v>
      </c>
      <c r="F67" s="3" t="s">
        <v>12</v>
      </c>
      <c r="G67" s="1" t="s">
        <v>474</v>
      </c>
      <c r="H67" s="4">
        <v>131909</v>
      </c>
      <c r="I67" s="5">
        <v>0.15</v>
      </c>
      <c r="J67" s="6">
        <v>2</v>
      </c>
      <c r="K67" s="9">
        <f t="shared" si="3"/>
        <v>0.3</v>
      </c>
    </row>
    <row r="68" spans="1:11" ht="20.100000000000001" customHeight="1">
      <c r="A68" s="1" t="s">
        <v>122</v>
      </c>
      <c r="B68" s="2" t="s">
        <v>224</v>
      </c>
      <c r="C68" s="1" t="s">
        <v>301</v>
      </c>
      <c r="D68" s="1" t="s">
        <v>344</v>
      </c>
      <c r="E68" s="1" t="s">
        <v>224</v>
      </c>
      <c r="F68" s="3" t="s">
        <v>408</v>
      </c>
      <c r="G68" s="1" t="s">
        <v>475</v>
      </c>
      <c r="H68" s="4">
        <v>2267</v>
      </c>
      <c r="I68" s="5">
        <v>0.82</v>
      </c>
      <c r="J68" s="6">
        <v>1</v>
      </c>
      <c r="K68" s="9">
        <f t="shared" si="3"/>
        <v>0.82</v>
      </c>
    </row>
    <row r="69" spans="1:11" ht="20.100000000000001" customHeight="1">
      <c r="A69" s="1" t="s">
        <v>123</v>
      </c>
      <c r="B69" s="2" t="s">
        <v>18</v>
      </c>
      <c r="C69" s="1" t="s">
        <v>626</v>
      </c>
      <c r="D69" s="1" t="s">
        <v>345</v>
      </c>
      <c r="E69" s="1" t="s">
        <v>476</v>
      </c>
      <c r="F69" s="3" t="s">
        <v>408</v>
      </c>
      <c r="G69" s="1" t="s">
        <v>477</v>
      </c>
      <c r="H69" s="4">
        <v>362</v>
      </c>
      <c r="I69" s="5">
        <v>1.2E-2</v>
      </c>
      <c r="J69" s="6">
        <v>1</v>
      </c>
      <c r="K69" s="9">
        <f t="shared" si="3"/>
        <v>1.2E-2</v>
      </c>
    </row>
    <row r="70" spans="1:11" ht="20.100000000000001" customHeight="1">
      <c r="A70" s="1" t="s">
        <v>124</v>
      </c>
      <c r="B70" s="2" t="s">
        <v>225</v>
      </c>
      <c r="C70" s="1" t="s">
        <v>625</v>
      </c>
      <c r="D70" s="1" t="s">
        <v>36</v>
      </c>
      <c r="E70" s="1" t="s">
        <v>479</v>
      </c>
      <c r="F70" s="3" t="s">
        <v>408</v>
      </c>
      <c r="G70" s="1" t="s">
        <v>478</v>
      </c>
      <c r="H70" s="4">
        <v>140</v>
      </c>
      <c r="I70" s="5">
        <v>0.05</v>
      </c>
      <c r="J70" s="6">
        <v>9</v>
      </c>
      <c r="K70" s="9">
        <f t="shared" si="3"/>
        <v>0.45</v>
      </c>
    </row>
    <row r="71" spans="1:11" ht="20.100000000000001" customHeight="1">
      <c r="A71" s="1" t="s">
        <v>125</v>
      </c>
      <c r="B71" s="2" t="s">
        <v>44</v>
      </c>
      <c r="C71" s="1" t="s">
        <v>480</v>
      </c>
      <c r="D71" s="1" t="s">
        <v>36</v>
      </c>
      <c r="E71" s="1" t="s">
        <v>483</v>
      </c>
      <c r="F71" s="3" t="s">
        <v>12</v>
      </c>
      <c r="G71" s="1" t="s">
        <v>482</v>
      </c>
      <c r="H71" s="4">
        <v>559188</v>
      </c>
      <c r="I71" s="5">
        <v>0.1</v>
      </c>
      <c r="J71" s="6">
        <v>2</v>
      </c>
      <c r="K71" s="9">
        <f t="shared" si="3"/>
        <v>0.2</v>
      </c>
    </row>
    <row r="72" spans="1:11" ht="20.100000000000001" customHeight="1">
      <c r="A72" s="1" t="s">
        <v>126</v>
      </c>
      <c r="B72" s="2" t="s">
        <v>226</v>
      </c>
      <c r="C72" s="1" t="s">
        <v>561</v>
      </c>
      <c r="D72" s="1" t="s">
        <v>36</v>
      </c>
      <c r="E72" s="1" t="s">
        <v>484</v>
      </c>
      <c r="F72" s="3" t="s">
        <v>408</v>
      </c>
      <c r="G72" s="1" t="s">
        <v>485</v>
      </c>
      <c r="H72" s="4">
        <v>760</v>
      </c>
      <c r="I72" s="5">
        <v>7.0000000000000007E-2</v>
      </c>
      <c r="J72" s="6">
        <v>2</v>
      </c>
      <c r="K72" s="9">
        <f t="shared" si="3"/>
        <v>0.14000000000000001</v>
      </c>
    </row>
    <row r="73" spans="1:11" ht="20.100000000000001" customHeight="1">
      <c r="A73" s="1" t="s">
        <v>23</v>
      </c>
      <c r="B73" s="2" t="s">
        <v>45</v>
      </c>
      <c r="C73" s="1" t="s">
        <v>488</v>
      </c>
      <c r="D73" s="1" t="s">
        <v>36</v>
      </c>
      <c r="E73" s="1" t="s">
        <v>486</v>
      </c>
      <c r="F73" s="3" t="s">
        <v>408</v>
      </c>
      <c r="G73" s="1" t="s">
        <v>487</v>
      </c>
      <c r="H73" s="4">
        <v>561</v>
      </c>
      <c r="I73" s="5">
        <v>7.0000000000000007E-2</v>
      </c>
      <c r="J73" s="6">
        <v>1</v>
      </c>
      <c r="K73" s="9">
        <f t="shared" si="3"/>
        <v>7.0000000000000007E-2</v>
      </c>
    </row>
    <row r="74" spans="1:11" ht="20.100000000000001" customHeight="1">
      <c r="A74" s="1" t="s">
        <v>19</v>
      </c>
      <c r="B74" s="2" t="s">
        <v>46</v>
      </c>
      <c r="C74" s="1" t="s">
        <v>481</v>
      </c>
      <c r="D74" s="1" t="s">
        <v>36</v>
      </c>
      <c r="E74" s="1" t="s">
        <v>489</v>
      </c>
      <c r="F74" s="3" t="s">
        <v>12</v>
      </c>
      <c r="G74" s="1" t="s">
        <v>490</v>
      </c>
      <c r="H74" s="4">
        <v>99458</v>
      </c>
      <c r="I74" s="5">
        <v>0.1</v>
      </c>
      <c r="J74" s="6">
        <v>1</v>
      </c>
      <c r="K74" s="9">
        <f t="shared" si="3"/>
        <v>0.1</v>
      </c>
    </row>
    <row r="75" spans="1:11" ht="31.5" customHeight="1">
      <c r="A75" s="1" t="s">
        <v>127</v>
      </c>
      <c r="B75" s="2" t="s">
        <v>47</v>
      </c>
      <c r="C75" s="1" t="s">
        <v>627</v>
      </c>
      <c r="D75" s="1" t="s">
        <v>36</v>
      </c>
      <c r="E75" s="1" t="s">
        <v>491</v>
      </c>
      <c r="F75" s="3" t="s">
        <v>408</v>
      </c>
      <c r="G75" s="1" t="s">
        <v>493</v>
      </c>
      <c r="H75" s="4">
        <v>7495</v>
      </c>
      <c r="I75" s="5">
        <v>0.01</v>
      </c>
      <c r="J75" s="6">
        <v>9</v>
      </c>
      <c r="K75" s="9">
        <f t="shared" si="3"/>
        <v>0.09</v>
      </c>
    </row>
    <row r="76" spans="1:11" ht="20.100000000000001" customHeight="1">
      <c r="A76" s="1" t="s">
        <v>128</v>
      </c>
      <c r="B76" s="2" t="s">
        <v>227</v>
      </c>
      <c r="C76" s="1" t="s">
        <v>496</v>
      </c>
      <c r="D76" s="1" t="s">
        <v>36</v>
      </c>
      <c r="E76" s="1" t="s">
        <v>494</v>
      </c>
      <c r="F76" s="3" t="s">
        <v>408</v>
      </c>
      <c r="G76" s="1" t="s">
        <v>495</v>
      </c>
      <c r="H76" s="4">
        <v>822</v>
      </c>
      <c r="I76" s="5">
        <v>0.01</v>
      </c>
      <c r="J76" s="6">
        <v>1</v>
      </c>
      <c r="K76" s="9">
        <f t="shared" si="3"/>
        <v>0.01</v>
      </c>
    </row>
    <row r="77" spans="1:11" ht="20.100000000000001" customHeight="1">
      <c r="A77" s="1" t="s">
        <v>129</v>
      </c>
      <c r="B77" s="2" t="s">
        <v>228</v>
      </c>
      <c r="C77" s="1" t="s">
        <v>499</v>
      </c>
      <c r="D77" s="1" t="s">
        <v>36</v>
      </c>
      <c r="E77" s="1" t="s">
        <v>497</v>
      </c>
      <c r="F77" s="3" t="s">
        <v>408</v>
      </c>
      <c r="G77" s="1" t="s">
        <v>498</v>
      </c>
      <c r="H77" s="4">
        <v>7653</v>
      </c>
      <c r="I77" s="5">
        <v>0.01</v>
      </c>
      <c r="J77" s="6">
        <v>1</v>
      </c>
      <c r="K77" s="9">
        <f t="shared" si="3"/>
        <v>0.01</v>
      </c>
    </row>
    <row r="78" spans="1:11" ht="20.100000000000001" customHeight="1">
      <c r="A78" s="1" t="s">
        <v>24</v>
      </c>
      <c r="B78" s="2" t="s">
        <v>229</v>
      </c>
      <c r="C78" s="1" t="s">
        <v>500</v>
      </c>
      <c r="D78" s="1" t="s">
        <v>36</v>
      </c>
      <c r="E78" s="1" t="s">
        <v>502</v>
      </c>
      <c r="F78" s="3" t="s">
        <v>408</v>
      </c>
      <c r="G78" s="1" t="s">
        <v>501</v>
      </c>
      <c r="H78" s="4">
        <v>6384</v>
      </c>
      <c r="I78" s="5">
        <v>0.2</v>
      </c>
      <c r="J78" s="6">
        <v>1</v>
      </c>
      <c r="K78" s="9">
        <f t="shared" si="3"/>
        <v>0.2</v>
      </c>
    </row>
    <row r="79" spans="1:11" ht="20.100000000000001" customHeight="1">
      <c r="A79" s="1" t="s">
        <v>130</v>
      </c>
      <c r="B79" s="2" t="s">
        <v>230</v>
      </c>
      <c r="C79" s="1" t="s">
        <v>503</v>
      </c>
      <c r="D79" s="1" t="s">
        <v>36</v>
      </c>
      <c r="E79" s="1" t="s">
        <v>505</v>
      </c>
      <c r="F79" s="3" t="s">
        <v>408</v>
      </c>
      <c r="G79" s="1" t="s">
        <v>506</v>
      </c>
      <c r="H79" s="4">
        <v>62259</v>
      </c>
      <c r="I79" s="5">
        <v>0.1</v>
      </c>
      <c r="J79" s="6">
        <v>2</v>
      </c>
      <c r="K79" s="9">
        <f t="shared" si="3"/>
        <v>0.2</v>
      </c>
    </row>
    <row r="80" spans="1:11" ht="20.100000000000001" customHeight="1">
      <c r="A80" s="1" t="s">
        <v>131</v>
      </c>
      <c r="B80" s="2" t="s">
        <v>18</v>
      </c>
      <c r="C80" s="1" t="s">
        <v>626</v>
      </c>
      <c r="D80" s="1" t="s">
        <v>345</v>
      </c>
      <c r="E80" s="1" t="s">
        <v>476</v>
      </c>
      <c r="F80" s="3" t="s">
        <v>408</v>
      </c>
      <c r="G80" s="1" t="s">
        <v>477</v>
      </c>
      <c r="H80" s="4">
        <v>362</v>
      </c>
      <c r="I80" s="5">
        <v>1.2E-2</v>
      </c>
      <c r="J80" s="6">
        <v>1</v>
      </c>
      <c r="K80" s="9">
        <f t="shared" ref="K80" si="4">I80*J80</f>
        <v>1.2E-2</v>
      </c>
    </row>
    <row r="81" spans="1:11" ht="20.100000000000001" customHeight="1">
      <c r="A81" s="1" t="s">
        <v>132</v>
      </c>
      <c r="B81" s="2" t="s">
        <v>231</v>
      </c>
      <c r="C81" s="1" t="s">
        <v>508</v>
      </c>
      <c r="D81" s="1" t="s">
        <v>36</v>
      </c>
      <c r="E81" s="1" t="s">
        <v>492</v>
      </c>
      <c r="F81" s="3" t="s">
        <v>408</v>
      </c>
      <c r="G81" s="1" t="s">
        <v>507</v>
      </c>
      <c r="H81" s="4">
        <v>4325</v>
      </c>
      <c r="I81" s="5">
        <v>0.01</v>
      </c>
      <c r="J81" s="6">
        <v>1</v>
      </c>
      <c r="K81" s="9">
        <f t="shared" si="3"/>
        <v>0.01</v>
      </c>
    </row>
    <row r="82" spans="1:11" ht="20.100000000000001" customHeight="1">
      <c r="A82" s="1" t="s">
        <v>133</v>
      </c>
      <c r="B82" s="2" t="s">
        <v>232</v>
      </c>
      <c r="C82" s="1" t="s">
        <v>511</v>
      </c>
      <c r="D82" s="1" t="s">
        <v>36</v>
      </c>
      <c r="E82" s="1" t="s">
        <v>509</v>
      </c>
      <c r="F82" s="3" t="s">
        <v>12</v>
      </c>
      <c r="G82" s="1" t="s">
        <v>510</v>
      </c>
      <c r="H82" s="4">
        <v>89219</v>
      </c>
      <c r="I82" s="5">
        <v>0.1</v>
      </c>
      <c r="J82" s="6">
        <v>1</v>
      </c>
      <c r="K82" s="9">
        <f t="shared" si="3"/>
        <v>0.1</v>
      </c>
    </row>
    <row r="83" spans="1:11" ht="20.100000000000001" customHeight="1">
      <c r="A83" s="1" t="s">
        <v>134</v>
      </c>
      <c r="B83" s="2" t="s">
        <v>233</v>
      </c>
      <c r="C83" s="1" t="s">
        <v>512</v>
      </c>
      <c r="D83" s="1" t="s">
        <v>36</v>
      </c>
      <c r="E83" s="1" t="s">
        <v>513</v>
      </c>
      <c r="F83" s="3" t="s">
        <v>408</v>
      </c>
      <c r="G83" s="1" t="s">
        <v>514</v>
      </c>
      <c r="H83" s="4">
        <v>6530</v>
      </c>
      <c r="I83" s="5">
        <v>0.02</v>
      </c>
      <c r="J83" s="6">
        <v>2</v>
      </c>
      <c r="K83" s="9">
        <f t="shared" si="3"/>
        <v>0.04</v>
      </c>
    </row>
    <row r="84" spans="1:11" ht="20.100000000000001" customHeight="1">
      <c r="A84" s="1" t="s">
        <v>135</v>
      </c>
      <c r="B84" s="2" t="s">
        <v>234</v>
      </c>
      <c r="C84" s="1" t="s">
        <v>504</v>
      </c>
      <c r="D84" s="1" t="s">
        <v>36</v>
      </c>
      <c r="E84" s="1" t="s">
        <v>515</v>
      </c>
      <c r="F84" s="3" t="s">
        <v>408</v>
      </c>
      <c r="G84" s="1" t="s">
        <v>516</v>
      </c>
      <c r="H84" s="4">
        <v>5302</v>
      </c>
      <c r="I84" s="5">
        <v>0.01</v>
      </c>
      <c r="J84" s="6">
        <v>3</v>
      </c>
      <c r="K84" s="9">
        <f t="shared" si="3"/>
        <v>0.03</v>
      </c>
    </row>
    <row r="85" spans="1:11" ht="20.100000000000001" customHeight="1">
      <c r="A85" s="1" t="s">
        <v>136</v>
      </c>
      <c r="B85" s="2" t="s">
        <v>235</v>
      </c>
      <c r="C85" s="1" t="s">
        <v>517</v>
      </c>
      <c r="D85" s="1" t="s">
        <v>36</v>
      </c>
      <c r="E85" s="1" t="s">
        <v>520</v>
      </c>
      <c r="F85" s="3" t="s">
        <v>12</v>
      </c>
      <c r="G85" s="1" t="s">
        <v>519</v>
      </c>
      <c r="H85" s="4">
        <v>304805</v>
      </c>
      <c r="I85" s="5">
        <v>0.1</v>
      </c>
      <c r="J85" s="6">
        <v>1</v>
      </c>
      <c r="K85" s="9">
        <f t="shared" si="3"/>
        <v>0.1</v>
      </c>
    </row>
    <row r="86" spans="1:11" ht="20.100000000000001" customHeight="1">
      <c r="A86" s="1" t="s">
        <v>137</v>
      </c>
      <c r="B86" s="2" t="s">
        <v>236</v>
      </c>
      <c r="C86" s="1" t="s">
        <v>522</v>
      </c>
      <c r="D86" s="1" t="s">
        <v>36</v>
      </c>
      <c r="E86" s="1" t="s">
        <v>521</v>
      </c>
      <c r="F86" s="3" t="s">
        <v>12</v>
      </c>
      <c r="G86" s="1" t="s">
        <v>524</v>
      </c>
      <c r="H86" s="4">
        <v>204560</v>
      </c>
      <c r="I86" s="5">
        <v>0.1</v>
      </c>
      <c r="J86" s="6">
        <v>3</v>
      </c>
      <c r="K86" s="9">
        <f t="shared" si="3"/>
        <v>0.30000000000000004</v>
      </c>
    </row>
    <row r="87" spans="1:11" ht="20.100000000000001" customHeight="1">
      <c r="A87" s="1" t="s">
        <v>138</v>
      </c>
      <c r="B87" s="2" t="s">
        <v>43</v>
      </c>
      <c r="C87" s="1" t="s">
        <v>523</v>
      </c>
      <c r="D87" s="1" t="s">
        <v>36</v>
      </c>
      <c r="E87" s="1" t="s">
        <v>525</v>
      </c>
      <c r="F87" s="3" t="s">
        <v>408</v>
      </c>
      <c r="G87" s="1" t="s">
        <v>526</v>
      </c>
      <c r="H87" s="4">
        <v>8274</v>
      </c>
      <c r="I87" s="5">
        <v>0.01</v>
      </c>
      <c r="J87" s="6">
        <v>4</v>
      </c>
      <c r="K87" s="9">
        <f t="shared" si="3"/>
        <v>0.04</v>
      </c>
    </row>
    <row r="88" spans="1:11" ht="20.100000000000001" customHeight="1">
      <c r="A88" s="1" t="s">
        <v>139</v>
      </c>
      <c r="B88" s="2" t="s">
        <v>60</v>
      </c>
      <c r="C88" s="1" t="s">
        <v>529</v>
      </c>
      <c r="D88" s="1" t="s">
        <v>36</v>
      </c>
      <c r="E88" s="1" t="s">
        <v>527</v>
      </c>
      <c r="F88" s="3" t="s">
        <v>408</v>
      </c>
      <c r="G88" s="1" t="s">
        <v>528</v>
      </c>
      <c r="H88" s="4">
        <v>6990</v>
      </c>
      <c r="I88" s="5">
        <v>0.01</v>
      </c>
      <c r="J88" s="6">
        <v>3</v>
      </c>
      <c r="K88" s="9">
        <f t="shared" si="3"/>
        <v>0.03</v>
      </c>
    </row>
    <row r="89" spans="1:11" ht="20.100000000000001" customHeight="1">
      <c r="A89" s="1" t="s">
        <v>140</v>
      </c>
      <c r="B89" s="2" t="s">
        <v>237</v>
      </c>
      <c r="C89" s="1" t="s">
        <v>532</v>
      </c>
      <c r="D89" s="1" t="s">
        <v>36</v>
      </c>
      <c r="E89" s="1" t="s">
        <v>530</v>
      </c>
      <c r="F89" s="3" t="s">
        <v>408</v>
      </c>
      <c r="G89" s="1" t="s">
        <v>531</v>
      </c>
      <c r="H89" s="4">
        <v>3585</v>
      </c>
      <c r="I89" s="5">
        <v>0.01</v>
      </c>
      <c r="J89" s="6">
        <v>2</v>
      </c>
      <c r="K89" s="9">
        <f t="shared" si="3"/>
        <v>0.02</v>
      </c>
    </row>
    <row r="90" spans="1:11" ht="20.100000000000001" customHeight="1">
      <c r="A90" s="1" t="s">
        <v>141</v>
      </c>
      <c r="B90" s="2" t="s">
        <v>17</v>
      </c>
      <c r="C90" s="1" t="s">
        <v>518</v>
      </c>
      <c r="D90" s="1" t="s">
        <v>36</v>
      </c>
      <c r="E90" s="1" t="s">
        <v>533</v>
      </c>
      <c r="F90" s="3" t="s">
        <v>12</v>
      </c>
      <c r="G90" s="1" t="s">
        <v>534</v>
      </c>
      <c r="H90" s="4">
        <v>39163</v>
      </c>
      <c r="I90" s="5">
        <v>0.1</v>
      </c>
      <c r="J90" s="6">
        <v>1</v>
      </c>
      <c r="K90" s="9">
        <f t="shared" si="3"/>
        <v>0.1</v>
      </c>
    </row>
    <row r="91" spans="1:11" ht="20.100000000000001" customHeight="1">
      <c r="A91" s="1" t="s">
        <v>142</v>
      </c>
      <c r="B91" s="2" t="s">
        <v>48</v>
      </c>
      <c r="C91" s="1" t="s">
        <v>640</v>
      </c>
      <c r="D91" s="1" t="s">
        <v>36</v>
      </c>
      <c r="E91" s="1" t="s">
        <v>535</v>
      </c>
      <c r="F91" s="3" t="s">
        <v>408</v>
      </c>
      <c r="G91" s="1" t="s">
        <v>536</v>
      </c>
      <c r="H91" s="4">
        <v>80</v>
      </c>
      <c r="I91" s="5">
        <v>0.01</v>
      </c>
      <c r="J91" s="6">
        <v>1</v>
      </c>
      <c r="K91" s="9">
        <f t="shared" si="3"/>
        <v>0.01</v>
      </c>
    </row>
    <row r="92" spans="1:11" ht="20.100000000000001" customHeight="1">
      <c r="A92" s="1" t="s">
        <v>143</v>
      </c>
      <c r="B92" s="2" t="s">
        <v>238</v>
      </c>
      <c r="C92" s="1" t="s">
        <v>641</v>
      </c>
      <c r="D92" s="1" t="s">
        <v>347</v>
      </c>
      <c r="E92" s="3" t="s">
        <v>238</v>
      </c>
      <c r="F92" s="3" t="s">
        <v>12</v>
      </c>
      <c r="G92" s="1" t="s">
        <v>537</v>
      </c>
      <c r="H92" s="4">
        <v>337803</v>
      </c>
      <c r="I92" s="5">
        <v>0.22</v>
      </c>
      <c r="J92" s="6">
        <v>1</v>
      </c>
      <c r="K92" s="9">
        <f t="shared" si="3"/>
        <v>0.22</v>
      </c>
    </row>
    <row r="93" spans="1:11" ht="20.100000000000001" customHeight="1">
      <c r="A93" s="1" t="s">
        <v>144</v>
      </c>
      <c r="B93" s="2" t="s">
        <v>61</v>
      </c>
      <c r="C93" s="1" t="s">
        <v>538</v>
      </c>
      <c r="D93" s="1" t="s">
        <v>36</v>
      </c>
      <c r="E93" s="1" t="s">
        <v>539</v>
      </c>
      <c r="F93" s="3" t="s">
        <v>408</v>
      </c>
      <c r="G93" s="10" t="s">
        <v>540</v>
      </c>
      <c r="H93" s="4">
        <v>6009</v>
      </c>
      <c r="I93" s="5">
        <v>0.01</v>
      </c>
      <c r="J93" s="6">
        <v>2</v>
      </c>
      <c r="K93" s="9">
        <f t="shared" si="3"/>
        <v>0.02</v>
      </c>
    </row>
    <row r="94" spans="1:11" ht="20.100000000000001" customHeight="1">
      <c r="A94" s="1" t="s">
        <v>145</v>
      </c>
      <c r="B94" s="2" t="s">
        <v>239</v>
      </c>
      <c r="C94" s="1" t="s">
        <v>504</v>
      </c>
      <c r="D94" s="1" t="s">
        <v>36</v>
      </c>
      <c r="E94" s="1" t="s">
        <v>515</v>
      </c>
      <c r="F94" s="3" t="s">
        <v>408</v>
      </c>
      <c r="G94" s="1" t="s">
        <v>541</v>
      </c>
      <c r="H94" s="4">
        <v>5252</v>
      </c>
      <c r="I94" s="5">
        <v>0.01</v>
      </c>
      <c r="J94" s="6">
        <v>2</v>
      </c>
      <c r="K94" s="9">
        <f t="shared" si="3"/>
        <v>0.02</v>
      </c>
    </row>
    <row r="95" spans="1:11" ht="20.100000000000001" customHeight="1">
      <c r="A95" s="1" t="s">
        <v>146</v>
      </c>
      <c r="B95" s="2" t="s">
        <v>240</v>
      </c>
      <c r="C95" s="1" t="s">
        <v>542</v>
      </c>
      <c r="D95" s="1" t="s">
        <v>36</v>
      </c>
      <c r="E95" s="1" t="s">
        <v>543</v>
      </c>
      <c r="F95" s="3" t="s">
        <v>408</v>
      </c>
      <c r="G95" s="1" t="s">
        <v>544</v>
      </c>
      <c r="H95" s="4">
        <v>4685</v>
      </c>
      <c r="I95" s="5">
        <v>0.01</v>
      </c>
      <c r="J95" s="6">
        <v>2</v>
      </c>
      <c r="K95" s="9">
        <f t="shared" si="3"/>
        <v>0.02</v>
      </c>
    </row>
    <row r="96" spans="1:11" ht="20.100000000000001" customHeight="1">
      <c r="A96" s="1" t="s">
        <v>53</v>
      </c>
      <c r="B96" s="2" t="s">
        <v>241</v>
      </c>
      <c r="C96" s="1" t="s">
        <v>545</v>
      </c>
      <c r="D96" s="1" t="s">
        <v>36</v>
      </c>
      <c r="E96" s="1" t="s">
        <v>546</v>
      </c>
      <c r="F96" s="3" t="s">
        <v>408</v>
      </c>
      <c r="G96" s="1" t="s">
        <v>547</v>
      </c>
      <c r="H96" s="4">
        <v>9657</v>
      </c>
      <c r="I96" s="5">
        <v>0.01</v>
      </c>
      <c r="J96" s="6">
        <v>1</v>
      </c>
      <c r="K96" s="9">
        <f t="shared" si="3"/>
        <v>0.01</v>
      </c>
    </row>
    <row r="97" spans="1:11" ht="38.25" customHeight="1">
      <c r="A97" s="1" t="s">
        <v>147</v>
      </c>
      <c r="B97" s="2" t="s">
        <v>242</v>
      </c>
      <c r="C97" s="1" t="s">
        <v>548</v>
      </c>
      <c r="D97" s="1" t="s">
        <v>36</v>
      </c>
      <c r="E97" s="1" t="s">
        <v>549</v>
      </c>
      <c r="F97" s="3" t="s">
        <v>408</v>
      </c>
      <c r="G97" s="1" t="s">
        <v>550</v>
      </c>
      <c r="H97" s="4">
        <v>393</v>
      </c>
      <c r="I97" s="5">
        <v>0.01</v>
      </c>
      <c r="J97" s="6">
        <v>19</v>
      </c>
      <c r="K97" s="9">
        <f t="shared" si="3"/>
        <v>0.19</v>
      </c>
    </row>
    <row r="98" spans="1:11" ht="20.100000000000001" customHeight="1">
      <c r="A98" s="1" t="s">
        <v>148</v>
      </c>
      <c r="B98" s="2" t="s">
        <v>243</v>
      </c>
      <c r="C98" s="1" t="s">
        <v>551</v>
      </c>
      <c r="D98" s="1" t="s">
        <v>36</v>
      </c>
      <c r="E98" s="1" t="s">
        <v>553</v>
      </c>
      <c r="F98" s="3" t="s">
        <v>408</v>
      </c>
      <c r="G98" s="1" t="s">
        <v>552</v>
      </c>
      <c r="H98" s="4">
        <v>4970</v>
      </c>
      <c r="I98" s="5">
        <v>0.01</v>
      </c>
      <c r="J98" s="6">
        <v>4</v>
      </c>
      <c r="K98" s="9">
        <f t="shared" si="3"/>
        <v>0.04</v>
      </c>
    </row>
    <row r="99" spans="1:11" ht="20.100000000000001" customHeight="1">
      <c r="A99" s="1" t="s">
        <v>149</v>
      </c>
      <c r="B99" s="2" t="s">
        <v>244</v>
      </c>
      <c r="C99" s="1" t="s">
        <v>556</v>
      </c>
      <c r="D99" s="1" t="s">
        <v>36</v>
      </c>
      <c r="E99" s="1" t="s">
        <v>554</v>
      </c>
      <c r="F99" s="3" t="s">
        <v>408</v>
      </c>
      <c r="G99" s="1" t="s">
        <v>555</v>
      </c>
      <c r="H99" s="4">
        <v>8760</v>
      </c>
      <c r="I99" s="5">
        <v>0.01</v>
      </c>
      <c r="J99" s="6">
        <v>2</v>
      </c>
      <c r="K99" s="9">
        <f t="shared" si="3"/>
        <v>0.02</v>
      </c>
    </row>
    <row r="100" spans="1:11" ht="20.100000000000001" customHeight="1">
      <c r="A100" s="1" t="s">
        <v>150</v>
      </c>
      <c r="B100" s="2" t="s">
        <v>245</v>
      </c>
      <c r="C100" s="1" t="s">
        <v>558</v>
      </c>
      <c r="D100" s="1" t="s">
        <v>36</v>
      </c>
      <c r="E100" s="1" t="s">
        <v>557</v>
      </c>
      <c r="F100" s="3" t="s">
        <v>12</v>
      </c>
      <c r="G100" s="1" t="s">
        <v>559</v>
      </c>
      <c r="H100" s="4">
        <v>173532</v>
      </c>
      <c r="I100" s="5">
        <v>0.1</v>
      </c>
      <c r="J100" s="6">
        <v>1</v>
      </c>
      <c r="K100" s="9">
        <f t="shared" si="3"/>
        <v>0.1</v>
      </c>
    </row>
    <row r="101" spans="1:11" ht="20.100000000000001" customHeight="1">
      <c r="A101" s="1" t="s">
        <v>151</v>
      </c>
      <c r="B101" s="2" t="s">
        <v>246</v>
      </c>
      <c r="C101" s="1" t="s">
        <v>561</v>
      </c>
      <c r="D101" s="1" t="s">
        <v>36</v>
      </c>
      <c r="E101" s="1" t="s">
        <v>560</v>
      </c>
      <c r="F101" s="3" t="s">
        <v>408</v>
      </c>
      <c r="G101" s="1" t="s">
        <v>485</v>
      </c>
      <c r="H101" s="4">
        <v>710</v>
      </c>
      <c r="I101" s="5">
        <v>0.01</v>
      </c>
      <c r="J101" s="6">
        <v>2</v>
      </c>
      <c r="K101" s="9">
        <f t="shared" si="3"/>
        <v>0.02</v>
      </c>
    </row>
    <row r="102" spans="1:11" ht="20.100000000000001" customHeight="1">
      <c r="A102" s="1" t="s">
        <v>152</v>
      </c>
      <c r="B102" s="2" t="s">
        <v>247</v>
      </c>
      <c r="C102" s="1" t="s">
        <v>564</v>
      </c>
      <c r="D102" s="1" t="s">
        <v>36</v>
      </c>
      <c r="E102" s="1" t="s">
        <v>562</v>
      </c>
      <c r="F102" s="3" t="s">
        <v>408</v>
      </c>
      <c r="G102" s="1" t="s">
        <v>563</v>
      </c>
      <c r="H102" s="4">
        <v>8738</v>
      </c>
      <c r="I102" s="5">
        <v>0.01</v>
      </c>
      <c r="J102" s="6">
        <v>1</v>
      </c>
      <c r="K102" s="9">
        <f t="shared" si="3"/>
        <v>0.01</v>
      </c>
    </row>
    <row r="103" spans="1:11" ht="20.100000000000001" customHeight="1">
      <c r="A103" s="1" t="s">
        <v>153</v>
      </c>
      <c r="B103" s="2" t="s">
        <v>248</v>
      </c>
      <c r="C103" s="1" t="s">
        <v>567</v>
      </c>
      <c r="D103" s="1" t="s">
        <v>346</v>
      </c>
      <c r="E103" s="1" t="s">
        <v>565</v>
      </c>
      <c r="F103" s="3" t="s">
        <v>408</v>
      </c>
      <c r="G103" s="1" t="s">
        <v>566</v>
      </c>
      <c r="H103" s="4">
        <v>7565</v>
      </c>
      <c r="I103" s="5">
        <v>0.01</v>
      </c>
      <c r="J103" s="6">
        <v>1</v>
      </c>
      <c r="K103" s="9">
        <f t="shared" si="3"/>
        <v>0.01</v>
      </c>
    </row>
    <row r="104" spans="1:11" ht="20.100000000000001" customHeight="1">
      <c r="A104" s="1" t="s">
        <v>154</v>
      </c>
      <c r="B104" s="2" t="s">
        <v>249</v>
      </c>
      <c r="C104" s="1" t="s">
        <v>570</v>
      </c>
      <c r="D104" s="1" t="s">
        <v>36</v>
      </c>
      <c r="E104" s="1" t="s">
        <v>568</v>
      </c>
      <c r="F104" s="3" t="s">
        <v>408</v>
      </c>
      <c r="G104" s="1" t="s">
        <v>569</v>
      </c>
      <c r="H104" s="4">
        <v>8198</v>
      </c>
      <c r="I104" s="5">
        <v>0.01</v>
      </c>
      <c r="J104" s="6">
        <v>1</v>
      </c>
      <c r="K104" s="9">
        <f t="shared" si="3"/>
        <v>0.01</v>
      </c>
    </row>
    <row r="105" spans="1:11" ht="20.100000000000001" customHeight="1">
      <c r="A105" s="1" t="s">
        <v>155</v>
      </c>
      <c r="B105" s="2" t="s">
        <v>250</v>
      </c>
      <c r="C105" s="1" t="s">
        <v>302</v>
      </c>
      <c r="D105" s="1" t="s">
        <v>346</v>
      </c>
      <c r="E105" s="2" t="s">
        <v>250</v>
      </c>
      <c r="F105" s="3" t="s">
        <v>12</v>
      </c>
      <c r="G105" s="1" t="s">
        <v>571</v>
      </c>
      <c r="H105" s="4">
        <v>43360</v>
      </c>
      <c r="I105" s="5">
        <v>0.32</v>
      </c>
      <c r="J105" s="6">
        <v>2</v>
      </c>
      <c r="K105" s="9">
        <f t="shared" si="3"/>
        <v>0.64</v>
      </c>
    </row>
    <row r="106" spans="1:11" ht="20.100000000000001" customHeight="1">
      <c r="A106" s="1" t="s">
        <v>156</v>
      </c>
      <c r="B106" s="2" t="s">
        <v>251</v>
      </c>
      <c r="C106" s="1" t="s">
        <v>572</v>
      </c>
      <c r="D106" s="1" t="s">
        <v>348</v>
      </c>
      <c r="E106" s="3" t="s">
        <v>251</v>
      </c>
      <c r="F106" s="3" t="s">
        <v>408</v>
      </c>
      <c r="G106" s="1" t="s">
        <v>573</v>
      </c>
      <c r="H106" s="4">
        <v>526</v>
      </c>
      <c r="I106" s="5">
        <v>0.4</v>
      </c>
      <c r="J106" s="6">
        <v>2</v>
      </c>
      <c r="K106" s="9">
        <f t="shared" si="3"/>
        <v>0.8</v>
      </c>
    </row>
    <row r="107" spans="1:11" ht="20.100000000000001" customHeight="1">
      <c r="A107" s="1" t="s">
        <v>157</v>
      </c>
      <c r="B107" s="2" t="s">
        <v>252</v>
      </c>
      <c r="C107" s="1" t="s">
        <v>578</v>
      </c>
      <c r="D107" s="1" t="s">
        <v>349</v>
      </c>
      <c r="E107" s="1" t="s">
        <v>576</v>
      </c>
      <c r="F107" s="3" t="s">
        <v>408</v>
      </c>
      <c r="G107" s="1" t="s">
        <v>577</v>
      </c>
      <c r="H107" s="4">
        <v>5363</v>
      </c>
      <c r="I107" s="5">
        <v>0.02</v>
      </c>
      <c r="J107" s="6">
        <v>1</v>
      </c>
      <c r="K107" s="9">
        <f t="shared" si="3"/>
        <v>0.02</v>
      </c>
    </row>
    <row r="108" spans="1:11" ht="20.100000000000001" customHeight="1">
      <c r="A108" s="1" t="s">
        <v>54</v>
      </c>
      <c r="B108" s="2" t="s">
        <v>253</v>
      </c>
      <c r="C108" s="1" t="s">
        <v>575</v>
      </c>
      <c r="D108" s="1" t="s">
        <v>350</v>
      </c>
      <c r="E108" s="3" t="s">
        <v>253</v>
      </c>
      <c r="F108" s="3" t="s">
        <v>408</v>
      </c>
      <c r="G108" s="1" t="s">
        <v>574</v>
      </c>
      <c r="H108" s="4">
        <v>956</v>
      </c>
      <c r="I108" s="5">
        <v>0.65</v>
      </c>
      <c r="J108" s="6">
        <v>1</v>
      </c>
      <c r="K108" s="9">
        <f t="shared" ref="K108:K132" si="5">I108*J108</f>
        <v>0.65</v>
      </c>
    </row>
    <row r="109" spans="1:11" ht="20.100000000000001" customHeight="1">
      <c r="A109" s="1" t="s">
        <v>158</v>
      </c>
      <c r="B109" s="2" t="s">
        <v>254</v>
      </c>
      <c r="C109" s="1" t="s">
        <v>579</v>
      </c>
      <c r="D109" s="1" t="s">
        <v>351</v>
      </c>
      <c r="E109" s="1" t="s">
        <v>254</v>
      </c>
      <c r="F109" s="3" t="s">
        <v>408</v>
      </c>
      <c r="G109" s="1" t="s">
        <v>580</v>
      </c>
      <c r="H109" s="4">
        <v>2333</v>
      </c>
      <c r="I109" s="5">
        <v>0.04</v>
      </c>
      <c r="J109" s="6">
        <v>3</v>
      </c>
      <c r="K109" s="9">
        <f t="shared" si="5"/>
        <v>0.12</v>
      </c>
    </row>
    <row r="110" spans="1:11" ht="20.100000000000001" customHeight="1">
      <c r="A110" s="1" t="s">
        <v>159</v>
      </c>
      <c r="B110" s="2" t="s">
        <v>255</v>
      </c>
      <c r="C110" s="1" t="s">
        <v>304</v>
      </c>
      <c r="D110" s="1" t="s">
        <v>352</v>
      </c>
      <c r="E110" s="1" t="s">
        <v>255</v>
      </c>
      <c r="F110" s="3" t="s">
        <v>408</v>
      </c>
      <c r="G110" s="1" t="s">
        <v>581</v>
      </c>
      <c r="H110" s="4">
        <v>10423</v>
      </c>
      <c r="I110" s="5">
        <v>0.43</v>
      </c>
      <c r="J110" s="6">
        <v>1</v>
      </c>
      <c r="K110" s="9">
        <f t="shared" si="5"/>
        <v>0.43</v>
      </c>
    </row>
    <row r="111" spans="1:11" ht="20.100000000000001" customHeight="1">
      <c r="A111" s="1" t="s">
        <v>160</v>
      </c>
      <c r="B111" s="2" t="s">
        <v>50</v>
      </c>
      <c r="C111" s="1" t="s">
        <v>582</v>
      </c>
      <c r="D111" s="1" t="s">
        <v>38</v>
      </c>
      <c r="E111" s="1" t="s">
        <v>620</v>
      </c>
      <c r="F111" s="3" t="s">
        <v>12</v>
      </c>
      <c r="G111" s="1" t="s">
        <v>583</v>
      </c>
      <c r="H111" s="4">
        <v>2099</v>
      </c>
      <c r="I111" s="5">
        <v>3.42</v>
      </c>
      <c r="J111" s="6">
        <v>1</v>
      </c>
      <c r="K111" s="9">
        <f t="shared" si="5"/>
        <v>3.42</v>
      </c>
    </row>
    <row r="112" spans="1:11" ht="20.100000000000001" customHeight="1">
      <c r="A112" s="1" t="s">
        <v>161</v>
      </c>
      <c r="B112" s="2" t="s">
        <v>256</v>
      </c>
      <c r="C112" s="1" t="s">
        <v>585</v>
      </c>
      <c r="D112" s="1" t="s">
        <v>353</v>
      </c>
      <c r="E112" s="1" t="s">
        <v>256</v>
      </c>
      <c r="F112" s="3" t="s">
        <v>408</v>
      </c>
      <c r="G112" s="1" t="s">
        <v>584</v>
      </c>
      <c r="H112" s="4">
        <v>1784</v>
      </c>
      <c r="I112" s="5">
        <v>1.77</v>
      </c>
      <c r="J112" s="6">
        <v>3</v>
      </c>
      <c r="K112" s="9">
        <f t="shared" si="5"/>
        <v>5.3100000000000005</v>
      </c>
    </row>
    <row r="113" spans="1:11" ht="20.100000000000001" customHeight="1">
      <c r="A113" s="1" t="s">
        <v>26</v>
      </c>
      <c r="B113" s="2" t="s">
        <v>257</v>
      </c>
      <c r="C113" s="1" t="s">
        <v>586</v>
      </c>
      <c r="D113" s="1" t="s">
        <v>354</v>
      </c>
      <c r="E113" s="2" t="s">
        <v>257</v>
      </c>
      <c r="F113" s="3" t="s">
        <v>408</v>
      </c>
      <c r="G113" s="1" t="s">
        <v>587</v>
      </c>
      <c r="H113" s="4">
        <v>5173</v>
      </c>
      <c r="I113" s="5">
        <v>1.32</v>
      </c>
      <c r="J113" s="6">
        <v>1</v>
      </c>
      <c r="K113" s="9">
        <f t="shared" si="5"/>
        <v>1.32</v>
      </c>
    </row>
    <row r="114" spans="1:11" ht="20.100000000000001" customHeight="1">
      <c r="A114" s="1" t="s">
        <v>27</v>
      </c>
      <c r="B114" s="2" t="s">
        <v>258</v>
      </c>
      <c r="C114" s="1" t="s">
        <v>588</v>
      </c>
      <c r="D114" s="1" t="s">
        <v>355</v>
      </c>
      <c r="E114" s="1" t="s">
        <v>258</v>
      </c>
      <c r="F114" s="3" t="s">
        <v>408</v>
      </c>
      <c r="G114" s="1" t="s">
        <v>589</v>
      </c>
      <c r="H114" s="4">
        <v>5531</v>
      </c>
      <c r="I114" s="5">
        <v>0.68</v>
      </c>
      <c r="J114" s="6">
        <v>1</v>
      </c>
      <c r="K114" s="9">
        <f t="shared" si="5"/>
        <v>0.68</v>
      </c>
    </row>
    <row r="115" spans="1:11" ht="20.100000000000001" customHeight="1">
      <c r="A115" s="1" t="s">
        <v>55</v>
      </c>
      <c r="B115" s="2" t="s">
        <v>259</v>
      </c>
      <c r="C115" s="1" t="s">
        <v>590</v>
      </c>
      <c r="D115" s="1" t="s">
        <v>356</v>
      </c>
      <c r="E115" s="2" t="s">
        <v>259</v>
      </c>
      <c r="F115" s="3" t="s">
        <v>408</v>
      </c>
      <c r="G115" s="1" t="s">
        <v>591</v>
      </c>
      <c r="H115" s="4">
        <v>61</v>
      </c>
      <c r="I115" s="5">
        <v>1.44</v>
      </c>
      <c r="J115" s="6">
        <v>1</v>
      </c>
      <c r="K115" s="9">
        <f t="shared" si="5"/>
        <v>1.44</v>
      </c>
    </row>
    <row r="116" spans="1:11" ht="20.100000000000001" customHeight="1">
      <c r="A116" s="1" t="s">
        <v>162</v>
      </c>
      <c r="B116" s="2" t="s">
        <v>260</v>
      </c>
      <c r="C116" s="1" t="s">
        <v>593</v>
      </c>
      <c r="D116" s="1" t="s">
        <v>357</v>
      </c>
      <c r="E116" s="1" t="s">
        <v>260</v>
      </c>
      <c r="F116" s="3" t="s">
        <v>12</v>
      </c>
      <c r="G116" s="1" t="s">
        <v>592</v>
      </c>
      <c r="H116" s="4">
        <v>19174</v>
      </c>
      <c r="I116" s="5">
        <v>0.68</v>
      </c>
      <c r="J116" s="6">
        <v>1</v>
      </c>
      <c r="K116" s="9">
        <f t="shared" si="5"/>
        <v>0.68</v>
      </c>
    </row>
    <row r="117" spans="1:11" ht="20.100000000000001" customHeight="1">
      <c r="A117" s="1" t="s">
        <v>163</v>
      </c>
      <c r="B117" s="2" t="s">
        <v>261</v>
      </c>
      <c r="C117" s="1" t="s">
        <v>594</v>
      </c>
      <c r="D117" s="1" t="s">
        <v>358</v>
      </c>
      <c r="E117" s="2" t="s">
        <v>261</v>
      </c>
      <c r="F117" s="3" t="s">
        <v>408</v>
      </c>
      <c r="G117" s="1" t="s">
        <v>595</v>
      </c>
      <c r="H117" s="4">
        <v>150</v>
      </c>
      <c r="I117" s="5">
        <v>3.83</v>
      </c>
      <c r="J117" s="6">
        <v>1</v>
      </c>
      <c r="K117" s="9">
        <f t="shared" si="5"/>
        <v>3.83</v>
      </c>
    </row>
    <row r="118" spans="1:11" ht="20.100000000000001" customHeight="1">
      <c r="A118" s="1" t="s">
        <v>164</v>
      </c>
      <c r="B118" s="2" t="s">
        <v>262</v>
      </c>
      <c r="C118" s="1" t="s">
        <v>596</v>
      </c>
      <c r="D118" s="1" t="s">
        <v>359</v>
      </c>
      <c r="E118" s="2" t="s">
        <v>262</v>
      </c>
      <c r="F118" s="3" t="s">
        <v>408</v>
      </c>
      <c r="G118" s="1" t="s">
        <v>597</v>
      </c>
      <c r="H118" s="4">
        <v>7350</v>
      </c>
      <c r="I118" s="5">
        <v>1.06</v>
      </c>
      <c r="J118" s="6">
        <v>1</v>
      </c>
      <c r="K118" s="9">
        <f t="shared" si="5"/>
        <v>1.06</v>
      </c>
    </row>
    <row r="119" spans="1:11" ht="20.100000000000001" customHeight="1">
      <c r="A119" s="1" t="s">
        <v>165</v>
      </c>
      <c r="B119" s="2" t="s">
        <v>263</v>
      </c>
      <c r="C119" s="1" t="s">
        <v>598</v>
      </c>
      <c r="D119" s="1" t="s">
        <v>360</v>
      </c>
      <c r="E119" s="2" t="s">
        <v>263</v>
      </c>
      <c r="F119" s="3" t="s">
        <v>12</v>
      </c>
      <c r="G119" s="1" t="s">
        <v>599</v>
      </c>
      <c r="H119" s="4">
        <v>9940</v>
      </c>
      <c r="I119" s="5">
        <v>5.0599999999999996</v>
      </c>
      <c r="J119" s="6">
        <v>1</v>
      </c>
      <c r="K119" s="9">
        <f t="shared" si="5"/>
        <v>5.0599999999999996</v>
      </c>
    </row>
    <row r="120" spans="1:11" ht="20.100000000000001" customHeight="1">
      <c r="A120" s="1" t="s">
        <v>166</v>
      </c>
      <c r="B120" s="2" t="s">
        <v>264</v>
      </c>
      <c r="C120" s="1" t="s">
        <v>600</v>
      </c>
      <c r="D120" s="1" t="s">
        <v>361</v>
      </c>
      <c r="E120" s="1" t="s">
        <v>264</v>
      </c>
      <c r="F120" s="3" t="s">
        <v>408</v>
      </c>
      <c r="G120" s="1" t="s">
        <v>601</v>
      </c>
      <c r="H120" s="4">
        <v>4598</v>
      </c>
      <c r="I120" s="5">
        <v>0.22</v>
      </c>
      <c r="J120" s="6">
        <v>2</v>
      </c>
      <c r="K120" s="9">
        <f t="shared" si="5"/>
        <v>0.44</v>
      </c>
    </row>
    <row r="121" spans="1:11" ht="20.100000000000001" customHeight="1">
      <c r="A121" s="1" t="s">
        <v>167</v>
      </c>
      <c r="B121" s="2" t="s">
        <v>265</v>
      </c>
      <c r="C121" s="1" t="s">
        <v>305</v>
      </c>
      <c r="D121" s="1" t="s">
        <v>362</v>
      </c>
      <c r="E121" s="1" t="s">
        <v>265</v>
      </c>
      <c r="F121" s="3" t="s">
        <v>408</v>
      </c>
      <c r="G121" s="1" t="s">
        <v>602</v>
      </c>
      <c r="H121" s="4">
        <v>5913</v>
      </c>
      <c r="I121" s="5">
        <v>0.23</v>
      </c>
      <c r="J121" s="6">
        <v>1</v>
      </c>
      <c r="K121" s="9">
        <f t="shared" si="5"/>
        <v>0.23</v>
      </c>
    </row>
    <row r="122" spans="1:11" ht="20.100000000000001" customHeight="1">
      <c r="A122" s="1" t="s">
        <v>168</v>
      </c>
      <c r="B122" s="2" t="s">
        <v>266</v>
      </c>
      <c r="C122" s="1" t="s">
        <v>603</v>
      </c>
      <c r="D122" s="1" t="s">
        <v>363</v>
      </c>
      <c r="E122" s="2" t="s">
        <v>266</v>
      </c>
      <c r="F122" s="3" t="s">
        <v>12</v>
      </c>
      <c r="G122" s="1" t="s">
        <v>604</v>
      </c>
      <c r="H122" s="4">
        <v>9034</v>
      </c>
      <c r="I122" s="5">
        <v>6.19</v>
      </c>
      <c r="J122" s="6">
        <v>2</v>
      </c>
      <c r="K122" s="9">
        <f t="shared" si="5"/>
        <v>12.38</v>
      </c>
    </row>
    <row r="123" spans="1:11" ht="20.100000000000001" customHeight="1">
      <c r="A123" s="1" t="s">
        <v>170</v>
      </c>
      <c r="B123" s="2" t="s">
        <v>268</v>
      </c>
      <c r="C123" s="1" t="s">
        <v>605</v>
      </c>
      <c r="D123" s="1" t="s">
        <v>365</v>
      </c>
      <c r="E123" s="2" t="s">
        <v>268</v>
      </c>
      <c r="F123" s="3" t="s">
        <v>12</v>
      </c>
      <c r="G123" s="1" t="s">
        <v>606</v>
      </c>
      <c r="H123" s="4">
        <v>139</v>
      </c>
      <c r="I123" s="5">
        <v>4.95</v>
      </c>
      <c r="J123" s="6">
        <v>1</v>
      </c>
      <c r="K123" s="9">
        <f t="shared" si="5"/>
        <v>4.95</v>
      </c>
    </row>
    <row r="124" spans="1:11" ht="20.100000000000001" customHeight="1">
      <c r="A124" s="1" t="s">
        <v>637</v>
      </c>
      <c r="B124" s="2" t="s">
        <v>638</v>
      </c>
      <c r="C124" s="1"/>
      <c r="D124" s="1" t="s">
        <v>638</v>
      </c>
      <c r="E124" s="2" t="s">
        <v>638</v>
      </c>
      <c r="F124" s="3" t="s">
        <v>12</v>
      </c>
      <c r="G124" s="1" t="s">
        <v>639</v>
      </c>
      <c r="H124" s="4">
        <v>3402</v>
      </c>
      <c r="I124" s="5">
        <v>3.45</v>
      </c>
      <c r="J124" s="6">
        <v>1</v>
      </c>
      <c r="K124" s="9">
        <f t="shared" si="5"/>
        <v>3.45</v>
      </c>
    </row>
    <row r="125" spans="1:11" ht="20.100000000000001" customHeight="1">
      <c r="A125" s="1" t="s">
        <v>28</v>
      </c>
      <c r="B125" s="2" t="s">
        <v>269</v>
      </c>
      <c r="C125" s="1" t="s">
        <v>307</v>
      </c>
      <c r="D125" s="1" t="s">
        <v>366</v>
      </c>
      <c r="E125" s="1" t="s">
        <v>376</v>
      </c>
      <c r="F125" s="3" t="s">
        <v>12</v>
      </c>
      <c r="G125" s="1" t="s">
        <v>383</v>
      </c>
      <c r="H125" s="4">
        <v>705</v>
      </c>
      <c r="I125" s="5">
        <v>0.67</v>
      </c>
      <c r="J125" s="6">
        <v>1</v>
      </c>
      <c r="K125" s="9">
        <f t="shared" si="5"/>
        <v>0.67</v>
      </c>
    </row>
    <row r="126" spans="1:11" ht="20.100000000000001" customHeight="1">
      <c r="A126" s="1" t="s">
        <v>171</v>
      </c>
      <c r="B126" s="2" t="s">
        <v>270</v>
      </c>
      <c r="C126" s="1" t="s">
        <v>308</v>
      </c>
      <c r="D126" s="1" t="s">
        <v>367</v>
      </c>
      <c r="E126" s="1" t="s">
        <v>377</v>
      </c>
      <c r="F126" s="3" t="s">
        <v>12</v>
      </c>
      <c r="G126" s="1" t="s">
        <v>384</v>
      </c>
      <c r="H126" s="4">
        <v>12973</v>
      </c>
      <c r="I126" s="5">
        <v>0.74</v>
      </c>
      <c r="J126" s="6">
        <v>1</v>
      </c>
      <c r="K126" s="9">
        <f t="shared" si="5"/>
        <v>0.74</v>
      </c>
    </row>
    <row r="127" spans="1:11" s="18" customFormat="1" ht="20.100000000000001" customHeight="1">
      <c r="A127" s="11" t="s">
        <v>73</v>
      </c>
      <c r="B127" s="12" t="s">
        <v>177</v>
      </c>
      <c r="C127" s="11" t="s">
        <v>276</v>
      </c>
      <c r="D127" s="11" t="s">
        <v>62</v>
      </c>
      <c r="E127" s="13" t="s">
        <v>616</v>
      </c>
      <c r="F127" s="13" t="s">
        <v>12</v>
      </c>
      <c r="G127" s="11" t="s">
        <v>617</v>
      </c>
      <c r="H127" s="14">
        <v>1250</v>
      </c>
      <c r="I127" s="15">
        <v>4.57</v>
      </c>
      <c r="J127" s="16">
        <v>2</v>
      </c>
      <c r="K127" s="17">
        <f>I127*J127</f>
        <v>9.14</v>
      </c>
    </row>
    <row r="128" spans="1:11" s="18" customFormat="1" ht="20.100000000000001" customHeight="1">
      <c r="A128" s="11" t="s">
        <v>108</v>
      </c>
      <c r="B128" s="12" t="s">
        <v>208</v>
      </c>
      <c r="C128" s="11" t="s">
        <v>615</v>
      </c>
      <c r="D128" s="11" t="s">
        <v>336</v>
      </c>
      <c r="E128" s="13" t="s">
        <v>613</v>
      </c>
      <c r="F128" s="13" t="s">
        <v>611</v>
      </c>
      <c r="G128" s="11" t="s">
        <v>614</v>
      </c>
      <c r="H128" s="14">
        <v>10357</v>
      </c>
      <c r="I128" s="15">
        <v>0.86</v>
      </c>
      <c r="J128" s="16">
        <v>1</v>
      </c>
      <c r="K128" s="19">
        <f>I128*J128</f>
        <v>0.86</v>
      </c>
    </row>
    <row r="129" spans="1:11" s="18" customFormat="1" ht="20.100000000000001" customHeight="1">
      <c r="A129" s="11" t="s">
        <v>25</v>
      </c>
      <c r="B129" s="12" t="s">
        <v>49</v>
      </c>
      <c r="C129" s="11" t="s">
        <v>303</v>
      </c>
      <c r="D129" s="11" t="s">
        <v>37</v>
      </c>
      <c r="E129" s="12" t="s">
        <v>49</v>
      </c>
      <c r="F129" s="13" t="s">
        <v>609</v>
      </c>
      <c r="G129" s="11" t="s">
        <v>608</v>
      </c>
      <c r="H129" s="14">
        <v>7</v>
      </c>
      <c r="I129" s="15">
        <v>3.18</v>
      </c>
      <c r="J129" s="16">
        <v>1</v>
      </c>
      <c r="K129" s="19">
        <f>I129*J129</f>
        <v>3.18</v>
      </c>
    </row>
    <row r="130" spans="1:11" s="18" customFormat="1" ht="20.100000000000001" customHeight="1">
      <c r="A130" s="11" t="s">
        <v>169</v>
      </c>
      <c r="B130" s="12" t="s">
        <v>267</v>
      </c>
      <c r="C130" s="11" t="s">
        <v>306</v>
      </c>
      <c r="D130" s="11" t="s">
        <v>364</v>
      </c>
      <c r="E130" s="12" t="s">
        <v>267</v>
      </c>
      <c r="F130" s="13" t="s">
        <v>611</v>
      </c>
      <c r="G130" s="11" t="s">
        <v>610</v>
      </c>
      <c r="H130" s="14" t="s">
        <v>612</v>
      </c>
      <c r="I130" s="15">
        <v>14.7</v>
      </c>
      <c r="J130" s="16">
        <v>1</v>
      </c>
      <c r="K130" s="19">
        <f>I130*J130</f>
        <v>14.7</v>
      </c>
    </row>
    <row r="131" spans="1:11" ht="22.5" customHeight="1">
      <c r="A131" s="20" t="s">
        <v>636</v>
      </c>
      <c r="B131" s="36" t="s">
        <v>15</v>
      </c>
      <c r="C131" s="37"/>
      <c r="D131" s="37"/>
      <c r="E131" s="37"/>
      <c r="F131" s="37"/>
      <c r="G131" s="37"/>
      <c r="H131" s="37"/>
      <c r="I131" s="38"/>
      <c r="J131" s="21">
        <v>49</v>
      </c>
      <c r="K131" s="22">
        <f>I131*J131</f>
        <v>0</v>
      </c>
    </row>
    <row r="132" spans="1:11" ht="20.100000000000001" customHeight="1">
      <c r="A132" s="1" t="s">
        <v>56</v>
      </c>
      <c r="B132" s="2" t="s">
        <v>271</v>
      </c>
      <c r="C132" s="1" t="s">
        <v>309</v>
      </c>
      <c r="D132" s="1" t="s">
        <v>368</v>
      </c>
      <c r="E132" s="2" t="s">
        <v>271</v>
      </c>
      <c r="F132" s="3" t="s">
        <v>408</v>
      </c>
      <c r="G132" s="1" t="s">
        <v>607</v>
      </c>
      <c r="H132" s="4">
        <v>29</v>
      </c>
      <c r="I132" s="5">
        <v>0.95</v>
      </c>
      <c r="J132" s="6">
        <v>1</v>
      </c>
      <c r="K132" s="9">
        <f t="shared" si="5"/>
        <v>0.95</v>
      </c>
    </row>
    <row r="133" spans="1:11" ht="33" customHeight="1" thickBot="1">
      <c r="A133" s="23"/>
      <c r="B133" s="23"/>
      <c r="C133" s="23"/>
      <c r="D133" s="23"/>
      <c r="E133" s="23"/>
      <c r="F133" s="23"/>
      <c r="G133" s="23"/>
      <c r="H133" s="24"/>
      <c r="I133" s="23"/>
      <c r="J133" s="25"/>
      <c r="K133" s="26">
        <f>SUM(K2:K132)</f>
        <v>178.84750000000003</v>
      </c>
    </row>
  </sheetData>
  <mergeCells count="1">
    <mergeCell ref="B131:I131"/>
  </mergeCells>
  <phoneticPr fontId="2" type="noConversion"/>
  <printOptions horizontalCentered="1" verticalCentered="1"/>
  <pageMargins left="0.30555555555555602" right="0.30555555555555602" top="0.30555555555555602" bottom="0.30555555555555602" header="0" footer="0"/>
  <pageSetup scale="42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Jamal</dc:creator>
  <cp:lastModifiedBy>Mutahir Jamal</cp:lastModifiedBy>
  <dcterms:created xsi:type="dcterms:W3CDTF">2020-12-31T13:40:00Z</dcterms:created>
  <dcterms:modified xsi:type="dcterms:W3CDTF">2024-01-11T14:11:49Z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3EB992119EAE48B1A4712BE688D1E3B2_12</vt:lpwstr>
  </property>
  <property fmtid="{D5CDD505-2E9C-101B-9397-08002B2CF9AE}" pid="3" name="KSOProductBuildVer">
    <vt:lpwstr>1033-12.2.0.13215</vt:lpwstr>
  </property>
</Properties>
</file>