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bfe8f9bed8b6e955/Documents/1. Real Documents/School/C458/vacuum-less-robot/"/>
    </mc:Choice>
  </mc:AlternateContent>
  <xr:revisionPtr revIDLastSave="116" documentId="11_F25DC773A252ABDACC10480349DE44325ADE58E9" xr6:coauthVersionLast="47" xr6:coauthVersionMax="47" xr10:uidLastSave="{DE194F73-FC56-4821-9526-79AB0F237BF8}"/>
  <bookViews>
    <workbookView xWindow="-98" yWindow="-98" windowWidth="20715" windowHeight="13276" activeTab="1" xr2:uid="{00000000-000D-0000-FFFF-FFFF00000000}"/>
  </bookViews>
  <sheets>
    <sheet name="Basic Facts" sheetId="1" r:id="rId1"/>
    <sheet name="RPS Suspended in Ai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2" i="2"/>
  <c r="B11" i="2"/>
  <c r="B10" i="2"/>
  <c r="B9" i="2"/>
  <c r="B8" i="2"/>
  <c r="B7" i="2"/>
  <c r="B6" i="2"/>
  <c r="B5" i="2"/>
  <c r="B4" i="2"/>
  <c r="B3" i="2"/>
  <c r="B2" i="2"/>
</calcChain>
</file>

<file path=xl/sharedStrings.xml><?xml version="1.0" encoding="utf-8"?>
<sst xmlns="http://schemas.openxmlformats.org/spreadsheetml/2006/main" count="45" uniqueCount="34">
  <si>
    <t>Wheel diameter</t>
  </si>
  <si>
    <t>Time to fully rotate (seconds)</t>
  </si>
  <si>
    <t>Seconds Per Revolution converted to Revolutions Per Minute</t>
  </si>
  <si>
    <t>seconds</t>
  </si>
  <si>
    <t>/</t>
  </si>
  <si>
    <t>*</t>
  </si>
  <si>
    <t>minute</t>
  </si>
  <si>
    <t>60s</t>
  </si>
  <si>
    <t>==</t>
  </si>
  <si>
    <t>revolution</t>
  </si>
  <si>
    <t>Take reciprocal</t>
  </si>
  <si>
    <t>Revolution is always 1 in the test case, since in the test we get seconds per revolution.</t>
  </si>
  <si>
    <t>So it simplifies to</t>
  </si>
  <si>
    <t>1 (revolution)</t>
  </si>
  <si>
    <t>(seconds / 60)</t>
  </si>
  <si>
    <t>6 cm</t>
  </si>
  <si>
    <t>(approximate)</t>
  </si>
  <si>
    <t>Distance traveled calculation:</t>
  </si>
  <si>
    <t xml:space="preserve">Circumference = Diameter * PI </t>
  </si>
  <si>
    <t>Distance = Circumference * Revolutions</t>
  </si>
  <si>
    <t>Calculated RPS</t>
  </si>
  <si>
    <t xml:space="preserve">Revolutions = RPM * Time </t>
  </si>
  <si>
    <t>NOTE:</t>
  </si>
  <si>
    <t>I think RPS will work better</t>
  </si>
  <si>
    <t>RPS IS</t>
  </si>
  <si>
    <t>Therefore:</t>
  </si>
  <si>
    <t>Motor Power (Percentage)</t>
  </si>
  <si>
    <t>RPS = 0.1656(Motor Power) - 0.0584</t>
  </si>
  <si>
    <t>Can probs just simplify to</t>
  </si>
  <si>
    <t>RPS = 0.166 * Motor Power</t>
  </si>
  <si>
    <t>Have to make sure in the code that motor power is a percentage</t>
  </si>
  <si>
    <t>For optimization, can probably use some bit shifting</t>
  </si>
  <si>
    <t>See this link for differential drive calculation:</t>
  </si>
  <si>
    <t>kinematics - Calculate position of differential drive robot - Robotics Stack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</si>
</sst>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quotePrefix="1" applyFill="1" applyAlignment="1">
      <alignment horizontal="center"/>
    </xf>
    <xf numFmtId="0" fontId="0" fillId="2" borderId="0" xfId="0" applyFill="1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'RPS Suspended in Air'!$C$1</c:f>
              <c:strCache>
                <c:ptCount val="1"/>
                <c:pt idx="0">
                  <c:v>Calculated RPS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6551312921311528E-2"/>
                  <c:y val="-3.1539833066234708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RPS = 0.1656x - 0.058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'RPS Suspended in Air'!$A$2:$A$11</c:f>
              <c:numCache>
                <c:formatCode>0.00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'RPS Suspended in Air'!$C$2:$C$11</c:f>
              <c:numCache>
                <c:formatCode>0.00</c:formatCode>
                <c:ptCount val="10"/>
                <c:pt idx="0">
                  <c:v>0.10050251256281408</c:v>
                </c:pt>
                <c:pt idx="1">
                  <c:v>0.25706940874035988</c:v>
                </c:pt>
                <c:pt idx="2">
                  <c:v>0.42735042735042728</c:v>
                </c:pt>
                <c:pt idx="3">
                  <c:v>0.6097560975609756</c:v>
                </c:pt>
                <c:pt idx="4">
                  <c:v>0.78125000000000011</c:v>
                </c:pt>
                <c:pt idx="5">
                  <c:v>0.96153846153846145</c:v>
                </c:pt>
                <c:pt idx="6">
                  <c:v>1.1111111111111112</c:v>
                </c:pt>
                <c:pt idx="7">
                  <c:v>1.2820512820512819</c:v>
                </c:pt>
                <c:pt idx="8">
                  <c:v>1.4285714285714284</c:v>
                </c:pt>
                <c:pt idx="9">
                  <c:v>1.5625000000000002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61-4460-BCBE-7B90711750B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51239071"/>
        <c:axId val="226433343"/>
      </c:lineChart>
      <c:catAx>
        <c:axId val="3512390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Motor Power</a:t>
                </a:r>
              </a:p>
            </c:rich>
          </c:tx>
          <c:layout>
            <c:manualLayout>
              <c:xMode val="edge"/>
              <c:yMode val="edge"/>
              <c:x val="0.44217366280756398"/>
              <c:y val="0.913883855523613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433343"/>
        <c:crosses val="autoZero"/>
        <c:auto val="1"/>
        <c:lblAlgn val="ctr"/>
        <c:lblOffset val="100"/>
        <c:noMultiLvlLbl val="0"/>
      </c:catAx>
      <c:valAx>
        <c:axId val="22643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239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83343</xdr:colOff>
      <xdr:row>13</xdr:row>
      <xdr:rowOff>28575</xdr:rowOff>
    </xdr:from>
    <xdr:to>
      <xdr:col>8</xdr:col>
      <xdr:colOff>190500</xdr:colOff>
      <xdr:row>32</xdr:row>
      <xdr:rowOff>16669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37A073-B0FD-9A7D-C1D6-17AC005B57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obotics.stackexchange.com/questions/1653/calculate-position-of-differential-drive-robo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workbookViewId="0">
      <selection activeCell="B14" sqref="B14"/>
    </sheetView>
  </sheetViews>
  <sheetFormatPr defaultRowHeight="14.25" x14ac:dyDescent="0.45"/>
  <cols>
    <col min="1" max="1" width="13.46484375" bestFit="1" customWidth="1"/>
  </cols>
  <sheetData>
    <row r="1" spans="1:15" x14ac:dyDescent="0.45">
      <c r="A1" s="2" t="s">
        <v>0</v>
      </c>
    </row>
    <row r="2" spans="1:15" x14ac:dyDescent="0.45">
      <c r="A2" t="s">
        <v>15</v>
      </c>
      <c r="D2" s="3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45">
      <c r="A3" t="s">
        <v>16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45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45">
      <c r="D5" s="3" t="s">
        <v>3</v>
      </c>
      <c r="E5" s="3"/>
      <c r="F5" s="3" t="s">
        <v>6</v>
      </c>
      <c r="G5" s="3"/>
      <c r="H5" s="3" t="s">
        <v>6</v>
      </c>
      <c r="I5" s="3"/>
      <c r="J5" s="3"/>
      <c r="K5" s="3" t="s">
        <v>9</v>
      </c>
      <c r="L5" s="3"/>
      <c r="M5" s="3"/>
      <c r="N5" s="3"/>
      <c r="O5" s="3"/>
    </row>
    <row r="6" spans="1:15" x14ac:dyDescent="0.45">
      <c r="D6" s="4" t="s">
        <v>4</v>
      </c>
      <c r="E6" s="4" t="s">
        <v>5</v>
      </c>
      <c r="F6" s="4" t="s">
        <v>4</v>
      </c>
      <c r="G6" s="5" t="s">
        <v>8</v>
      </c>
      <c r="H6" s="4" t="s">
        <v>4</v>
      </c>
      <c r="I6" s="6" t="s">
        <v>10</v>
      </c>
      <c r="J6" s="3"/>
      <c r="K6" s="4" t="s">
        <v>4</v>
      </c>
      <c r="L6" s="3"/>
      <c r="M6" s="3"/>
      <c r="N6" s="3"/>
      <c r="O6" s="3"/>
    </row>
    <row r="7" spans="1:15" x14ac:dyDescent="0.45">
      <c r="D7" s="3" t="s">
        <v>9</v>
      </c>
      <c r="E7" s="3"/>
      <c r="F7" s="3" t="s">
        <v>7</v>
      </c>
      <c r="G7" s="3"/>
      <c r="H7" s="3" t="s">
        <v>9</v>
      </c>
      <c r="I7" s="3"/>
      <c r="J7" s="3"/>
      <c r="K7" s="3" t="s">
        <v>6</v>
      </c>
      <c r="L7" s="3"/>
      <c r="M7" s="3"/>
      <c r="N7" s="3"/>
      <c r="O7" s="3"/>
    </row>
    <row r="8" spans="1:15" x14ac:dyDescent="0.45"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45"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45">
      <c r="D10" s="3"/>
      <c r="E10" s="3" t="s">
        <v>11</v>
      </c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45"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45">
      <c r="D12" s="3"/>
      <c r="E12" s="3" t="s">
        <v>12</v>
      </c>
      <c r="F12" s="3"/>
      <c r="G12" s="3"/>
      <c r="H12" s="3"/>
      <c r="I12" s="3"/>
      <c r="J12" s="3" t="s">
        <v>22</v>
      </c>
      <c r="K12" s="3"/>
      <c r="L12" s="3"/>
      <c r="M12" s="3"/>
      <c r="N12" s="3" t="s">
        <v>24</v>
      </c>
      <c r="O12" s="3"/>
    </row>
    <row r="13" spans="1:15" x14ac:dyDescent="0.45">
      <c r="D13" s="3"/>
      <c r="E13" s="3"/>
      <c r="F13" s="3"/>
      <c r="G13" s="3"/>
      <c r="H13" s="3"/>
      <c r="I13" s="3"/>
      <c r="J13" s="3" t="s">
        <v>23</v>
      </c>
      <c r="K13" s="3"/>
      <c r="L13" s="3"/>
      <c r="M13" s="3"/>
      <c r="N13" s="3"/>
      <c r="O13" s="3"/>
    </row>
    <row r="14" spans="1:15" x14ac:dyDescent="0.45">
      <c r="D14" s="3"/>
      <c r="E14" s="3"/>
      <c r="F14" s="3"/>
      <c r="G14" s="3" t="s">
        <v>13</v>
      </c>
      <c r="H14" s="3"/>
      <c r="I14" s="3"/>
      <c r="J14" s="3"/>
      <c r="K14" s="3"/>
      <c r="L14" s="3"/>
      <c r="M14" s="3"/>
      <c r="N14" s="3" t="s">
        <v>13</v>
      </c>
      <c r="O14" s="3"/>
    </row>
    <row r="15" spans="1:15" x14ac:dyDescent="0.45">
      <c r="D15" s="3"/>
      <c r="E15" s="3"/>
      <c r="F15" s="3"/>
      <c r="G15" s="4" t="s">
        <v>4</v>
      </c>
      <c r="H15" s="3"/>
      <c r="I15" s="3"/>
      <c r="J15" s="3"/>
      <c r="K15" s="3"/>
      <c r="L15" s="3"/>
      <c r="M15" s="3"/>
      <c r="N15" s="3" t="s">
        <v>4</v>
      </c>
      <c r="O15" s="3"/>
    </row>
    <row r="16" spans="1:15" x14ac:dyDescent="0.45">
      <c r="D16" s="3"/>
      <c r="E16" s="3"/>
      <c r="F16" s="3"/>
      <c r="G16" s="3" t="s">
        <v>14</v>
      </c>
      <c r="H16" s="3"/>
      <c r="I16" s="3"/>
      <c r="J16" s="3"/>
      <c r="K16" s="3"/>
      <c r="L16" s="3"/>
      <c r="M16" s="3"/>
      <c r="N16" s="3" t="s">
        <v>3</v>
      </c>
      <c r="O16" s="3"/>
    </row>
    <row r="19" spans="4:10" x14ac:dyDescent="0.45">
      <c r="D19" t="s">
        <v>17</v>
      </c>
      <c r="J19" t="s">
        <v>32</v>
      </c>
    </row>
    <row r="20" spans="4:10" x14ac:dyDescent="0.45">
      <c r="J20" s="7" t="s">
        <v>33</v>
      </c>
    </row>
    <row r="21" spans="4:10" x14ac:dyDescent="0.45">
      <c r="D21" t="s">
        <v>18</v>
      </c>
    </row>
    <row r="22" spans="4:10" x14ac:dyDescent="0.45">
      <c r="D22" t="s">
        <v>21</v>
      </c>
    </row>
    <row r="23" spans="4:10" x14ac:dyDescent="0.45">
      <c r="D23" t="s">
        <v>19</v>
      </c>
    </row>
  </sheetData>
  <hyperlinks>
    <hyperlink ref="J20" r:id="rId1" display="https://robotics.stackexchange.com/questions/1653/calculate-position-of-differential-drive-robot" xr:uid="{E16B92B5-DD2B-46BD-816A-D884564FC26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B3D6C-5A2E-4A85-9277-F2E51C95A330}">
  <dimension ref="A1:F11"/>
  <sheetViews>
    <sheetView tabSelected="1" workbookViewId="0">
      <selection activeCell="F11" sqref="F11"/>
    </sheetView>
  </sheetViews>
  <sheetFormatPr defaultRowHeight="14.25" x14ac:dyDescent="0.45"/>
  <cols>
    <col min="1" max="1" width="22.59765625" bestFit="1" customWidth="1"/>
    <col min="2" max="2" width="24.86328125" bestFit="1" customWidth="1"/>
    <col min="3" max="3" width="13.19921875" bestFit="1" customWidth="1"/>
  </cols>
  <sheetData>
    <row r="1" spans="1:6" x14ac:dyDescent="0.45">
      <c r="A1" s="2" t="s">
        <v>26</v>
      </c>
      <c r="B1" s="2" t="s">
        <v>1</v>
      </c>
      <c r="C1" s="2" t="s">
        <v>20</v>
      </c>
    </row>
    <row r="2" spans="1:6" x14ac:dyDescent="0.45">
      <c r="A2" s="1">
        <v>0.1</v>
      </c>
      <c r="B2">
        <f>10.74-0.79</f>
        <v>9.9499999999999993</v>
      </c>
      <c r="C2" s="1">
        <f>1/B2</f>
        <v>0.10050251256281408</v>
      </c>
      <c r="F2" t="s">
        <v>25</v>
      </c>
    </row>
    <row r="3" spans="1:6" x14ac:dyDescent="0.45">
      <c r="A3" s="1">
        <v>0.2</v>
      </c>
      <c r="B3">
        <f>6-2.11</f>
        <v>3.89</v>
      </c>
      <c r="C3" s="1">
        <f t="shared" ref="C3:C11" si="0">1/B3</f>
        <v>0.25706940874035988</v>
      </c>
      <c r="F3" t="s">
        <v>27</v>
      </c>
    </row>
    <row r="4" spans="1:6" x14ac:dyDescent="0.45">
      <c r="A4" s="1">
        <v>0.3</v>
      </c>
      <c r="B4">
        <f>4.07-1.73</f>
        <v>2.3400000000000003</v>
      </c>
      <c r="C4" s="1">
        <f t="shared" si="0"/>
        <v>0.42735042735042728</v>
      </c>
    </row>
    <row r="5" spans="1:6" x14ac:dyDescent="0.45">
      <c r="A5" s="1">
        <v>0.4</v>
      </c>
      <c r="B5">
        <f>3-1.36</f>
        <v>1.64</v>
      </c>
      <c r="C5" s="1">
        <f t="shared" si="0"/>
        <v>0.6097560975609756</v>
      </c>
      <c r="F5" t="s">
        <v>28</v>
      </c>
    </row>
    <row r="6" spans="1:6" x14ac:dyDescent="0.45">
      <c r="A6" s="1">
        <v>0.5</v>
      </c>
      <c r="B6">
        <f>2.55-1.27</f>
        <v>1.2799999999999998</v>
      </c>
      <c r="C6" s="1">
        <f t="shared" si="0"/>
        <v>0.78125000000000011</v>
      </c>
      <c r="F6" t="s">
        <v>29</v>
      </c>
    </row>
    <row r="7" spans="1:6" x14ac:dyDescent="0.45">
      <c r="A7" s="1">
        <v>0.6</v>
      </c>
      <c r="B7">
        <f>2.33-1.29</f>
        <v>1.04</v>
      </c>
      <c r="C7" s="1">
        <f t="shared" si="0"/>
        <v>0.96153846153846145</v>
      </c>
    </row>
    <row r="8" spans="1:6" x14ac:dyDescent="0.45">
      <c r="A8" s="1">
        <v>0.7</v>
      </c>
      <c r="B8">
        <f>1.55-0.65</f>
        <v>0.9</v>
      </c>
      <c r="C8" s="1">
        <f t="shared" si="0"/>
        <v>1.1111111111111112</v>
      </c>
      <c r="F8" t="s">
        <v>30</v>
      </c>
    </row>
    <row r="9" spans="1:6" x14ac:dyDescent="0.45">
      <c r="A9" s="1">
        <v>0.8</v>
      </c>
      <c r="B9">
        <f>1.54-0.76</f>
        <v>0.78</v>
      </c>
      <c r="C9" s="1">
        <f t="shared" si="0"/>
        <v>1.2820512820512819</v>
      </c>
      <c r="F9" t="s">
        <v>31</v>
      </c>
    </row>
    <row r="10" spans="1:6" x14ac:dyDescent="0.45">
      <c r="A10" s="1">
        <v>0.9</v>
      </c>
      <c r="B10">
        <f>1.6-0.9</f>
        <v>0.70000000000000007</v>
      </c>
      <c r="C10" s="1">
        <f t="shared" si="0"/>
        <v>1.4285714285714284</v>
      </c>
    </row>
    <row r="11" spans="1:6" x14ac:dyDescent="0.45">
      <c r="A11" s="1">
        <v>1</v>
      </c>
      <c r="B11">
        <f>1.94-1.3</f>
        <v>0.6399999999999999</v>
      </c>
      <c r="C11" s="1">
        <f t="shared" si="0"/>
        <v>1.5625000000000002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Facts</vt:lpstr>
      <vt:lpstr>RPS Suspended in 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Nutter</dc:creator>
  <cp:lastModifiedBy>Eli Retro</cp:lastModifiedBy>
  <dcterms:created xsi:type="dcterms:W3CDTF">2015-06-05T18:17:20Z</dcterms:created>
  <dcterms:modified xsi:type="dcterms:W3CDTF">2023-04-28T00:14:13Z</dcterms:modified>
</cp:coreProperties>
</file>