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MA0162986\Desktop\HATv1.0\BOM\"/>
    </mc:Choice>
  </mc:AlternateContent>
  <xr:revisionPtr revIDLastSave="0" documentId="13_ncr:1_{CC76DBD7-2D00-440B-8A94-7B1087EBF13C}" xr6:coauthVersionLast="45" xr6:coauthVersionMax="45" xr10:uidLastSave="{00000000-0000-0000-0000-000000000000}"/>
  <bookViews>
    <workbookView xWindow="-108" yWindow="-108" windowWidth="23256" windowHeight="12576" xr2:uid="{9188FC46-9CD4-47FF-B407-A422D08B8C0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0" i="1" l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21" i="1"/>
  <c r="H18" i="1"/>
  <c r="H19" i="1"/>
  <c r="H23" i="1" l="1"/>
</calcChain>
</file>

<file path=xl/sharedStrings.xml><?xml version="1.0" encoding="utf-8"?>
<sst xmlns="http://schemas.openxmlformats.org/spreadsheetml/2006/main" count="109" uniqueCount="108">
  <si>
    <t>Reference</t>
  </si>
  <si>
    <t xml:space="preserve"> Value</t>
  </si>
  <si>
    <t xml:space="preserve"> Footprint</t>
  </si>
  <si>
    <t>raspberrypi_hat_OX40HAT</t>
  </si>
  <si>
    <t>Connector_PinSocket_2.54mm:PinSocket_2x20_P2.54mm_Vertical</t>
  </si>
  <si>
    <t>LD1117S33TR_SOT223</t>
  </si>
  <si>
    <t>Package_TO_SOT_SMD:SOT-223-3_TabPin2</t>
  </si>
  <si>
    <t>Conn_Coaxial</t>
  </si>
  <si>
    <t>Connector_Coaxial:SMA_Amphenol_132203-12_Horizontal</t>
  </si>
  <si>
    <t>L</t>
  </si>
  <si>
    <t>Inductor_SMD:L_0603_1608Metric</t>
  </si>
  <si>
    <t>LED</t>
  </si>
  <si>
    <t>LED_SMD:LED_0603_1608Metric</t>
  </si>
  <si>
    <t>R330</t>
  </si>
  <si>
    <t>Resistor_SMD:R_0603_1608Metric</t>
  </si>
  <si>
    <t>TVS</t>
  </si>
  <si>
    <t>Diode_SMD:D_0402_1005Metric</t>
  </si>
  <si>
    <t>SN74AVC4T245PW</t>
  </si>
  <si>
    <t>Package_SO:TSSOP-16_4.4x5mm_P0.65mm</t>
  </si>
  <si>
    <t>100nF</t>
  </si>
  <si>
    <t>Capacitor_SMD:C_0603_1608Metric</t>
  </si>
  <si>
    <t>Conn_01x04_Male</t>
  </si>
  <si>
    <t>Connector_PinHeader_2.54mm:PinHeader_1x04_P2.54mm_Horizontal</t>
  </si>
  <si>
    <t>MBR0520LT</t>
  </si>
  <si>
    <t>Diode_SMD:D_SOD-123</t>
  </si>
  <si>
    <t>10uF</t>
  </si>
  <si>
    <t>ECMF02-2AMX6</t>
  </si>
  <si>
    <t>Package_DFN_QFN:ST_UQFN-6L_1.5x1.7mm_Pitch0.5mm</t>
  </si>
  <si>
    <t>USB_B_Micro</t>
  </si>
  <si>
    <t>Connector_USB:USB_Micro-B_Molex-105017-0001</t>
  </si>
  <si>
    <t>Conn_01x02_Male</t>
  </si>
  <si>
    <t>Connector_PinHeader_2.54mm:PinHeader_1x02_P2.54mm_Horizontal</t>
  </si>
  <si>
    <t>Jumper_NC_Dual</t>
  </si>
  <si>
    <t>Connector_PinHeader_2.00mm:PinHeader_1x03_P2.00mm_Vertical</t>
  </si>
  <si>
    <t>Mosaic_v0.12</t>
  </si>
  <si>
    <t>mLAYOUT:MinROSv0.12</t>
  </si>
  <si>
    <t>Package_TO_SOT_SMD:SOT-553</t>
  </si>
  <si>
    <t>Conn_01x06_Male</t>
  </si>
  <si>
    <t>Connector_PinHeader_2.54mm:PinHeader_1x06_P2.54mm_Horizontal</t>
  </si>
  <si>
    <t xml:space="preserve"> Quantity</t>
  </si>
  <si>
    <t xml:space="preserve">C3 C2 C5 C1 </t>
  </si>
  <si>
    <t xml:space="preserve">C4 C7 C6 </t>
  </si>
  <si>
    <t xml:space="preserve">D2 D1 D5 </t>
  </si>
  <si>
    <t xml:space="preserve">D3 D4 D6 D8 D7 </t>
  </si>
  <si>
    <t xml:space="preserve">FL1 </t>
  </si>
  <si>
    <t xml:space="preserve">J1 </t>
  </si>
  <si>
    <t xml:space="preserve">J2 </t>
  </si>
  <si>
    <t xml:space="preserve">J5 </t>
  </si>
  <si>
    <t xml:space="preserve">J6 </t>
  </si>
  <si>
    <t xml:space="preserve">J7 </t>
  </si>
  <si>
    <t xml:space="preserve">JP1 JP2 </t>
  </si>
  <si>
    <t xml:space="preserve">L1 L2 </t>
  </si>
  <si>
    <t xml:space="preserve">P1 </t>
  </si>
  <si>
    <t xml:space="preserve">U1 </t>
  </si>
  <si>
    <t xml:space="preserve">U2 </t>
  </si>
  <si>
    <t xml:space="preserve">U3 </t>
  </si>
  <si>
    <t xml:space="preserve">U4 </t>
  </si>
  <si>
    <t>Inductors</t>
  </si>
  <si>
    <t>Schottky Diodes</t>
  </si>
  <si>
    <t>USB Protection</t>
  </si>
  <si>
    <t>J3, J4</t>
  </si>
  <si>
    <t>SMA right angle connector</t>
  </si>
  <si>
    <t>Rpi connector 2*20 2.54mm</t>
  </si>
  <si>
    <t>events&amp;pps connector 1*4 2.54mm</t>
  </si>
  <si>
    <t>MicroUSB connector</t>
  </si>
  <si>
    <t>FTDI connector 1*6 2.54mm</t>
  </si>
  <si>
    <t>Ext pwr src connector 1*2 2.54mm</t>
  </si>
  <si>
    <t>Jumper connectors 1*3 2.00mm</t>
  </si>
  <si>
    <t>Antenna protection</t>
  </si>
  <si>
    <t xml:space="preserve">R3 R4 R5 R6 R7 </t>
  </si>
  <si>
    <t>Blue LEDs - 10mA</t>
  </si>
  <si>
    <t>LED resistors - 330Ohm</t>
  </si>
  <si>
    <t>Capacitors - 100nF</t>
  </si>
  <si>
    <t>Capacitors - 10uF</t>
  </si>
  <si>
    <t>Level shifter (1V8-3V3)</t>
  </si>
  <si>
    <t>Mosaic-X5</t>
  </si>
  <si>
    <t>3-state buffer</t>
  </si>
  <si>
    <t>Voltage Regulator - 3V3</t>
  </si>
  <si>
    <t>https://www.digikey.com/product-detail/en/vishay-semiconductor-opto-division/TLMB1100-GS08/751-1156-1-ND/1681439</t>
  </si>
  <si>
    <t>https://www.digikey.com/product-detail/en/molex/1050170001/WM1399CT-ND/2350885</t>
  </si>
  <si>
    <t>https://www.digikey.com/product-detail/en/amphenol-rf/132136/ACX1232-ND/1011909</t>
  </si>
  <si>
    <t>https://www.digikey.com/product-detail/en/molex/0022122041/23-0022122041-ND/210990</t>
  </si>
  <si>
    <t>https://www.digikey.com/product-detail/en/molex/0022122061/23-0022122061-ND/210992</t>
  </si>
  <si>
    <t>https://www.digikey.com/product-detail/en/molex/0022122021/23-0022122021-ND/210988</t>
  </si>
  <si>
    <t>https://www.digikey.com/product-detail/en/adam-tech/2PH1-03-UA/2057-2PH1-03-UA-ND/9830409</t>
  </si>
  <si>
    <t>https://www.digikey.com/product-detail/en/w%C3%BCrth-elektronik/744786139A/732-6270-1-ND/5087233</t>
  </si>
  <si>
    <t>https://www.digikey.com/product-detail/en/littelfuse-inc/SESD0402X1BN-0010-098/SESD0402X1BN-0010-098CT-ND/5233522</t>
  </si>
  <si>
    <t>https://www.digikey.com/product-detail/en/panasonic-electronic-components/ERJ-3EKF3300V/P330HCT-ND/1746761</t>
  </si>
  <si>
    <t>Septentrio</t>
  </si>
  <si>
    <t>https://www.digikey.com/product-detail/en/stmicroelectronics/LD1117S33TR/497-1242-1-ND/586242</t>
  </si>
  <si>
    <t>https://www.digikey.com/product-detail/en/texas-instruments/SN74LVC1G126DRLR/296-18013-1-ND/770528</t>
  </si>
  <si>
    <t>Unassembled</t>
  </si>
  <si>
    <t>Unconnected Jumpers 1*2 2.00mm</t>
  </si>
  <si>
    <t>https://www.digikey.com/product-detail/en/sullins-connector-solutions/SPN02SYBN-RC/S3404-ND/927356</t>
  </si>
  <si>
    <t>Price/pc</t>
  </si>
  <si>
    <t>https://www.digikey.com/product-detail/en/texas-instruments/SN74AVC4T245PWR/296-18056-1-ND/770944</t>
  </si>
  <si>
    <t>https://www.digikey.com/product-detail/en/yageo/CC0603KRX7R6BB104/311-4055-1-ND/8025144</t>
  </si>
  <si>
    <t>https://www.digikey.com/product-detail/en/yageo/CC0603KRX5R6BB106/311-1782-1-ND/5195684</t>
  </si>
  <si>
    <t>https://www.digikey.com/product-detail/en/micro-commercial-co/MBRX120LF-TP/MBRX120LF-TPMSCT-ND/2041570</t>
  </si>
  <si>
    <t>https://www.digikey.com/product-detail/en/stmicroelectronics/ECMF02-2AMX6/497-10773-1-ND/2440287</t>
  </si>
  <si>
    <t>Price/Total</t>
  </si>
  <si>
    <t>Total price</t>
  </si>
  <si>
    <t>https://www.digikey.com/product-detail/en/adafruit-industries-llc/2223/1528-1385-ND/5629433</t>
  </si>
  <si>
    <t>Notes</t>
  </si>
  <si>
    <t>Separate components</t>
  </si>
  <si>
    <t>provided by SNN</t>
  </si>
  <si>
    <t>Description</t>
  </si>
  <si>
    <t>Source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</si>
</sst>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0" fontId="0" fillId="2" borderId="0" xfId="0" applyFill="1"/>
    <xf numFmtId="0" fontId="0" fillId="3" borderId="0" xfId="0" applyFill="1"/>
    <xf numFmtId="0" fontId="1" fillId="3" borderId="0" xfId="1" applyFill="1"/>
    <xf numFmtId="164" fontId="0" fillId="0" borderId="0" xfId="0" applyNumberFormat="1"/>
    <xf numFmtId="164" fontId="0" fillId="3" borderId="0" xfId="0" applyNumberFormat="1" applyFill="1"/>
    <xf numFmtId="164" fontId="0" fillId="2" borderId="0" xfId="0" applyNumberFormat="1" applyFill="1"/>
    <xf numFmtId="0" fontId="0" fillId="4" borderId="0" xfId="0" applyFill="1"/>
    <xf numFmtId="0" fontId="1" fillId="4" borderId="0" xfId="1" applyFill="1"/>
    <xf numFmtId="164" fontId="0" fillId="4" borderId="0" xfId="0" applyNumberFormat="1" applyFill="1"/>
    <xf numFmtId="0" fontId="0" fillId="5" borderId="0" xfId="0" applyFill="1"/>
    <xf numFmtId="164" fontId="0" fillId="5" borderId="0" xfId="0" applyNumberFormat="1" applyFill="1"/>
    <xf numFmtId="0" fontId="0" fillId="0" borderId="0" xfId="0" applyFill="1"/>
  </cellXfs>
  <cellStyles count="2">
    <cellStyle name="Hyperlink" xfId="1" builtinId="8"/>
    <cellStyle name="Normal" xfId="0" builtinId="0"/>
  </cellStyles>
  <dxfs count="10"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numFmt numFmtId="164" formatCode="&quot;$&quot;#,##0.00"/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FD472C4-7543-4997-94F1-42FB2A7D3350}" name="Table1" displayName="Table1" ref="A1:I21" totalsRowShown="0" dataDxfId="0">
  <autoFilter ref="A1:I21" xr:uid="{A2A5EC19-DF43-4580-8263-7A73E7A76318}"/>
  <tableColumns count="9">
    <tableColumn id="1" xr3:uid="{E8851581-586C-4631-B10F-304F0D691D57}" name="Reference" dataDxfId="9"/>
    <tableColumn id="2" xr3:uid="{FC29EA06-4BDC-42AC-8AE3-7056D5406144}" name="Description" dataDxfId="8"/>
    <tableColumn id="3" xr3:uid="{644E005F-2FCF-4E4F-A807-B66C4902A86D}" name=" Quantity" dataDxfId="7"/>
    <tableColumn id="4" xr3:uid="{276DC559-CD59-4C60-8280-CD51DF3935B1}" name=" Value" dataDxfId="6"/>
    <tableColumn id="5" xr3:uid="{7375DE16-1725-4AE9-AC66-F1DEB218DA4D}" name="Source" dataDxfId="5" dataCellStyle="Hyperlink"/>
    <tableColumn id="6" xr3:uid="{20EF30A1-8E5D-46E5-A0D6-92C373E7E4EB}" name=" Footprint" dataDxfId="4"/>
    <tableColumn id="7" xr3:uid="{0C22121E-4708-4E7D-852F-58A5597C7CE0}" name="Price/pc" dataDxfId="3"/>
    <tableColumn id="8" xr3:uid="{DDAD1C8D-BA7B-4301-85BF-461531A3088A}" name="Price/Total" dataDxfId="2">
      <calculatedColumnFormula>C2*G2</calculatedColumnFormula>
    </tableColumn>
    <tableColumn id="9" xr3:uid="{6B642215-FC0C-413F-83AB-DF2508D54248}" name="Notes" dataDxfId="1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product-detail/en/panasonic-electronic-components/ERJ-3EKF3300V/P330HCT-ND/1746761" TargetMode="External"/><Relationship Id="rId13" Type="http://schemas.openxmlformats.org/officeDocument/2006/relationships/hyperlink" Target="https://www.digikey.com/product-detail/en/sullins-connector-solutions/SPN02SYBN-RC/S3404-ND/927356" TargetMode="External"/><Relationship Id="rId18" Type="http://schemas.openxmlformats.org/officeDocument/2006/relationships/hyperlink" Target="https://www.digikey.com/product-detail/en/stmicroelectronics/ECMF02-2AMX6/497-10773-1-ND/2440287" TargetMode="External"/><Relationship Id="rId3" Type="http://schemas.openxmlformats.org/officeDocument/2006/relationships/hyperlink" Target="https://www.digikey.com/product-detail/en/amphenol-rf/132136/ACX1232-ND/1011909" TargetMode="External"/><Relationship Id="rId21" Type="http://schemas.openxmlformats.org/officeDocument/2006/relationships/table" Target="../tables/table1.xml"/><Relationship Id="rId7" Type="http://schemas.openxmlformats.org/officeDocument/2006/relationships/hyperlink" Target="https://www.digikey.com/product-detail/en/w%C3%BCrth-elektronik/744786139A/732-6270-1-ND/5087233" TargetMode="External"/><Relationship Id="rId12" Type="http://schemas.openxmlformats.org/officeDocument/2006/relationships/hyperlink" Target="https://www.digikey.com/product-detail/en/molex/0022122021/23-0022122021-ND/210988" TargetMode="External"/><Relationship Id="rId17" Type="http://schemas.openxmlformats.org/officeDocument/2006/relationships/hyperlink" Target="https://www.digikey.com/product-detail/en/micro-commercial-co/MBRX120LF-TP/MBRX120LF-TPMSCT-ND/2041570" TargetMode="External"/><Relationship Id="rId2" Type="http://schemas.openxmlformats.org/officeDocument/2006/relationships/hyperlink" Target="https://www.digikey.com/product-detail/en/vishay-semiconductor-opto-division/TLMB1100-GS08/751-1156-1-ND/1681439" TargetMode="External"/><Relationship Id="rId16" Type="http://schemas.openxmlformats.org/officeDocument/2006/relationships/hyperlink" Target="https://www.digikey.com/product-detail/en/yageo/CC0603KRX5R6BB106/311-1782-1-ND/5195684" TargetMode="External"/><Relationship Id="rId20" Type="http://schemas.openxmlformats.org/officeDocument/2006/relationships/printerSettings" Target="../printerSettings/printerSettings1.bin"/><Relationship Id="rId1" Type="http://schemas.openxmlformats.org/officeDocument/2006/relationships/hyperlink" Target="https://www.digikey.com/product-detail/en/molex/1050170001/WM1399CT-ND/2350885" TargetMode="External"/><Relationship Id="rId6" Type="http://schemas.openxmlformats.org/officeDocument/2006/relationships/hyperlink" Target="https://www.digikey.com/product-detail/en/stmicroelectronics/LD1117S33TR/497-1242-1-ND/586242" TargetMode="External"/><Relationship Id="rId11" Type="http://schemas.openxmlformats.org/officeDocument/2006/relationships/hyperlink" Target="https://www.digikey.com/product-detail/en/molex/0022122041/23-0022122041-ND/210990" TargetMode="External"/><Relationship Id="rId5" Type="http://schemas.openxmlformats.org/officeDocument/2006/relationships/hyperlink" Target="https://www.digikey.com/product-detail/en/texas-instruments/SN74LVC1G126DRLR/296-18013-1-ND/770528" TargetMode="External"/><Relationship Id="rId15" Type="http://schemas.openxmlformats.org/officeDocument/2006/relationships/hyperlink" Target="https://www.digikey.com/product-detail/en/yageo/CC0603KRX7R6BB104/311-4055-1-ND/8025144" TargetMode="External"/><Relationship Id="rId10" Type="http://schemas.openxmlformats.org/officeDocument/2006/relationships/hyperlink" Target="https://www.digikey.com/product-detail/en/molex/0022122061/23-0022122061-ND/210992" TargetMode="External"/><Relationship Id="rId19" Type="http://schemas.openxmlformats.org/officeDocument/2006/relationships/hyperlink" Target="https://www.digikey.com/product-detail/en/adafruit-industries-llc/2223/1528-1385-ND/5629433" TargetMode="External"/><Relationship Id="rId4" Type="http://schemas.openxmlformats.org/officeDocument/2006/relationships/hyperlink" Target="https://www.digikey.com/product-detail/en/littelfuse-inc/SESD0402X1BN-0010-098/SESD0402X1BN-0010-098CT-ND/5233522" TargetMode="External"/><Relationship Id="rId9" Type="http://schemas.openxmlformats.org/officeDocument/2006/relationships/hyperlink" Target="https://www.digikey.com/product-detail/en/adam-tech/2PH1-03-UA/2057-2PH1-03-UA-ND/9830409" TargetMode="External"/><Relationship Id="rId14" Type="http://schemas.openxmlformats.org/officeDocument/2006/relationships/hyperlink" Target="https://www.digikey.com/product-detail/en/texas-instruments/SN74AVC4T245PWR/296-18056-1-ND/77094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12D32-E532-4B94-853E-8F24EC88E650}">
  <dimension ref="A1:I23"/>
  <sheetViews>
    <sheetView tabSelected="1" workbookViewId="0">
      <selection activeCell="B12" sqref="B12"/>
    </sheetView>
  </sheetViews>
  <sheetFormatPr defaultRowHeight="14.4" x14ac:dyDescent="0.3"/>
  <cols>
    <col min="1" max="1" width="16.44140625" customWidth="1"/>
    <col min="2" max="2" width="24" customWidth="1"/>
    <col min="3" max="3" width="11.77734375" customWidth="1"/>
    <col min="4" max="4" width="21.21875" customWidth="1"/>
    <col min="5" max="5" width="16.44140625" customWidth="1"/>
    <col min="6" max="6" width="19.109375" customWidth="1"/>
    <col min="7" max="7" width="14.5546875" customWidth="1"/>
    <col min="8" max="8" width="12.77734375" customWidth="1"/>
    <col min="9" max="9" width="22.21875" customWidth="1"/>
  </cols>
  <sheetData>
    <row r="1" spans="1:9" x14ac:dyDescent="0.3">
      <c r="A1" t="s">
        <v>0</v>
      </c>
      <c r="B1" t="s">
        <v>106</v>
      </c>
      <c r="C1" t="s">
        <v>39</v>
      </c>
      <c r="D1" t="s">
        <v>1</v>
      </c>
      <c r="E1" t="s">
        <v>107</v>
      </c>
      <c r="F1" t="s">
        <v>2</v>
      </c>
      <c r="G1" t="s">
        <v>94</v>
      </c>
      <c r="H1" s="4" t="s">
        <v>100</v>
      </c>
      <c r="I1" t="s">
        <v>103</v>
      </c>
    </row>
    <row r="2" spans="1:9" s="12" customFormat="1" x14ac:dyDescent="0.3">
      <c r="A2" s="7" t="s">
        <v>40</v>
      </c>
      <c r="B2" s="7" t="s">
        <v>72</v>
      </c>
      <c r="C2" s="7">
        <v>4</v>
      </c>
      <c r="D2" s="7" t="s">
        <v>19</v>
      </c>
      <c r="E2" s="8" t="s">
        <v>96</v>
      </c>
      <c r="F2" s="7" t="s">
        <v>20</v>
      </c>
      <c r="G2" s="7">
        <v>0.12</v>
      </c>
      <c r="H2" s="9">
        <f t="shared" ref="H2:H19" si="0">C2*G2</f>
        <v>0.48</v>
      </c>
      <c r="I2" s="7"/>
    </row>
    <row r="3" spans="1:9" s="12" customFormat="1" x14ac:dyDescent="0.3">
      <c r="A3" s="7" t="s">
        <v>41</v>
      </c>
      <c r="B3" s="7" t="s">
        <v>73</v>
      </c>
      <c r="C3" s="7">
        <v>3</v>
      </c>
      <c r="D3" s="7" t="s">
        <v>25</v>
      </c>
      <c r="E3" s="8" t="s">
        <v>97</v>
      </c>
      <c r="F3" s="7" t="s">
        <v>20</v>
      </c>
      <c r="G3" s="7">
        <v>0.28999999999999998</v>
      </c>
      <c r="H3" s="9">
        <f t="shared" si="0"/>
        <v>0.86999999999999988</v>
      </c>
      <c r="I3" s="7"/>
    </row>
    <row r="4" spans="1:9" s="12" customFormat="1" x14ac:dyDescent="0.3">
      <c r="A4" s="7" t="s">
        <v>42</v>
      </c>
      <c r="B4" s="7" t="s">
        <v>58</v>
      </c>
      <c r="C4" s="7">
        <v>3</v>
      </c>
      <c r="D4" s="7" t="s">
        <v>23</v>
      </c>
      <c r="E4" s="8" t="s">
        <v>98</v>
      </c>
      <c r="F4" s="7" t="s">
        <v>24</v>
      </c>
      <c r="G4" s="7">
        <v>0.41</v>
      </c>
      <c r="H4" s="9">
        <f t="shared" si="0"/>
        <v>1.23</v>
      </c>
      <c r="I4" s="7"/>
    </row>
    <row r="5" spans="1:9" s="12" customFormat="1" x14ac:dyDescent="0.3">
      <c r="A5" s="7" t="s">
        <v>43</v>
      </c>
      <c r="B5" s="7" t="s">
        <v>70</v>
      </c>
      <c r="C5" s="7">
        <v>5</v>
      </c>
      <c r="D5" s="7" t="s">
        <v>11</v>
      </c>
      <c r="E5" s="8" t="s">
        <v>78</v>
      </c>
      <c r="F5" s="7" t="s">
        <v>12</v>
      </c>
      <c r="G5" s="7">
        <v>1.19</v>
      </c>
      <c r="H5" s="9">
        <f t="shared" si="0"/>
        <v>5.9499999999999993</v>
      </c>
      <c r="I5" s="7"/>
    </row>
    <row r="6" spans="1:9" s="12" customFormat="1" x14ac:dyDescent="0.3">
      <c r="A6" s="7" t="s">
        <v>44</v>
      </c>
      <c r="B6" s="7" t="s">
        <v>59</v>
      </c>
      <c r="C6" s="7">
        <v>1</v>
      </c>
      <c r="D6" s="7" t="s">
        <v>26</v>
      </c>
      <c r="E6" s="8" t="s">
        <v>99</v>
      </c>
      <c r="F6" s="7" t="s">
        <v>27</v>
      </c>
      <c r="G6" s="7">
        <v>0.48</v>
      </c>
      <c r="H6" s="9">
        <f t="shared" si="0"/>
        <v>0.48</v>
      </c>
      <c r="I6" s="7"/>
    </row>
    <row r="7" spans="1:9" s="12" customFormat="1" x14ac:dyDescent="0.3">
      <c r="A7" s="7" t="s">
        <v>45</v>
      </c>
      <c r="B7" s="7" t="s">
        <v>64</v>
      </c>
      <c r="C7" s="7">
        <v>1</v>
      </c>
      <c r="D7" s="7" t="s">
        <v>28</v>
      </c>
      <c r="E7" s="8" t="s">
        <v>79</v>
      </c>
      <c r="F7" s="7" t="s">
        <v>29</v>
      </c>
      <c r="G7" s="7">
        <v>0.91</v>
      </c>
      <c r="H7" s="9">
        <f t="shared" si="0"/>
        <v>0.91</v>
      </c>
      <c r="I7" s="7"/>
    </row>
    <row r="8" spans="1:9" s="12" customFormat="1" x14ac:dyDescent="0.3">
      <c r="A8" s="7" t="s">
        <v>46</v>
      </c>
      <c r="B8" s="7" t="s">
        <v>62</v>
      </c>
      <c r="C8" s="7">
        <v>1</v>
      </c>
      <c r="D8" s="7" t="s">
        <v>3</v>
      </c>
      <c r="E8" s="8" t="s">
        <v>102</v>
      </c>
      <c r="F8" s="7" t="s">
        <v>4</v>
      </c>
      <c r="G8" s="7">
        <v>2.5</v>
      </c>
      <c r="H8" s="9">
        <f t="shared" si="0"/>
        <v>2.5</v>
      </c>
      <c r="I8" s="7"/>
    </row>
    <row r="9" spans="1:9" s="12" customFormat="1" x14ac:dyDescent="0.3">
      <c r="A9" s="7" t="s">
        <v>60</v>
      </c>
      <c r="B9" s="7" t="s">
        <v>61</v>
      </c>
      <c r="C9" s="7">
        <v>2</v>
      </c>
      <c r="D9" s="7" t="s">
        <v>7</v>
      </c>
      <c r="E9" s="8" t="s">
        <v>80</v>
      </c>
      <c r="F9" s="7" t="s">
        <v>8</v>
      </c>
      <c r="G9" s="7">
        <v>7.94</v>
      </c>
      <c r="H9" s="9">
        <f t="shared" si="0"/>
        <v>15.88</v>
      </c>
      <c r="I9" s="7"/>
    </row>
    <row r="10" spans="1:9" s="12" customFormat="1" x14ac:dyDescent="0.3">
      <c r="A10" s="7" t="s">
        <v>47</v>
      </c>
      <c r="B10" s="7" t="s">
        <v>63</v>
      </c>
      <c r="C10" s="7">
        <v>1</v>
      </c>
      <c r="D10" s="7" t="s">
        <v>21</v>
      </c>
      <c r="E10" s="8" t="s">
        <v>81</v>
      </c>
      <c r="F10" s="7" t="s">
        <v>22</v>
      </c>
      <c r="G10" s="7">
        <v>0.74</v>
      </c>
      <c r="H10" s="9">
        <f t="shared" si="0"/>
        <v>0.74</v>
      </c>
      <c r="I10" s="7"/>
    </row>
    <row r="11" spans="1:9" s="12" customFormat="1" x14ac:dyDescent="0.3">
      <c r="A11" s="7" t="s">
        <v>48</v>
      </c>
      <c r="B11" s="7" t="s">
        <v>65</v>
      </c>
      <c r="C11" s="7">
        <v>1</v>
      </c>
      <c r="D11" s="7" t="s">
        <v>37</v>
      </c>
      <c r="E11" s="8" t="s">
        <v>82</v>
      </c>
      <c r="F11" s="7" t="s">
        <v>38</v>
      </c>
      <c r="G11" s="7">
        <v>1.1000000000000001</v>
      </c>
      <c r="H11" s="9">
        <f t="shared" si="0"/>
        <v>1.1000000000000001</v>
      </c>
      <c r="I11" s="7"/>
    </row>
    <row r="12" spans="1:9" s="12" customFormat="1" x14ac:dyDescent="0.3">
      <c r="A12" s="7" t="s">
        <v>49</v>
      </c>
      <c r="B12" s="7" t="s">
        <v>66</v>
      </c>
      <c r="C12" s="7">
        <v>1</v>
      </c>
      <c r="D12" s="7" t="s">
        <v>30</v>
      </c>
      <c r="E12" s="8" t="s">
        <v>83</v>
      </c>
      <c r="F12" s="7" t="s">
        <v>31</v>
      </c>
      <c r="G12" s="7">
        <v>0.47</v>
      </c>
      <c r="H12" s="9">
        <f t="shared" si="0"/>
        <v>0.47</v>
      </c>
      <c r="I12" s="7"/>
    </row>
    <row r="13" spans="1:9" s="12" customFormat="1" x14ac:dyDescent="0.3">
      <c r="A13" s="7" t="s">
        <v>50</v>
      </c>
      <c r="B13" s="7" t="s">
        <v>67</v>
      </c>
      <c r="C13" s="7">
        <v>2</v>
      </c>
      <c r="D13" s="7" t="s">
        <v>32</v>
      </c>
      <c r="E13" s="8" t="s">
        <v>84</v>
      </c>
      <c r="F13" s="7" t="s">
        <v>33</v>
      </c>
      <c r="G13" s="7">
        <v>0.11</v>
      </c>
      <c r="H13" s="9">
        <f t="shared" si="0"/>
        <v>0.22</v>
      </c>
      <c r="I13" s="7"/>
    </row>
    <row r="14" spans="1:9" s="12" customFormat="1" x14ac:dyDescent="0.3">
      <c r="A14" s="7" t="s">
        <v>51</v>
      </c>
      <c r="B14" s="7" t="s">
        <v>57</v>
      </c>
      <c r="C14" s="7">
        <v>2</v>
      </c>
      <c r="D14" s="7" t="s">
        <v>9</v>
      </c>
      <c r="E14" s="8" t="s">
        <v>85</v>
      </c>
      <c r="F14" s="7" t="s">
        <v>10</v>
      </c>
      <c r="G14" s="7">
        <v>0.2</v>
      </c>
      <c r="H14" s="9">
        <f t="shared" si="0"/>
        <v>0.4</v>
      </c>
      <c r="I14" s="7"/>
    </row>
    <row r="15" spans="1:9" s="12" customFormat="1" x14ac:dyDescent="0.3">
      <c r="A15" s="7" t="s">
        <v>52</v>
      </c>
      <c r="B15" s="7" t="s">
        <v>68</v>
      </c>
      <c r="C15" s="7">
        <v>1</v>
      </c>
      <c r="D15" s="7" t="s">
        <v>15</v>
      </c>
      <c r="E15" s="8" t="s">
        <v>86</v>
      </c>
      <c r="F15" s="7" t="s">
        <v>16</v>
      </c>
      <c r="G15" s="7">
        <v>0.61</v>
      </c>
      <c r="H15" s="9">
        <f t="shared" si="0"/>
        <v>0.61</v>
      </c>
      <c r="I15" s="7"/>
    </row>
    <row r="16" spans="1:9" s="12" customFormat="1" x14ac:dyDescent="0.3">
      <c r="A16" s="7" t="s">
        <v>69</v>
      </c>
      <c r="B16" s="7" t="s">
        <v>71</v>
      </c>
      <c r="C16" s="7">
        <v>5</v>
      </c>
      <c r="D16" s="7" t="s">
        <v>13</v>
      </c>
      <c r="E16" s="8" t="s">
        <v>87</v>
      </c>
      <c r="F16" s="7" t="s">
        <v>14</v>
      </c>
      <c r="G16" s="7">
        <v>0.1</v>
      </c>
      <c r="H16" s="9">
        <f t="shared" si="0"/>
        <v>0.5</v>
      </c>
      <c r="I16" s="7"/>
    </row>
    <row r="17" spans="1:9" s="12" customFormat="1" x14ac:dyDescent="0.3">
      <c r="A17" s="7" t="s">
        <v>53</v>
      </c>
      <c r="B17" s="7" t="s">
        <v>74</v>
      </c>
      <c r="C17" s="7">
        <v>1</v>
      </c>
      <c r="D17" s="7" t="s">
        <v>17</v>
      </c>
      <c r="E17" s="8" t="s">
        <v>95</v>
      </c>
      <c r="F17" s="7" t="s">
        <v>18</v>
      </c>
      <c r="G17" s="7">
        <v>0.87</v>
      </c>
      <c r="H17" s="9">
        <f t="shared" si="0"/>
        <v>0.87</v>
      </c>
      <c r="I17" s="7"/>
    </row>
    <row r="18" spans="1:9" s="12" customFormat="1" x14ac:dyDescent="0.3">
      <c r="A18" s="7" t="s">
        <v>55</v>
      </c>
      <c r="B18" s="7" t="s">
        <v>77</v>
      </c>
      <c r="C18" s="7">
        <v>1</v>
      </c>
      <c r="D18" s="7" t="s">
        <v>5</v>
      </c>
      <c r="E18" s="8" t="s">
        <v>89</v>
      </c>
      <c r="F18" s="7" t="s">
        <v>6</v>
      </c>
      <c r="G18" s="7">
        <v>0.41</v>
      </c>
      <c r="H18" s="9">
        <f t="shared" si="0"/>
        <v>0.41</v>
      </c>
      <c r="I18" s="7"/>
    </row>
    <row r="19" spans="1:9" s="12" customFormat="1" x14ac:dyDescent="0.3">
      <c r="A19" s="7" t="s">
        <v>56</v>
      </c>
      <c r="B19" s="7" t="s">
        <v>76</v>
      </c>
      <c r="C19" s="7">
        <v>1</v>
      </c>
      <c r="D19" s="7"/>
      <c r="E19" s="8" t="s">
        <v>90</v>
      </c>
      <c r="F19" s="7" t="s">
        <v>36</v>
      </c>
      <c r="G19" s="7">
        <v>0.39</v>
      </c>
      <c r="H19" s="9">
        <f t="shared" si="0"/>
        <v>0.39</v>
      </c>
      <c r="I19" s="7"/>
    </row>
    <row r="20" spans="1:9" s="12" customFormat="1" x14ac:dyDescent="0.3">
      <c r="A20" s="10" t="s">
        <v>91</v>
      </c>
      <c r="B20" s="10" t="s">
        <v>92</v>
      </c>
      <c r="C20" s="10">
        <v>2</v>
      </c>
      <c r="D20" s="10"/>
      <c r="E20" s="10" t="s">
        <v>93</v>
      </c>
      <c r="F20" s="10"/>
      <c r="G20" s="10">
        <v>0.13</v>
      </c>
      <c r="H20" s="11">
        <f>C20*G20</f>
        <v>0.26</v>
      </c>
      <c r="I20" s="10" t="s">
        <v>104</v>
      </c>
    </row>
    <row r="21" spans="1:9" s="12" customFormat="1" x14ac:dyDescent="0.3">
      <c r="A21" s="2" t="s">
        <v>54</v>
      </c>
      <c r="B21" s="2" t="s">
        <v>75</v>
      </c>
      <c r="C21" s="2">
        <v>1</v>
      </c>
      <c r="D21" s="2" t="s">
        <v>34</v>
      </c>
      <c r="E21" s="3" t="s">
        <v>88</v>
      </c>
      <c r="F21" s="2" t="s">
        <v>35</v>
      </c>
      <c r="G21" s="2">
        <v>0</v>
      </c>
      <c r="H21" s="5">
        <f>C21*G21</f>
        <v>0</v>
      </c>
      <c r="I21" s="2" t="s">
        <v>105</v>
      </c>
    </row>
    <row r="23" spans="1:9" x14ac:dyDescent="0.3">
      <c r="G23" s="1" t="s">
        <v>101</v>
      </c>
      <c r="H23" s="6">
        <f>SUM(H2:H22)</f>
        <v>34.269999999999989</v>
      </c>
    </row>
  </sheetData>
  <hyperlinks>
    <hyperlink ref="E7" r:id="rId1" xr:uid="{6B9A21F4-8663-4D67-967F-D5868E36AECF}"/>
    <hyperlink ref="E5" r:id="rId2" xr:uid="{EAB889A2-A762-4F3B-978B-8471550F9402}"/>
    <hyperlink ref="E9" r:id="rId3" xr:uid="{C0F95BB9-3401-4F0D-A2BA-0C2901C3981D}"/>
    <hyperlink ref="E15" r:id="rId4" xr:uid="{92D1F24A-2D3D-4EF9-AE80-71E044957376}"/>
    <hyperlink ref="E19" r:id="rId5" xr:uid="{B79F48FA-6332-4E92-9265-922D2BFE8C69}"/>
    <hyperlink ref="E18" r:id="rId6" xr:uid="{C1E0413C-8979-4B5E-8D00-96C3DAD31FF5}"/>
    <hyperlink ref="E14" r:id="rId7" xr:uid="{E987A9C9-20B6-418E-9F30-B769C9C4D167}"/>
    <hyperlink ref="E16" r:id="rId8" xr:uid="{03768639-F24A-480D-B678-AA561E8880FB}"/>
    <hyperlink ref="E13" r:id="rId9" xr:uid="{3305C2BD-4B0A-45ED-9C11-14FC3D7F5C6C}"/>
    <hyperlink ref="E11" r:id="rId10" xr:uid="{451D7EEC-E399-473F-8AD4-9BD81F0C3982}"/>
    <hyperlink ref="E10" r:id="rId11" xr:uid="{7647B506-9852-435B-82F4-9F358E046732}"/>
    <hyperlink ref="E12" r:id="rId12" xr:uid="{FDCB3060-C78F-49FB-A062-42DE1202B7DE}"/>
    <hyperlink ref="E20" r:id="rId13" xr:uid="{D13169A0-1DBF-4924-8C19-60009E551113}"/>
    <hyperlink ref="E17" r:id="rId14" xr:uid="{4766D42F-A75F-4072-B40B-F9AEB66D4D1D}"/>
    <hyperlink ref="E2" r:id="rId15" xr:uid="{68C34392-17A7-44AB-BEDC-50C81E9E8331}"/>
    <hyperlink ref="E3" r:id="rId16" xr:uid="{5CB6E184-98CB-4E6F-A6DE-F913ADE43BF3}"/>
    <hyperlink ref="E4" r:id="rId17" xr:uid="{07F04454-97F9-41D7-B73F-3349B04D365E}"/>
    <hyperlink ref="E6" r:id="rId18" xr:uid="{3311FA2C-DC98-4440-87A0-8FE6E9717EDC}"/>
    <hyperlink ref="E8" r:id="rId19" xr:uid="{D52D8B96-7FD1-4ACC-8C1D-3FAD838B18CD}"/>
  </hyperlinks>
  <pageMargins left="0.7" right="0.7" top="0.75" bottom="0.75" header="0.3" footer="0.3"/>
  <pageSetup orientation="portrait" horizontalDpi="1200" verticalDpi="1200" r:id="rId20"/>
  <tableParts count="1">
    <tablePart r:id="rId2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JMA0162986</dc:creator>
  <cp:lastModifiedBy>JMA0162986</cp:lastModifiedBy>
  <dcterms:created xsi:type="dcterms:W3CDTF">2020-08-14T10:43:54Z</dcterms:created>
  <dcterms:modified xsi:type="dcterms:W3CDTF">2020-08-14T20:48:35Z</dcterms:modified>
</cp:coreProperties>
</file>