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E4931661-7F74-4E23-86CA-E41EA8ACFD5D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AORB" sheetId="2" r:id="rId1"/>
    <sheet name="Sheet1" sheetId="13" r:id="rId2"/>
    <sheet name="1 foult per version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4" l="1"/>
  <c r="C12" i="14" l="1"/>
  <c r="C13" i="14"/>
  <c r="C14" i="14"/>
  <c r="C15" i="14"/>
  <c r="C16" i="14"/>
  <c r="C9" i="14"/>
  <c r="C8" i="14"/>
  <c r="C7" i="14"/>
  <c r="I10" i="13"/>
  <c r="J4" i="14"/>
  <c r="J1" i="14"/>
  <c r="C5" i="14"/>
  <c r="C3" i="14"/>
  <c r="C1" i="14"/>
  <c r="C16" i="13"/>
  <c r="C14" i="13"/>
  <c r="C12" i="13"/>
  <c r="G21" i="13"/>
</calcChain>
</file>

<file path=xl/sharedStrings.xml><?xml version="1.0" encoding="utf-8"?>
<sst xmlns="http://schemas.openxmlformats.org/spreadsheetml/2006/main" count="554" uniqueCount="30">
  <si>
    <t>T8</t>
  </si>
  <si>
    <t>T7</t>
  </si>
  <si>
    <t>T6</t>
  </si>
  <si>
    <t>T5</t>
  </si>
  <si>
    <t>T4</t>
  </si>
  <si>
    <t>T3</t>
  </si>
  <si>
    <t>T2</t>
  </si>
  <si>
    <t>T1</t>
  </si>
  <si>
    <t>AORB</t>
  </si>
  <si>
    <t>X</t>
  </si>
  <si>
    <t>Σ 1-D*n</t>
  </si>
  <si>
    <t>APFD</t>
  </si>
  <si>
    <t>Σ H*n</t>
  </si>
  <si>
    <t>CODE COVERAGE BASED</t>
  </si>
  <si>
    <t>AMMAR</t>
  </si>
  <si>
    <t>2+2+2+4+2+1+4+2+4+4+4+4+4+4+2+4+4+2+2+2+2+2+4+4+4+2+2+2+2+1+7+2+2+7+2+2+2+2+2+1+2+4+2+2+2+1+1+4+1+7+4+2+2+2+1+2+2+1+4+2+2+2+2+2+2+2+2</t>
  </si>
  <si>
    <t>notes</t>
  </si>
  <si>
    <t>position of the fault one</t>
  </si>
  <si>
    <t>number of faults revealed by the test cases</t>
  </si>
  <si>
    <t>total faults seeded</t>
  </si>
  <si>
    <t>this concept is mind blowing and use in the second paper etc</t>
  </si>
  <si>
    <t>NON PRIOR</t>
  </si>
  <si>
    <t>REVERSE</t>
  </si>
  <si>
    <t>RANDOM</t>
  </si>
  <si>
    <t>TOTAL</t>
  </si>
  <si>
    <t>instraction</t>
  </si>
  <si>
    <t>branch</t>
  </si>
  <si>
    <t>line</t>
  </si>
  <si>
    <t>method</t>
  </si>
  <si>
    <t>parak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</si>
</sst>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3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3"/>
  <sheetViews>
    <sheetView topLeftCell="AF1" zoomScale="60" zoomScaleNormal="60" workbookViewId="0">
      <selection sqref="A1:BQ37"/>
    </sheetView>
  </sheetViews>
  <sheetFormatPr defaultRowHeight="15" x14ac:dyDescent="0.25"/>
  <sheetData>
    <row r="1" spans="1:69" x14ac:dyDescent="0.25">
      <c r="BQ1" s="5"/>
    </row>
    <row r="2" spans="1:69" x14ac:dyDescent="0.25">
      <c r="A2" s="1" t="s">
        <v>8</v>
      </c>
      <c r="B2" s="1">
        <v>1</v>
      </c>
      <c r="C2" s="1">
        <v>2</v>
      </c>
      <c r="D2" s="1">
        <v>3</v>
      </c>
      <c r="E2" s="1">
        <v>1</v>
      </c>
      <c r="F2" s="1">
        <v>2</v>
      </c>
      <c r="G2" s="1">
        <v>6</v>
      </c>
      <c r="H2" s="1">
        <v>7</v>
      </c>
      <c r="I2" s="1">
        <v>1</v>
      </c>
      <c r="J2" s="1">
        <v>13</v>
      </c>
      <c r="K2" s="1">
        <v>14</v>
      </c>
      <c r="L2" s="1">
        <v>15</v>
      </c>
      <c r="M2" s="1">
        <v>16</v>
      </c>
      <c r="N2" s="1">
        <v>17</v>
      </c>
      <c r="O2" s="1">
        <v>18</v>
      </c>
      <c r="P2" s="1">
        <v>2</v>
      </c>
      <c r="Q2" s="1">
        <v>21</v>
      </c>
      <c r="R2" s="1">
        <v>22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41</v>
      </c>
      <c r="Z2" s="1">
        <v>42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1</v>
      </c>
      <c r="AG2" s="1">
        <v>2</v>
      </c>
      <c r="AH2" s="1">
        <v>3</v>
      </c>
      <c r="AI2" s="1">
        <v>4</v>
      </c>
      <c r="AJ2" s="1">
        <v>5</v>
      </c>
      <c r="AK2" s="1">
        <v>6</v>
      </c>
      <c r="AL2" s="1">
        <v>7</v>
      </c>
      <c r="AM2" s="1">
        <v>8</v>
      </c>
      <c r="AN2" s="1">
        <v>9</v>
      </c>
      <c r="AO2" s="1">
        <v>10</v>
      </c>
      <c r="AP2" s="1">
        <v>2</v>
      </c>
      <c r="AQ2" s="1">
        <v>4</v>
      </c>
      <c r="AR2" s="1">
        <v>5</v>
      </c>
      <c r="AS2" s="1">
        <v>6</v>
      </c>
      <c r="AT2" s="1">
        <v>7</v>
      </c>
      <c r="AU2" s="1">
        <v>8</v>
      </c>
      <c r="AV2" s="1">
        <v>11</v>
      </c>
      <c r="AW2" s="1">
        <v>12</v>
      </c>
      <c r="AX2" s="1">
        <v>2</v>
      </c>
      <c r="AY2" s="1">
        <v>3</v>
      </c>
      <c r="AZ2" s="1">
        <v>4</v>
      </c>
      <c r="BA2" s="1">
        <v>5</v>
      </c>
      <c r="BB2" s="1">
        <v>6</v>
      </c>
      <c r="BC2" s="1">
        <v>7</v>
      </c>
      <c r="BD2" s="1">
        <v>8</v>
      </c>
      <c r="BE2" s="1">
        <v>11</v>
      </c>
      <c r="BF2" s="1">
        <v>14</v>
      </c>
      <c r="BG2" s="1">
        <v>19</v>
      </c>
      <c r="BH2" s="1">
        <v>20</v>
      </c>
      <c r="BI2" s="1">
        <v>6</v>
      </c>
      <c r="BJ2" s="1">
        <v>5</v>
      </c>
      <c r="BK2" s="1">
        <v>10</v>
      </c>
      <c r="BL2" s="1">
        <v>13</v>
      </c>
      <c r="BM2" s="1">
        <v>14</v>
      </c>
      <c r="BN2" s="1">
        <v>5</v>
      </c>
      <c r="BO2" s="1">
        <v>19</v>
      </c>
      <c r="BP2" s="1">
        <v>20</v>
      </c>
      <c r="BQ2" s="4" t="s">
        <v>10</v>
      </c>
    </row>
    <row r="3" spans="1:69" x14ac:dyDescent="0.25">
      <c r="A3" t="s">
        <v>1</v>
      </c>
      <c r="G3" t="s">
        <v>9</v>
      </c>
      <c r="AE3" s="2" t="s">
        <v>9</v>
      </c>
      <c r="AO3" t="s">
        <v>9</v>
      </c>
      <c r="AU3" t="s">
        <v>9</v>
      </c>
      <c r="AV3" t="s">
        <v>9</v>
      </c>
      <c r="AX3" s="2" t="s">
        <v>9</v>
      </c>
      <c r="BD3" s="2" t="s">
        <v>9</v>
      </c>
      <c r="BG3" t="s">
        <v>9</v>
      </c>
      <c r="BO3" s="2"/>
      <c r="BQ3">
        <v>75.352661186419155</v>
      </c>
    </row>
    <row r="4" spans="1:69" x14ac:dyDescent="0.25">
      <c r="A4" t="s">
        <v>2</v>
      </c>
      <c r="B4" t="s">
        <v>9</v>
      </c>
      <c r="C4" t="s">
        <v>9</v>
      </c>
      <c r="D4" t="s">
        <v>9</v>
      </c>
      <c r="F4" t="s">
        <v>9</v>
      </c>
      <c r="G4" t="s">
        <v>9</v>
      </c>
      <c r="I4" t="s">
        <v>9</v>
      </c>
      <c r="P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AA4" t="s">
        <v>9</v>
      </c>
      <c r="AB4" t="s">
        <v>9</v>
      </c>
      <c r="AC4" t="s">
        <v>9</v>
      </c>
      <c r="AD4" t="s">
        <v>9</v>
      </c>
      <c r="AE4" s="2" t="s">
        <v>9</v>
      </c>
      <c r="AG4" t="s">
        <v>9</v>
      </c>
      <c r="AH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 t="s">
        <v>9</v>
      </c>
      <c r="AR4" t="s">
        <v>9</v>
      </c>
      <c r="AS4" t="s">
        <v>9</v>
      </c>
      <c r="AT4" t="s">
        <v>9</v>
      </c>
      <c r="AV4" t="s">
        <v>9</v>
      </c>
      <c r="AX4" s="2" t="s">
        <v>9</v>
      </c>
      <c r="BA4" t="s">
        <v>9</v>
      </c>
      <c r="BB4" t="s">
        <v>9</v>
      </c>
      <c r="BC4" t="s">
        <v>9</v>
      </c>
      <c r="BD4" s="2" t="s">
        <v>9</v>
      </c>
      <c r="BE4" t="s">
        <v>9</v>
      </c>
      <c r="BF4" t="s">
        <v>9</v>
      </c>
      <c r="BG4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 t="s">
        <v>9</v>
      </c>
      <c r="BO4" s="2" t="s">
        <v>9</v>
      </c>
      <c r="BP4" s="2" t="s">
        <v>9</v>
      </c>
      <c r="BQ4">
        <v>71.847215676515049</v>
      </c>
    </row>
    <row r="5" spans="1:69" x14ac:dyDescent="0.25">
      <c r="A5" t="s">
        <v>0</v>
      </c>
      <c r="AE5" s="2" t="s">
        <v>9</v>
      </c>
      <c r="AU5" t="s">
        <v>9</v>
      </c>
      <c r="AX5" s="2" t="s">
        <v>9</v>
      </c>
      <c r="BD5" s="2" t="s">
        <v>9</v>
      </c>
      <c r="BG5" t="s">
        <v>9</v>
      </c>
      <c r="BO5" s="2" t="s">
        <v>9</v>
      </c>
      <c r="BQ5">
        <v>65.802547770700642</v>
      </c>
    </row>
    <row r="6" spans="1:69" x14ac:dyDescent="0.25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G6" t="s">
        <v>9</v>
      </c>
      <c r="AH6" t="s">
        <v>9</v>
      </c>
      <c r="AJ6" t="s">
        <v>9</v>
      </c>
      <c r="AK6" t="s">
        <v>9</v>
      </c>
      <c r="AP6" t="s">
        <v>9</v>
      </c>
      <c r="AQ6" t="s">
        <v>9</v>
      </c>
      <c r="AR6" t="s">
        <v>9</v>
      </c>
      <c r="AS6" t="s">
        <v>9</v>
      </c>
      <c r="AW6" t="s">
        <v>9</v>
      </c>
      <c r="AZ6" t="s">
        <v>9</v>
      </c>
      <c r="BA6" t="s">
        <v>9</v>
      </c>
      <c r="BB6" t="s">
        <v>9</v>
      </c>
      <c r="BC6" t="s">
        <v>9</v>
      </c>
      <c r="BH6" t="s">
        <v>9</v>
      </c>
      <c r="BI6" t="s">
        <v>9</v>
      </c>
      <c r="BJ6" t="s">
        <v>9</v>
      </c>
      <c r="BK6" t="s">
        <v>9</v>
      </c>
      <c r="BL6" t="s">
        <v>9</v>
      </c>
      <c r="BM6" t="s">
        <v>9</v>
      </c>
      <c r="BN6" t="s">
        <v>9</v>
      </c>
      <c r="BP6" s="2"/>
      <c r="BQ6">
        <v>45.915727843753331</v>
      </c>
    </row>
    <row r="7" spans="1:69" x14ac:dyDescent="0.25">
      <c r="A7" t="s">
        <v>5</v>
      </c>
      <c r="B7" t="s">
        <v>9</v>
      </c>
      <c r="C7" t="s">
        <v>9</v>
      </c>
      <c r="D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AA7" t="s">
        <v>9</v>
      </c>
      <c r="AB7" t="s">
        <v>9</v>
      </c>
      <c r="AC7" t="s">
        <v>9</v>
      </c>
      <c r="AD7" t="s">
        <v>9</v>
      </c>
      <c r="AG7" t="s">
        <v>9</v>
      </c>
      <c r="AH7" t="s">
        <v>9</v>
      </c>
      <c r="AJ7" t="s">
        <v>9</v>
      </c>
      <c r="AK7" t="s">
        <v>9</v>
      </c>
      <c r="AP7" t="s">
        <v>9</v>
      </c>
      <c r="AR7" t="s">
        <v>9</v>
      </c>
      <c r="AS7" t="s">
        <v>9</v>
      </c>
      <c r="AW7" t="s">
        <v>9</v>
      </c>
      <c r="BA7" t="s">
        <v>9</v>
      </c>
      <c r="BB7" t="s">
        <v>9</v>
      </c>
      <c r="BC7" t="s">
        <v>9</v>
      </c>
      <c r="BH7" t="s">
        <v>9</v>
      </c>
      <c r="BI7" t="s">
        <v>9</v>
      </c>
      <c r="BK7" t="s">
        <v>9</v>
      </c>
      <c r="BL7" t="s">
        <v>9</v>
      </c>
      <c r="BN7" t="s">
        <v>9</v>
      </c>
      <c r="BP7" s="2" t="s">
        <v>9</v>
      </c>
      <c r="BQ7">
        <v>43.314917990714171</v>
      </c>
    </row>
    <row r="8" spans="1:69" x14ac:dyDescent="0.25">
      <c r="A8" t="s">
        <v>3</v>
      </c>
      <c r="G8" t="s">
        <v>9</v>
      </c>
      <c r="AO8" t="s">
        <v>9</v>
      </c>
      <c r="AV8" t="s">
        <v>9</v>
      </c>
      <c r="AX8" s="2" t="s">
        <v>9</v>
      </c>
      <c r="BP8" s="2"/>
      <c r="BQ8">
        <v>35.54318870560909</v>
      </c>
    </row>
    <row r="9" spans="1:69" x14ac:dyDescent="0.25">
      <c r="A9" t="s">
        <v>6</v>
      </c>
      <c r="B9">
        <v>2</v>
      </c>
      <c r="C9">
        <v>2</v>
      </c>
      <c r="D9">
        <v>2</v>
      </c>
      <c r="E9">
        <v>6</v>
      </c>
      <c r="F9">
        <v>5</v>
      </c>
      <c r="G9">
        <v>4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6</v>
      </c>
      <c r="Z9">
        <v>6</v>
      </c>
      <c r="AA9">
        <v>2</v>
      </c>
      <c r="AB9">
        <v>2</v>
      </c>
      <c r="AC9">
        <v>2</v>
      </c>
      <c r="AD9" t="s">
        <v>9</v>
      </c>
      <c r="AE9">
        <v>5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>
        <v>2</v>
      </c>
      <c r="AL9">
        <v>5</v>
      </c>
      <c r="AM9">
        <v>5</v>
      </c>
      <c r="AN9">
        <v>5</v>
      </c>
      <c r="AO9">
        <v>4</v>
      </c>
      <c r="AP9">
        <v>2</v>
      </c>
      <c r="AQ9">
        <v>6</v>
      </c>
      <c r="AR9">
        <v>2</v>
      </c>
      <c r="AS9">
        <v>2</v>
      </c>
      <c r="AT9">
        <v>5</v>
      </c>
      <c r="AU9">
        <v>7</v>
      </c>
      <c r="AV9">
        <v>4</v>
      </c>
      <c r="AW9" t="s">
        <v>9</v>
      </c>
      <c r="AX9">
        <v>3</v>
      </c>
      <c r="AY9" t="s">
        <v>9</v>
      </c>
      <c r="AZ9">
        <v>6</v>
      </c>
      <c r="BA9">
        <v>2</v>
      </c>
      <c r="BB9">
        <v>2</v>
      </c>
      <c r="BC9">
        <v>2</v>
      </c>
      <c r="BD9">
        <v>5</v>
      </c>
      <c r="BE9">
        <v>5</v>
      </c>
      <c r="BF9">
        <v>5</v>
      </c>
      <c r="BG9">
        <v>5</v>
      </c>
      <c r="BH9">
        <v>2</v>
      </c>
      <c r="BI9">
        <v>2</v>
      </c>
      <c r="BJ9">
        <v>5</v>
      </c>
      <c r="BK9">
        <v>2</v>
      </c>
      <c r="BL9">
        <v>2</v>
      </c>
      <c r="BM9">
        <v>5</v>
      </c>
      <c r="BN9">
        <v>2</v>
      </c>
      <c r="BO9">
        <v>5</v>
      </c>
      <c r="BP9">
        <v>2</v>
      </c>
      <c r="BQ9">
        <v>35.540669450860541</v>
      </c>
    </row>
    <row r="10" spans="1:69" x14ac:dyDescent="0.25">
      <c r="A10" t="s">
        <v>7</v>
      </c>
      <c r="AW10" t="s">
        <v>9</v>
      </c>
      <c r="AX10" t="s">
        <v>9</v>
      </c>
      <c r="BQ10">
        <v>26.041878786464775</v>
      </c>
    </row>
    <row r="12" spans="1:69" x14ac:dyDescent="0.25">
      <c r="AE12" s="2"/>
      <c r="AX12" s="2"/>
      <c r="BD12" s="2"/>
      <c r="BO12" s="2"/>
    </row>
    <row r="13" spans="1:69" x14ac:dyDescent="0.25">
      <c r="AE13" s="2"/>
      <c r="AX13" s="2"/>
      <c r="BD13" s="2"/>
      <c r="BO13" s="2"/>
    </row>
    <row r="14" spans="1:69" x14ac:dyDescent="0.25">
      <c r="B14">
        <v>2</v>
      </c>
      <c r="C14">
        <v>2</v>
      </c>
      <c r="D14">
        <v>2</v>
      </c>
      <c r="E14">
        <v>4</v>
      </c>
      <c r="F14">
        <v>2</v>
      </c>
      <c r="G14">
        <v>1</v>
      </c>
      <c r="H14">
        <v>4</v>
      </c>
      <c r="I14">
        <v>2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2</v>
      </c>
      <c r="Q14">
        <v>4</v>
      </c>
      <c r="R14">
        <v>4</v>
      </c>
      <c r="S14">
        <v>2</v>
      </c>
      <c r="T14">
        <v>2</v>
      </c>
      <c r="U14">
        <v>2</v>
      </c>
      <c r="V14">
        <v>2</v>
      </c>
      <c r="W14">
        <v>2</v>
      </c>
      <c r="X14">
        <v>4</v>
      </c>
      <c r="Y14">
        <v>4</v>
      </c>
      <c r="Z14">
        <v>4</v>
      </c>
      <c r="AA14">
        <v>2</v>
      </c>
      <c r="AB14">
        <v>2</v>
      </c>
      <c r="AC14">
        <v>2</v>
      </c>
      <c r="AD14">
        <v>2</v>
      </c>
      <c r="AE14">
        <v>1</v>
      </c>
      <c r="AF14">
        <v>7</v>
      </c>
      <c r="AG14">
        <v>2</v>
      </c>
      <c r="AH14">
        <v>2</v>
      </c>
      <c r="AI14">
        <v>7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1</v>
      </c>
      <c r="AP14">
        <v>2</v>
      </c>
      <c r="AQ14">
        <v>4</v>
      </c>
      <c r="AR14">
        <v>2</v>
      </c>
      <c r="AS14">
        <v>2</v>
      </c>
      <c r="AT14">
        <v>2</v>
      </c>
      <c r="AU14">
        <v>1</v>
      </c>
      <c r="AV14">
        <v>1</v>
      </c>
      <c r="AW14">
        <v>4</v>
      </c>
      <c r="AX14">
        <v>1</v>
      </c>
      <c r="AY14">
        <v>7</v>
      </c>
      <c r="AZ14">
        <v>4</v>
      </c>
      <c r="BA14">
        <v>2</v>
      </c>
      <c r="BB14">
        <v>2</v>
      </c>
      <c r="BC14">
        <v>2</v>
      </c>
      <c r="BD14">
        <v>1</v>
      </c>
      <c r="BE14">
        <v>2</v>
      </c>
      <c r="BF14">
        <v>2</v>
      </c>
      <c r="BG14">
        <v>1</v>
      </c>
      <c r="BH14">
        <v>4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 s="2">
        <v>2</v>
      </c>
    </row>
    <row r="15" spans="1:69" x14ac:dyDescent="0.25">
      <c r="A15" s="1" t="s">
        <v>8</v>
      </c>
      <c r="B15" s="1">
        <v>1</v>
      </c>
      <c r="C15" s="1">
        <v>2</v>
      </c>
      <c r="D15" s="1">
        <v>3</v>
      </c>
      <c r="E15" s="1">
        <v>1</v>
      </c>
      <c r="F15" s="1">
        <v>2</v>
      </c>
      <c r="G15" s="1">
        <v>6</v>
      </c>
      <c r="H15" s="1">
        <v>7</v>
      </c>
      <c r="I15" s="1">
        <v>1</v>
      </c>
      <c r="J15" s="1">
        <v>13</v>
      </c>
      <c r="K15" s="1">
        <v>14</v>
      </c>
      <c r="L15" s="1">
        <v>15</v>
      </c>
      <c r="M15" s="1">
        <v>16</v>
      </c>
      <c r="N15" s="1">
        <v>17</v>
      </c>
      <c r="O15" s="1">
        <v>18</v>
      </c>
      <c r="P15" s="1">
        <v>2</v>
      </c>
      <c r="Q15" s="1">
        <v>21</v>
      </c>
      <c r="R15" s="1">
        <v>22</v>
      </c>
      <c r="S15" s="1">
        <v>3</v>
      </c>
      <c r="T15" s="1">
        <v>4</v>
      </c>
      <c r="U15" s="1">
        <v>5</v>
      </c>
      <c r="V15" s="1">
        <v>6</v>
      </c>
      <c r="W15" s="1">
        <v>7</v>
      </c>
      <c r="X15" s="1">
        <v>8</v>
      </c>
      <c r="Y15" s="1">
        <v>41</v>
      </c>
      <c r="Z15" s="1">
        <v>42</v>
      </c>
      <c r="AA15" s="1">
        <v>1</v>
      </c>
      <c r="AB15" s="1">
        <v>2</v>
      </c>
      <c r="AC15" s="1">
        <v>3</v>
      </c>
      <c r="AD15" s="1">
        <v>4</v>
      </c>
      <c r="AE15" s="1">
        <v>5</v>
      </c>
      <c r="AF15" s="1">
        <v>1</v>
      </c>
      <c r="AG15" s="1">
        <v>2</v>
      </c>
      <c r="AH15" s="1">
        <v>3</v>
      </c>
      <c r="AI15" s="1">
        <v>4</v>
      </c>
      <c r="AJ15" s="1">
        <v>5</v>
      </c>
      <c r="AK15" s="1">
        <v>6</v>
      </c>
      <c r="AL15" s="1">
        <v>7</v>
      </c>
      <c r="AM15" s="1">
        <v>8</v>
      </c>
      <c r="AN15" s="1">
        <v>9</v>
      </c>
      <c r="AO15" s="1">
        <v>10</v>
      </c>
      <c r="AP15" s="1">
        <v>2</v>
      </c>
      <c r="AQ15" s="1">
        <v>4</v>
      </c>
      <c r="AR15" s="1">
        <v>5</v>
      </c>
      <c r="AS15" s="1">
        <v>6</v>
      </c>
      <c r="AT15" s="1">
        <v>7</v>
      </c>
      <c r="AU15" s="1">
        <v>8</v>
      </c>
      <c r="AV15" s="1">
        <v>11</v>
      </c>
      <c r="AW15" s="1">
        <v>12</v>
      </c>
      <c r="AX15" s="1">
        <v>2</v>
      </c>
      <c r="AY15" s="1">
        <v>3</v>
      </c>
      <c r="AZ15" s="1">
        <v>4</v>
      </c>
      <c r="BA15" s="1">
        <v>5</v>
      </c>
      <c r="BB15" s="1">
        <v>6</v>
      </c>
      <c r="BC15" s="1">
        <v>7</v>
      </c>
      <c r="BD15" s="1">
        <v>8</v>
      </c>
      <c r="BE15" s="1">
        <v>11</v>
      </c>
      <c r="BF15" s="1">
        <v>14</v>
      </c>
      <c r="BG15" s="1">
        <v>19</v>
      </c>
      <c r="BH15" s="1">
        <v>20</v>
      </c>
      <c r="BI15" s="1">
        <v>6</v>
      </c>
      <c r="BJ15" s="1">
        <v>5</v>
      </c>
      <c r="BK15" s="1">
        <v>10</v>
      </c>
      <c r="BL15" s="1">
        <v>13</v>
      </c>
      <c r="BM15" s="1">
        <v>14</v>
      </c>
      <c r="BN15" s="1">
        <v>5</v>
      </c>
      <c r="BO15" s="1">
        <v>19</v>
      </c>
      <c r="BP15" s="1">
        <v>20</v>
      </c>
      <c r="BQ15" s="4" t="s">
        <v>12</v>
      </c>
    </row>
    <row r="16" spans="1:69" x14ac:dyDescent="0.25">
      <c r="A16" t="s">
        <v>1</v>
      </c>
      <c r="G16" t="s">
        <v>9</v>
      </c>
      <c r="AE16" s="2" t="s">
        <v>9</v>
      </c>
      <c r="AO16" t="s">
        <v>9</v>
      </c>
      <c r="AU16" t="s">
        <v>9</v>
      </c>
      <c r="AV16" t="s">
        <v>9</v>
      </c>
      <c r="AX16" s="2" t="s">
        <v>9</v>
      </c>
      <c r="BD16" s="2" t="s">
        <v>9</v>
      </c>
      <c r="BG16" t="s">
        <v>9</v>
      </c>
      <c r="BO16" s="2"/>
      <c r="BQ16">
        <v>140.68643532415172</v>
      </c>
    </row>
    <row r="17" spans="1:69" x14ac:dyDescent="0.25">
      <c r="A17" t="s">
        <v>2</v>
      </c>
      <c r="B17" t="s">
        <v>9</v>
      </c>
      <c r="C17" t="s">
        <v>9</v>
      </c>
      <c r="D17" t="s">
        <v>9</v>
      </c>
      <c r="F17" t="s">
        <v>9</v>
      </c>
      <c r="G17" t="s">
        <v>9</v>
      </c>
      <c r="I17" t="s">
        <v>9</v>
      </c>
      <c r="P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AA17" t="s">
        <v>9</v>
      </c>
      <c r="AB17" t="s">
        <v>9</v>
      </c>
      <c r="AC17" t="s">
        <v>9</v>
      </c>
      <c r="AD17" t="s">
        <v>9</v>
      </c>
      <c r="AE17" s="2" t="s">
        <v>9</v>
      </c>
      <c r="AG17" t="s">
        <v>9</v>
      </c>
      <c r="AH17" t="s">
        <v>9</v>
      </c>
      <c r="AJ17" t="s">
        <v>9</v>
      </c>
      <c r="AK17" t="s">
        <v>9</v>
      </c>
      <c r="AL17" t="s">
        <v>9</v>
      </c>
      <c r="AM17" t="s">
        <v>9</v>
      </c>
      <c r="AN17" t="s">
        <v>9</v>
      </c>
      <c r="AO17" t="s">
        <v>9</v>
      </c>
      <c r="AP17" t="s">
        <v>9</v>
      </c>
      <c r="AR17" t="s">
        <v>9</v>
      </c>
      <c r="AS17" t="s">
        <v>9</v>
      </c>
      <c r="AT17" t="s">
        <v>9</v>
      </c>
      <c r="AV17" t="s">
        <v>9</v>
      </c>
      <c r="AX17" s="2" t="s">
        <v>9</v>
      </c>
      <c r="BA17" t="s">
        <v>9</v>
      </c>
      <c r="BB17" t="s">
        <v>9</v>
      </c>
      <c r="BC17" t="s">
        <v>9</v>
      </c>
      <c r="BD17" s="2" t="s">
        <v>9</v>
      </c>
      <c r="BE17" t="s">
        <v>9</v>
      </c>
      <c r="BF17" t="s">
        <v>9</v>
      </c>
      <c r="BG17" t="s">
        <v>9</v>
      </c>
      <c r="BI17" t="s">
        <v>9</v>
      </c>
      <c r="BJ17" t="s">
        <v>9</v>
      </c>
      <c r="BK17" t="s">
        <v>9</v>
      </c>
      <c r="BL17" t="s">
        <v>9</v>
      </c>
      <c r="BM17" t="s">
        <v>9</v>
      </c>
      <c r="BN17" t="s">
        <v>9</v>
      </c>
      <c r="BO17" s="2" t="s">
        <v>9</v>
      </c>
      <c r="BP17" s="2" t="s">
        <v>9</v>
      </c>
      <c r="BQ17">
        <v>134.73845275922469</v>
      </c>
    </row>
    <row r="18" spans="1:69" x14ac:dyDescent="0.25">
      <c r="A18" t="s">
        <v>0</v>
      </c>
      <c r="AE18" s="2" t="s">
        <v>9</v>
      </c>
      <c r="AU18" t="s">
        <v>9</v>
      </c>
      <c r="AX18" s="2" t="s">
        <v>9</v>
      </c>
      <c r="BD18" s="2" t="s">
        <v>9</v>
      </c>
      <c r="BG18" t="s">
        <v>9</v>
      </c>
      <c r="BO18" s="2" t="s">
        <v>9</v>
      </c>
      <c r="BQ18">
        <v>123.35968879103545</v>
      </c>
    </row>
    <row r="19" spans="1:69" x14ac:dyDescent="0.25">
      <c r="A19" t="s">
        <v>4</v>
      </c>
      <c r="B19" t="s">
        <v>9</v>
      </c>
      <c r="C19" t="s">
        <v>9</v>
      </c>
      <c r="D19" t="s">
        <v>9</v>
      </c>
      <c r="E19" t="s">
        <v>9</v>
      </c>
      <c r="F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G19" t="s">
        <v>9</v>
      </c>
      <c r="AH19" t="s">
        <v>9</v>
      </c>
      <c r="AJ19" t="s">
        <v>9</v>
      </c>
      <c r="AK19" t="s">
        <v>9</v>
      </c>
      <c r="AP19" t="s">
        <v>9</v>
      </c>
      <c r="AQ19" t="s">
        <v>9</v>
      </c>
      <c r="AR19" t="s">
        <v>9</v>
      </c>
      <c r="AS19" t="s">
        <v>9</v>
      </c>
      <c r="AW19" t="s">
        <v>9</v>
      </c>
      <c r="AZ19" t="s">
        <v>9</v>
      </c>
      <c r="BA19" t="s">
        <v>9</v>
      </c>
      <c r="BB19" t="s">
        <v>9</v>
      </c>
      <c r="BC19" t="s">
        <v>9</v>
      </c>
      <c r="BH19" t="s">
        <v>9</v>
      </c>
      <c r="BI19" t="s">
        <v>9</v>
      </c>
      <c r="BJ19" t="s">
        <v>9</v>
      </c>
      <c r="BK19" t="s">
        <v>9</v>
      </c>
      <c r="BL19" t="s">
        <v>9</v>
      </c>
      <c r="BM19" t="s">
        <v>9</v>
      </c>
      <c r="BN19" t="s">
        <v>9</v>
      </c>
      <c r="BP19" s="2"/>
      <c r="BQ19">
        <v>83.526338601195945</v>
      </c>
    </row>
    <row r="20" spans="1:69" x14ac:dyDescent="0.25">
      <c r="A20" t="s">
        <v>5</v>
      </c>
      <c r="B20" t="s">
        <v>9</v>
      </c>
      <c r="C20" t="s">
        <v>9</v>
      </c>
      <c r="D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AA20" t="s">
        <v>9</v>
      </c>
      <c r="AB20" t="s">
        <v>9</v>
      </c>
      <c r="AC20" t="s">
        <v>9</v>
      </c>
      <c r="AD20" t="s">
        <v>9</v>
      </c>
      <c r="AG20" t="s">
        <v>9</v>
      </c>
      <c r="AH20" t="s">
        <v>9</v>
      </c>
      <c r="AJ20" t="s">
        <v>9</v>
      </c>
      <c r="AK20" t="s">
        <v>9</v>
      </c>
      <c r="AP20" t="s">
        <v>9</v>
      </c>
      <c r="AR20" t="s">
        <v>9</v>
      </c>
      <c r="AS20" t="s">
        <v>9</v>
      </c>
      <c r="AW20" t="s">
        <v>9</v>
      </c>
      <c r="BA20" t="s">
        <v>9</v>
      </c>
      <c r="BB20" t="s">
        <v>9</v>
      </c>
      <c r="BC20" t="s">
        <v>9</v>
      </c>
      <c r="BH20" t="s">
        <v>9</v>
      </c>
      <c r="BI20" t="s">
        <v>9</v>
      </c>
      <c r="BK20" t="s">
        <v>9</v>
      </c>
      <c r="BL20" t="s">
        <v>9</v>
      </c>
      <c r="BN20" t="s">
        <v>9</v>
      </c>
      <c r="BP20" s="2" t="s">
        <v>9</v>
      </c>
      <c r="BQ20">
        <v>80.197493799223992</v>
      </c>
    </row>
    <row r="21" spans="1:69" x14ac:dyDescent="0.25">
      <c r="A21" t="s">
        <v>3</v>
      </c>
      <c r="G21" t="s">
        <v>9</v>
      </c>
      <c r="AO21" t="s">
        <v>9</v>
      </c>
      <c r="AV21" t="s">
        <v>9</v>
      </c>
      <c r="AX21" s="2" t="s">
        <v>9</v>
      </c>
      <c r="BP21" s="2"/>
      <c r="BQ21">
        <v>66.436924089854728</v>
      </c>
    </row>
    <row r="22" spans="1:69" x14ac:dyDescent="0.25">
      <c r="A22" t="s">
        <v>6</v>
      </c>
      <c r="AD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W22" t="s">
        <v>9</v>
      </c>
      <c r="AY22" t="s">
        <v>9</v>
      </c>
      <c r="BQ22">
        <v>64.216057136759872</v>
      </c>
    </row>
    <row r="23" spans="1:69" x14ac:dyDescent="0.25">
      <c r="A23" t="s">
        <v>7</v>
      </c>
      <c r="AW23" t="s">
        <v>9</v>
      </c>
      <c r="AX23" t="s">
        <v>9</v>
      </c>
      <c r="BQ23">
        <v>48.073681686210591</v>
      </c>
    </row>
    <row r="24" spans="1:69" x14ac:dyDescent="0.25">
      <c r="BP24" s="2"/>
    </row>
    <row r="25" spans="1:69" x14ac:dyDescent="0.25">
      <c r="AE25" s="2"/>
      <c r="AX25" s="2"/>
      <c r="BD25" s="2"/>
      <c r="BO25" s="2"/>
      <c r="BP25" s="2"/>
    </row>
    <row r="26" spans="1:69" x14ac:dyDescent="0.25">
      <c r="AX26" s="2"/>
      <c r="BP26" s="2"/>
    </row>
    <row r="29" spans="1:69" x14ac:dyDescent="0.25">
      <c r="A29" s="1" t="s">
        <v>8</v>
      </c>
      <c r="B29" s="1">
        <v>1</v>
      </c>
      <c r="C29" s="1">
        <v>2</v>
      </c>
      <c r="D29" s="1">
        <v>3</v>
      </c>
      <c r="E29" s="1">
        <v>1</v>
      </c>
      <c r="F29" s="1">
        <v>2</v>
      </c>
      <c r="G29" s="1">
        <v>6</v>
      </c>
      <c r="H29" s="1">
        <v>7</v>
      </c>
      <c r="I29" s="1">
        <v>1</v>
      </c>
      <c r="J29" s="1">
        <v>13</v>
      </c>
      <c r="K29" s="1">
        <v>14</v>
      </c>
      <c r="L29" s="1">
        <v>15</v>
      </c>
      <c r="M29" s="1">
        <v>16</v>
      </c>
      <c r="N29" s="1">
        <v>17</v>
      </c>
      <c r="O29" s="1">
        <v>18</v>
      </c>
      <c r="P29" s="1">
        <v>2</v>
      </c>
      <c r="Q29" s="1">
        <v>21</v>
      </c>
      <c r="R29" s="1">
        <v>22</v>
      </c>
      <c r="S29" s="1">
        <v>3</v>
      </c>
      <c r="T29" s="1">
        <v>4</v>
      </c>
      <c r="U29" s="1">
        <v>5</v>
      </c>
      <c r="V29" s="1">
        <v>6</v>
      </c>
      <c r="W29" s="1">
        <v>7</v>
      </c>
      <c r="X29" s="1">
        <v>8</v>
      </c>
      <c r="Y29" s="1">
        <v>41</v>
      </c>
      <c r="Z29" s="1">
        <v>42</v>
      </c>
      <c r="AA29" s="1">
        <v>1</v>
      </c>
      <c r="AB29" s="1">
        <v>2</v>
      </c>
      <c r="AC29" s="1">
        <v>3</v>
      </c>
      <c r="AD29" s="1">
        <v>4</v>
      </c>
      <c r="AE29" s="1">
        <v>5</v>
      </c>
      <c r="AF29" s="1">
        <v>1</v>
      </c>
      <c r="AG29" s="1">
        <v>2</v>
      </c>
      <c r="AH29" s="1">
        <v>3</v>
      </c>
      <c r="AI29" s="1">
        <v>4</v>
      </c>
      <c r="AJ29" s="1">
        <v>5</v>
      </c>
      <c r="AK29" s="1">
        <v>6</v>
      </c>
      <c r="AL29" s="1">
        <v>7</v>
      </c>
      <c r="AM29" s="1">
        <v>8</v>
      </c>
      <c r="AN29" s="1">
        <v>9</v>
      </c>
      <c r="AO29" s="1">
        <v>10</v>
      </c>
      <c r="AP29" s="1">
        <v>2</v>
      </c>
      <c r="AQ29" s="1">
        <v>4</v>
      </c>
      <c r="AR29" s="1">
        <v>5</v>
      </c>
      <c r="AS29" s="1">
        <v>6</v>
      </c>
      <c r="AT29" s="1">
        <v>7</v>
      </c>
      <c r="AU29" s="1">
        <v>8</v>
      </c>
      <c r="AV29" s="1">
        <v>11</v>
      </c>
      <c r="AW29" s="1">
        <v>12</v>
      </c>
      <c r="AX29" s="1">
        <v>2</v>
      </c>
      <c r="AY29" s="1">
        <v>3</v>
      </c>
      <c r="AZ29" s="1">
        <v>4</v>
      </c>
      <c r="BA29" s="1">
        <v>5</v>
      </c>
      <c r="BB29" s="1">
        <v>6</v>
      </c>
      <c r="BC29" s="1">
        <v>7</v>
      </c>
      <c r="BD29" s="1">
        <v>8</v>
      </c>
      <c r="BE29" s="1">
        <v>11</v>
      </c>
      <c r="BF29" s="1">
        <v>14</v>
      </c>
      <c r="BG29" s="1">
        <v>19</v>
      </c>
      <c r="BH29" s="1">
        <v>20</v>
      </c>
      <c r="BI29" s="1">
        <v>6</v>
      </c>
      <c r="BJ29" s="1">
        <v>5</v>
      </c>
      <c r="BK29" s="1">
        <v>10</v>
      </c>
      <c r="BL29" s="1">
        <v>13</v>
      </c>
      <c r="BM29" s="1">
        <v>14</v>
      </c>
      <c r="BN29" s="1">
        <v>5</v>
      </c>
      <c r="BO29" s="1">
        <v>19</v>
      </c>
      <c r="BP29" s="1">
        <v>20</v>
      </c>
      <c r="BQ29" s="6" t="s">
        <v>14</v>
      </c>
    </row>
    <row r="30" spans="1:69" x14ac:dyDescent="0.25">
      <c r="A30" t="s">
        <v>1</v>
      </c>
      <c r="G30" t="s">
        <v>9</v>
      </c>
      <c r="AE30" s="2" t="s">
        <v>9</v>
      </c>
      <c r="AO30" t="s">
        <v>9</v>
      </c>
      <c r="AU30" t="s">
        <v>9</v>
      </c>
      <c r="AV30" t="s">
        <v>9</v>
      </c>
      <c r="AX30" s="2" t="s">
        <v>9</v>
      </c>
      <c r="BD30" s="2" t="s">
        <v>9</v>
      </c>
      <c r="BG30" t="s">
        <v>9</v>
      </c>
      <c r="BO30" s="2"/>
      <c r="BQ30">
        <v>7.5</v>
      </c>
    </row>
    <row r="31" spans="1:69" x14ac:dyDescent="0.25">
      <c r="A31" t="s">
        <v>2</v>
      </c>
      <c r="B31" t="s">
        <v>9</v>
      </c>
      <c r="C31" t="s">
        <v>9</v>
      </c>
      <c r="D31" t="s">
        <v>9</v>
      </c>
      <c r="F31" t="s">
        <v>9</v>
      </c>
      <c r="G31" t="s">
        <v>9</v>
      </c>
      <c r="I31" t="s">
        <v>9</v>
      </c>
      <c r="P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AA31" t="s">
        <v>9</v>
      </c>
      <c r="AB31" t="s">
        <v>9</v>
      </c>
      <c r="AC31" t="s">
        <v>9</v>
      </c>
      <c r="AD31" t="s">
        <v>9</v>
      </c>
      <c r="AE31" s="2" t="s">
        <v>9</v>
      </c>
      <c r="AG31" t="s">
        <v>9</v>
      </c>
      <c r="AH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 t="s">
        <v>9</v>
      </c>
      <c r="AP31" t="s">
        <v>9</v>
      </c>
      <c r="AR31" t="s">
        <v>9</v>
      </c>
      <c r="AS31" t="s">
        <v>9</v>
      </c>
      <c r="AT31" t="s">
        <v>9</v>
      </c>
      <c r="AV31" t="s">
        <v>9</v>
      </c>
      <c r="AX31" s="2" t="s">
        <v>9</v>
      </c>
      <c r="BA31" t="s">
        <v>9</v>
      </c>
      <c r="BB31" t="s">
        <v>9</v>
      </c>
      <c r="BC31" t="s">
        <v>9</v>
      </c>
      <c r="BD31" s="2" t="s">
        <v>9</v>
      </c>
      <c r="BE31" t="s">
        <v>9</v>
      </c>
      <c r="BF31" t="s">
        <v>9</v>
      </c>
      <c r="BG31" t="s">
        <v>9</v>
      </c>
      <c r="BI31" t="s">
        <v>9</v>
      </c>
      <c r="BJ31" t="s">
        <v>9</v>
      </c>
      <c r="BK31" t="s">
        <v>9</v>
      </c>
      <c r="BL31" t="s">
        <v>9</v>
      </c>
      <c r="BM31" t="s">
        <v>9</v>
      </c>
      <c r="BN31" t="s">
        <v>9</v>
      </c>
      <c r="BO31" s="2" t="s">
        <v>9</v>
      </c>
      <c r="BP31" s="2" t="s">
        <v>9</v>
      </c>
      <c r="BQ31">
        <v>6.6225490196078436</v>
      </c>
    </row>
    <row r="32" spans="1:69" x14ac:dyDescent="0.25">
      <c r="A32" t="s">
        <v>0</v>
      </c>
      <c r="AE32" s="2" t="s">
        <v>9</v>
      </c>
      <c r="AU32" t="s">
        <v>9</v>
      </c>
      <c r="AX32" s="2" t="s">
        <v>9</v>
      </c>
      <c r="BD32" s="2" t="s">
        <v>9</v>
      </c>
      <c r="BG32" t="s">
        <v>9</v>
      </c>
      <c r="BO32" s="2" t="s">
        <v>9</v>
      </c>
      <c r="BQ32">
        <v>6.2671568627450975</v>
      </c>
    </row>
    <row r="33" spans="1:69" x14ac:dyDescent="0.25">
      <c r="A33" t="s">
        <v>4</v>
      </c>
      <c r="B33" t="s">
        <v>9</v>
      </c>
      <c r="C33" t="s">
        <v>9</v>
      </c>
      <c r="D33" t="s">
        <v>9</v>
      </c>
      <c r="E33" t="s">
        <v>9</v>
      </c>
      <c r="F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G33" t="s">
        <v>9</v>
      </c>
      <c r="AH33" t="s">
        <v>9</v>
      </c>
      <c r="AJ33" t="s">
        <v>9</v>
      </c>
      <c r="AK33" t="s">
        <v>9</v>
      </c>
      <c r="AP33" t="s">
        <v>9</v>
      </c>
      <c r="AQ33" t="s">
        <v>9</v>
      </c>
      <c r="AR33" t="s">
        <v>9</v>
      </c>
      <c r="AS33" t="s">
        <v>9</v>
      </c>
      <c r="AW33" t="s">
        <v>9</v>
      </c>
      <c r="AZ33" t="s">
        <v>9</v>
      </c>
      <c r="BA33" t="s">
        <v>9</v>
      </c>
      <c r="BB33" t="s">
        <v>9</v>
      </c>
      <c r="BC33" t="s">
        <v>9</v>
      </c>
      <c r="BH33" t="s">
        <v>9</v>
      </c>
      <c r="BI33" t="s">
        <v>9</v>
      </c>
      <c r="BJ33" t="s">
        <v>9</v>
      </c>
      <c r="BK33" t="s">
        <v>9</v>
      </c>
      <c r="BL33" t="s">
        <v>9</v>
      </c>
      <c r="BM33" t="s">
        <v>9</v>
      </c>
      <c r="BN33" t="s">
        <v>9</v>
      </c>
      <c r="BP33" s="2"/>
      <c r="BQ33">
        <v>4.5759803921568629</v>
      </c>
    </row>
    <row r="34" spans="1:69" x14ac:dyDescent="0.25">
      <c r="A34" t="s">
        <v>5</v>
      </c>
      <c r="B34" t="s">
        <v>9</v>
      </c>
      <c r="C34" t="s">
        <v>9</v>
      </c>
      <c r="D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AA34" t="s">
        <v>9</v>
      </c>
      <c r="AB34" t="s">
        <v>9</v>
      </c>
      <c r="AC34" t="s">
        <v>9</v>
      </c>
      <c r="AD34" t="s">
        <v>9</v>
      </c>
      <c r="AG34" t="s">
        <v>9</v>
      </c>
      <c r="AH34" t="s">
        <v>9</v>
      </c>
      <c r="AJ34" t="s">
        <v>9</v>
      </c>
      <c r="AK34" t="s">
        <v>9</v>
      </c>
      <c r="AP34" t="s">
        <v>9</v>
      </c>
      <c r="AR34" t="s">
        <v>9</v>
      </c>
      <c r="AS34" t="s">
        <v>9</v>
      </c>
      <c r="AW34" t="s">
        <v>9</v>
      </c>
      <c r="BA34" t="s">
        <v>9</v>
      </c>
      <c r="BB34" t="s">
        <v>9</v>
      </c>
      <c r="BC34" t="s">
        <v>9</v>
      </c>
      <c r="BH34" t="s">
        <v>9</v>
      </c>
      <c r="BI34" t="s">
        <v>9</v>
      </c>
      <c r="BK34" t="s">
        <v>9</v>
      </c>
      <c r="BL34" t="s">
        <v>9</v>
      </c>
      <c r="BN34" t="s">
        <v>9</v>
      </c>
      <c r="BP34" s="2" t="s">
        <v>9</v>
      </c>
      <c r="BQ34">
        <v>4.3872549019607838</v>
      </c>
    </row>
    <row r="35" spans="1:69" x14ac:dyDescent="0.25">
      <c r="A35" t="s">
        <v>3</v>
      </c>
      <c r="G35" t="s">
        <v>9</v>
      </c>
      <c r="AO35" t="s">
        <v>9</v>
      </c>
      <c r="AV35" t="s">
        <v>9</v>
      </c>
      <c r="AX35" s="2" t="s">
        <v>9</v>
      </c>
      <c r="BP35" s="2"/>
      <c r="BQ35">
        <v>3.9901960784313726</v>
      </c>
    </row>
    <row r="36" spans="1:69" x14ac:dyDescent="0.25">
      <c r="A36" t="s">
        <v>6</v>
      </c>
      <c r="B36">
        <v>2</v>
      </c>
      <c r="C36">
        <v>2</v>
      </c>
      <c r="D36">
        <v>2</v>
      </c>
      <c r="E36">
        <v>6</v>
      </c>
      <c r="F36">
        <v>5</v>
      </c>
      <c r="G36">
        <v>4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6</v>
      </c>
      <c r="Z36">
        <v>6</v>
      </c>
      <c r="AA36">
        <v>2</v>
      </c>
      <c r="AB36">
        <v>2</v>
      </c>
      <c r="AC36">
        <v>2</v>
      </c>
      <c r="AD36" t="s">
        <v>9</v>
      </c>
      <c r="AE36">
        <v>5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>
        <v>2</v>
      </c>
      <c r="AL36">
        <v>5</v>
      </c>
      <c r="AM36">
        <v>5</v>
      </c>
      <c r="AN36">
        <v>5</v>
      </c>
      <c r="AO36">
        <v>4</v>
      </c>
      <c r="AP36">
        <v>2</v>
      </c>
      <c r="AQ36">
        <v>6</v>
      </c>
      <c r="AR36">
        <v>2</v>
      </c>
      <c r="AS36">
        <v>2</v>
      </c>
      <c r="AT36">
        <v>5</v>
      </c>
      <c r="AU36">
        <v>7</v>
      </c>
      <c r="AV36">
        <v>4</v>
      </c>
      <c r="AW36" t="s">
        <v>9</v>
      </c>
      <c r="AX36">
        <v>3</v>
      </c>
      <c r="AY36" t="s">
        <v>9</v>
      </c>
      <c r="AZ36">
        <v>6</v>
      </c>
      <c r="BA36">
        <v>2</v>
      </c>
      <c r="BB36">
        <v>2</v>
      </c>
      <c r="BC36">
        <v>2</v>
      </c>
      <c r="BD36">
        <v>5</v>
      </c>
      <c r="BE36">
        <v>5</v>
      </c>
      <c r="BF36">
        <v>5</v>
      </c>
      <c r="BG36">
        <v>5</v>
      </c>
      <c r="BH36">
        <v>2</v>
      </c>
      <c r="BI36">
        <v>2</v>
      </c>
      <c r="BJ36">
        <v>5</v>
      </c>
      <c r="BK36">
        <v>2</v>
      </c>
      <c r="BL36">
        <v>2</v>
      </c>
      <c r="BM36">
        <v>5</v>
      </c>
      <c r="BN36">
        <v>2</v>
      </c>
      <c r="BO36">
        <v>5</v>
      </c>
      <c r="BP36">
        <v>2</v>
      </c>
      <c r="BQ36">
        <v>3.8014705882352944</v>
      </c>
    </row>
    <row r="37" spans="1:69" x14ac:dyDescent="0.25">
      <c r="A37" t="s">
        <v>7</v>
      </c>
      <c r="AW37" t="s">
        <v>9</v>
      </c>
      <c r="AX37" t="s">
        <v>9</v>
      </c>
      <c r="BQ37">
        <v>3.3627450980392153</v>
      </c>
    </row>
    <row r="41" spans="1:69" x14ac:dyDescent="0.25">
      <c r="E41" s="5"/>
      <c r="G41" s="5"/>
    </row>
    <row r="43" spans="1:69" x14ac:dyDescent="0.25">
      <c r="AE43" s="2"/>
      <c r="AX43" s="2"/>
      <c r="BD43" s="2"/>
      <c r="BO43" s="2"/>
    </row>
    <row r="44" spans="1:69" x14ac:dyDescent="0.25">
      <c r="AE44" s="2"/>
      <c r="AX44" s="2"/>
      <c r="BD44" s="2"/>
      <c r="BO44" s="2"/>
      <c r="BP44" s="2"/>
    </row>
    <row r="45" spans="1:69" x14ac:dyDescent="0.25">
      <c r="AE45" s="2"/>
      <c r="AX45" s="2"/>
      <c r="BD45" s="2"/>
      <c r="BO45" s="2"/>
    </row>
    <row r="46" spans="1:69" x14ac:dyDescent="0.25">
      <c r="BP46" s="2"/>
    </row>
    <row r="47" spans="1:69" x14ac:dyDescent="0.25">
      <c r="BP47" s="2"/>
    </row>
    <row r="49" spans="5:68" x14ac:dyDescent="0.25">
      <c r="AX49" s="2"/>
      <c r="BP49" s="2"/>
    </row>
    <row r="54" spans="5:68" x14ac:dyDescent="0.25">
      <c r="E54" s="5"/>
      <c r="G54" s="5"/>
    </row>
    <row r="69" spans="5:7" x14ac:dyDescent="0.25">
      <c r="E69" s="5"/>
      <c r="G69" s="5"/>
    </row>
    <row r="84" spans="5:7" x14ac:dyDescent="0.25">
      <c r="E84" s="5"/>
      <c r="G84" s="5"/>
    </row>
    <row r="98" spans="5:7" x14ac:dyDescent="0.25">
      <c r="E98" s="5"/>
      <c r="G98" s="5"/>
    </row>
    <row r="113" spans="5:7" x14ac:dyDescent="0.25">
      <c r="E113" s="5"/>
      <c r="G113" s="5"/>
    </row>
  </sheetData>
  <sortState xmlns:xlrd2="http://schemas.microsoft.com/office/spreadsheetml/2017/richdata2" ref="A3:BQ10">
    <sortCondition descending="1" ref="BQ3:BQ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I21"/>
  <sheetViews>
    <sheetView topLeftCell="A7" workbookViewId="0">
      <selection activeCell="A24" sqref="A24"/>
    </sheetView>
  </sheetViews>
  <sheetFormatPr defaultRowHeight="15" x14ac:dyDescent="0.25"/>
  <sheetData>
    <row r="10" spans="1:9" x14ac:dyDescent="0.25">
      <c r="A10" t="s">
        <v>13</v>
      </c>
      <c r="I10">
        <f>2+2+2+4+2+1+4+2+4+4+4+4+4+4+2+4+4+2+2+2+2+2+4+4+4+2+2+2+2+1+7+2+2+7+2+2+2+2+2+1+2+4+2+2+2+1+1+4+1+7+4+2+2+2+1+2+2+1+4+2+2+2+2+2+2+2+2</f>
        <v>175</v>
      </c>
    </row>
    <row r="12" spans="1:9" x14ac:dyDescent="0.25">
      <c r="A12" s="4" t="s">
        <v>10</v>
      </c>
      <c r="B12" t="s">
        <v>11</v>
      </c>
      <c r="C12" s="3">
        <f>1-((2+2+2+4+2+1+4+2+4+4+4+4+4+4+2+4+4+2+2+2+2+2+4+4+4+2+2+2+2+1+7+2+2+7+2+2+2+2+2+1+2+4+2+2+2+1+1+4+1+7+4+2+2+2+1+2+2+1+4+2+2+2+2+2+2+2+2
)/(67*8))+1/(2*8)</f>
        <v>0.73600746268656714</v>
      </c>
    </row>
    <row r="14" spans="1:9" x14ac:dyDescent="0.25">
      <c r="A14" s="4" t="s">
        <v>12</v>
      </c>
      <c r="B14" t="s">
        <v>11</v>
      </c>
      <c r="C14" s="3">
        <f>1-((2+2+2+4+2+1+4+2+4+4+4+4+4+4+2+4+4+2+2+2+2+2+4+4+4+2+2+2+2+1+7+2+2+7+2+2+2+2+2+1+2+4+2+2+2+1+1+4+1+7+4+2+2+2+1+2+2+1+4+2+2+2+2+2+2+2+2
)/(67*8))+1/(2*8)</f>
        <v>0.73600746268656714</v>
      </c>
    </row>
    <row r="16" spans="1:9" x14ac:dyDescent="0.25">
      <c r="A16" s="7" t="s">
        <v>14</v>
      </c>
      <c r="B16" t="s">
        <v>11</v>
      </c>
      <c r="C16" s="3">
        <f>1-((2+2+2+4+2+1+4+2+4+4+4+4+4+4+2+4+4+2+2+2+2+2+4+4+4+2+2+2+2+1+7+2+2+7+2+2+2+2+2+1+2+4+2+2+2+1+1+4+1+7+4+2+2+2+1+2+2+1+4+2+2+2+2+2+2+2+2
)/(67*8))+1/(2*8)</f>
        <v>0.73600746268656714</v>
      </c>
    </row>
    <row r="18" spans="1:7" x14ac:dyDescent="0.25">
      <c r="A18" s="4" t="s">
        <v>10</v>
      </c>
      <c r="B18" s="4" t="s">
        <v>12</v>
      </c>
      <c r="C18" s="7" t="s">
        <v>14</v>
      </c>
    </row>
    <row r="19" spans="1:7" x14ac:dyDescent="0.25">
      <c r="A19" t="s">
        <v>15</v>
      </c>
    </row>
    <row r="21" spans="1:7" x14ac:dyDescent="0.25">
      <c r="G21" s="3">
        <f>1-((2+2+2+4+2+1+4+2+4+4+4+4+4+4+2+4+4+2+2+2+2+2+4+4+4+2+2+2+2+1+7+2+2+7+2+2+2+2+2+1+2+4+2+2+2+1+1+4+1+7+4+2+2+2+1+2+2+1+4+2+2+2+2+2+2+2+2
)/(67*8))+1/(2*8)</f>
        <v>0.73600746268656714</v>
      </c>
    </row>
  </sheetData>
  <sortState xmlns:xlrd2="http://schemas.microsoft.com/office/spreadsheetml/2017/richdata2" ref="F13:H24">
    <sortCondition descending="1" ref="H13:H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AFBA-F47E-4A82-A90F-41B25F85CF39}">
  <dimension ref="A1:N17"/>
  <sheetViews>
    <sheetView tabSelected="1" workbookViewId="0">
      <selection activeCell="C1" sqref="C1"/>
    </sheetView>
  </sheetViews>
  <sheetFormatPr defaultRowHeight="15" x14ac:dyDescent="0.25"/>
  <cols>
    <col min="13" max="13" width="14.28515625" customWidth="1"/>
  </cols>
  <sheetData>
    <row r="1" spans="1:14" x14ac:dyDescent="0.25">
      <c r="A1" s="4" t="s">
        <v>10</v>
      </c>
      <c r="B1" t="s">
        <v>11</v>
      </c>
      <c r="C1" s="3">
        <f>1-((2+2+2+4+2+1+4+2+4+4+4+4+4+4+2+4+4+2+2+2+2+2+4+4+4+2+2+2+2+1+7+2+2+7+2+2+2+2+2+1+2+4+2+2+2+1+1+4+1+7+4+2+2+2+1+2+2+1+4+2+2+2+2+2+2+2+2
)/(67*8))+1/(2*8)</f>
        <v>0.73600746268656714</v>
      </c>
      <c r="H1" s="4" t="s">
        <v>10</v>
      </c>
      <c r="I1" t="s">
        <v>11</v>
      </c>
      <c r="J1" s="3">
        <f>1-((2)/(3*8))+1/(2*8)</f>
        <v>0.97916666666666663</v>
      </c>
      <c r="K1" t="s">
        <v>16</v>
      </c>
      <c r="L1" t="s">
        <v>17</v>
      </c>
      <c r="N1" t="s">
        <v>18</v>
      </c>
    </row>
    <row r="2" spans="1:14" x14ac:dyDescent="0.25">
      <c r="L2">
        <v>2</v>
      </c>
      <c r="N2">
        <v>3</v>
      </c>
    </row>
    <row r="3" spans="1:14" x14ac:dyDescent="0.25">
      <c r="A3" s="4" t="s">
        <v>12</v>
      </c>
      <c r="B3" t="s">
        <v>11</v>
      </c>
      <c r="C3" s="3">
        <f>1-((2+2+2+4+2+1+4+2+4+4+4+4+4+4+2+4+4+2+2+2+2+2+4+4+4+2+2+2+2+1+7+2+2+7+2+2+2+2+2+1+2+4+2+2+2+1+1+4+1+7+4+2+2+2+1+2+2+1+4+2+2+2+2+2+2+2+2
)/(67*8))+1/(2*8)</f>
        <v>0.73600746268656714</v>
      </c>
      <c r="N3" t="s">
        <v>19</v>
      </c>
    </row>
    <row r="4" spans="1:14" x14ac:dyDescent="0.25">
      <c r="H4" s="4" t="s">
        <v>10</v>
      </c>
      <c r="I4" t="s">
        <v>11</v>
      </c>
      <c r="J4" s="3">
        <f>1-((2)/(1*8))+1/(2*8)</f>
        <v>0.8125</v>
      </c>
      <c r="L4">
        <v>2</v>
      </c>
      <c r="N4">
        <v>1</v>
      </c>
    </row>
    <row r="5" spans="1:14" x14ac:dyDescent="0.25">
      <c r="A5" s="7" t="s">
        <v>14</v>
      </c>
      <c r="B5" t="s">
        <v>11</v>
      </c>
      <c r="C5" s="3">
        <f>1-((2+2+2+4+2+1+4+2+4+4+4+4+4+4+2+4+4+2+2+2+2+2+4+4+4+2+2+2+2+1+7+2+2+7+2+2+2+2+2+1+2+4+2+2+2+1+1+4+1+7+4+2+2+2+1+2+2+1+4+2+2+2+2+2+2+2+2
)/(67*8))+1/(2*8)</f>
        <v>0.73600746268656714</v>
      </c>
    </row>
    <row r="7" spans="1:14" x14ac:dyDescent="0.25">
      <c r="A7" t="s">
        <v>21</v>
      </c>
      <c r="C7" s="3">
        <f>1-((238)/(67*8))+1/(2*8)</f>
        <v>0.61847014925373134</v>
      </c>
      <c r="H7" t="s">
        <v>20</v>
      </c>
    </row>
    <row r="8" spans="1:14" x14ac:dyDescent="0.25">
      <c r="A8" t="s">
        <v>22</v>
      </c>
      <c r="C8" s="3">
        <f>1-((232)/(67*8))+1/(2*8)</f>
        <v>0.62966417910447769</v>
      </c>
    </row>
    <row r="9" spans="1:14" x14ac:dyDescent="0.25">
      <c r="A9" t="s">
        <v>23</v>
      </c>
      <c r="C9" s="3">
        <f>1-((255)/(67*8))+1/(2*8)</f>
        <v>0.58675373134328357</v>
      </c>
    </row>
    <row r="12" spans="1:14" x14ac:dyDescent="0.25">
      <c r="A12" t="s">
        <v>24</v>
      </c>
      <c r="C12" s="3">
        <f>1-((175)/(67*8))+1/(2*8)</f>
        <v>0.73600746268656714</v>
      </c>
    </row>
    <row r="13" spans="1:14" x14ac:dyDescent="0.25">
      <c r="A13" t="s">
        <v>25</v>
      </c>
      <c r="C13" s="3">
        <f>1-((175)/(67*8))+1/(2*8)</f>
        <v>0.73600746268656714</v>
      </c>
    </row>
    <row r="14" spans="1:14" x14ac:dyDescent="0.25">
      <c r="A14" t="s">
        <v>26</v>
      </c>
      <c r="C14" s="3">
        <f>1-((134)/(67*8))+1/(2*8)</f>
        <v>0.8125</v>
      </c>
    </row>
    <row r="15" spans="1:14" x14ac:dyDescent="0.25">
      <c r="A15" t="s">
        <v>27</v>
      </c>
      <c r="C15" s="3">
        <f>1-((174)/(67*8))+1/(2*8)</f>
        <v>0.73787313432835822</v>
      </c>
    </row>
    <row r="16" spans="1:14" x14ac:dyDescent="0.25">
      <c r="A16" t="s">
        <v>28</v>
      </c>
      <c r="C16" s="3">
        <f>1-((261)/(67*8))+1/(2*8)</f>
        <v>0.57555970149253732</v>
      </c>
    </row>
    <row r="17" spans="1:3" x14ac:dyDescent="0.25">
      <c r="A17" t="s">
        <v>29</v>
      </c>
      <c r="C17" s="3">
        <f>1-((2+2+2+4+2+1+4+2+4+4+4+4+4+4+2+4+4+2+2+2+2+2+4+4+4+2+2+2+2+1+7+2+2+7+2+2+2+2+2+1+2+4+2+2+2+1+1+4+1+7+4+2+2+2+1+2+2+1+4+2+2+2+2+2+2+2+2
)/(67*8))+1/(2*8)</f>
        <v>0.73600746268656714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AORB</vt:lpstr>
      <vt:lpstr>Sheet1</vt:lpstr>
      <vt:lpstr>1 foult per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2022-12-04T23:02:23Z</dcterms:modified>
</cp:coreProperties>
</file>