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T Data class\Crowdfunding analysis\"/>
    </mc:Choice>
  </mc:AlternateContent>
  <xr:revisionPtr revIDLastSave="0" documentId="13_ncr:1_{532750FF-BDCF-48B3-9337-0A133881F4FA}" xr6:coauthVersionLast="47" xr6:coauthVersionMax="47" xr10:uidLastSave="{00000000-0000-0000-0000-000000000000}"/>
  <bookViews>
    <workbookView xWindow="-120" yWindow="-120" windowWidth="20730" windowHeight="11040" firstSheet="6" activeTab="8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plot of goals and pledges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7" i="9"/>
  <c r="B7" i="9"/>
  <c r="B14" i="9"/>
  <c r="B13" i="9"/>
  <c r="C13" i="9"/>
  <c r="C14" i="9"/>
  <c r="C5" i="9"/>
  <c r="C6" i="9"/>
  <c r="B6" i="9"/>
  <c r="B5" i="9"/>
  <c r="C12" i="9"/>
  <c r="B12" i="9"/>
  <c r="C4" i="9"/>
  <c r="B4" i="9"/>
  <c r="C11" i="9"/>
  <c r="B11" i="9"/>
  <c r="C10" i="9"/>
  <c r="B10" i="9"/>
  <c r="C3" i="9"/>
  <c r="B3" i="9"/>
  <c r="C2" i="9"/>
  <c r="B2" i="9"/>
  <c r="E642" i="6"/>
  <c r="E1265" i="6"/>
  <c r="E2179" i="6"/>
  <c r="E2215" i="6"/>
  <c r="E2365" i="6"/>
  <c r="E3083" i="6"/>
  <c r="E3802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D2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3" i="6"/>
  <c r="B4" i="6"/>
  <c r="B5" i="6"/>
  <c r="B6" i="6"/>
  <c r="D3" i="6"/>
  <c r="D4" i="6"/>
  <c r="D5" i="6"/>
  <c r="D6" i="6"/>
  <c r="C3" i="6"/>
  <c r="C4" i="6"/>
  <c r="C5" i="6"/>
  <c r="C6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E3" i="6" s="1"/>
  <c r="P4" i="1"/>
  <c r="E4" i="6" s="1"/>
  <c r="P5" i="1"/>
  <c r="E5" i="6" s="1"/>
  <c r="P6" i="1"/>
  <c r="E6" i="6" s="1"/>
  <c r="P7" i="1"/>
  <c r="E7" i="6" s="1"/>
  <c r="P8" i="1"/>
  <c r="E8" i="6" s="1"/>
  <c r="P9" i="1"/>
  <c r="E9" i="6" s="1"/>
  <c r="P10" i="1"/>
  <c r="E10" i="6" s="1"/>
  <c r="P11" i="1"/>
  <c r="E11" i="6" s="1"/>
  <c r="P12" i="1"/>
  <c r="E12" i="6" s="1"/>
  <c r="P13" i="1"/>
  <c r="E13" i="6" s="1"/>
  <c r="P14" i="1"/>
  <c r="E14" i="6" s="1"/>
  <c r="P15" i="1"/>
  <c r="E15" i="6" s="1"/>
  <c r="P16" i="1"/>
  <c r="E16" i="6" s="1"/>
  <c r="P17" i="1"/>
  <c r="E17" i="6" s="1"/>
  <c r="P18" i="1"/>
  <c r="E18" i="6" s="1"/>
  <c r="P19" i="1"/>
  <c r="E19" i="6" s="1"/>
  <c r="P20" i="1"/>
  <c r="E20" i="6" s="1"/>
  <c r="P21" i="1"/>
  <c r="E21" i="6" s="1"/>
  <c r="P22" i="1"/>
  <c r="E22" i="6" s="1"/>
  <c r="P23" i="1"/>
  <c r="E23" i="6" s="1"/>
  <c r="P24" i="1"/>
  <c r="E24" i="6" s="1"/>
  <c r="P25" i="1"/>
  <c r="E25" i="6" s="1"/>
  <c r="P26" i="1"/>
  <c r="E26" i="6" s="1"/>
  <c r="P27" i="1"/>
  <c r="E27" i="6" s="1"/>
  <c r="P28" i="1"/>
  <c r="E28" i="6" s="1"/>
  <c r="P29" i="1"/>
  <c r="E29" i="6" s="1"/>
  <c r="P30" i="1"/>
  <c r="E30" i="6" s="1"/>
  <c r="P31" i="1"/>
  <c r="E31" i="6" s="1"/>
  <c r="P32" i="1"/>
  <c r="E32" i="6" s="1"/>
  <c r="P33" i="1"/>
  <c r="E33" i="6" s="1"/>
  <c r="P34" i="1"/>
  <c r="E34" i="6" s="1"/>
  <c r="P35" i="1"/>
  <c r="E35" i="6" s="1"/>
  <c r="P36" i="1"/>
  <c r="E36" i="6" s="1"/>
  <c r="P37" i="1"/>
  <c r="E37" i="6" s="1"/>
  <c r="P38" i="1"/>
  <c r="E38" i="6" s="1"/>
  <c r="P39" i="1"/>
  <c r="E39" i="6" s="1"/>
  <c r="P40" i="1"/>
  <c r="E40" i="6" s="1"/>
  <c r="P41" i="1"/>
  <c r="E41" i="6" s="1"/>
  <c r="P42" i="1"/>
  <c r="E42" i="6" s="1"/>
  <c r="P43" i="1"/>
  <c r="E43" i="6" s="1"/>
  <c r="P44" i="1"/>
  <c r="E44" i="6" s="1"/>
  <c r="P45" i="1"/>
  <c r="E45" i="6" s="1"/>
  <c r="P46" i="1"/>
  <c r="E46" i="6" s="1"/>
  <c r="P47" i="1"/>
  <c r="E47" i="6" s="1"/>
  <c r="P48" i="1"/>
  <c r="E48" i="6" s="1"/>
  <c r="P49" i="1"/>
  <c r="E49" i="6" s="1"/>
  <c r="P50" i="1"/>
  <c r="E50" i="6" s="1"/>
  <c r="P51" i="1"/>
  <c r="E51" i="6" s="1"/>
  <c r="P52" i="1"/>
  <c r="E52" i="6" s="1"/>
  <c r="P53" i="1"/>
  <c r="E53" i="6" s="1"/>
  <c r="P54" i="1"/>
  <c r="E54" i="6" s="1"/>
  <c r="P55" i="1"/>
  <c r="E55" i="6" s="1"/>
  <c r="P56" i="1"/>
  <c r="E56" i="6" s="1"/>
  <c r="P57" i="1"/>
  <c r="E57" i="6" s="1"/>
  <c r="P58" i="1"/>
  <c r="E58" i="6" s="1"/>
  <c r="P59" i="1"/>
  <c r="E59" i="6" s="1"/>
  <c r="P60" i="1"/>
  <c r="E60" i="6" s="1"/>
  <c r="P61" i="1"/>
  <c r="E61" i="6" s="1"/>
  <c r="P62" i="1"/>
  <c r="E62" i="6" s="1"/>
  <c r="P63" i="1"/>
  <c r="E63" i="6" s="1"/>
  <c r="P64" i="1"/>
  <c r="E64" i="6" s="1"/>
  <c r="P65" i="1"/>
  <c r="E65" i="6" s="1"/>
  <c r="P66" i="1"/>
  <c r="E66" i="6" s="1"/>
  <c r="P67" i="1"/>
  <c r="E67" i="6" s="1"/>
  <c r="P68" i="1"/>
  <c r="E68" i="6" s="1"/>
  <c r="P69" i="1"/>
  <c r="E69" i="6" s="1"/>
  <c r="P70" i="1"/>
  <c r="E70" i="6" s="1"/>
  <c r="P71" i="1"/>
  <c r="E71" i="6" s="1"/>
  <c r="P72" i="1"/>
  <c r="E72" i="6" s="1"/>
  <c r="P73" i="1"/>
  <c r="E73" i="6" s="1"/>
  <c r="P74" i="1"/>
  <c r="E74" i="6" s="1"/>
  <c r="P75" i="1"/>
  <c r="E75" i="6" s="1"/>
  <c r="P76" i="1"/>
  <c r="E76" i="6" s="1"/>
  <c r="P77" i="1"/>
  <c r="E77" i="6" s="1"/>
  <c r="P78" i="1"/>
  <c r="E78" i="6" s="1"/>
  <c r="P79" i="1"/>
  <c r="E79" i="6" s="1"/>
  <c r="P80" i="1"/>
  <c r="E80" i="6" s="1"/>
  <c r="P81" i="1"/>
  <c r="E81" i="6" s="1"/>
  <c r="P82" i="1"/>
  <c r="E82" i="6" s="1"/>
  <c r="P83" i="1"/>
  <c r="E83" i="6" s="1"/>
  <c r="P84" i="1"/>
  <c r="E84" i="6" s="1"/>
  <c r="P85" i="1"/>
  <c r="E85" i="6" s="1"/>
  <c r="P86" i="1"/>
  <c r="E86" i="6" s="1"/>
  <c r="P87" i="1"/>
  <c r="E87" i="6" s="1"/>
  <c r="P88" i="1"/>
  <c r="E88" i="6" s="1"/>
  <c r="P89" i="1"/>
  <c r="E89" i="6" s="1"/>
  <c r="P90" i="1"/>
  <c r="E90" i="6" s="1"/>
  <c r="P91" i="1"/>
  <c r="E91" i="6" s="1"/>
  <c r="P92" i="1"/>
  <c r="E92" i="6" s="1"/>
  <c r="P93" i="1"/>
  <c r="E93" i="6" s="1"/>
  <c r="P94" i="1"/>
  <c r="E94" i="6" s="1"/>
  <c r="P95" i="1"/>
  <c r="E95" i="6" s="1"/>
  <c r="P96" i="1"/>
  <c r="E96" i="6" s="1"/>
  <c r="P97" i="1"/>
  <c r="E97" i="6" s="1"/>
  <c r="P98" i="1"/>
  <c r="E98" i="6" s="1"/>
  <c r="P99" i="1"/>
  <c r="E99" i="6" s="1"/>
  <c r="P100" i="1"/>
  <c r="E100" i="6" s="1"/>
  <c r="P101" i="1"/>
  <c r="E101" i="6" s="1"/>
  <c r="P102" i="1"/>
  <c r="E102" i="6" s="1"/>
  <c r="P103" i="1"/>
  <c r="E103" i="6" s="1"/>
  <c r="P104" i="1"/>
  <c r="E104" i="6" s="1"/>
  <c r="P105" i="1"/>
  <c r="E105" i="6" s="1"/>
  <c r="P106" i="1"/>
  <c r="E106" i="6" s="1"/>
  <c r="P107" i="1"/>
  <c r="E107" i="6" s="1"/>
  <c r="P108" i="1"/>
  <c r="E108" i="6" s="1"/>
  <c r="P109" i="1"/>
  <c r="E109" i="6" s="1"/>
  <c r="P110" i="1"/>
  <c r="E110" i="6" s="1"/>
  <c r="P111" i="1"/>
  <c r="E111" i="6" s="1"/>
  <c r="P112" i="1"/>
  <c r="E112" i="6" s="1"/>
  <c r="P113" i="1"/>
  <c r="E113" i="6" s="1"/>
  <c r="P114" i="1"/>
  <c r="E114" i="6" s="1"/>
  <c r="P115" i="1"/>
  <c r="E115" i="6" s="1"/>
  <c r="P116" i="1"/>
  <c r="E116" i="6" s="1"/>
  <c r="P117" i="1"/>
  <c r="E117" i="6" s="1"/>
  <c r="P118" i="1"/>
  <c r="E118" i="6" s="1"/>
  <c r="P119" i="1"/>
  <c r="E119" i="6" s="1"/>
  <c r="P120" i="1"/>
  <c r="E120" i="6" s="1"/>
  <c r="P121" i="1"/>
  <c r="E121" i="6" s="1"/>
  <c r="P122" i="1"/>
  <c r="E122" i="6" s="1"/>
  <c r="P123" i="1"/>
  <c r="E123" i="6" s="1"/>
  <c r="P124" i="1"/>
  <c r="E124" i="6" s="1"/>
  <c r="P125" i="1"/>
  <c r="E125" i="6" s="1"/>
  <c r="P126" i="1"/>
  <c r="E126" i="6" s="1"/>
  <c r="P127" i="1"/>
  <c r="E127" i="6" s="1"/>
  <c r="P128" i="1"/>
  <c r="E128" i="6" s="1"/>
  <c r="P129" i="1"/>
  <c r="E129" i="6" s="1"/>
  <c r="P130" i="1"/>
  <c r="E130" i="6" s="1"/>
  <c r="P131" i="1"/>
  <c r="E131" i="6" s="1"/>
  <c r="P132" i="1"/>
  <c r="E132" i="6" s="1"/>
  <c r="P133" i="1"/>
  <c r="E133" i="6" s="1"/>
  <c r="P134" i="1"/>
  <c r="E134" i="6" s="1"/>
  <c r="P135" i="1"/>
  <c r="E135" i="6" s="1"/>
  <c r="P136" i="1"/>
  <c r="E136" i="6" s="1"/>
  <c r="P137" i="1"/>
  <c r="E137" i="6" s="1"/>
  <c r="P138" i="1"/>
  <c r="E138" i="6" s="1"/>
  <c r="P139" i="1"/>
  <c r="E139" i="6" s="1"/>
  <c r="P140" i="1"/>
  <c r="E140" i="6" s="1"/>
  <c r="P141" i="1"/>
  <c r="E141" i="6" s="1"/>
  <c r="P142" i="1"/>
  <c r="E142" i="6" s="1"/>
  <c r="P143" i="1"/>
  <c r="E143" i="6" s="1"/>
  <c r="P144" i="1"/>
  <c r="E144" i="6" s="1"/>
  <c r="P145" i="1"/>
  <c r="E145" i="6" s="1"/>
  <c r="P146" i="1"/>
  <c r="E146" i="6" s="1"/>
  <c r="P147" i="1"/>
  <c r="E147" i="6" s="1"/>
  <c r="P148" i="1"/>
  <c r="E148" i="6" s="1"/>
  <c r="P149" i="1"/>
  <c r="E149" i="6" s="1"/>
  <c r="P150" i="1"/>
  <c r="E150" i="6" s="1"/>
  <c r="P151" i="1"/>
  <c r="E151" i="6" s="1"/>
  <c r="P152" i="1"/>
  <c r="E152" i="6" s="1"/>
  <c r="P153" i="1"/>
  <c r="E153" i="6" s="1"/>
  <c r="P154" i="1"/>
  <c r="E154" i="6" s="1"/>
  <c r="P155" i="1"/>
  <c r="E155" i="6" s="1"/>
  <c r="P156" i="1"/>
  <c r="E156" i="6" s="1"/>
  <c r="P157" i="1"/>
  <c r="E157" i="6" s="1"/>
  <c r="P158" i="1"/>
  <c r="E158" i="6" s="1"/>
  <c r="P159" i="1"/>
  <c r="E159" i="6" s="1"/>
  <c r="P160" i="1"/>
  <c r="E160" i="6" s="1"/>
  <c r="P161" i="1"/>
  <c r="E161" i="6" s="1"/>
  <c r="P162" i="1"/>
  <c r="E162" i="6" s="1"/>
  <c r="P163" i="1"/>
  <c r="E163" i="6" s="1"/>
  <c r="P164" i="1"/>
  <c r="E164" i="6" s="1"/>
  <c r="P165" i="1"/>
  <c r="E165" i="6" s="1"/>
  <c r="P166" i="1"/>
  <c r="E166" i="6" s="1"/>
  <c r="P167" i="1"/>
  <c r="E167" i="6" s="1"/>
  <c r="P168" i="1"/>
  <c r="E168" i="6" s="1"/>
  <c r="P169" i="1"/>
  <c r="E169" i="6" s="1"/>
  <c r="P170" i="1"/>
  <c r="E170" i="6" s="1"/>
  <c r="P171" i="1"/>
  <c r="E171" i="6" s="1"/>
  <c r="P172" i="1"/>
  <c r="E172" i="6" s="1"/>
  <c r="P173" i="1"/>
  <c r="E173" i="6" s="1"/>
  <c r="P174" i="1"/>
  <c r="E174" i="6" s="1"/>
  <c r="P175" i="1"/>
  <c r="E175" i="6" s="1"/>
  <c r="P176" i="1"/>
  <c r="E176" i="6" s="1"/>
  <c r="P177" i="1"/>
  <c r="E177" i="6" s="1"/>
  <c r="P178" i="1"/>
  <c r="E178" i="6" s="1"/>
  <c r="P179" i="1"/>
  <c r="E179" i="6" s="1"/>
  <c r="P180" i="1"/>
  <c r="E180" i="6" s="1"/>
  <c r="P181" i="1"/>
  <c r="E181" i="6" s="1"/>
  <c r="P182" i="1"/>
  <c r="E182" i="6" s="1"/>
  <c r="P183" i="1"/>
  <c r="E183" i="6" s="1"/>
  <c r="P184" i="1"/>
  <c r="E184" i="6" s="1"/>
  <c r="P185" i="1"/>
  <c r="E185" i="6" s="1"/>
  <c r="P186" i="1"/>
  <c r="E186" i="6" s="1"/>
  <c r="P187" i="1"/>
  <c r="E187" i="6" s="1"/>
  <c r="P188" i="1"/>
  <c r="E188" i="6" s="1"/>
  <c r="P189" i="1"/>
  <c r="E189" i="6" s="1"/>
  <c r="P190" i="1"/>
  <c r="E190" i="6" s="1"/>
  <c r="P191" i="1"/>
  <c r="E191" i="6" s="1"/>
  <c r="P192" i="1"/>
  <c r="E192" i="6" s="1"/>
  <c r="P193" i="1"/>
  <c r="E193" i="6" s="1"/>
  <c r="P194" i="1"/>
  <c r="E194" i="6" s="1"/>
  <c r="P195" i="1"/>
  <c r="E195" i="6" s="1"/>
  <c r="P196" i="1"/>
  <c r="E196" i="6" s="1"/>
  <c r="P197" i="1"/>
  <c r="E197" i="6" s="1"/>
  <c r="P198" i="1"/>
  <c r="E198" i="6" s="1"/>
  <c r="P199" i="1"/>
  <c r="E199" i="6" s="1"/>
  <c r="P200" i="1"/>
  <c r="E200" i="6" s="1"/>
  <c r="P201" i="1"/>
  <c r="E201" i="6" s="1"/>
  <c r="P202" i="1"/>
  <c r="E202" i="6" s="1"/>
  <c r="P203" i="1"/>
  <c r="E203" i="6" s="1"/>
  <c r="P204" i="1"/>
  <c r="E204" i="6" s="1"/>
  <c r="P205" i="1"/>
  <c r="E205" i="6" s="1"/>
  <c r="P206" i="1"/>
  <c r="E206" i="6" s="1"/>
  <c r="P207" i="1"/>
  <c r="E207" i="6" s="1"/>
  <c r="P208" i="1"/>
  <c r="E208" i="6" s="1"/>
  <c r="P209" i="1"/>
  <c r="E209" i="6" s="1"/>
  <c r="P210" i="1"/>
  <c r="E210" i="6" s="1"/>
  <c r="P211" i="1"/>
  <c r="E211" i="6" s="1"/>
  <c r="P212" i="1"/>
  <c r="E212" i="6" s="1"/>
  <c r="P213" i="1"/>
  <c r="E213" i="6" s="1"/>
  <c r="P214" i="1"/>
  <c r="E214" i="6" s="1"/>
  <c r="P215" i="1"/>
  <c r="E215" i="6" s="1"/>
  <c r="P216" i="1"/>
  <c r="E216" i="6" s="1"/>
  <c r="P217" i="1"/>
  <c r="E217" i="6" s="1"/>
  <c r="P218" i="1"/>
  <c r="E218" i="6" s="1"/>
  <c r="P219" i="1"/>
  <c r="E219" i="6" s="1"/>
  <c r="P220" i="1"/>
  <c r="E220" i="6" s="1"/>
  <c r="P221" i="1"/>
  <c r="E221" i="6" s="1"/>
  <c r="P222" i="1"/>
  <c r="E222" i="6" s="1"/>
  <c r="P223" i="1"/>
  <c r="E223" i="6" s="1"/>
  <c r="P224" i="1"/>
  <c r="E224" i="6" s="1"/>
  <c r="P225" i="1"/>
  <c r="E225" i="6" s="1"/>
  <c r="P226" i="1"/>
  <c r="E226" i="6" s="1"/>
  <c r="P227" i="1"/>
  <c r="E227" i="6" s="1"/>
  <c r="P228" i="1"/>
  <c r="E228" i="6" s="1"/>
  <c r="P229" i="1"/>
  <c r="E229" i="6" s="1"/>
  <c r="P230" i="1"/>
  <c r="E230" i="6" s="1"/>
  <c r="P231" i="1"/>
  <c r="E231" i="6" s="1"/>
  <c r="P232" i="1"/>
  <c r="E232" i="6" s="1"/>
  <c r="P233" i="1"/>
  <c r="E233" i="6" s="1"/>
  <c r="P234" i="1"/>
  <c r="E234" i="6" s="1"/>
  <c r="P235" i="1"/>
  <c r="E235" i="6" s="1"/>
  <c r="P236" i="1"/>
  <c r="E236" i="6" s="1"/>
  <c r="P237" i="1"/>
  <c r="E237" i="6" s="1"/>
  <c r="P238" i="1"/>
  <c r="E238" i="6" s="1"/>
  <c r="P239" i="1"/>
  <c r="E239" i="6" s="1"/>
  <c r="P240" i="1"/>
  <c r="E240" i="6" s="1"/>
  <c r="P241" i="1"/>
  <c r="E241" i="6" s="1"/>
  <c r="P242" i="1"/>
  <c r="E242" i="6" s="1"/>
  <c r="P243" i="1"/>
  <c r="E243" i="6" s="1"/>
  <c r="P244" i="1"/>
  <c r="E244" i="6" s="1"/>
  <c r="P245" i="1"/>
  <c r="E245" i="6" s="1"/>
  <c r="P246" i="1"/>
  <c r="E246" i="6" s="1"/>
  <c r="P247" i="1"/>
  <c r="E247" i="6" s="1"/>
  <c r="P248" i="1"/>
  <c r="E248" i="6" s="1"/>
  <c r="P249" i="1"/>
  <c r="E249" i="6" s="1"/>
  <c r="P250" i="1"/>
  <c r="E250" i="6" s="1"/>
  <c r="P251" i="1"/>
  <c r="E251" i="6" s="1"/>
  <c r="P252" i="1"/>
  <c r="E252" i="6" s="1"/>
  <c r="P253" i="1"/>
  <c r="E253" i="6" s="1"/>
  <c r="P254" i="1"/>
  <c r="E254" i="6" s="1"/>
  <c r="P255" i="1"/>
  <c r="E255" i="6" s="1"/>
  <c r="P256" i="1"/>
  <c r="E256" i="6" s="1"/>
  <c r="P257" i="1"/>
  <c r="E257" i="6" s="1"/>
  <c r="P258" i="1"/>
  <c r="E258" i="6" s="1"/>
  <c r="P259" i="1"/>
  <c r="E259" i="6" s="1"/>
  <c r="P260" i="1"/>
  <c r="E260" i="6" s="1"/>
  <c r="P261" i="1"/>
  <c r="E261" i="6" s="1"/>
  <c r="P262" i="1"/>
  <c r="E262" i="6" s="1"/>
  <c r="P263" i="1"/>
  <c r="E263" i="6" s="1"/>
  <c r="P264" i="1"/>
  <c r="E264" i="6" s="1"/>
  <c r="P265" i="1"/>
  <c r="E265" i="6" s="1"/>
  <c r="P266" i="1"/>
  <c r="E266" i="6" s="1"/>
  <c r="P267" i="1"/>
  <c r="E267" i="6" s="1"/>
  <c r="P268" i="1"/>
  <c r="E268" i="6" s="1"/>
  <c r="P269" i="1"/>
  <c r="E269" i="6" s="1"/>
  <c r="P270" i="1"/>
  <c r="E270" i="6" s="1"/>
  <c r="P271" i="1"/>
  <c r="E271" i="6" s="1"/>
  <c r="P272" i="1"/>
  <c r="E272" i="6" s="1"/>
  <c r="P273" i="1"/>
  <c r="E273" i="6" s="1"/>
  <c r="P274" i="1"/>
  <c r="E274" i="6" s="1"/>
  <c r="P275" i="1"/>
  <c r="E275" i="6" s="1"/>
  <c r="P276" i="1"/>
  <c r="E276" i="6" s="1"/>
  <c r="P277" i="1"/>
  <c r="E277" i="6" s="1"/>
  <c r="P278" i="1"/>
  <c r="E278" i="6" s="1"/>
  <c r="P279" i="1"/>
  <c r="E279" i="6" s="1"/>
  <c r="P280" i="1"/>
  <c r="E280" i="6" s="1"/>
  <c r="P281" i="1"/>
  <c r="E281" i="6" s="1"/>
  <c r="P282" i="1"/>
  <c r="E282" i="6" s="1"/>
  <c r="P283" i="1"/>
  <c r="E283" i="6" s="1"/>
  <c r="P284" i="1"/>
  <c r="E284" i="6" s="1"/>
  <c r="P285" i="1"/>
  <c r="E285" i="6" s="1"/>
  <c r="P286" i="1"/>
  <c r="E286" i="6" s="1"/>
  <c r="P287" i="1"/>
  <c r="E287" i="6" s="1"/>
  <c r="P288" i="1"/>
  <c r="E288" i="6" s="1"/>
  <c r="P289" i="1"/>
  <c r="E289" i="6" s="1"/>
  <c r="P290" i="1"/>
  <c r="E290" i="6" s="1"/>
  <c r="P291" i="1"/>
  <c r="E291" i="6" s="1"/>
  <c r="P292" i="1"/>
  <c r="E292" i="6" s="1"/>
  <c r="P293" i="1"/>
  <c r="E293" i="6" s="1"/>
  <c r="P294" i="1"/>
  <c r="E294" i="6" s="1"/>
  <c r="P295" i="1"/>
  <c r="E295" i="6" s="1"/>
  <c r="P296" i="1"/>
  <c r="E296" i="6" s="1"/>
  <c r="P297" i="1"/>
  <c r="E297" i="6" s="1"/>
  <c r="P298" i="1"/>
  <c r="E298" i="6" s="1"/>
  <c r="P299" i="1"/>
  <c r="E299" i="6" s="1"/>
  <c r="P300" i="1"/>
  <c r="E300" i="6" s="1"/>
  <c r="P301" i="1"/>
  <c r="E301" i="6" s="1"/>
  <c r="P302" i="1"/>
  <c r="E302" i="6" s="1"/>
  <c r="P303" i="1"/>
  <c r="E303" i="6" s="1"/>
  <c r="P304" i="1"/>
  <c r="E304" i="6" s="1"/>
  <c r="P305" i="1"/>
  <c r="E305" i="6" s="1"/>
  <c r="P306" i="1"/>
  <c r="E306" i="6" s="1"/>
  <c r="P307" i="1"/>
  <c r="E307" i="6" s="1"/>
  <c r="P308" i="1"/>
  <c r="E308" i="6" s="1"/>
  <c r="P309" i="1"/>
  <c r="E309" i="6" s="1"/>
  <c r="P310" i="1"/>
  <c r="E310" i="6" s="1"/>
  <c r="P311" i="1"/>
  <c r="E311" i="6" s="1"/>
  <c r="P312" i="1"/>
  <c r="E312" i="6" s="1"/>
  <c r="P313" i="1"/>
  <c r="E313" i="6" s="1"/>
  <c r="P314" i="1"/>
  <c r="E314" i="6" s="1"/>
  <c r="P315" i="1"/>
  <c r="E315" i="6" s="1"/>
  <c r="P316" i="1"/>
  <c r="E316" i="6" s="1"/>
  <c r="P317" i="1"/>
  <c r="E317" i="6" s="1"/>
  <c r="P318" i="1"/>
  <c r="E318" i="6" s="1"/>
  <c r="P319" i="1"/>
  <c r="E319" i="6" s="1"/>
  <c r="P320" i="1"/>
  <c r="E320" i="6" s="1"/>
  <c r="P321" i="1"/>
  <c r="E321" i="6" s="1"/>
  <c r="P322" i="1"/>
  <c r="E322" i="6" s="1"/>
  <c r="P323" i="1"/>
  <c r="E323" i="6" s="1"/>
  <c r="P324" i="1"/>
  <c r="E324" i="6" s="1"/>
  <c r="P325" i="1"/>
  <c r="E325" i="6" s="1"/>
  <c r="P326" i="1"/>
  <c r="E326" i="6" s="1"/>
  <c r="P327" i="1"/>
  <c r="E327" i="6" s="1"/>
  <c r="P328" i="1"/>
  <c r="E328" i="6" s="1"/>
  <c r="P329" i="1"/>
  <c r="E329" i="6" s="1"/>
  <c r="P330" i="1"/>
  <c r="E330" i="6" s="1"/>
  <c r="P331" i="1"/>
  <c r="E331" i="6" s="1"/>
  <c r="P332" i="1"/>
  <c r="E332" i="6" s="1"/>
  <c r="P333" i="1"/>
  <c r="E333" i="6" s="1"/>
  <c r="P334" i="1"/>
  <c r="E334" i="6" s="1"/>
  <c r="P335" i="1"/>
  <c r="E335" i="6" s="1"/>
  <c r="P336" i="1"/>
  <c r="E336" i="6" s="1"/>
  <c r="P337" i="1"/>
  <c r="E337" i="6" s="1"/>
  <c r="P338" i="1"/>
  <c r="E338" i="6" s="1"/>
  <c r="P339" i="1"/>
  <c r="E339" i="6" s="1"/>
  <c r="P340" i="1"/>
  <c r="E340" i="6" s="1"/>
  <c r="P341" i="1"/>
  <c r="E341" i="6" s="1"/>
  <c r="P342" i="1"/>
  <c r="E342" i="6" s="1"/>
  <c r="P343" i="1"/>
  <c r="E343" i="6" s="1"/>
  <c r="P344" i="1"/>
  <c r="E344" i="6" s="1"/>
  <c r="P345" i="1"/>
  <c r="E345" i="6" s="1"/>
  <c r="P346" i="1"/>
  <c r="E346" i="6" s="1"/>
  <c r="P347" i="1"/>
  <c r="E347" i="6" s="1"/>
  <c r="P348" i="1"/>
  <c r="E348" i="6" s="1"/>
  <c r="P349" i="1"/>
  <c r="E349" i="6" s="1"/>
  <c r="P350" i="1"/>
  <c r="E350" i="6" s="1"/>
  <c r="P351" i="1"/>
  <c r="E351" i="6" s="1"/>
  <c r="P352" i="1"/>
  <c r="E352" i="6" s="1"/>
  <c r="P353" i="1"/>
  <c r="E353" i="6" s="1"/>
  <c r="P354" i="1"/>
  <c r="E354" i="6" s="1"/>
  <c r="P355" i="1"/>
  <c r="E355" i="6" s="1"/>
  <c r="P356" i="1"/>
  <c r="E356" i="6" s="1"/>
  <c r="P357" i="1"/>
  <c r="E357" i="6" s="1"/>
  <c r="P358" i="1"/>
  <c r="E358" i="6" s="1"/>
  <c r="P359" i="1"/>
  <c r="E359" i="6" s="1"/>
  <c r="P360" i="1"/>
  <c r="E360" i="6" s="1"/>
  <c r="P361" i="1"/>
  <c r="E361" i="6" s="1"/>
  <c r="P362" i="1"/>
  <c r="E362" i="6" s="1"/>
  <c r="P363" i="1"/>
  <c r="E363" i="6" s="1"/>
  <c r="P364" i="1"/>
  <c r="E364" i="6" s="1"/>
  <c r="P365" i="1"/>
  <c r="E365" i="6" s="1"/>
  <c r="P366" i="1"/>
  <c r="E366" i="6" s="1"/>
  <c r="P367" i="1"/>
  <c r="E367" i="6" s="1"/>
  <c r="P368" i="1"/>
  <c r="E368" i="6" s="1"/>
  <c r="P369" i="1"/>
  <c r="E369" i="6" s="1"/>
  <c r="P370" i="1"/>
  <c r="E370" i="6" s="1"/>
  <c r="P371" i="1"/>
  <c r="E371" i="6" s="1"/>
  <c r="P372" i="1"/>
  <c r="E372" i="6" s="1"/>
  <c r="P373" i="1"/>
  <c r="E373" i="6" s="1"/>
  <c r="P374" i="1"/>
  <c r="E374" i="6" s="1"/>
  <c r="P375" i="1"/>
  <c r="E375" i="6" s="1"/>
  <c r="P376" i="1"/>
  <c r="E376" i="6" s="1"/>
  <c r="P377" i="1"/>
  <c r="E377" i="6" s="1"/>
  <c r="P378" i="1"/>
  <c r="E378" i="6" s="1"/>
  <c r="P379" i="1"/>
  <c r="E379" i="6" s="1"/>
  <c r="P380" i="1"/>
  <c r="E380" i="6" s="1"/>
  <c r="P381" i="1"/>
  <c r="E381" i="6" s="1"/>
  <c r="P382" i="1"/>
  <c r="E382" i="6" s="1"/>
  <c r="P383" i="1"/>
  <c r="E383" i="6" s="1"/>
  <c r="P384" i="1"/>
  <c r="E384" i="6" s="1"/>
  <c r="P385" i="1"/>
  <c r="E385" i="6" s="1"/>
  <c r="P386" i="1"/>
  <c r="E386" i="6" s="1"/>
  <c r="P387" i="1"/>
  <c r="E387" i="6" s="1"/>
  <c r="P388" i="1"/>
  <c r="E388" i="6" s="1"/>
  <c r="P389" i="1"/>
  <c r="E389" i="6" s="1"/>
  <c r="P390" i="1"/>
  <c r="E390" i="6" s="1"/>
  <c r="P391" i="1"/>
  <c r="E391" i="6" s="1"/>
  <c r="P392" i="1"/>
  <c r="E392" i="6" s="1"/>
  <c r="P393" i="1"/>
  <c r="E393" i="6" s="1"/>
  <c r="P394" i="1"/>
  <c r="E394" i="6" s="1"/>
  <c r="P395" i="1"/>
  <c r="E395" i="6" s="1"/>
  <c r="P396" i="1"/>
  <c r="E396" i="6" s="1"/>
  <c r="P397" i="1"/>
  <c r="E397" i="6" s="1"/>
  <c r="P398" i="1"/>
  <c r="E398" i="6" s="1"/>
  <c r="P399" i="1"/>
  <c r="E399" i="6" s="1"/>
  <c r="P400" i="1"/>
  <c r="E400" i="6" s="1"/>
  <c r="P401" i="1"/>
  <c r="E401" i="6" s="1"/>
  <c r="P402" i="1"/>
  <c r="E402" i="6" s="1"/>
  <c r="P403" i="1"/>
  <c r="E403" i="6" s="1"/>
  <c r="P404" i="1"/>
  <c r="E404" i="6" s="1"/>
  <c r="P405" i="1"/>
  <c r="E405" i="6" s="1"/>
  <c r="P406" i="1"/>
  <c r="E406" i="6" s="1"/>
  <c r="P407" i="1"/>
  <c r="E407" i="6" s="1"/>
  <c r="P408" i="1"/>
  <c r="E408" i="6" s="1"/>
  <c r="P409" i="1"/>
  <c r="E409" i="6" s="1"/>
  <c r="P410" i="1"/>
  <c r="E410" i="6" s="1"/>
  <c r="P411" i="1"/>
  <c r="E411" i="6" s="1"/>
  <c r="P412" i="1"/>
  <c r="E412" i="6" s="1"/>
  <c r="P413" i="1"/>
  <c r="E413" i="6" s="1"/>
  <c r="P414" i="1"/>
  <c r="E414" i="6" s="1"/>
  <c r="P415" i="1"/>
  <c r="E415" i="6" s="1"/>
  <c r="P416" i="1"/>
  <c r="E416" i="6" s="1"/>
  <c r="P417" i="1"/>
  <c r="E417" i="6" s="1"/>
  <c r="P418" i="1"/>
  <c r="E418" i="6" s="1"/>
  <c r="P419" i="1"/>
  <c r="E419" i="6" s="1"/>
  <c r="P420" i="1"/>
  <c r="E420" i="6" s="1"/>
  <c r="P421" i="1"/>
  <c r="E421" i="6" s="1"/>
  <c r="P422" i="1"/>
  <c r="E422" i="6" s="1"/>
  <c r="P423" i="1"/>
  <c r="E423" i="6" s="1"/>
  <c r="P424" i="1"/>
  <c r="E424" i="6" s="1"/>
  <c r="P425" i="1"/>
  <c r="E425" i="6" s="1"/>
  <c r="P426" i="1"/>
  <c r="E426" i="6" s="1"/>
  <c r="P427" i="1"/>
  <c r="E427" i="6" s="1"/>
  <c r="P428" i="1"/>
  <c r="E428" i="6" s="1"/>
  <c r="P429" i="1"/>
  <c r="E429" i="6" s="1"/>
  <c r="P430" i="1"/>
  <c r="E430" i="6" s="1"/>
  <c r="P431" i="1"/>
  <c r="E431" i="6" s="1"/>
  <c r="P432" i="1"/>
  <c r="E432" i="6" s="1"/>
  <c r="P433" i="1"/>
  <c r="E433" i="6" s="1"/>
  <c r="P434" i="1"/>
  <c r="E434" i="6" s="1"/>
  <c r="P435" i="1"/>
  <c r="E435" i="6" s="1"/>
  <c r="P436" i="1"/>
  <c r="E436" i="6" s="1"/>
  <c r="P437" i="1"/>
  <c r="E437" i="6" s="1"/>
  <c r="P438" i="1"/>
  <c r="E438" i="6" s="1"/>
  <c r="P439" i="1"/>
  <c r="E439" i="6" s="1"/>
  <c r="P440" i="1"/>
  <c r="E440" i="6" s="1"/>
  <c r="P441" i="1"/>
  <c r="E441" i="6" s="1"/>
  <c r="P442" i="1"/>
  <c r="E442" i="6" s="1"/>
  <c r="P443" i="1"/>
  <c r="E443" i="6" s="1"/>
  <c r="P444" i="1"/>
  <c r="E444" i="6" s="1"/>
  <c r="P445" i="1"/>
  <c r="E445" i="6" s="1"/>
  <c r="P446" i="1"/>
  <c r="E446" i="6" s="1"/>
  <c r="P447" i="1"/>
  <c r="E447" i="6" s="1"/>
  <c r="P448" i="1"/>
  <c r="E448" i="6" s="1"/>
  <c r="P449" i="1"/>
  <c r="E449" i="6" s="1"/>
  <c r="P450" i="1"/>
  <c r="E450" i="6" s="1"/>
  <c r="P451" i="1"/>
  <c r="E451" i="6" s="1"/>
  <c r="P452" i="1"/>
  <c r="E452" i="6" s="1"/>
  <c r="P453" i="1"/>
  <c r="E453" i="6" s="1"/>
  <c r="P454" i="1"/>
  <c r="E454" i="6" s="1"/>
  <c r="P455" i="1"/>
  <c r="E455" i="6" s="1"/>
  <c r="P456" i="1"/>
  <c r="E456" i="6" s="1"/>
  <c r="P457" i="1"/>
  <c r="E457" i="6" s="1"/>
  <c r="P458" i="1"/>
  <c r="E458" i="6" s="1"/>
  <c r="P459" i="1"/>
  <c r="E459" i="6" s="1"/>
  <c r="P460" i="1"/>
  <c r="E460" i="6" s="1"/>
  <c r="P461" i="1"/>
  <c r="E461" i="6" s="1"/>
  <c r="P462" i="1"/>
  <c r="E462" i="6" s="1"/>
  <c r="P463" i="1"/>
  <c r="E463" i="6" s="1"/>
  <c r="P464" i="1"/>
  <c r="E464" i="6" s="1"/>
  <c r="P465" i="1"/>
  <c r="E465" i="6" s="1"/>
  <c r="P466" i="1"/>
  <c r="E466" i="6" s="1"/>
  <c r="P467" i="1"/>
  <c r="E467" i="6" s="1"/>
  <c r="P468" i="1"/>
  <c r="E468" i="6" s="1"/>
  <c r="P469" i="1"/>
  <c r="E469" i="6" s="1"/>
  <c r="P470" i="1"/>
  <c r="E470" i="6" s="1"/>
  <c r="P471" i="1"/>
  <c r="E471" i="6" s="1"/>
  <c r="P472" i="1"/>
  <c r="E472" i="6" s="1"/>
  <c r="P473" i="1"/>
  <c r="E473" i="6" s="1"/>
  <c r="P474" i="1"/>
  <c r="E474" i="6" s="1"/>
  <c r="P475" i="1"/>
  <c r="E475" i="6" s="1"/>
  <c r="P476" i="1"/>
  <c r="E476" i="6" s="1"/>
  <c r="P477" i="1"/>
  <c r="E477" i="6" s="1"/>
  <c r="P478" i="1"/>
  <c r="E478" i="6" s="1"/>
  <c r="P479" i="1"/>
  <c r="E479" i="6" s="1"/>
  <c r="P480" i="1"/>
  <c r="E480" i="6" s="1"/>
  <c r="P481" i="1"/>
  <c r="E481" i="6" s="1"/>
  <c r="P482" i="1"/>
  <c r="E482" i="6" s="1"/>
  <c r="P483" i="1"/>
  <c r="E483" i="6" s="1"/>
  <c r="P484" i="1"/>
  <c r="E484" i="6" s="1"/>
  <c r="P485" i="1"/>
  <c r="E485" i="6" s="1"/>
  <c r="P486" i="1"/>
  <c r="E486" i="6" s="1"/>
  <c r="P487" i="1"/>
  <c r="E487" i="6" s="1"/>
  <c r="P488" i="1"/>
  <c r="E488" i="6" s="1"/>
  <c r="P489" i="1"/>
  <c r="E489" i="6" s="1"/>
  <c r="P490" i="1"/>
  <c r="E490" i="6" s="1"/>
  <c r="P491" i="1"/>
  <c r="E491" i="6" s="1"/>
  <c r="P492" i="1"/>
  <c r="E492" i="6" s="1"/>
  <c r="P493" i="1"/>
  <c r="E493" i="6" s="1"/>
  <c r="P494" i="1"/>
  <c r="E494" i="6" s="1"/>
  <c r="P495" i="1"/>
  <c r="E495" i="6" s="1"/>
  <c r="P496" i="1"/>
  <c r="E496" i="6" s="1"/>
  <c r="P497" i="1"/>
  <c r="E497" i="6" s="1"/>
  <c r="P498" i="1"/>
  <c r="E498" i="6" s="1"/>
  <c r="P499" i="1"/>
  <c r="E499" i="6" s="1"/>
  <c r="P500" i="1"/>
  <c r="E500" i="6" s="1"/>
  <c r="P501" i="1"/>
  <c r="E501" i="6" s="1"/>
  <c r="P502" i="1"/>
  <c r="E502" i="6" s="1"/>
  <c r="P503" i="1"/>
  <c r="E503" i="6" s="1"/>
  <c r="P504" i="1"/>
  <c r="E504" i="6" s="1"/>
  <c r="P505" i="1"/>
  <c r="E505" i="6" s="1"/>
  <c r="P506" i="1"/>
  <c r="E506" i="6" s="1"/>
  <c r="P507" i="1"/>
  <c r="E507" i="6" s="1"/>
  <c r="P508" i="1"/>
  <c r="E508" i="6" s="1"/>
  <c r="P509" i="1"/>
  <c r="E509" i="6" s="1"/>
  <c r="P510" i="1"/>
  <c r="E510" i="6" s="1"/>
  <c r="P511" i="1"/>
  <c r="E511" i="6" s="1"/>
  <c r="P512" i="1"/>
  <c r="E512" i="6" s="1"/>
  <c r="P513" i="1"/>
  <c r="E513" i="6" s="1"/>
  <c r="P514" i="1"/>
  <c r="E514" i="6" s="1"/>
  <c r="P515" i="1"/>
  <c r="E515" i="6" s="1"/>
  <c r="P516" i="1"/>
  <c r="E516" i="6" s="1"/>
  <c r="P517" i="1"/>
  <c r="E517" i="6" s="1"/>
  <c r="P518" i="1"/>
  <c r="E518" i="6" s="1"/>
  <c r="P519" i="1"/>
  <c r="E519" i="6" s="1"/>
  <c r="P520" i="1"/>
  <c r="E520" i="6" s="1"/>
  <c r="P521" i="1"/>
  <c r="E521" i="6" s="1"/>
  <c r="P522" i="1"/>
  <c r="E522" i="6" s="1"/>
  <c r="P523" i="1"/>
  <c r="E523" i="6" s="1"/>
  <c r="P524" i="1"/>
  <c r="E524" i="6" s="1"/>
  <c r="P525" i="1"/>
  <c r="E525" i="6" s="1"/>
  <c r="P526" i="1"/>
  <c r="E526" i="6" s="1"/>
  <c r="P527" i="1"/>
  <c r="E527" i="6" s="1"/>
  <c r="P528" i="1"/>
  <c r="E528" i="6" s="1"/>
  <c r="P529" i="1"/>
  <c r="E529" i="6" s="1"/>
  <c r="P530" i="1"/>
  <c r="E530" i="6" s="1"/>
  <c r="P531" i="1"/>
  <c r="E531" i="6" s="1"/>
  <c r="P532" i="1"/>
  <c r="E532" i="6" s="1"/>
  <c r="P533" i="1"/>
  <c r="E533" i="6" s="1"/>
  <c r="P534" i="1"/>
  <c r="E534" i="6" s="1"/>
  <c r="P535" i="1"/>
  <c r="E535" i="6" s="1"/>
  <c r="P536" i="1"/>
  <c r="E536" i="6" s="1"/>
  <c r="P537" i="1"/>
  <c r="E537" i="6" s="1"/>
  <c r="P538" i="1"/>
  <c r="E538" i="6" s="1"/>
  <c r="P539" i="1"/>
  <c r="E539" i="6" s="1"/>
  <c r="P540" i="1"/>
  <c r="E540" i="6" s="1"/>
  <c r="P541" i="1"/>
  <c r="E541" i="6" s="1"/>
  <c r="P542" i="1"/>
  <c r="E542" i="6" s="1"/>
  <c r="P543" i="1"/>
  <c r="E543" i="6" s="1"/>
  <c r="P544" i="1"/>
  <c r="E544" i="6" s="1"/>
  <c r="P545" i="1"/>
  <c r="E545" i="6" s="1"/>
  <c r="P546" i="1"/>
  <c r="E546" i="6" s="1"/>
  <c r="P547" i="1"/>
  <c r="E547" i="6" s="1"/>
  <c r="P548" i="1"/>
  <c r="E548" i="6" s="1"/>
  <c r="P549" i="1"/>
  <c r="E549" i="6" s="1"/>
  <c r="P550" i="1"/>
  <c r="E550" i="6" s="1"/>
  <c r="P551" i="1"/>
  <c r="E551" i="6" s="1"/>
  <c r="P552" i="1"/>
  <c r="E552" i="6" s="1"/>
  <c r="P553" i="1"/>
  <c r="E553" i="6" s="1"/>
  <c r="P554" i="1"/>
  <c r="E554" i="6" s="1"/>
  <c r="P555" i="1"/>
  <c r="E555" i="6" s="1"/>
  <c r="P556" i="1"/>
  <c r="E556" i="6" s="1"/>
  <c r="P557" i="1"/>
  <c r="E557" i="6" s="1"/>
  <c r="P558" i="1"/>
  <c r="E558" i="6" s="1"/>
  <c r="P559" i="1"/>
  <c r="E559" i="6" s="1"/>
  <c r="P560" i="1"/>
  <c r="E560" i="6" s="1"/>
  <c r="P561" i="1"/>
  <c r="E561" i="6" s="1"/>
  <c r="P562" i="1"/>
  <c r="E562" i="6" s="1"/>
  <c r="P563" i="1"/>
  <c r="E563" i="6" s="1"/>
  <c r="P564" i="1"/>
  <c r="E564" i="6" s="1"/>
  <c r="P565" i="1"/>
  <c r="E565" i="6" s="1"/>
  <c r="P566" i="1"/>
  <c r="E566" i="6" s="1"/>
  <c r="P567" i="1"/>
  <c r="E567" i="6" s="1"/>
  <c r="P568" i="1"/>
  <c r="E568" i="6" s="1"/>
  <c r="P569" i="1"/>
  <c r="E569" i="6" s="1"/>
  <c r="P570" i="1"/>
  <c r="E570" i="6" s="1"/>
  <c r="P571" i="1"/>
  <c r="E571" i="6" s="1"/>
  <c r="P572" i="1"/>
  <c r="E572" i="6" s="1"/>
  <c r="P573" i="1"/>
  <c r="E573" i="6" s="1"/>
  <c r="P574" i="1"/>
  <c r="E574" i="6" s="1"/>
  <c r="P575" i="1"/>
  <c r="E575" i="6" s="1"/>
  <c r="P576" i="1"/>
  <c r="E576" i="6" s="1"/>
  <c r="P577" i="1"/>
  <c r="E577" i="6" s="1"/>
  <c r="P578" i="1"/>
  <c r="E578" i="6" s="1"/>
  <c r="P579" i="1"/>
  <c r="E579" i="6" s="1"/>
  <c r="P580" i="1"/>
  <c r="E580" i="6" s="1"/>
  <c r="P581" i="1"/>
  <c r="E581" i="6" s="1"/>
  <c r="P582" i="1"/>
  <c r="E582" i="6" s="1"/>
  <c r="P583" i="1"/>
  <c r="E583" i="6" s="1"/>
  <c r="P584" i="1"/>
  <c r="E584" i="6" s="1"/>
  <c r="P585" i="1"/>
  <c r="E585" i="6" s="1"/>
  <c r="P586" i="1"/>
  <c r="E586" i="6" s="1"/>
  <c r="P587" i="1"/>
  <c r="E587" i="6" s="1"/>
  <c r="P588" i="1"/>
  <c r="E588" i="6" s="1"/>
  <c r="P589" i="1"/>
  <c r="E589" i="6" s="1"/>
  <c r="P590" i="1"/>
  <c r="E590" i="6" s="1"/>
  <c r="P591" i="1"/>
  <c r="E591" i="6" s="1"/>
  <c r="P592" i="1"/>
  <c r="E592" i="6" s="1"/>
  <c r="P593" i="1"/>
  <c r="E593" i="6" s="1"/>
  <c r="P594" i="1"/>
  <c r="E594" i="6" s="1"/>
  <c r="P595" i="1"/>
  <c r="E595" i="6" s="1"/>
  <c r="P596" i="1"/>
  <c r="E596" i="6" s="1"/>
  <c r="P597" i="1"/>
  <c r="E597" i="6" s="1"/>
  <c r="P598" i="1"/>
  <c r="E598" i="6" s="1"/>
  <c r="P599" i="1"/>
  <c r="E599" i="6" s="1"/>
  <c r="P600" i="1"/>
  <c r="E600" i="6" s="1"/>
  <c r="P601" i="1"/>
  <c r="E601" i="6" s="1"/>
  <c r="P602" i="1"/>
  <c r="E602" i="6" s="1"/>
  <c r="P603" i="1"/>
  <c r="E603" i="6" s="1"/>
  <c r="P604" i="1"/>
  <c r="E604" i="6" s="1"/>
  <c r="P605" i="1"/>
  <c r="E605" i="6" s="1"/>
  <c r="P606" i="1"/>
  <c r="E606" i="6" s="1"/>
  <c r="P607" i="1"/>
  <c r="E607" i="6" s="1"/>
  <c r="P608" i="1"/>
  <c r="E608" i="6" s="1"/>
  <c r="P609" i="1"/>
  <c r="E609" i="6" s="1"/>
  <c r="P610" i="1"/>
  <c r="E610" i="6" s="1"/>
  <c r="P611" i="1"/>
  <c r="E611" i="6" s="1"/>
  <c r="P612" i="1"/>
  <c r="E612" i="6" s="1"/>
  <c r="P613" i="1"/>
  <c r="E613" i="6" s="1"/>
  <c r="P614" i="1"/>
  <c r="E614" i="6" s="1"/>
  <c r="P615" i="1"/>
  <c r="E615" i="6" s="1"/>
  <c r="P616" i="1"/>
  <c r="E616" i="6" s="1"/>
  <c r="P617" i="1"/>
  <c r="E617" i="6" s="1"/>
  <c r="P618" i="1"/>
  <c r="E618" i="6" s="1"/>
  <c r="P619" i="1"/>
  <c r="E619" i="6" s="1"/>
  <c r="P620" i="1"/>
  <c r="E620" i="6" s="1"/>
  <c r="P621" i="1"/>
  <c r="E621" i="6" s="1"/>
  <c r="P622" i="1"/>
  <c r="E622" i="6" s="1"/>
  <c r="P623" i="1"/>
  <c r="E623" i="6" s="1"/>
  <c r="P624" i="1"/>
  <c r="E624" i="6" s="1"/>
  <c r="P625" i="1"/>
  <c r="E625" i="6" s="1"/>
  <c r="P626" i="1"/>
  <c r="E626" i="6" s="1"/>
  <c r="P627" i="1"/>
  <c r="E627" i="6" s="1"/>
  <c r="P628" i="1"/>
  <c r="E628" i="6" s="1"/>
  <c r="P629" i="1"/>
  <c r="E629" i="6" s="1"/>
  <c r="P630" i="1"/>
  <c r="E630" i="6" s="1"/>
  <c r="P631" i="1"/>
  <c r="E631" i="6" s="1"/>
  <c r="P632" i="1"/>
  <c r="E632" i="6" s="1"/>
  <c r="P633" i="1"/>
  <c r="E633" i="6" s="1"/>
  <c r="P634" i="1"/>
  <c r="E634" i="6" s="1"/>
  <c r="P635" i="1"/>
  <c r="E635" i="6" s="1"/>
  <c r="P636" i="1"/>
  <c r="E636" i="6" s="1"/>
  <c r="P637" i="1"/>
  <c r="E637" i="6" s="1"/>
  <c r="P638" i="1"/>
  <c r="E638" i="6" s="1"/>
  <c r="P639" i="1"/>
  <c r="E639" i="6" s="1"/>
  <c r="P640" i="1"/>
  <c r="E640" i="6" s="1"/>
  <c r="P641" i="1"/>
  <c r="E641" i="6" s="1"/>
  <c r="P642" i="1"/>
  <c r="P643" i="1"/>
  <c r="E643" i="6" s="1"/>
  <c r="P644" i="1"/>
  <c r="E644" i="6" s="1"/>
  <c r="P645" i="1"/>
  <c r="E645" i="6" s="1"/>
  <c r="P646" i="1"/>
  <c r="E646" i="6" s="1"/>
  <c r="P647" i="1"/>
  <c r="E647" i="6" s="1"/>
  <c r="P648" i="1"/>
  <c r="E648" i="6" s="1"/>
  <c r="P649" i="1"/>
  <c r="E649" i="6" s="1"/>
  <c r="P650" i="1"/>
  <c r="E650" i="6" s="1"/>
  <c r="P651" i="1"/>
  <c r="E651" i="6" s="1"/>
  <c r="P652" i="1"/>
  <c r="E652" i="6" s="1"/>
  <c r="P653" i="1"/>
  <c r="E653" i="6" s="1"/>
  <c r="P654" i="1"/>
  <c r="E654" i="6" s="1"/>
  <c r="P655" i="1"/>
  <c r="E655" i="6" s="1"/>
  <c r="P656" i="1"/>
  <c r="E656" i="6" s="1"/>
  <c r="P657" i="1"/>
  <c r="E657" i="6" s="1"/>
  <c r="P658" i="1"/>
  <c r="E658" i="6" s="1"/>
  <c r="P659" i="1"/>
  <c r="E659" i="6" s="1"/>
  <c r="P660" i="1"/>
  <c r="E660" i="6" s="1"/>
  <c r="P661" i="1"/>
  <c r="E661" i="6" s="1"/>
  <c r="P662" i="1"/>
  <c r="E662" i="6" s="1"/>
  <c r="P663" i="1"/>
  <c r="E663" i="6" s="1"/>
  <c r="P664" i="1"/>
  <c r="E664" i="6" s="1"/>
  <c r="P665" i="1"/>
  <c r="E665" i="6" s="1"/>
  <c r="P666" i="1"/>
  <c r="E666" i="6" s="1"/>
  <c r="P667" i="1"/>
  <c r="E667" i="6" s="1"/>
  <c r="P668" i="1"/>
  <c r="E668" i="6" s="1"/>
  <c r="P669" i="1"/>
  <c r="E669" i="6" s="1"/>
  <c r="P670" i="1"/>
  <c r="E670" i="6" s="1"/>
  <c r="P671" i="1"/>
  <c r="E671" i="6" s="1"/>
  <c r="P672" i="1"/>
  <c r="E672" i="6" s="1"/>
  <c r="P673" i="1"/>
  <c r="E673" i="6" s="1"/>
  <c r="P674" i="1"/>
  <c r="E674" i="6" s="1"/>
  <c r="P675" i="1"/>
  <c r="E675" i="6" s="1"/>
  <c r="P676" i="1"/>
  <c r="E676" i="6" s="1"/>
  <c r="P677" i="1"/>
  <c r="E677" i="6" s="1"/>
  <c r="P678" i="1"/>
  <c r="E678" i="6" s="1"/>
  <c r="P679" i="1"/>
  <c r="E679" i="6" s="1"/>
  <c r="P680" i="1"/>
  <c r="E680" i="6" s="1"/>
  <c r="P681" i="1"/>
  <c r="E681" i="6" s="1"/>
  <c r="P682" i="1"/>
  <c r="E682" i="6" s="1"/>
  <c r="P683" i="1"/>
  <c r="E683" i="6" s="1"/>
  <c r="P684" i="1"/>
  <c r="E684" i="6" s="1"/>
  <c r="P685" i="1"/>
  <c r="E685" i="6" s="1"/>
  <c r="P686" i="1"/>
  <c r="E686" i="6" s="1"/>
  <c r="P687" i="1"/>
  <c r="E687" i="6" s="1"/>
  <c r="P688" i="1"/>
  <c r="E688" i="6" s="1"/>
  <c r="P689" i="1"/>
  <c r="E689" i="6" s="1"/>
  <c r="P690" i="1"/>
  <c r="E690" i="6" s="1"/>
  <c r="P691" i="1"/>
  <c r="E691" i="6" s="1"/>
  <c r="P692" i="1"/>
  <c r="E692" i="6" s="1"/>
  <c r="P693" i="1"/>
  <c r="E693" i="6" s="1"/>
  <c r="P694" i="1"/>
  <c r="E694" i="6" s="1"/>
  <c r="P695" i="1"/>
  <c r="E695" i="6" s="1"/>
  <c r="P696" i="1"/>
  <c r="E696" i="6" s="1"/>
  <c r="P697" i="1"/>
  <c r="E697" i="6" s="1"/>
  <c r="P698" i="1"/>
  <c r="E698" i="6" s="1"/>
  <c r="P699" i="1"/>
  <c r="E699" i="6" s="1"/>
  <c r="P700" i="1"/>
  <c r="E700" i="6" s="1"/>
  <c r="P701" i="1"/>
  <c r="E701" i="6" s="1"/>
  <c r="P702" i="1"/>
  <c r="E702" i="6" s="1"/>
  <c r="P703" i="1"/>
  <c r="E703" i="6" s="1"/>
  <c r="P704" i="1"/>
  <c r="E704" i="6" s="1"/>
  <c r="P705" i="1"/>
  <c r="E705" i="6" s="1"/>
  <c r="P706" i="1"/>
  <c r="E706" i="6" s="1"/>
  <c r="P707" i="1"/>
  <c r="E707" i="6" s="1"/>
  <c r="P708" i="1"/>
  <c r="E708" i="6" s="1"/>
  <c r="P709" i="1"/>
  <c r="E709" i="6" s="1"/>
  <c r="P710" i="1"/>
  <c r="E710" i="6" s="1"/>
  <c r="P711" i="1"/>
  <c r="E711" i="6" s="1"/>
  <c r="P712" i="1"/>
  <c r="E712" i="6" s="1"/>
  <c r="P713" i="1"/>
  <c r="E713" i="6" s="1"/>
  <c r="P714" i="1"/>
  <c r="E714" i="6" s="1"/>
  <c r="P715" i="1"/>
  <c r="E715" i="6" s="1"/>
  <c r="P716" i="1"/>
  <c r="E716" i="6" s="1"/>
  <c r="P717" i="1"/>
  <c r="E717" i="6" s="1"/>
  <c r="P718" i="1"/>
  <c r="E718" i="6" s="1"/>
  <c r="P719" i="1"/>
  <c r="E719" i="6" s="1"/>
  <c r="P720" i="1"/>
  <c r="E720" i="6" s="1"/>
  <c r="P721" i="1"/>
  <c r="E721" i="6" s="1"/>
  <c r="P722" i="1"/>
  <c r="E722" i="6" s="1"/>
  <c r="P723" i="1"/>
  <c r="E723" i="6" s="1"/>
  <c r="P724" i="1"/>
  <c r="E724" i="6" s="1"/>
  <c r="P725" i="1"/>
  <c r="E725" i="6" s="1"/>
  <c r="P726" i="1"/>
  <c r="E726" i="6" s="1"/>
  <c r="P727" i="1"/>
  <c r="E727" i="6" s="1"/>
  <c r="P728" i="1"/>
  <c r="E728" i="6" s="1"/>
  <c r="P729" i="1"/>
  <c r="E729" i="6" s="1"/>
  <c r="P730" i="1"/>
  <c r="E730" i="6" s="1"/>
  <c r="P731" i="1"/>
  <c r="E731" i="6" s="1"/>
  <c r="P732" i="1"/>
  <c r="E732" i="6" s="1"/>
  <c r="P733" i="1"/>
  <c r="E733" i="6" s="1"/>
  <c r="P734" i="1"/>
  <c r="E734" i="6" s="1"/>
  <c r="P735" i="1"/>
  <c r="E735" i="6" s="1"/>
  <c r="P736" i="1"/>
  <c r="E736" i="6" s="1"/>
  <c r="P737" i="1"/>
  <c r="E737" i="6" s="1"/>
  <c r="P738" i="1"/>
  <c r="E738" i="6" s="1"/>
  <c r="P739" i="1"/>
  <c r="E739" i="6" s="1"/>
  <c r="P740" i="1"/>
  <c r="E740" i="6" s="1"/>
  <c r="P741" i="1"/>
  <c r="E741" i="6" s="1"/>
  <c r="P742" i="1"/>
  <c r="E742" i="6" s="1"/>
  <c r="P743" i="1"/>
  <c r="E743" i="6" s="1"/>
  <c r="P744" i="1"/>
  <c r="E744" i="6" s="1"/>
  <c r="P745" i="1"/>
  <c r="E745" i="6" s="1"/>
  <c r="P746" i="1"/>
  <c r="E746" i="6" s="1"/>
  <c r="P747" i="1"/>
  <c r="E747" i="6" s="1"/>
  <c r="P748" i="1"/>
  <c r="E748" i="6" s="1"/>
  <c r="P749" i="1"/>
  <c r="E749" i="6" s="1"/>
  <c r="P750" i="1"/>
  <c r="E750" i="6" s="1"/>
  <c r="P751" i="1"/>
  <c r="E751" i="6" s="1"/>
  <c r="P752" i="1"/>
  <c r="E752" i="6" s="1"/>
  <c r="P753" i="1"/>
  <c r="E753" i="6" s="1"/>
  <c r="P754" i="1"/>
  <c r="E754" i="6" s="1"/>
  <c r="P755" i="1"/>
  <c r="E755" i="6" s="1"/>
  <c r="P756" i="1"/>
  <c r="E756" i="6" s="1"/>
  <c r="P757" i="1"/>
  <c r="E757" i="6" s="1"/>
  <c r="P758" i="1"/>
  <c r="E758" i="6" s="1"/>
  <c r="P759" i="1"/>
  <c r="E759" i="6" s="1"/>
  <c r="P760" i="1"/>
  <c r="E760" i="6" s="1"/>
  <c r="P761" i="1"/>
  <c r="E761" i="6" s="1"/>
  <c r="P762" i="1"/>
  <c r="E762" i="6" s="1"/>
  <c r="P763" i="1"/>
  <c r="E763" i="6" s="1"/>
  <c r="P764" i="1"/>
  <c r="E764" i="6" s="1"/>
  <c r="P765" i="1"/>
  <c r="E765" i="6" s="1"/>
  <c r="P766" i="1"/>
  <c r="E766" i="6" s="1"/>
  <c r="P767" i="1"/>
  <c r="E767" i="6" s="1"/>
  <c r="P768" i="1"/>
  <c r="E768" i="6" s="1"/>
  <c r="P769" i="1"/>
  <c r="E769" i="6" s="1"/>
  <c r="P770" i="1"/>
  <c r="E770" i="6" s="1"/>
  <c r="P771" i="1"/>
  <c r="E771" i="6" s="1"/>
  <c r="P772" i="1"/>
  <c r="E772" i="6" s="1"/>
  <c r="P773" i="1"/>
  <c r="E773" i="6" s="1"/>
  <c r="P774" i="1"/>
  <c r="E774" i="6" s="1"/>
  <c r="P775" i="1"/>
  <c r="E775" i="6" s="1"/>
  <c r="P776" i="1"/>
  <c r="E776" i="6" s="1"/>
  <c r="P777" i="1"/>
  <c r="E777" i="6" s="1"/>
  <c r="P778" i="1"/>
  <c r="E778" i="6" s="1"/>
  <c r="P779" i="1"/>
  <c r="E779" i="6" s="1"/>
  <c r="P780" i="1"/>
  <c r="E780" i="6" s="1"/>
  <c r="P781" i="1"/>
  <c r="E781" i="6" s="1"/>
  <c r="P782" i="1"/>
  <c r="E782" i="6" s="1"/>
  <c r="P783" i="1"/>
  <c r="E783" i="6" s="1"/>
  <c r="P784" i="1"/>
  <c r="E784" i="6" s="1"/>
  <c r="P785" i="1"/>
  <c r="E785" i="6" s="1"/>
  <c r="P786" i="1"/>
  <c r="E786" i="6" s="1"/>
  <c r="P787" i="1"/>
  <c r="E787" i="6" s="1"/>
  <c r="P788" i="1"/>
  <c r="E788" i="6" s="1"/>
  <c r="P789" i="1"/>
  <c r="E789" i="6" s="1"/>
  <c r="P790" i="1"/>
  <c r="E790" i="6" s="1"/>
  <c r="P791" i="1"/>
  <c r="E791" i="6" s="1"/>
  <c r="P792" i="1"/>
  <c r="E792" i="6" s="1"/>
  <c r="P793" i="1"/>
  <c r="E793" i="6" s="1"/>
  <c r="P794" i="1"/>
  <c r="E794" i="6" s="1"/>
  <c r="P795" i="1"/>
  <c r="E795" i="6" s="1"/>
  <c r="P796" i="1"/>
  <c r="E796" i="6" s="1"/>
  <c r="P797" i="1"/>
  <c r="E797" i="6" s="1"/>
  <c r="P798" i="1"/>
  <c r="E798" i="6" s="1"/>
  <c r="P799" i="1"/>
  <c r="E799" i="6" s="1"/>
  <c r="P800" i="1"/>
  <c r="E800" i="6" s="1"/>
  <c r="P801" i="1"/>
  <c r="E801" i="6" s="1"/>
  <c r="P802" i="1"/>
  <c r="E802" i="6" s="1"/>
  <c r="P803" i="1"/>
  <c r="E803" i="6" s="1"/>
  <c r="P804" i="1"/>
  <c r="E804" i="6" s="1"/>
  <c r="P805" i="1"/>
  <c r="E805" i="6" s="1"/>
  <c r="P806" i="1"/>
  <c r="E806" i="6" s="1"/>
  <c r="P807" i="1"/>
  <c r="E807" i="6" s="1"/>
  <c r="P808" i="1"/>
  <c r="E808" i="6" s="1"/>
  <c r="P809" i="1"/>
  <c r="E809" i="6" s="1"/>
  <c r="P810" i="1"/>
  <c r="E810" i="6" s="1"/>
  <c r="P811" i="1"/>
  <c r="E811" i="6" s="1"/>
  <c r="P812" i="1"/>
  <c r="E812" i="6" s="1"/>
  <c r="P813" i="1"/>
  <c r="E813" i="6" s="1"/>
  <c r="P814" i="1"/>
  <c r="E814" i="6" s="1"/>
  <c r="P815" i="1"/>
  <c r="E815" i="6" s="1"/>
  <c r="P816" i="1"/>
  <c r="E816" i="6" s="1"/>
  <c r="P817" i="1"/>
  <c r="E817" i="6" s="1"/>
  <c r="P818" i="1"/>
  <c r="E818" i="6" s="1"/>
  <c r="P819" i="1"/>
  <c r="E819" i="6" s="1"/>
  <c r="P820" i="1"/>
  <c r="E820" i="6" s="1"/>
  <c r="P821" i="1"/>
  <c r="E821" i="6" s="1"/>
  <c r="P822" i="1"/>
  <c r="E822" i="6" s="1"/>
  <c r="P823" i="1"/>
  <c r="E823" i="6" s="1"/>
  <c r="P824" i="1"/>
  <c r="E824" i="6" s="1"/>
  <c r="P825" i="1"/>
  <c r="P826" i="1"/>
  <c r="E826" i="6" s="1"/>
  <c r="P827" i="1"/>
  <c r="E827" i="6" s="1"/>
  <c r="P828" i="1"/>
  <c r="E828" i="6" s="1"/>
  <c r="P829" i="1"/>
  <c r="E829" i="6" s="1"/>
  <c r="P830" i="1"/>
  <c r="E830" i="6" s="1"/>
  <c r="P831" i="1"/>
  <c r="E831" i="6" s="1"/>
  <c r="P832" i="1"/>
  <c r="E832" i="6" s="1"/>
  <c r="P833" i="1"/>
  <c r="E833" i="6" s="1"/>
  <c r="P834" i="1"/>
  <c r="E834" i="6" s="1"/>
  <c r="P835" i="1"/>
  <c r="E835" i="6" s="1"/>
  <c r="P836" i="1"/>
  <c r="E836" i="6" s="1"/>
  <c r="P837" i="1"/>
  <c r="E837" i="6" s="1"/>
  <c r="P838" i="1"/>
  <c r="E838" i="6" s="1"/>
  <c r="P839" i="1"/>
  <c r="E839" i="6" s="1"/>
  <c r="P840" i="1"/>
  <c r="E840" i="6" s="1"/>
  <c r="P841" i="1"/>
  <c r="E841" i="6" s="1"/>
  <c r="P842" i="1"/>
  <c r="E842" i="6" s="1"/>
  <c r="P843" i="1"/>
  <c r="E843" i="6" s="1"/>
  <c r="P844" i="1"/>
  <c r="E844" i="6" s="1"/>
  <c r="P845" i="1"/>
  <c r="E845" i="6" s="1"/>
  <c r="P846" i="1"/>
  <c r="E846" i="6" s="1"/>
  <c r="P847" i="1"/>
  <c r="E847" i="6" s="1"/>
  <c r="P848" i="1"/>
  <c r="E848" i="6" s="1"/>
  <c r="P849" i="1"/>
  <c r="E849" i="6" s="1"/>
  <c r="P850" i="1"/>
  <c r="E850" i="6" s="1"/>
  <c r="P851" i="1"/>
  <c r="E851" i="6" s="1"/>
  <c r="P852" i="1"/>
  <c r="E852" i="6" s="1"/>
  <c r="P853" i="1"/>
  <c r="E853" i="6" s="1"/>
  <c r="P854" i="1"/>
  <c r="E854" i="6" s="1"/>
  <c r="P855" i="1"/>
  <c r="E855" i="6" s="1"/>
  <c r="P856" i="1"/>
  <c r="E856" i="6" s="1"/>
  <c r="P857" i="1"/>
  <c r="E857" i="6" s="1"/>
  <c r="P858" i="1"/>
  <c r="E858" i="6" s="1"/>
  <c r="P859" i="1"/>
  <c r="E859" i="6" s="1"/>
  <c r="P860" i="1"/>
  <c r="E860" i="6" s="1"/>
  <c r="P861" i="1"/>
  <c r="E861" i="6" s="1"/>
  <c r="P862" i="1"/>
  <c r="E862" i="6" s="1"/>
  <c r="P863" i="1"/>
  <c r="E863" i="6" s="1"/>
  <c r="P864" i="1"/>
  <c r="E864" i="6" s="1"/>
  <c r="P865" i="1"/>
  <c r="E865" i="6" s="1"/>
  <c r="P866" i="1"/>
  <c r="E866" i="6" s="1"/>
  <c r="P867" i="1"/>
  <c r="E867" i="6" s="1"/>
  <c r="P868" i="1"/>
  <c r="E868" i="6" s="1"/>
  <c r="P869" i="1"/>
  <c r="E869" i="6" s="1"/>
  <c r="P870" i="1"/>
  <c r="E870" i="6" s="1"/>
  <c r="P871" i="1"/>
  <c r="E871" i="6" s="1"/>
  <c r="P872" i="1"/>
  <c r="E872" i="6" s="1"/>
  <c r="P873" i="1"/>
  <c r="E873" i="6" s="1"/>
  <c r="P874" i="1"/>
  <c r="E874" i="6" s="1"/>
  <c r="P875" i="1"/>
  <c r="E875" i="6" s="1"/>
  <c r="P876" i="1"/>
  <c r="E876" i="6" s="1"/>
  <c r="P877" i="1"/>
  <c r="E877" i="6" s="1"/>
  <c r="P878" i="1"/>
  <c r="E878" i="6" s="1"/>
  <c r="P879" i="1"/>
  <c r="E879" i="6" s="1"/>
  <c r="P880" i="1"/>
  <c r="E880" i="6" s="1"/>
  <c r="P881" i="1"/>
  <c r="E881" i="6" s="1"/>
  <c r="P882" i="1"/>
  <c r="E882" i="6" s="1"/>
  <c r="P883" i="1"/>
  <c r="E883" i="6" s="1"/>
  <c r="P884" i="1"/>
  <c r="E884" i="6" s="1"/>
  <c r="P885" i="1"/>
  <c r="E885" i="6" s="1"/>
  <c r="P886" i="1"/>
  <c r="E886" i="6" s="1"/>
  <c r="P887" i="1"/>
  <c r="E887" i="6" s="1"/>
  <c r="P888" i="1"/>
  <c r="E888" i="6" s="1"/>
  <c r="P889" i="1"/>
  <c r="E889" i="6" s="1"/>
  <c r="P890" i="1"/>
  <c r="E890" i="6" s="1"/>
  <c r="P891" i="1"/>
  <c r="E891" i="6" s="1"/>
  <c r="P892" i="1"/>
  <c r="E892" i="6" s="1"/>
  <c r="P893" i="1"/>
  <c r="E893" i="6" s="1"/>
  <c r="P894" i="1"/>
  <c r="E894" i="6" s="1"/>
  <c r="P895" i="1"/>
  <c r="E895" i="6" s="1"/>
  <c r="P896" i="1"/>
  <c r="E896" i="6" s="1"/>
  <c r="P897" i="1"/>
  <c r="E897" i="6" s="1"/>
  <c r="P898" i="1"/>
  <c r="E898" i="6" s="1"/>
  <c r="P899" i="1"/>
  <c r="E899" i="6" s="1"/>
  <c r="P900" i="1"/>
  <c r="E900" i="6" s="1"/>
  <c r="P901" i="1"/>
  <c r="E901" i="6" s="1"/>
  <c r="P902" i="1"/>
  <c r="E902" i="6" s="1"/>
  <c r="P903" i="1"/>
  <c r="E903" i="6" s="1"/>
  <c r="P904" i="1"/>
  <c r="E904" i="6" s="1"/>
  <c r="P905" i="1"/>
  <c r="E905" i="6" s="1"/>
  <c r="P906" i="1"/>
  <c r="E906" i="6" s="1"/>
  <c r="P907" i="1"/>
  <c r="E907" i="6" s="1"/>
  <c r="P908" i="1"/>
  <c r="E908" i="6" s="1"/>
  <c r="P909" i="1"/>
  <c r="E909" i="6" s="1"/>
  <c r="P910" i="1"/>
  <c r="E910" i="6" s="1"/>
  <c r="P911" i="1"/>
  <c r="E911" i="6" s="1"/>
  <c r="P912" i="1"/>
  <c r="E912" i="6" s="1"/>
  <c r="P913" i="1"/>
  <c r="E913" i="6" s="1"/>
  <c r="P914" i="1"/>
  <c r="E914" i="6" s="1"/>
  <c r="P915" i="1"/>
  <c r="E915" i="6" s="1"/>
  <c r="P916" i="1"/>
  <c r="E916" i="6" s="1"/>
  <c r="P917" i="1"/>
  <c r="E917" i="6" s="1"/>
  <c r="P918" i="1"/>
  <c r="E918" i="6" s="1"/>
  <c r="P919" i="1"/>
  <c r="E919" i="6" s="1"/>
  <c r="P920" i="1"/>
  <c r="E920" i="6" s="1"/>
  <c r="P921" i="1"/>
  <c r="E921" i="6" s="1"/>
  <c r="P922" i="1"/>
  <c r="E922" i="6" s="1"/>
  <c r="P923" i="1"/>
  <c r="E923" i="6" s="1"/>
  <c r="P924" i="1"/>
  <c r="E924" i="6" s="1"/>
  <c r="P925" i="1"/>
  <c r="E925" i="6" s="1"/>
  <c r="P926" i="1"/>
  <c r="E926" i="6" s="1"/>
  <c r="P927" i="1"/>
  <c r="E927" i="6" s="1"/>
  <c r="P928" i="1"/>
  <c r="E928" i="6" s="1"/>
  <c r="P929" i="1"/>
  <c r="E929" i="6" s="1"/>
  <c r="P930" i="1"/>
  <c r="E930" i="6" s="1"/>
  <c r="P931" i="1"/>
  <c r="E931" i="6" s="1"/>
  <c r="P932" i="1"/>
  <c r="E932" i="6" s="1"/>
  <c r="P933" i="1"/>
  <c r="E933" i="6" s="1"/>
  <c r="P934" i="1"/>
  <c r="E934" i="6" s="1"/>
  <c r="P935" i="1"/>
  <c r="E935" i="6" s="1"/>
  <c r="P936" i="1"/>
  <c r="E936" i="6" s="1"/>
  <c r="P937" i="1"/>
  <c r="E937" i="6" s="1"/>
  <c r="P938" i="1"/>
  <c r="E938" i="6" s="1"/>
  <c r="P939" i="1"/>
  <c r="E939" i="6" s="1"/>
  <c r="P940" i="1"/>
  <c r="E940" i="6" s="1"/>
  <c r="P941" i="1"/>
  <c r="E941" i="6" s="1"/>
  <c r="P942" i="1"/>
  <c r="E942" i="6" s="1"/>
  <c r="P943" i="1"/>
  <c r="E943" i="6" s="1"/>
  <c r="P944" i="1"/>
  <c r="E944" i="6" s="1"/>
  <c r="P945" i="1"/>
  <c r="E945" i="6" s="1"/>
  <c r="P946" i="1"/>
  <c r="E946" i="6" s="1"/>
  <c r="P947" i="1"/>
  <c r="E947" i="6" s="1"/>
  <c r="P948" i="1"/>
  <c r="E948" i="6" s="1"/>
  <c r="P949" i="1"/>
  <c r="E949" i="6" s="1"/>
  <c r="P950" i="1"/>
  <c r="E950" i="6" s="1"/>
  <c r="P951" i="1"/>
  <c r="E951" i="6" s="1"/>
  <c r="P952" i="1"/>
  <c r="E952" i="6" s="1"/>
  <c r="P953" i="1"/>
  <c r="E953" i="6" s="1"/>
  <c r="P954" i="1"/>
  <c r="E954" i="6" s="1"/>
  <c r="P955" i="1"/>
  <c r="E955" i="6" s="1"/>
  <c r="P956" i="1"/>
  <c r="E956" i="6" s="1"/>
  <c r="P957" i="1"/>
  <c r="E957" i="6" s="1"/>
  <c r="P958" i="1"/>
  <c r="E958" i="6" s="1"/>
  <c r="P959" i="1"/>
  <c r="E959" i="6" s="1"/>
  <c r="P960" i="1"/>
  <c r="E960" i="6" s="1"/>
  <c r="P961" i="1"/>
  <c r="E961" i="6" s="1"/>
  <c r="P962" i="1"/>
  <c r="E962" i="6" s="1"/>
  <c r="P963" i="1"/>
  <c r="E963" i="6" s="1"/>
  <c r="P964" i="1"/>
  <c r="E964" i="6" s="1"/>
  <c r="P965" i="1"/>
  <c r="E965" i="6" s="1"/>
  <c r="P966" i="1"/>
  <c r="E966" i="6" s="1"/>
  <c r="P967" i="1"/>
  <c r="E967" i="6" s="1"/>
  <c r="P968" i="1"/>
  <c r="E968" i="6" s="1"/>
  <c r="P969" i="1"/>
  <c r="E969" i="6" s="1"/>
  <c r="P970" i="1"/>
  <c r="E970" i="6" s="1"/>
  <c r="P971" i="1"/>
  <c r="E971" i="6" s="1"/>
  <c r="P972" i="1"/>
  <c r="E972" i="6" s="1"/>
  <c r="P973" i="1"/>
  <c r="E973" i="6" s="1"/>
  <c r="P974" i="1"/>
  <c r="E974" i="6" s="1"/>
  <c r="P975" i="1"/>
  <c r="E975" i="6" s="1"/>
  <c r="P976" i="1"/>
  <c r="E976" i="6" s="1"/>
  <c r="P977" i="1"/>
  <c r="E977" i="6" s="1"/>
  <c r="P978" i="1"/>
  <c r="E978" i="6" s="1"/>
  <c r="P979" i="1"/>
  <c r="E979" i="6" s="1"/>
  <c r="P980" i="1"/>
  <c r="E980" i="6" s="1"/>
  <c r="P981" i="1"/>
  <c r="E981" i="6" s="1"/>
  <c r="P982" i="1"/>
  <c r="E982" i="6" s="1"/>
  <c r="P983" i="1"/>
  <c r="E983" i="6" s="1"/>
  <c r="P984" i="1"/>
  <c r="E984" i="6" s="1"/>
  <c r="P985" i="1"/>
  <c r="E985" i="6" s="1"/>
  <c r="P986" i="1"/>
  <c r="E986" i="6" s="1"/>
  <c r="P987" i="1"/>
  <c r="E987" i="6" s="1"/>
  <c r="P988" i="1"/>
  <c r="E988" i="6" s="1"/>
  <c r="P989" i="1"/>
  <c r="E989" i="6" s="1"/>
  <c r="P990" i="1"/>
  <c r="E990" i="6" s="1"/>
  <c r="P991" i="1"/>
  <c r="E991" i="6" s="1"/>
  <c r="P992" i="1"/>
  <c r="E992" i="6" s="1"/>
  <c r="P993" i="1"/>
  <c r="E993" i="6" s="1"/>
  <c r="P994" i="1"/>
  <c r="E994" i="6" s="1"/>
  <c r="P995" i="1"/>
  <c r="E995" i="6" s="1"/>
  <c r="P996" i="1"/>
  <c r="E996" i="6" s="1"/>
  <c r="P997" i="1"/>
  <c r="E997" i="6" s="1"/>
  <c r="P998" i="1"/>
  <c r="E998" i="6" s="1"/>
  <c r="P999" i="1"/>
  <c r="E999" i="6" s="1"/>
  <c r="P1000" i="1"/>
  <c r="E1000" i="6" s="1"/>
  <c r="P1001" i="1"/>
  <c r="E1001" i="6" s="1"/>
  <c r="P1002" i="1"/>
  <c r="E1002" i="6" s="1"/>
  <c r="P1003" i="1"/>
  <c r="E1003" i="6" s="1"/>
  <c r="P1004" i="1"/>
  <c r="E1004" i="6" s="1"/>
  <c r="P1005" i="1"/>
  <c r="E1005" i="6" s="1"/>
  <c r="P1006" i="1"/>
  <c r="E1006" i="6" s="1"/>
  <c r="P1007" i="1"/>
  <c r="E1007" i="6" s="1"/>
  <c r="P1008" i="1"/>
  <c r="E1008" i="6" s="1"/>
  <c r="P1009" i="1"/>
  <c r="E1009" i="6" s="1"/>
  <c r="P1010" i="1"/>
  <c r="E1010" i="6" s="1"/>
  <c r="P1011" i="1"/>
  <c r="E1011" i="6" s="1"/>
  <c r="P1012" i="1"/>
  <c r="E1012" i="6" s="1"/>
  <c r="P1013" i="1"/>
  <c r="E1013" i="6" s="1"/>
  <c r="P1014" i="1"/>
  <c r="E1014" i="6" s="1"/>
  <c r="P1015" i="1"/>
  <c r="E1015" i="6" s="1"/>
  <c r="P1016" i="1"/>
  <c r="E1016" i="6" s="1"/>
  <c r="P1017" i="1"/>
  <c r="E1017" i="6" s="1"/>
  <c r="P1018" i="1"/>
  <c r="E1018" i="6" s="1"/>
  <c r="P1019" i="1"/>
  <c r="E1019" i="6" s="1"/>
  <c r="P1020" i="1"/>
  <c r="E1020" i="6" s="1"/>
  <c r="P1021" i="1"/>
  <c r="E1021" i="6" s="1"/>
  <c r="P1022" i="1"/>
  <c r="E1022" i="6" s="1"/>
  <c r="P1023" i="1"/>
  <c r="E1023" i="6" s="1"/>
  <c r="P1024" i="1"/>
  <c r="E1024" i="6" s="1"/>
  <c r="P1025" i="1"/>
  <c r="E1025" i="6" s="1"/>
  <c r="P1026" i="1"/>
  <c r="E1026" i="6" s="1"/>
  <c r="P1027" i="1"/>
  <c r="E1027" i="6" s="1"/>
  <c r="P1028" i="1"/>
  <c r="E1028" i="6" s="1"/>
  <c r="P1029" i="1"/>
  <c r="E1029" i="6" s="1"/>
  <c r="P1030" i="1"/>
  <c r="E1030" i="6" s="1"/>
  <c r="P1031" i="1"/>
  <c r="E1031" i="6" s="1"/>
  <c r="P1032" i="1"/>
  <c r="E1032" i="6" s="1"/>
  <c r="P1033" i="1"/>
  <c r="E1033" i="6" s="1"/>
  <c r="P1034" i="1"/>
  <c r="E1034" i="6" s="1"/>
  <c r="P1035" i="1"/>
  <c r="E1035" i="6" s="1"/>
  <c r="P1036" i="1"/>
  <c r="E1036" i="6" s="1"/>
  <c r="P1037" i="1"/>
  <c r="E1037" i="6" s="1"/>
  <c r="P1038" i="1"/>
  <c r="E1038" i="6" s="1"/>
  <c r="P1039" i="1"/>
  <c r="E1039" i="6" s="1"/>
  <c r="P1040" i="1"/>
  <c r="E1040" i="6" s="1"/>
  <c r="P1041" i="1"/>
  <c r="E1041" i="6" s="1"/>
  <c r="P1042" i="1"/>
  <c r="E1042" i="6" s="1"/>
  <c r="P1043" i="1"/>
  <c r="E1043" i="6" s="1"/>
  <c r="P1044" i="1"/>
  <c r="E1044" i="6" s="1"/>
  <c r="P1045" i="1"/>
  <c r="E1045" i="6" s="1"/>
  <c r="P1046" i="1"/>
  <c r="E1046" i="6" s="1"/>
  <c r="P1047" i="1"/>
  <c r="E1047" i="6" s="1"/>
  <c r="P1048" i="1"/>
  <c r="E1048" i="6" s="1"/>
  <c r="P1049" i="1"/>
  <c r="E1049" i="6" s="1"/>
  <c r="P1050" i="1"/>
  <c r="E1050" i="6" s="1"/>
  <c r="P1051" i="1"/>
  <c r="E1051" i="6" s="1"/>
  <c r="P1052" i="1"/>
  <c r="E1052" i="6" s="1"/>
  <c r="P1053" i="1"/>
  <c r="E1053" i="6" s="1"/>
  <c r="P1054" i="1"/>
  <c r="E1054" i="6" s="1"/>
  <c r="P1055" i="1"/>
  <c r="E1055" i="6" s="1"/>
  <c r="P1056" i="1"/>
  <c r="E1056" i="6" s="1"/>
  <c r="P1057" i="1"/>
  <c r="E1057" i="6" s="1"/>
  <c r="P1058" i="1"/>
  <c r="E1058" i="6" s="1"/>
  <c r="P1059" i="1"/>
  <c r="E1059" i="6" s="1"/>
  <c r="P1060" i="1"/>
  <c r="E1060" i="6" s="1"/>
  <c r="P1061" i="1"/>
  <c r="E1061" i="6" s="1"/>
  <c r="P1062" i="1"/>
  <c r="E1062" i="6" s="1"/>
  <c r="P1063" i="1"/>
  <c r="E1063" i="6" s="1"/>
  <c r="P1064" i="1"/>
  <c r="E1064" i="6" s="1"/>
  <c r="P1065" i="1"/>
  <c r="E1065" i="6" s="1"/>
  <c r="P1066" i="1"/>
  <c r="E1066" i="6" s="1"/>
  <c r="P1067" i="1"/>
  <c r="E1067" i="6" s="1"/>
  <c r="P1068" i="1"/>
  <c r="E1068" i="6" s="1"/>
  <c r="P1069" i="1"/>
  <c r="E1069" i="6" s="1"/>
  <c r="P1070" i="1"/>
  <c r="E1070" i="6" s="1"/>
  <c r="P1071" i="1"/>
  <c r="E1071" i="6" s="1"/>
  <c r="P1072" i="1"/>
  <c r="E1072" i="6" s="1"/>
  <c r="P1073" i="1"/>
  <c r="E1073" i="6" s="1"/>
  <c r="P1074" i="1"/>
  <c r="E1074" i="6" s="1"/>
  <c r="P1075" i="1"/>
  <c r="E1075" i="6" s="1"/>
  <c r="P1076" i="1"/>
  <c r="E1076" i="6" s="1"/>
  <c r="P1077" i="1"/>
  <c r="E1077" i="6" s="1"/>
  <c r="P1078" i="1"/>
  <c r="E1078" i="6" s="1"/>
  <c r="P1079" i="1"/>
  <c r="E1079" i="6" s="1"/>
  <c r="P1080" i="1"/>
  <c r="E1080" i="6" s="1"/>
  <c r="P1081" i="1"/>
  <c r="E1081" i="6" s="1"/>
  <c r="P1082" i="1"/>
  <c r="E1082" i="6" s="1"/>
  <c r="P1083" i="1"/>
  <c r="E1083" i="6" s="1"/>
  <c r="P1084" i="1"/>
  <c r="E1084" i="6" s="1"/>
  <c r="P1085" i="1"/>
  <c r="E1085" i="6" s="1"/>
  <c r="P1086" i="1"/>
  <c r="E1086" i="6" s="1"/>
  <c r="P1087" i="1"/>
  <c r="E1087" i="6" s="1"/>
  <c r="P1088" i="1"/>
  <c r="E1088" i="6" s="1"/>
  <c r="P1089" i="1"/>
  <c r="E1089" i="6" s="1"/>
  <c r="P1090" i="1"/>
  <c r="E1090" i="6" s="1"/>
  <c r="P1091" i="1"/>
  <c r="E1091" i="6" s="1"/>
  <c r="P1092" i="1"/>
  <c r="E1092" i="6" s="1"/>
  <c r="P1093" i="1"/>
  <c r="E1093" i="6" s="1"/>
  <c r="P1094" i="1"/>
  <c r="E1094" i="6" s="1"/>
  <c r="P1095" i="1"/>
  <c r="E1095" i="6" s="1"/>
  <c r="P1096" i="1"/>
  <c r="E1096" i="6" s="1"/>
  <c r="P1097" i="1"/>
  <c r="E1097" i="6" s="1"/>
  <c r="P1098" i="1"/>
  <c r="E1098" i="6" s="1"/>
  <c r="P1099" i="1"/>
  <c r="E1099" i="6" s="1"/>
  <c r="P1100" i="1"/>
  <c r="E1100" i="6" s="1"/>
  <c r="P1101" i="1"/>
  <c r="E1101" i="6" s="1"/>
  <c r="P1102" i="1"/>
  <c r="E1102" i="6" s="1"/>
  <c r="P1103" i="1"/>
  <c r="E1103" i="6" s="1"/>
  <c r="P1104" i="1"/>
  <c r="E1104" i="6" s="1"/>
  <c r="P1105" i="1"/>
  <c r="E1105" i="6" s="1"/>
  <c r="P1106" i="1"/>
  <c r="E1106" i="6" s="1"/>
  <c r="P1107" i="1"/>
  <c r="E1107" i="6" s="1"/>
  <c r="P1108" i="1"/>
  <c r="E1108" i="6" s="1"/>
  <c r="P1109" i="1"/>
  <c r="E1109" i="6" s="1"/>
  <c r="P1110" i="1"/>
  <c r="E1110" i="6" s="1"/>
  <c r="P1111" i="1"/>
  <c r="E1111" i="6" s="1"/>
  <c r="P1112" i="1"/>
  <c r="E1112" i="6" s="1"/>
  <c r="P1113" i="1"/>
  <c r="E1113" i="6" s="1"/>
  <c r="P1114" i="1"/>
  <c r="E1114" i="6" s="1"/>
  <c r="P1115" i="1"/>
  <c r="E1115" i="6" s="1"/>
  <c r="P1116" i="1"/>
  <c r="E1116" i="6" s="1"/>
  <c r="P1117" i="1"/>
  <c r="E1117" i="6" s="1"/>
  <c r="P1118" i="1"/>
  <c r="E1118" i="6" s="1"/>
  <c r="P1119" i="1"/>
  <c r="E1119" i="6" s="1"/>
  <c r="P1120" i="1"/>
  <c r="E1120" i="6" s="1"/>
  <c r="P1121" i="1"/>
  <c r="E1121" i="6" s="1"/>
  <c r="P1122" i="1"/>
  <c r="E1122" i="6" s="1"/>
  <c r="P1123" i="1"/>
  <c r="E1123" i="6" s="1"/>
  <c r="P1124" i="1"/>
  <c r="E1124" i="6" s="1"/>
  <c r="P1125" i="1"/>
  <c r="E1125" i="6" s="1"/>
  <c r="P1126" i="1"/>
  <c r="E1126" i="6" s="1"/>
  <c r="P1127" i="1"/>
  <c r="E1127" i="6" s="1"/>
  <c r="P1128" i="1"/>
  <c r="E1128" i="6" s="1"/>
  <c r="P1129" i="1"/>
  <c r="E1129" i="6" s="1"/>
  <c r="P1130" i="1"/>
  <c r="E1130" i="6" s="1"/>
  <c r="P1131" i="1"/>
  <c r="E1131" i="6" s="1"/>
  <c r="P1132" i="1"/>
  <c r="E1132" i="6" s="1"/>
  <c r="P1133" i="1"/>
  <c r="E1133" i="6" s="1"/>
  <c r="P1134" i="1"/>
  <c r="E1134" i="6" s="1"/>
  <c r="P1135" i="1"/>
  <c r="E1135" i="6" s="1"/>
  <c r="P1136" i="1"/>
  <c r="E1136" i="6" s="1"/>
  <c r="P1137" i="1"/>
  <c r="E1137" i="6" s="1"/>
  <c r="P1138" i="1"/>
  <c r="E1138" i="6" s="1"/>
  <c r="P1139" i="1"/>
  <c r="E1139" i="6" s="1"/>
  <c r="P1140" i="1"/>
  <c r="E1140" i="6" s="1"/>
  <c r="P1141" i="1"/>
  <c r="E1141" i="6" s="1"/>
  <c r="P1142" i="1"/>
  <c r="E1142" i="6" s="1"/>
  <c r="P1143" i="1"/>
  <c r="E1143" i="6" s="1"/>
  <c r="P1144" i="1"/>
  <c r="E1144" i="6" s="1"/>
  <c r="P1145" i="1"/>
  <c r="E1145" i="6" s="1"/>
  <c r="P1146" i="1"/>
  <c r="E1146" i="6" s="1"/>
  <c r="P1147" i="1"/>
  <c r="E1147" i="6" s="1"/>
  <c r="P1148" i="1"/>
  <c r="E1148" i="6" s="1"/>
  <c r="P1149" i="1"/>
  <c r="E1149" i="6" s="1"/>
  <c r="P1150" i="1"/>
  <c r="E1150" i="6" s="1"/>
  <c r="P1151" i="1"/>
  <c r="E1151" i="6" s="1"/>
  <c r="P1152" i="1"/>
  <c r="E1152" i="6" s="1"/>
  <c r="P1153" i="1"/>
  <c r="E1153" i="6" s="1"/>
  <c r="P1154" i="1"/>
  <c r="E1154" i="6" s="1"/>
  <c r="P1155" i="1"/>
  <c r="E1155" i="6" s="1"/>
  <c r="P1156" i="1"/>
  <c r="E1156" i="6" s="1"/>
  <c r="P1157" i="1"/>
  <c r="E1157" i="6" s="1"/>
  <c r="P1158" i="1"/>
  <c r="E1158" i="6" s="1"/>
  <c r="P1159" i="1"/>
  <c r="E1159" i="6" s="1"/>
  <c r="P1160" i="1"/>
  <c r="E1160" i="6" s="1"/>
  <c r="P1161" i="1"/>
  <c r="E1161" i="6" s="1"/>
  <c r="P1162" i="1"/>
  <c r="E1162" i="6" s="1"/>
  <c r="P1163" i="1"/>
  <c r="E1163" i="6" s="1"/>
  <c r="P1164" i="1"/>
  <c r="E1164" i="6" s="1"/>
  <c r="P1165" i="1"/>
  <c r="E1165" i="6" s="1"/>
  <c r="P1166" i="1"/>
  <c r="E1166" i="6" s="1"/>
  <c r="P1167" i="1"/>
  <c r="E1167" i="6" s="1"/>
  <c r="P1168" i="1"/>
  <c r="E1168" i="6" s="1"/>
  <c r="P1169" i="1"/>
  <c r="E1169" i="6" s="1"/>
  <c r="P1170" i="1"/>
  <c r="E1170" i="6" s="1"/>
  <c r="P1171" i="1"/>
  <c r="E1171" i="6" s="1"/>
  <c r="P1172" i="1"/>
  <c r="E1172" i="6" s="1"/>
  <c r="P1173" i="1"/>
  <c r="E1173" i="6" s="1"/>
  <c r="P1174" i="1"/>
  <c r="E1174" i="6" s="1"/>
  <c r="P1175" i="1"/>
  <c r="E1175" i="6" s="1"/>
  <c r="P1176" i="1"/>
  <c r="E1176" i="6" s="1"/>
  <c r="P1177" i="1"/>
  <c r="E1177" i="6" s="1"/>
  <c r="P1178" i="1"/>
  <c r="E1178" i="6" s="1"/>
  <c r="P1179" i="1"/>
  <c r="E1179" i="6" s="1"/>
  <c r="P1180" i="1"/>
  <c r="E1180" i="6" s="1"/>
  <c r="P1181" i="1"/>
  <c r="E1181" i="6" s="1"/>
  <c r="P1182" i="1"/>
  <c r="E1182" i="6" s="1"/>
  <c r="P1183" i="1"/>
  <c r="E1183" i="6" s="1"/>
  <c r="P1184" i="1"/>
  <c r="E1184" i="6" s="1"/>
  <c r="P1185" i="1"/>
  <c r="E1185" i="6" s="1"/>
  <c r="P1186" i="1"/>
  <c r="E1186" i="6" s="1"/>
  <c r="P1187" i="1"/>
  <c r="E1187" i="6" s="1"/>
  <c r="P1188" i="1"/>
  <c r="E1188" i="6" s="1"/>
  <c r="P1189" i="1"/>
  <c r="E1189" i="6" s="1"/>
  <c r="P1190" i="1"/>
  <c r="E1190" i="6" s="1"/>
  <c r="P1191" i="1"/>
  <c r="E1191" i="6" s="1"/>
  <c r="P1192" i="1"/>
  <c r="E1192" i="6" s="1"/>
  <c r="P1193" i="1"/>
  <c r="E1193" i="6" s="1"/>
  <c r="P1194" i="1"/>
  <c r="E1194" i="6" s="1"/>
  <c r="P1195" i="1"/>
  <c r="E1195" i="6" s="1"/>
  <c r="P1196" i="1"/>
  <c r="E1196" i="6" s="1"/>
  <c r="P1197" i="1"/>
  <c r="E1197" i="6" s="1"/>
  <c r="P1198" i="1"/>
  <c r="E1198" i="6" s="1"/>
  <c r="P1199" i="1"/>
  <c r="E1199" i="6" s="1"/>
  <c r="P1200" i="1"/>
  <c r="E1200" i="6" s="1"/>
  <c r="P1201" i="1"/>
  <c r="E1201" i="6" s="1"/>
  <c r="P1202" i="1"/>
  <c r="E1202" i="6" s="1"/>
  <c r="P1203" i="1"/>
  <c r="E1203" i="6" s="1"/>
  <c r="P1204" i="1"/>
  <c r="E1204" i="6" s="1"/>
  <c r="P1205" i="1"/>
  <c r="E1205" i="6" s="1"/>
  <c r="P1206" i="1"/>
  <c r="E1206" i="6" s="1"/>
  <c r="P1207" i="1"/>
  <c r="E1207" i="6" s="1"/>
  <c r="P1208" i="1"/>
  <c r="E1208" i="6" s="1"/>
  <c r="P1209" i="1"/>
  <c r="E1209" i="6" s="1"/>
  <c r="P1210" i="1"/>
  <c r="E1210" i="6" s="1"/>
  <c r="P1211" i="1"/>
  <c r="E1211" i="6" s="1"/>
  <c r="P1212" i="1"/>
  <c r="E1212" i="6" s="1"/>
  <c r="P1213" i="1"/>
  <c r="E1213" i="6" s="1"/>
  <c r="P1214" i="1"/>
  <c r="E1214" i="6" s="1"/>
  <c r="P1215" i="1"/>
  <c r="E1215" i="6" s="1"/>
  <c r="P1216" i="1"/>
  <c r="E1216" i="6" s="1"/>
  <c r="P1217" i="1"/>
  <c r="E1217" i="6" s="1"/>
  <c r="P1218" i="1"/>
  <c r="E1218" i="6" s="1"/>
  <c r="P1219" i="1"/>
  <c r="E1219" i="6" s="1"/>
  <c r="P1220" i="1"/>
  <c r="E1220" i="6" s="1"/>
  <c r="P1221" i="1"/>
  <c r="E1221" i="6" s="1"/>
  <c r="P1222" i="1"/>
  <c r="E1222" i="6" s="1"/>
  <c r="P1223" i="1"/>
  <c r="E1223" i="6" s="1"/>
  <c r="P1224" i="1"/>
  <c r="E1224" i="6" s="1"/>
  <c r="P1225" i="1"/>
  <c r="E1225" i="6" s="1"/>
  <c r="P1226" i="1"/>
  <c r="E1226" i="6" s="1"/>
  <c r="P1227" i="1"/>
  <c r="E1227" i="6" s="1"/>
  <c r="P1228" i="1"/>
  <c r="E1228" i="6" s="1"/>
  <c r="P1229" i="1"/>
  <c r="E1229" i="6" s="1"/>
  <c r="P1230" i="1"/>
  <c r="E1230" i="6" s="1"/>
  <c r="P1231" i="1"/>
  <c r="E1231" i="6" s="1"/>
  <c r="P1232" i="1"/>
  <c r="E1232" i="6" s="1"/>
  <c r="P1233" i="1"/>
  <c r="E1233" i="6" s="1"/>
  <c r="P1234" i="1"/>
  <c r="E1234" i="6" s="1"/>
  <c r="P1235" i="1"/>
  <c r="E1235" i="6" s="1"/>
  <c r="P1236" i="1"/>
  <c r="E1236" i="6" s="1"/>
  <c r="P1237" i="1"/>
  <c r="E1237" i="6" s="1"/>
  <c r="P1238" i="1"/>
  <c r="E1238" i="6" s="1"/>
  <c r="P1239" i="1"/>
  <c r="E1239" i="6" s="1"/>
  <c r="P1240" i="1"/>
  <c r="E1240" i="6" s="1"/>
  <c r="P1241" i="1"/>
  <c r="E1241" i="6" s="1"/>
  <c r="P1242" i="1"/>
  <c r="E1242" i="6" s="1"/>
  <c r="P1243" i="1"/>
  <c r="E1243" i="6" s="1"/>
  <c r="P1244" i="1"/>
  <c r="E1244" i="6" s="1"/>
  <c r="P1245" i="1"/>
  <c r="E1245" i="6" s="1"/>
  <c r="P1246" i="1"/>
  <c r="E1246" i="6" s="1"/>
  <c r="P1247" i="1"/>
  <c r="E1247" i="6" s="1"/>
  <c r="P1248" i="1"/>
  <c r="E1248" i="6" s="1"/>
  <c r="P1249" i="1"/>
  <c r="E1249" i="6" s="1"/>
  <c r="P1250" i="1"/>
  <c r="E1250" i="6" s="1"/>
  <c r="P1251" i="1"/>
  <c r="E1251" i="6" s="1"/>
  <c r="P1252" i="1"/>
  <c r="E1252" i="6" s="1"/>
  <c r="P1253" i="1"/>
  <c r="E1253" i="6" s="1"/>
  <c r="P1254" i="1"/>
  <c r="E1254" i="6" s="1"/>
  <c r="P1255" i="1"/>
  <c r="E1255" i="6" s="1"/>
  <c r="P1256" i="1"/>
  <c r="E1256" i="6" s="1"/>
  <c r="P1257" i="1"/>
  <c r="E1257" i="6" s="1"/>
  <c r="P1258" i="1"/>
  <c r="E1258" i="6" s="1"/>
  <c r="P1259" i="1"/>
  <c r="E1259" i="6" s="1"/>
  <c r="P1260" i="1"/>
  <c r="E1260" i="6" s="1"/>
  <c r="P1261" i="1"/>
  <c r="E1261" i="6" s="1"/>
  <c r="P1262" i="1"/>
  <c r="E1262" i="6" s="1"/>
  <c r="P1263" i="1"/>
  <c r="E1263" i="6" s="1"/>
  <c r="P1264" i="1"/>
  <c r="E1264" i="6" s="1"/>
  <c r="P1265" i="1"/>
  <c r="P1266" i="1"/>
  <c r="E1266" i="6" s="1"/>
  <c r="P1267" i="1"/>
  <c r="E1267" i="6" s="1"/>
  <c r="P1268" i="1"/>
  <c r="E1268" i="6" s="1"/>
  <c r="P1269" i="1"/>
  <c r="E1269" i="6" s="1"/>
  <c r="P1270" i="1"/>
  <c r="E1270" i="6" s="1"/>
  <c r="P1271" i="1"/>
  <c r="E1271" i="6" s="1"/>
  <c r="P1272" i="1"/>
  <c r="E1272" i="6" s="1"/>
  <c r="P1273" i="1"/>
  <c r="E1273" i="6" s="1"/>
  <c r="P1274" i="1"/>
  <c r="E1274" i="6" s="1"/>
  <c r="P1275" i="1"/>
  <c r="E1275" i="6" s="1"/>
  <c r="P1276" i="1"/>
  <c r="E1276" i="6" s="1"/>
  <c r="P1277" i="1"/>
  <c r="E1277" i="6" s="1"/>
  <c r="P1278" i="1"/>
  <c r="E1278" i="6" s="1"/>
  <c r="P1279" i="1"/>
  <c r="E1279" i="6" s="1"/>
  <c r="P1280" i="1"/>
  <c r="E1280" i="6" s="1"/>
  <c r="P1281" i="1"/>
  <c r="E1281" i="6" s="1"/>
  <c r="P1282" i="1"/>
  <c r="E1282" i="6" s="1"/>
  <c r="P1283" i="1"/>
  <c r="E1283" i="6" s="1"/>
  <c r="P1284" i="1"/>
  <c r="E1284" i="6" s="1"/>
  <c r="P1285" i="1"/>
  <c r="E1285" i="6" s="1"/>
  <c r="P1286" i="1"/>
  <c r="E1286" i="6" s="1"/>
  <c r="P1287" i="1"/>
  <c r="E1287" i="6" s="1"/>
  <c r="P1288" i="1"/>
  <c r="E1288" i="6" s="1"/>
  <c r="P1289" i="1"/>
  <c r="E1289" i="6" s="1"/>
  <c r="P1290" i="1"/>
  <c r="E1290" i="6" s="1"/>
  <c r="P1291" i="1"/>
  <c r="E1291" i="6" s="1"/>
  <c r="P1292" i="1"/>
  <c r="E1292" i="6" s="1"/>
  <c r="P1293" i="1"/>
  <c r="E1293" i="6" s="1"/>
  <c r="P1294" i="1"/>
  <c r="E1294" i="6" s="1"/>
  <c r="P1295" i="1"/>
  <c r="E1295" i="6" s="1"/>
  <c r="P1296" i="1"/>
  <c r="E1296" i="6" s="1"/>
  <c r="P1297" i="1"/>
  <c r="E1297" i="6" s="1"/>
  <c r="P1298" i="1"/>
  <c r="E1298" i="6" s="1"/>
  <c r="P1299" i="1"/>
  <c r="E1299" i="6" s="1"/>
  <c r="P1300" i="1"/>
  <c r="E1300" i="6" s="1"/>
  <c r="P1301" i="1"/>
  <c r="E1301" i="6" s="1"/>
  <c r="P1302" i="1"/>
  <c r="E1302" i="6" s="1"/>
  <c r="P1303" i="1"/>
  <c r="E1303" i="6" s="1"/>
  <c r="P1304" i="1"/>
  <c r="E1304" i="6" s="1"/>
  <c r="P1305" i="1"/>
  <c r="E1305" i="6" s="1"/>
  <c r="P1306" i="1"/>
  <c r="E1306" i="6" s="1"/>
  <c r="P1307" i="1"/>
  <c r="E1307" i="6" s="1"/>
  <c r="P1308" i="1"/>
  <c r="E1308" i="6" s="1"/>
  <c r="P1309" i="1"/>
  <c r="E1309" i="6" s="1"/>
  <c r="P1310" i="1"/>
  <c r="E1310" i="6" s="1"/>
  <c r="P1311" i="1"/>
  <c r="E1311" i="6" s="1"/>
  <c r="P1312" i="1"/>
  <c r="E1312" i="6" s="1"/>
  <c r="P1313" i="1"/>
  <c r="E1313" i="6" s="1"/>
  <c r="P1314" i="1"/>
  <c r="E1314" i="6" s="1"/>
  <c r="P1315" i="1"/>
  <c r="E1315" i="6" s="1"/>
  <c r="P1316" i="1"/>
  <c r="E1316" i="6" s="1"/>
  <c r="P1317" i="1"/>
  <c r="E1317" i="6" s="1"/>
  <c r="P1318" i="1"/>
  <c r="E1318" i="6" s="1"/>
  <c r="P1319" i="1"/>
  <c r="E1319" i="6" s="1"/>
  <c r="P1320" i="1"/>
  <c r="E1320" i="6" s="1"/>
  <c r="P1321" i="1"/>
  <c r="E1321" i="6" s="1"/>
  <c r="P1322" i="1"/>
  <c r="E1322" i="6" s="1"/>
  <c r="P1323" i="1"/>
  <c r="E1323" i="6" s="1"/>
  <c r="P1324" i="1"/>
  <c r="E1324" i="6" s="1"/>
  <c r="P1325" i="1"/>
  <c r="E1325" i="6" s="1"/>
  <c r="P1326" i="1"/>
  <c r="E1326" i="6" s="1"/>
  <c r="P1327" i="1"/>
  <c r="E1327" i="6" s="1"/>
  <c r="P1328" i="1"/>
  <c r="E1328" i="6" s="1"/>
  <c r="P1329" i="1"/>
  <c r="E1329" i="6" s="1"/>
  <c r="P1330" i="1"/>
  <c r="E1330" i="6" s="1"/>
  <c r="P1331" i="1"/>
  <c r="E1331" i="6" s="1"/>
  <c r="P1332" i="1"/>
  <c r="E1332" i="6" s="1"/>
  <c r="P1333" i="1"/>
  <c r="E1333" i="6" s="1"/>
  <c r="P1334" i="1"/>
  <c r="E1334" i="6" s="1"/>
  <c r="P1335" i="1"/>
  <c r="E1335" i="6" s="1"/>
  <c r="P1336" i="1"/>
  <c r="E1336" i="6" s="1"/>
  <c r="P1337" i="1"/>
  <c r="E1337" i="6" s="1"/>
  <c r="P1338" i="1"/>
  <c r="E1338" i="6" s="1"/>
  <c r="P1339" i="1"/>
  <c r="E1339" i="6" s="1"/>
  <c r="P1340" i="1"/>
  <c r="E1340" i="6" s="1"/>
  <c r="P1341" i="1"/>
  <c r="E1341" i="6" s="1"/>
  <c r="P1342" i="1"/>
  <c r="E1342" i="6" s="1"/>
  <c r="P1343" i="1"/>
  <c r="E1343" i="6" s="1"/>
  <c r="P1344" i="1"/>
  <c r="E1344" i="6" s="1"/>
  <c r="P1345" i="1"/>
  <c r="E1345" i="6" s="1"/>
  <c r="P1346" i="1"/>
  <c r="E1346" i="6" s="1"/>
  <c r="P1347" i="1"/>
  <c r="E1347" i="6" s="1"/>
  <c r="P1348" i="1"/>
  <c r="E1348" i="6" s="1"/>
  <c r="P1349" i="1"/>
  <c r="E1349" i="6" s="1"/>
  <c r="P1350" i="1"/>
  <c r="E1350" i="6" s="1"/>
  <c r="P1351" i="1"/>
  <c r="E1351" i="6" s="1"/>
  <c r="P1352" i="1"/>
  <c r="E1352" i="6" s="1"/>
  <c r="P1353" i="1"/>
  <c r="E1353" i="6" s="1"/>
  <c r="P1354" i="1"/>
  <c r="E1354" i="6" s="1"/>
  <c r="P1355" i="1"/>
  <c r="E1355" i="6" s="1"/>
  <c r="P1356" i="1"/>
  <c r="E1356" i="6" s="1"/>
  <c r="P1357" i="1"/>
  <c r="E1357" i="6" s="1"/>
  <c r="P1358" i="1"/>
  <c r="E1358" i="6" s="1"/>
  <c r="P1359" i="1"/>
  <c r="E1359" i="6" s="1"/>
  <c r="P1360" i="1"/>
  <c r="E1360" i="6" s="1"/>
  <c r="P1361" i="1"/>
  <c r="E1361" i="6" s="1"/>
  <c r="P1362" i="1"/>
  <c r="E1362" i="6" s="1"/>
  <c r="P1363" i="1"/>
  <c r="E1363" i="6" s="1"/>
  <c r="P1364" i="1"/>
  <c r="E1364" i="6" s="1"/>
  <c r="P1365" i="1"/>
  <c r="E1365" i="6" s="1"/>
  <c r="P1366" i="1"/>
  <c r="E1366" i="6" s="1"/>
  <c r="P1367" i="1"/>
  <c r="E1367" i="6" s="1"/>
  <c r="P1368" i="1"/>
  <c r="E1368" i="6" s="1"/>
  <c r="P1369" i="1"/>
  <c r="E1369" i="6" s="1"/>
  <c r="P1370" i="1"/>
  <c r="E1370" i="6" s="1"/>
  <c r="P1371" i="1"/>
  <c r="E1371" i="6" s="1"/>
  <c r="P1372" i="1"/>
  <c r="E1372" i="6" s="1"/>
  <c r="P1373" i="1"/>
  <c r="E1373" i="6" s="1"/>
  <c r="P1374" i="1"/>
  <c r="E1374" i="6" s="1"/>
  <c r="P1375" i="1"/>
  <c r="E1375" i="6" s="1"/>
  <c r="P1376" i="1"/>
  <c r="E1376" i="6" s="1"/>
  <c r="P1377" i="1"/>
  <c r="E1377" i="6" s="1"/>
  <c r="P1378" i="1"/>
  <c r="E1378" i="6" s="1"/>
  <c r="P1379" i="1"/>
  <c r="E1379" i="6" s="1"/>
  <c r="P1380" i="1"/>
  <c r="E1380" i="6" s="1"/>
  <c r="P1381" i="1"/>
  <c r="E1381" i="6" s="1"/>
  <c r="P1382" i="1"/>
  <c r="E1382" i="6" s="1"/>
  <c r="P1383" i="1"/>
  <c r="E1383" i="6" s="1"/>
  <c r="P1384" i="1"/>
  <c r="E1384" i="6" s="1"/>
  <c r="P1385" i="1"/>
  <c r="E1385" i="6" s="1"/>
  <c r="P1386" i="1"/>
  <c r="E1386" i="6" s="1"/>
  <c r="P1387" i="1"/>
  <c r="E1387" i="6" s="1"/>
  <c r="P1388" i="1"/>
  <c r="E1388" i="6" s="1"/>
  <c r="P1389" i="1"/>
  <c r="E1389" i="6" s="1"/>
  <c r="P1390" i="1"/>
  <c r="E1390" i="6" s="1"/>
  <c r="P1391" i="1"/>
  <c r="E1391" i="6" s="1"/>
  <c r="P1392" i="1"/>
  <c r="E1392" i="6" s="1"/>
  <c r="P1393" i="1"/>
  <c r="E1393" i="6" s="1"/>
  <c r="P1394" i="1"/>
  <c r="E1394" i="6" s="1"/>
  <c r="P1395" i="1"/>
  <c r="E1395" i="6" s="1"/>
  <c r="P1396" i="1"/>
  <c r="E1396" i="6" s="1"/>
  <c r="P1397" i="1"/>
  <c r="E1397" i="6" s="1"/>
  <c r="P1398" i="1"/>
  <c r="E1398" i="6" s="1"/>
  <c r="P1399" i="1"/>
  <c r="E1399" i="6" s="1"/>
  <c r="P1400" i="1"/>
  <c r="E1400" i="6" s="1"/>
  <c r="P1401" i="1"/>
  <c r="E1401" i="6" s="1"/>
  <c r="P1402" i="1"/>
  <c r="E1402" i="6" s="1"/>
  <c r="P1403" i="1"/>
  <c r="E1403" i="6" s="1"/>
  <c r="P1404" i="1"/>
  <c r="E1404" i="6" s="1"/>
  <c r="P1405" i="1"/>
  <c r="E1405" i="6" s="1"/>
  <c r="P1406" i="1"/>
  <c r="E1406" i="6" s="1"/>
  <c r="P1407" i="1"/>
  <c r="E1407" i="6" s="1"/>
  <c r="P1408" i="1"/>
  <c r="E1408" i="6" s="1"/>
  <c r="P1409" i="1"/>
  <c r="E1409" i="6" s="1"/>
  <c r="P1410" i="1"/>
  <c r="E1410" i="6" s="1"/>
  <c r="P1411" i="1"/>
  <c r="E1411" i="6" s="1"/>
  <c r="P1412" i="1"/>
  <c r="E1412" i="6" s="1"/>
  <c r="P1413" i="1"/>
  <c r="E1413" i="6" s="1"/>
  <c r="P1414" i="1"/>
  <c r="E1414" i="6" s="1"/>
  <c r="P1415" i="1"/>
  <c r="E1415" i="6" s="1"/>
  <c r="P1416" i="1"/>
  <c r="E1416" i="6" s="1"/>
  <c r="P1417" i="1"/>
  <c r="E1417" i="6" s="1"/>
  <c r="P1418" i="1"/>
  <c r="E1418" i="6" s="1"/>
  <c r="P1419" i="1"/>
  <c r="E1419" i="6" s="1"/>
  <c r="P1420" i="1"/>
  <c r="E1420" i="6" s="1"/>
  <c r="P1421" i="1"/>
  <c r="E1421" i="6" s="1"/>
  <c r="P1422" i="1"/>
  <c r="E1422" i="6" s="1"/>
  <c r="P1423" i="1"/>
  <c r="E1423" i="6" s="1"/>
  <c r="P1424" i="1"/>
  <c r="E1424" i="6" s="1"/>
  <c r="P1425" i="1"/>
  <c r="E1425" i="6" s="1"/>
  <c r="P1426" i="1"/>
  <c r="E1426" i="6" s="1"/>
  <c r="P1427" i="1"/>
  <c r="E1427" i="6" s="1"/>
  <c r="P1428" i="1"/>
  <c r="E1428" i="6" s="1"/>
  <c r="P1429" i="1"/>
  <c r="E1429" i="6" s="1"/>
  <c r="P1430" i="1"/>
  <c r="E1430" i="6" s="1"/>
  <c r="P1431" i="1"/>
  <c r="E1431" i="6" s="1"/>
  <c r="P1432" i="1"/>
  <c r="E1432" i="6" s="1"/>
  <c r="P1433" i="1"/>
  <c r="E1433" i="6" s="1"/>
  <c r="P1434" i="1"/>
  <c r="E1434" i="6" s="1"/>
  <c r="P1435" i="1"/>
  <c r="E1435" i="6" s="1"/>
  <c r="P1436" i="1"/>
  <c r="E1436" i="6" s="1"/>
  <c r="P1437" i="1"/>
  <c r="E1437" i="6" s="1"/>
  <c r="P1438" i="1"/>
  <c r="E1438" i="6" s="1"/>
  <c r="P1439" i="1"/>
  <c r="E1439" i="6" s="1"/>
  <c r="P1440" i="1"/>
  <c r="E1440" i="6" s="1"/>
  <c r="P1441" i="1"/>
  <c r="E1441" i="6" s="1"/>
  <c r="P1442" i="1"/>
  <c r="E1442" i="6" s="1"/>
  <c r="P1443" i="1"/>
  <c r="E1443" i="6" s="1"/>
  <c r="P1444" i="1"/>
  <c r="E1444" i="6" s="1"/>
  <c r="P1445" i="1"/>
  <c r="E1445" i="6" s="1"/>
  <c r="P1446" i="1"/>
  <c r="E1446" i="6" s="1"/>
  <c r="P1447" i="1"/>
  <c r="E1447" i="6" s="1"/>
  <c r="P1448" i="1"/>
  <c r="E1448" i="6" s="1"/>
  <c r="P1449" i="1"/>
  <c r="E1449" i="6" s="1"/>
  <c r="P1450" i="1"/>
  <c r="E1450" i="6" s="1"/>
  <c r="P1451" i="1"/>
  <c r="E1451" i="6" s="1"/>
  <c r="P1452" i="1"/>
  <c r="E1452" i="6" s="1"/>
  <c r="P1453" i="1"/>
  <c r="E1453" i="6" s="1"/>
  <c r="P1454" i="1"/>
  <c r="E1454" i="6" s="1"/>
  <c r="P1455" i="1"/>
  <c r="E1455" i="6" s="1"/>
  <c r="P1456" i="1"/>
  <c r="E1456" i="6" s="1"/>
  <c r="P1457" i="1"/>
  <c r="E1457" i="6" s="1"/>
  <c r="P1458" i="1"/>
  <c r="E1458" i="6" s="1"/>
  <c r="P1459" i="1"/>
  <c r="E1459" i="6" s="1"/>
  <c r="P1460" i="1"/>
  <c r="E1460" i="6" s="1"/>
  <c r="P1461" i="1"/>
  <c r="E1461" i="6" s="1"/>
  <c r="P1462" i="1"/>
  <c r="E1462" i="6" s="1"/>
  <c r="P1463" i="1"/>
  <c r="E1463" i="6" s="1"/>
  <c r="P1464" i="1"/>
  <c r="E1464" i="6" s="1"/>
  <c r="P1465" i="1"/>
  <c r="E1465" i="6" s="1"/>
  <c r="P1466" i="1"/>
  <c r="E1466" i="6" s="1"/>
  <c r="P1467" i="1"/>
  <c r="E1467" i="6" s="1"/>
  <c r="P1468" i="1"/>
  <c r="E1468" i="6" s="1"/>
  <c r="P1469" i="1"/>
  <c r="E1469" i="6" s="1"/>
  <c r="P1470" i="1"/>
  <c r="E1470" i="6" s="1"/>
  <c r="P1471" i="1"/>
  <c r="E1471" i="6" s="1"/>
  <c r="P1472" i="1"/>
  <c r="E1472" i="6" s="1"/>
  <c r="P1473" i="1"/>
  <c r="E1473" i="6" s="1"/>
  <c r="P1474" i="1"/>
  <c r="E1474" i="6" s="1"/>
  <c r="P1475" i="1"/>
  <c r="E1475" i="6" s="1"/>
  <c r="P1476" i="1"/>
  <c r="E1476" i="6" s="1"/>
  <c r="P1477" i="1"/>
  <c r="E1477" i="6" s="1"/>
  <c r="P1478" i="1"/>
  <c r="E1478" i="6" s="1"/>
  <c r="P1479" i="1"/>
  <c r="E1479" i="6" s="1"/>
  <c r="P1480" i="1"/>
  <c r="E1480" i="6" s="1"/>
  <c r="P1481" i="1"/>
  <c r="E1481" i="6" s="1"/>
  <c r="P1482" i="1"/>
  <c r="E1482" i="6" s="1"/>
  <c r="P1483" i="1"/>
  <c r="E1483" i="6" s="1"/>
  <c r="P1484" i="1"/>
  <c r="E1484" i="6" s="1"/>
  <c r="P1485" i="1"/>
  <c r="E1485" i="6" s="1"/>
  <c r="P1486" i="1"/>
  <c r="E1486" i="6" s="1"/>
  <c r="P1487" i="1"/>
  <c r="E1487" i="6" s="1"/>
  <c r="P1488" i="1"/>
  <c r="E1488" i="6" s="1"/>
  <c r="P1489" i="1"/>
  <c r="E1489" i="6" s="1"/>
  <c r="P1490" i="1"/>
  <c r="E1490" i="6" s="1"/>
  <c r="P1491" i="1"/>
  <c r="E1491" i="6" s="1"/>
  <c r="P1492" i="1"/>
  <c r="E1492" i="6" s="1"/>
  <c r="P1493" i="1"/>
  <c r="E1493" i="6" s="1"/>
  <c r="P1494" i="1"/>
  <c r="E1494" i="6" s="1"/>
  <c r="P1495" i="1"/>
  <c r="E1495" i="6" s="1"/>
  <c r="P1496" i="1"/>
  <c r="E1496" i="6" s="1"/>
  <c r="P1497" i="1"/>
  <c r="E1497" i="6" s="1"/>
  <c r="P1498" i="1"/>
  <c r="E1498" i="6" s="1"/>
  <c r="P1499" i="1"/>
  <c r="E1499" i="6" s="1"/>
  <c r="P1500" i="1"/>
  <c r="E1500" i="6" s="1"/>
  <c r="P1501" i="1"/>
  <c r="E1501" i="6" s="1"/>
  <c r="P1502" i="1"/>
  <c r="E1502" i="6" s="1"/>
  <c r="P1503" i="1"/>
  <c r="E1503" i="6" s="1"/>
  <c r="P1504" i="1"/>
  <c r="E1504" i="6" s="1"/>
  <c r="P1505" i="1"/>
  <c r="E1505" i="6" s="1"/>
  <c r="P1506" i="1"/>
  <c r="E1506" i="6" s="1"/>
  <c r="P1507" i="1"/>
  <c r="E1507" i="6" s="1"/>
  <c r="P1508" i="1"/>
  <c r="E1508" i="6" s="1"/>
  <c r="P1509" i="1"/>
  <c r="E1509" i="6" s="1"/>
  <c r="P1510" i="1"/>
  <c r="E1510" i="6" s="1"/>
  <c r="P1511" i="1"/>
  <c r="E1511" i="6" s="1"/>
  <c r="P1512" i="1"/>
  <c r="E1512" i="6" s="1"/>
  <c r="P1513" i="1"/>
  <c r="E1513" i="6" s="1"/>
  <c r="P1514" i="1"/>
  <c r="E1514" i="6" s="1"/>
  <c r="P1515" i="1"/>
  <c r="E1515" i="6" s="1"/>
  <c r="P1516" i="1"/>
  <c r="E1516" i="6" s="1"/>
  <c r="P1517" i="1"/>
  <c r="E1517" i="6" s="1"/>
  <c r="P1518" i="1"/>
  <c r="E1518" i="6" s="1"/>
  <c r="P1519" i="1"/>
  <c r="E1519" i="6" s="1"/>
  <c r="P1520" i="1"/>
  <c r="E1520" i="6" s="1"/>
  <c r="P1521" i="1"/>
  <c r="E1521" i="6" s="1"/>
  <c r="P1522" i="1"/>
  <c r="E1522" i="6" s="1"/>
  <c r="P1523" i="1"/>
  <c r="E1523" i="6" s="1"/>
  <c r="P1524" i="1"/>
  <c r="E1524" i="6" s="1"/>
  <c r="P1525" i="1"/>
  <c r="E1525" i="6" s="1"/>
  <c r="P1526" i="1"/>
  <c r="E1526" i="6" s="1"/>
  <c r="P1527" i="1"/>
  <c r="E1527" i="6" s="1"/>
  <c r="P1528" i="1"/>
  <c r="E1528" i="6" s="1"/>
  <c r="P1529" i="1"/>
  <c r="E1529" i="6" s="1"/>
  <c r="P1530" i="1"/>
  <c r="E1530" i="6" s="1"/>
  <c r="P1531" i="1"/>
  <c r="E1531" i="6" s="1"/>
  <c r="P1532" i="1"/>
  <c r="E1532" i="6" s="1"/>
  <c r="P1533" i="1"/>
  <c r="E1533" i="6" s="1"/>
  <c r="P1534" i="1"/>
  <c r="E1534" i="6" s="1"/>
  <c r="P1535" i="1"/>
  <c r="E1535" i="6" s="1"/>
  <c r="P1536" i="1"/>
  <c r="E1536" i="6" s="1"/>
  <c r="P1537" i="1"/>
  <c r="E1537" i="6" s="1"/>
  <c r="P1538" i="1"/>
  <c r="E1538" i="6" s="1"/>
  <c r="P1539" i="1"/>
  <c r="E1539" i="6" s="1"/>
  <c r="P1540" i="1"/>
  <c r="E1540" i="6" s="1"/>
  <c r="P1541" i="1"/>
  <c r="E1541" i="6" s="1"/>
  <c r="P1542" i="1"/>
  <c r="E1542" i="6" s="1"/>
  <c r="P1543" i="1"/>
  <c r="E1543" i="6" s="1"/>
  <c r="P1544" i="1"/>
  <c r="E1544" i="6" s="1"/>
  <c r="P1545" i="1"/>
  <c r="E1545" i="6" s="1"/>
  <c r="P1546" i="1"/>
  <c r="E1546" i="6" s="1"/>
  <c r="P1547" i="1"/>
  <c r="E1547" i="6" s="1"/>
  <c r="P1548" i="1"/>
  <c r="E1548" i="6" s="1"/>
  <c r="P1549" i="1"/>
  <c r="E1549" i="6" s="1"/>
  <c r="P1550" i="1"/>
  <c r="E1550" i="6" s="1"/>
  <c r="P1551" i="1"/>
  <c r="E1551" i="6" s="1"/>
  <c r="P1552" i="1"/>
  <c r="E1552" i="6" s="1"/>
  <c r="P1553" i="1"/>
  <c r="E1553" i="6" s="1"/>
  <c r="P1554" i="1"/>
  <c r="E1554" i="6" s="1"/>
  <c r="P1555" i="1"/>
  <c r="E1555" i="6" s="1"/>
  <c r="P1556" i="1"/>
  <c r="E1556" i="6" s="1"/>
  <c r="P1557" i="1"/>
  <c r="E1557" i="6" s="1"/>
  <c r="P1558" i="1"/>
  <c r="E1558" i="6" s="1"/>
  <c r="P1559" i="1"/>
  <c r="E1559" i="6" s="1"/>
  <c r="P1560" i="1"/>
  <c r="E1560" i="6" s="1"/>
  <c r="P1561" i="1"/>
  <c r="E1561" i="6" s="1"/>
  <c r="P1562" i="1"/>
  <c r="E1562" i="6" s="1"/>
  <c r="P1563" i="1"/>
  <c r="E1563" i="6" s="1"/>
  <c r="P1564" i="1"/>
  <c r="E1564" i="6" s="1"/>
  <c r="P1565" i="1"/>
  <c r="E1565" i="6" s="1"/>
  <c r="P1566" i="1"/>
  <c r="E1566" i="6" s="1"/>
  <c r="P1567" i="1"/>
  <c r="E1567" i="6" s="1"/>
  <c r="P1568" i="1"/>
  <c r="E1568" i="6" s="1"/>
  <c r="P1569" i="1"/>
  <c r="E1569" i="6" s="1"/>
  <c r="P1570" i="1"/>
  <c r="E1570" i="6" s="1"/>
  <c r="P1571" i="1"/>
  <c r="E1571" i="6" s="1"/>
  <c r="P1572" i="1"/>
  <c r="E1572" i="6" s="1"/>
  <c r="P1573" i="1"/>
  <c r="E1573" i="6" s="1"/>
  <c r="P1574" i="1"/>
  <c r="E1574" i="6" s="1"/>
  <c r="P1575" i="1"/>
  <c r="E1575" i="6" s="1"/>
  <c r="P1576" i="1"/>
  <c r="E1576" i="6" s="1"/>
  <c r="P1577" i="1"/>
  <c r="E1577" i="6" s="1"/>
  <c r="P1578" i="1"/>
  <c r="E1578" i="6" s="1"/>
  <c r="P1579" i="1"/>
  <c r="E1579" i="6" s="1"/>
  <c r="P1580" i="1"/>
  <c r="E1580" i="6" s="1"/>
  <c r="P1581" i="1"/>
  <c r="E1581" i="6" s="1"/>
  <c r="P1582" i="1"/>
  <c r="E1582" i="6" s="1"/>
  <c r="P1583" i="1"/>
  <c r="E1583" i="6" s="1"/>
  <c r="P1584" i="1"/>
  <c r="E1584" i="6" s="1"/>
  <c r="P1585" i="1"/>
  <c r="E1585" i="6" s="1"/>
  <c r="P1586" i="1"/>
  <c r="E1586" i="6" s="1"/>
  <c r="P1587" i="1"/>
  <c r="E1587" i="6" s="1"/>
  <c r="P1588" i="1"/>
  <c r="E1588" i="6" s="1"/>
  <c r="P1589" i="1"/>
  <c r="E1589" i="6" s="1"/>
  <c r="P1590" i="1"/>
  <c r="E1590" i="6" s="1"/>
  <c r="P1591" i="1"/>
  <c r="E1591" i="6" s="1"/>
  <c r="P1592" i="1"/>
  <c r="E1592" i="6" s="1"/>
  <c r="P1593" i="1"/>
  <c r="E1593" i="6" s="1"/>
  <c r="P1594" i="1"/>
  <c r="E1594" i="6" s="1"/>
  <c r="P1595" i="1"/>
  <c r="E1595" i="6" s="1"/>
  <c r="P1596" i="1"/>
  <c r="E1596" i="6" s="1"/>
  <c r="P1597" i="1"/>
  <c r="E1597" i="6" s="1"/>
  <c r="P1598" i="1"/>
  <c r="E1598" i="6" s="1"/>
  <c r="P1599" i="1"/>
  <c r="E1599" i="6" s="1"/>
  <c r="P1600" i="1"/>
  <c r="E1600" i="6" s="1"/>
  <c r="P1601" i="1"/>
  <c r="E1601" i="6" s="1"/>
  <c r="P1602" i="1"/>
  <c r="E1602" i="6" s="1"/>
  <c r="P1603" i="1"/>
  <c r="E1603" i="6" s="1"/>
  <c r="P1604" i="1"/>
  <c r="E1604" i="6" s="1"/>
  <c r="P1605" i="1"/>
  <c r="E1605" i="6" s="1"/>
  <c r="P1606" i="1"/>
  <c r="E1606" i="6" s="1"/>
  <c r="P1607" i="1"/>
  <c r="E1607" i="6" s="1"/>
  <c r="P1608" i="1"/>
  <c r="E1608" i="6" s="1"/>
  <c r="P1609" i="1"/>
  <c r="E1609" i="6" s="1"/>
  <c r="P1610" i="1"/>
  <c r="E1610" i="6" s="1"/>
  <c r="P1611" i="1"/>
  <c r="E1611" i="6" s="1"/>
  <c r="P1612" i="1"/>
  <c r="E1612" i="6" s="1"/>
  <c r="P1613" i="1"/>
  <c r="E1613" i="6" s="1"/>
  <c r="P1614" i="1"/>
  <c r="E1614" i="6" s="1"/>
  <c r="P1615" i="1"/>
  <c r="E1615" i="6" s="1"/>
  <c r="P1616" i="1"/>
  <c r="E1616" i="6" s="1"/>
  <c r="P1617" i="1"/>
  <c r="E1617" i="6" s="1"/>
  <c r="P1618" i="1"/>
  <c r="E1618" i="6" s="1"/>
  <c r="P1619" i="1"/>
  <c r="E1619" i="6" s="1"/>
  <c r="P1620" i="1"/>
  <c r="E1620" i="6" s="1"/>
  <c r="P1621" i="1"/>
  <c r="E1621" i="6" s="1"/>
  <c r="P1622" i="1"/>
  <c r="E1622" i="6" s="1"/>
  <c r="P1623" i="1"/>
  <c r="E1623" i="6" s="1"/>
  <c r="P1624" i="1"/>
  <c r="E1624" i="6" s="1"/>
  <c r="P1625" i="1"/>
  <c r="E1625" i="6" s="1"/>
  <c r="P1626" i="1"/>
  <c r="E1626" i="6" s="1"/>
  <c r="P1627" i="1"/>
  <c r="E1627" i="6" s="1"/>
  <c r="P1628" i="1"/>
  <c r="E1628" i="6" s="1"/>
  <c r="P1629" i="1"/>
  <c r="E1629" i="6" s="1"/>
  <c r="P1630" i="1"/>
  <c r="E1630" i="6" s="1"/>
  <c r="P1631" i="1"/>
  <c r="E1631" i="6" s="1"/>
  <c r="P1632" i="1"/>
  <c r="E1632" i="6" s="1"/>
  <c r="P1633" i="1"/>
  <c r="E1633" i="6" s="1"/>
  <c r="P1634" i="1"/>
  <c r="E1634" i="6" s="1"/>
  <c r="P1635" i="1"/>
  <c r="E1635" i="6" s="1"/>
  <c r="P1636" i="1"/>
  <c r="E1636" i="6" s="1"/>
  <c r="P1637" i="1"/>
  <c r="E1637" i="6" s="1"/>
  <c r="P1638" i="1"/>
  <c r="E1638" i="6" s="1"/>
  <c r="P1639" i="1"/>
  <c r="E1639" i="6" s="1"/>
  <c r="P1640" i="1"/>
  <c r="E1640" i="6" s="1"/>
  <c r="P1641" i="1"/>
  <c r="E1641" i="6" s="1"/>
  <c r="P1642" i="1"/>
  <c r="E1642" i="6" s="1"/>
  <c r="P1643" i="1"/>
  <c r="E1643" i="6" s="1"/>
  <c r="P1644" i="1"/>
  <c r="E1644" i="6" s="1"/>
  <c r="P1645" i="1"/>
  <c r="E1645" i="6" s="1"/>
  <c r="P1646" i="1"/>
  <c r="E1646" i="6" s="1"/>
  <c r="P1647" i="1"/>
  <c r="E1647" i="6" s="1"/>
  <c r="P1648" i="1"/>
  <c r="E1648" i="6" s="1"/>
  <c r="P1649" i="1"/>
  <c r="E1649" i="6" s="1"/>
  <c r="P1650" i="1"/>
  <c r="E1650" i="6" s="1"/>
  <c r="P1651" i="1"/>
  <c r="E1651" i="6" s="1"/>
  <c r="P1652" i="1"/>
  <c r="E1652" i="6" s="1"/>
  <c r="P1653" i="1"/>
  <c r="E1653" i="6" s="1"/>
  <c r="P1654" i="1"/>
  <c r="E1654" i="6" s="1"/>
  <c r="P1655" i="1"/>
  <c r="E1655" i="6" s="1"/>
  <c r="P1656" i="1"/>
  <c r="E1656" i="6" s="1"/>
  <c r="P1657" i="1"/>
  <c r="E1657" i="6" s="1"/>
  <c r="P1658" i="1"/>
  <c r="E1658" i="6" s="1"/>
  <c r="P1659" i="1"/>
  <c r="E1659" i="6" s="1"/>
  <c r="P1660" i="1"/>
  <c r="E1660" i="6" s="1"/>
  <c r="P1661" i="1"/>
  <c r="E1661" i="6" s="1"/>
  <c r="P1662" i="1"/>
  <c r="E1662" i="6" s="1"/>
  <c r="P1663" i="1"/>
  <c r="E1663" i="6" s="1"/>
  <c r="P1664" i="1"/>
  <c r="E1664" i="6" s="1"/>
  <c r="P1665" i="1"/>
  <c r="E1665" i="6" s="1"/>
  <c r="P1666" i="1"/>
  <c r="E1666" i="6" s="1"/>
  <c r="P1667" i="1"/>
  <c r="E1667" i="6" s="1"/>
  <c r="P1668" i="1"/>
  <c r="E1668" i="6" s="1"/>
  <c r="P1669" i="1"/>
  <c r="E1669" i="6" s="1"/>
  <c r="P1670" i="1"/>
  <c r="E1670" i="6" s="1"/>
  <c r="P1671" i="1"/>
  <c r="E1671" i="6" s="1"/>
  <c r="P1672" i="1"/>
  <c r="E1672" i="6" s="1"/>
  <c r="P1673" i="1"/>
  <c r="E1673" i="6" s="1"/>
  <c r="P1674" i="1"/>
  <c r="E1674" i="6" s="1"/>
  <c r="P1675" i="1"/>
  <c r="E1675" i="6" s="1"/>
  <c r="P1676" i="1"/>
  <c r="E1676" i="6" s="1"/>
  <c r="P1677" i="1"/>
  <c r="E1677" i="6" s="1"/>
  <c r="P1678" i="1"/>
  <c r="E1678" i="6" s="1"/>
  <c r="P1679" i="1"/>
  <c r="E1679" i="6" s="1"/>
  <c r="P1680" i="1"/>
  <c r="E1680" i="6" s="1"/>
  <c r="P1681" i="1"/>
  <c r="E1681" i="6" s="1"/>
  <c r="P1682" i="1"/>
  <c r="E1682" i="6" s="1"/>
  <c r="P1683" i="1"/>
  <c r="E1683" i="6" s="1"/>
  <c r="P1684" i="1"/>
  <c r="E1684" i="6" s="1"/>
  <c r="P1685" i="1"/>
  <c r="E1685" i="6" s="1"/>
  <c r="P1686" i="1"/>
  <c r="E1686" i="6" s="1"/>
  <c r="P1687" i="1"/>
  <c r="E1687" i="6" s="1"/>
  <c r="P1688" i="1"/>
  <c r="E1688" i="6" s="1"/>
  <c r="P1689" i="1"/>
  <c r="E1689" i="6" s="1"/>
  <c r="P1690" i="1"/>
  <c r="E1690" i="6" s="1"/>
  <c r="P1691" i="1"/>
  <c r="E1691" i="6" s="1"/>
  <c r="P1692" i="1"/>
  <c r="E1692" i="6" s="1"/>
  <c r="P1693" i="1"/>
  <c r="E1693" i="6" s="1"/>
  <c r="P1694" i="1"/>
  <c r="E1694" i="6" s="1"/>
  <c r="P1695" i="1"/>
  <c r="E1695" i="6" s="1"/>
  <c r="P1696" i="1"/>
  <c r="E1696" i="6" s="1"/>
  <c r="P1697" i="1"/>
  <c r="E1697" i="6" s="1"/>
  <c r="P1698" i="1"/>
  <c r="E1698" i="6" s="1"/>
  <c r="P1699" i="1"/>
  <c r="E1699" i="6" s="1"/>
  <c r="P1700" i="1"/>
  <c r="E1700" i="6" s="1"/>
  <c r="P1701" i="1"/>
  <c r="E1701" i="6" s="1"/>
  <c r="P1702" i="1"/>
  <c r="E1702" i="6" s="1"/>
  <c r="P1703" i="1"/>
  <c r="E1703" i="6" s="1"/>
  <c r="P1704" i="1"/>
  <c r="E1704" i="6" s="1"/>
  <c r="P1705" i="1"/>
  <c r="E1705" i="6" s="1"/>
  <c r="P1706" i="1"/>
  <c r="E1706" i="6" s="1"/>
  <c r="P1707" i="1"/>
  <c r="E1707" i="6" s="1"/>
  <c r="P1708" i="1"/>
  <c r="E1708" i="6" s="1"/>
  <c r="P1709" i="1"/>
  <c r="E1709" i="6" s="1"/>
  <c r="P1710" i="1"/>
  <c r="E1710" i="6" s="1"/>
  <c r="P1711" i="1"/>
  <c r="E1711" i="6" s="1"/>
  <c r="P1712" i="1"/>
  <c r="E1712" i="6" s="1"/>
  <c r="P1713" i="1"/>
  <c r="E1713" i="6" s="1"/>
  <c r="P1714" i="1"/>
  <c r="E1714" i="6" s="1"/>
  <c r="P1715" i="1"/>
  <c r="E1715" i="6" s="1"/>
  <c r="P1716" i="1"/>
  <c r="E1716" i="6" s="1"/>
  <c r="P1717" i="1"/>
  <c r="E1717" i="6" s="1"/>
  <c r="P1718" i="1"/>
  <c r="E1718" i="6" s="1"/>
  <c r="P1719" i="1"/>
  <c r="E1719" i="6" s="1"/>
  <c r="P1720" i="1"/>
  <c r="E1720" i="6" s="1"/>
  <c r="P1721" i="1"/>
  <c r="E1721" i="6" s="1"/>
  <c r="P1722" i="1"/>
  <c r="E1722" i="6" s="1"/>
  <c r="P1723" i="1"/>
  <c r="E1723" i="6" s="1"/>
  <c r="P1724" i="1"/>
  <c r="E1724" i="6" s="1"/>
  <c r="P1725" i="1"/>
  <c r="E1725" i="6" s="1"/>
  <c r="P1726" i="1"/>
  <c r="E1726" i="6" s="1"/>
  <c r="P1727" i="1"/>
  <c r="E1727" i="6" s="1"/>
  <c r="P1728" i="1"/>
  <c r="E1728" i="6" s="1"/>
  <c r="P1729" i="1"/>
  <c r="E1729" i="6" s="1"/>
  <c r="P1730" i="1"/>
  <c r="E1730" i="6" s="1"/>
  <c r="P1731" i="1"/>
  <c r="E1731" i="6" s="1"/>
  <c r="P1732" i="1"/>
  <c r="E1732" i="6" s="1"/>
  <c r="P1733" i="1"/>
  <c r="E1733" i="6" s="1"/>
  <c r="P1734" i="1"/>
  <c r="E1734" i="6" s="1"/>
  <c r="P1735" i="1"/>
  <c r="E1735" i="6" s="1"/>
  <c r="P1736" i="1"/>
  <c r="E1736" i="6" s="1"/>
  <c r="P1737" i="1"/>
  <c r="E1737" i="6" s="1"/>
  <c r="P1738" i="1"/>
  <c r="E1738" i="6" s="1"/>
  <c r="P1739" i="1"/>
  <c r="E1739" i="6" s="1"/>
  <c r="P1740" i="1"/>
  <c r="E1740" i="6" s="1"/>
  <c r="P1741" i="1"/>
  <c r="E1741" i="6" s="1"/>
  <c r="P1742" i="1"/>
  <c r="E1742" i="6" s="1"/>
  <c r="P1743" i="1"/>
  <c r="E1743" i="6" s="1"/>
  <c r="P1744" i="1"/>
  <c r="E1744" i="6" s="1"/>
  <c r="P1745" i="1"/>
  <c r="E1745" i="6" s="1"/>
  <c r="P1746" i="1"/>
  <c r="E1746" i="6" s="1"/>
  <c r="P1747" i="1"/>
  <c r="E1747" i="6" s="1"/>
  <c r="P1748" i="1"/>
  <c r="E1748" i="6" s="1"/>
  <c r="P1749" i="1"/>
  <c r="E1749" i="6" s="1"/>
  <c r="P1750" i="1"/>
  <c r="E1750" i="6" s="1"/>
  <c r="P1751" i="1"/>
  <c r="E1751" i="6" s="1"/>
  <c r="P1752" i="1"/>
  <c r="E1752" i="6" s="1"/>
  <c r="P1753" i="1"/>
  <c r="E1753" i="6" s="1"/>
  <c r="P1754" i="1"/>
  <c r="E1754" i="6" s="1"/>
  <c r="P1755" i="1"/>
  <c r="E1755" i="6" s="1"/>
  <c r="P1756" i="1"/>
  <c r="E1756" i="6" s="1"/>
  <c r="P1757" i="1"/>
  <c r="E1757" i="6" s="1"/>
  <c r="P1758" i="1"/>
  <c r="E1758" i="6" s="1"/>
  <c r="P1759" i="1"/>
  <c r="E1759" i="6" s="1"/>
  <c r="P1760" i="1"/>
  <c r="E1760" i="6" s="1"/>
  <c r="P1761" i="1"/>
  <c r="E1761" i="6" s="1"/>
  <c r="P1762" i="1"/>
  <c r="E1762" i="6" s="1"/>
  <c r="P1763" i="1"/>
  <c r="E1763" i="6" s="1"/>
  <c r="P1764" i="1"/>
  <c r="E1764" i="6" s="1"/>
  <c r="P1765" i="1"/>
  <c r="E1765" i="6" s="1"/>
  <c r="P1766" i="1"/>
  <c r="E1766" i="6" s="1"/>
  <c r="P1767" i="1"/>
  <c r="E1767" i="6" s="1"/>
  <c r="P1768" i="1"/>
  <c r="E1768" i="6" s="1"/>
  <c r="P1769" i="1"/>
  <c r="E1769" i="6" s="1"/>
  <c r="P1770" i="1"/>
  <c r="E1770" i="6" s="1"/>
  <c r="P1771" i="1"/>
  <c r="E1771" i="6" s="1"/>
  <c r="P1772" i="1"/>
  <c r="E1772" i="6" s="1"/>
  <c r="P1773" i="1"/>
  <c r="E1773" i="6" s="1"/>
  <c r="P1774" i="1"/>
  <c r="E1774" i="6" s="1"/>
  <c r="P1775" i="1"/>
  <c r="E1775" i="6" s="1"/>
  <c r="P1776" i="1"/>
  <c r="E1776" i="6" s="1"/>
  <c r="P1777" i="1"/>
  <c r="E1777" i="6" s="1"/>
  <c r="P1778" i="1"/>
  <c r="E1778" i="6" s="1"/>
  <c r="P1779" i="1"/>
  <c r="E1779" i="6" s="1"/>
  <c r="P1780" i="1"/>
  <c r="E1780" i="6" s="1"/>
  <c r="P1781" i="1"/>
  <c r="E1781" i="6" s="1"/>
  <c r="P1782" i="1"/>
  <c r="E1782" i="6" s="1"/>
  <c r="P1783" i="1"/>
  <c r="E1783" i="6" s="1"/>
  <c r="P1784" i="1"/>
  <c r="E1784" i="6" s="1"/>
  <c r="P1785" i="1"/>
  <c r="E1785" i="6" s="1"/>
  <c r="P1786" i="1"/>
  <c r="E1786" i="6" s="1"/>
  <c r="P1787" i="1"/>
  <c r="E1787" i="6" s="1"/>
  <c r="P1788" i="1"/>
  <c r="E1788" i="6" s="1"/>
  <c r="P1789" i="1"/>
  <c r="E1789" i="6" s="1"/>
  <c r="P1790" i="1"/>
  <c r="E1790" i="6" s="1"/>
  <c r="P1791" i="1"/>
  <c r="E1791" i="6" s="1"/>
  <c r="P1792" i="1"/>
  <c r="E1792" i="6" s="1"/>
  <c r="P1793" i="1"/>
  <c r="E1793" i="6" s="1"/>
  <c r="P1794" i="1"/>
  <c r="E1794" i="6" s="1"/>
  <c r="P1795" i="1"/>
  <c r="E1795" i="6" s="1"/>
  <c r="P1796" i="1"/>
  <c r="E1796" i="6" s="1"/>
  <c r="P1797" i="1"/>
  <c r="E1797" i="6" s="1"/>
  <c r="P1798" i="1"/>
  <c r="E1798" i="6" s="1"/>
  <c r="P1799" i="1"/>
  <c r="E1799" i="6" s="1"/>
  <c r="P1800" i="1"/>
  <c r="E1800" i="6" s="1"/>
  <c r="P1801" i="1"/>
  <c r="E1801" i="6" s="1"/>
  <c r="P1802" i="1"/>
  <c r="E1802" i="6" s="1"/>
  <c r="P1803" i="1"/>
  <c r="E1803" i="6" s="1"/>
  <c r="P1804" i="1"/>
  <c r="E1804" i="6" s="1"/>
  <c r="P1805" i="1"/>
  <c r="E1805" i="6" s="1"/>
  <c r="P1806" i="1"/>
  <c r="E1806" i="6" s="1"/>
  <c r="P1807" i="1"/>
  <c r="E1807" i="6" s="1"/>
  <c r="P1808" i="1"/>
  <c r="E1808" i="6" s="1"/>
  <c r="P1809" i="1"/>
  <c r="E1809" i="6" s="1"/>
  <c r="P1810" i="1"/>
  <c r="E1810" i="6" s="1"/>
  <c r="P1811" i="1"/>
  <c r="E1811" i="6" s="1"/>
  <c r="P1812" i="1"/>
  <c r="E1812" i="6" s="1"/>
  <c r="P1813" i="1"/>
  <c r="E1813" i="6" s="1"/>
  <c r="P1814" i="1"/>
  <c r="E1814" i="6" s="1"/>
  <c r="P1815" i="1"/>
  <c r="E1815" i="6" s="1"/>
  <c r="P1816" i="1"/>
  <c r="E1816" i="6" s="1"/>
  <c r="P1817" i="1"/>
  <c r="E1817" i="6" s="1"/>
  <c r="P1818" i="1"/>
  <c r="E1818" i="6" s="1"/>
  <c r="P1819" i="1"/>
  <c r="E1819" i="6" s="1"/>
  <c r="P1820" i="1"/>
  <c r="E1820" i="6" s="1"/>
  <c r="P1821" i="1"/>
  <c r="E1821" i="6" s="1"/>
  <c r="P1822" i="1"/>
  <c r="E1822" i="6" s="1"/>
  <c r="P1823" i="1"/>
  <c r="E1823" i="6" s="1"/>
  <c r="P1824" i="1"/>
  <c r="E1824" i="6" s="1"/>
  <c r="P1825" i="1"/>
  <c r="E1825" i="6" s="1"/>
  <c r="P1826" i="1"/>
  <c r="E1826" i="6" s="1"/>
  <c r="P1827" i="1"/>
  <c r="E1827" i="6" s="1"/>
  <c r="P1828" i="1"/>
  <c r="E1828" i="6" s="1"/>
  <c r="P1829" i="1"/>
  <c r="E1829" i="6" s="1"/>
  <c r="P1830" i="1"/>
  <c r="E1830" i="6" s="1"/>
  <c r="P1831" i="1"/>
  <c r="E1831" i="6" s="1"/>
  <c r="P1832" i="1"/>
  <c r="E1832" i="6" s="1"/>
  <c r="P1833" i="1"/>
  <c r="E1833" i="6" s="1"/>
  <c r="P1834" i="1"/>
  <c r="E1834" i="6" s="1"/>
  <c r="P1835" i="1"/>
  <c r="E1835" i="6" s="1"/>
  <c r="P1836" i="1"/>
  <c r="E1836" i="6" s="1"/>
  <c r="P1837" i="1"/>
  <c r="E1837" i="6" s="1"/>
  <c r="P1838" i="1"/>
  <c r="E1838" i="6" s="1"/>
  <c r="P1839" i="1"/>
  <c r="E1839" i="6" s="1"/>
  <c r="P1840" i="1"/>
  <c r="E1840" i="6" s="1"/>
  <c r="P1841" i="1"/>
  <c r="E1841" i="6" s="1"/>
  <c r="P1842" i="1"/>
  <c r="E1842" i="6" s="1"/>
  <c r="P1843" i="1"/>
  <c r="E1843" i="6" s="1"/>
  <c r="P1844" i="1"/>
  <c r="E1844" i="6" s="1"/>
  <c r="P1845" i="1"/>
  <c r="E1845" i="6" s="1"/>
  <c r="P1846" i="1"/>
  <c r="E1846" i="6" s="1"/>
  <c r="P1847" i="1"/>
  <c r="E1847" i="6" s="1"/>
  <c r="P1848" i="1"/>
  <c r="E1848" i="6" s="1"/>
  <c r="P1849" i="1"/>
  <c r="E1849" i="6" s="1"/>
  <c r="P1850" i="1"/>
  <c r="E1850" i="6" s="1"/>
  <c r="P1851" i="1"/>
  <c r="E1851" i="6" s="1"/>
  <c r="P1852" i="1"/>
  <c r="E1852" i="6" s="1"/>
  <c r="P1853" i="1"/>
  <c r="E1853" i="6" s="1"/>
  <c r="P1854" i="1"/>
  <c r="E1854" i="6" s="1"/>
  <c r="P1855" i="1"/>
  <c r="E1855" i="6" s="1"/>
  <c r="P1856" i="1"/>
  <c r="E1856" i="6" s="1"/>
  <c r="P1857" i="1"/>
  <c r="E1857" i="6" s="1"/>
  <c r="P1858" i="1"/>
  <c r="E1858" i="6" s="1"/>
  <c r="P1859" i="1"/>
  <c r="E1859" i="6" s="1"/>
  <c r="P1860" i="1"/>
  <c r="E1860" i="6" s="1"/>
  <c r="P1861" i="1"/>
  <c r="E1861" i="6" s="1"/>
  <c r="P1862" i="1"/>
  <c r="E1862" i="6" s="1"/>
  <c r="P1863" i="1"/>
  <c r="E1863" i="6" s="1"/>
  <c r="P1864" i="1"/>
  <c r="E1864" i="6" s="1"/>
  <c r="P1865" i="1"/>
  <c r="E1865" i="6" s="1"/>
  <c r="P1866" i="1"/>
  <c r="E1866" i="6" s="1"/>
  <c r="P1867" i="1"/>
  <c r="E1867" i="6" s="1"/>
  <c r="P1868" i="1"/>
  <c r="E1868" i="6" s="1"/>
  <c r="P1869" i="1"/>
  <c r="E1869" i="6" s="1"/>
  <c r="P1870" i="1"/>
  <c r="E1870" i="6" s="1"/>
  <c r="P1871" i="1"/>
  <c r="E1871" i="6" s="1"/>
  <c r="P1872" i="1"/>
  <c r="E1872" i="6" s="1"/>
  <c r="P1873" i="1"/>
  <c r="E1873" i="6" s="1"/>
  <c r="P1874" i="1"/>
  <c r="E1874" i="6" s="1"/>
  <c r="P1875" i="1"/>
  <c r="E1875" i="6" s="1"/>
  <c r="P1876" i="1"/>
  <c r="E1876" i="6" s="1"/>
  <c r="P1877" i="1"/>
  <c r="E1877" i="6" s="1"/>
  <c r="P1878" i="1"/>
  <c r="E1878" i="6" s="1"/>
  <c r="P1879" i="1"/>
  <c r="E1879" i="6" s="1"/>
  <c r="P1880" i="1"/>
  <c r="E1880" i="6" s="1"/>
  <c r="P1881" i="1"/>
  <c r="E1881" i="6" s="1"/>
  <c r="P1882" i="1"/>
  <c r="E1882" i="6" s="1"/>
  <c r="P1883" i="1"/>
  <c r="E1883" i="6" s="1"/>
  <c r="P1884" i="1"/>
  <c r="E1884" i="6" s="1"/>
  <c r="P1885" i="1"/>
  <c r="E1885" i="6" s="1"/>
  <c r="P1886" i="1"/>
  <c r="E1886" i="6" s="1"/>
  <c r="P1887" i="1"/>
  <c r="E1887" i="6" s="1"/>
  <c r="P1888" i="1"/>
  <c r="E1888" i="6" s="1"/>
  <c r="P1889" i="1"/>
  <c r="E1889" i="6" s="1"/>
  <c r="P1890" i="1"/>
  <c r="E1890" i="6" s="1"/>
  <c r="P1891" i="1"/>
  <c r="E1891" i="6" s="1"/>
  <c r="P1892" i="1"/>
  <c r="E1892" i="6" s="1"/>
  <c r="P1893" i="1"/>
  <c r="E1893" i="6" s="1"/>
  <c r="P1894" i="1"/>
  <c r="E1894" i="6" s="1"/>
  <c r="P1895" i="1"/>
  <c r="E1895" i="6" s="1"/>
  <c r="P1896" i="1"/>
  <c r="E1896" i="6" s="1"/>
  <c r="P1897" i="1"/>
  <c r="E1897" i="6" s="1"/>
  <c r="P1898" i="1"/>
  <c r="E1898" i="6" s="1"/>
  <c r="P1899" i="1"/>
  <c r="E1899" i="6" s="1"/>
  <c r="P1900" i="1"/>
  <c r="E1900" i="6" s="1"/>
  <c r="P1901" i="1"/>
  <c r="E1901" i="6" s="1"/>
  <c r="P1902" i="1"/>
  <c r="E1902" i="6" s="1"/>
  <c r="P1903" i="1"/>
  <c r="E1903" i="6" s="1"/>
  <c r="P1904" i="1"/>
  <c r="E1904" i="6" s="1"/>
  <c r="P1905" i="1"/>
  <c r="E1905" i="6" s="1"/>
  <c r="P1906" i="1"/>
  <c r="E1906" i="6" s="1"/>
  <c r="P1907" i="1"/>
  <c r="E1907" i="6" s="1"/>
  <c r="P1908" i="1"/>
  <c r="E1908" i="6" s="1"/>
  <c r="P1909" i="1"/>
  <c r="E1909" i="6" s="1"/>
  <c r="P1910" i="1"/>
  <c r="E1910" i="6" s="1"/>
  <c r="P1911" i="1"/>
  <c r="E1911" i="6" s="1"/>
  <c r="P1912" i="1"/>
  <c r="E1912" i="6" s="1"/>
  <c r="P1913" i="1"/>
  <c r="E1913" i="6" s="1"/>
  <c r="P1914" i="1"/>
  <c r="E1914" i="6" s="1"/>
  <c r="P1915" i="1"/>
  <c r="E1915" i="6" s="1"/>
  <c r="P1916" i="1"/>
  <c r="E1916" i="6" s="1"/>
  <c r="P1917" i="1"/>
  <c r="E1917" i="6" s="1"/>
  <c r="P1918" i="1"/>
  <c r="E1918" i="6" s="1"/>
  <c r="P1919" i="1"/>
  <c r="E1919" i="6" s="1"/>
  <c r="P1920" i="1"/>
  <c r="E1920" i="6" s="1"/>
  <c r="P1921" i="1"/>
  <c r="E1921" i="6" s="1"/>
  <c r="P1922" i="1"/>
  <c r="E1922" i="6" s="1"/>
  <c r="P1923" i="1"/>
  <c r="E1923" i="6" s="1"/>
  <c r="P1924" i="1"/>
  <c r="E1924" i="6" s="1"/>
  <c r="P1925" i="1"/>
  <c r="E1925" i="6" s="1"/>
  <c r="P1926" i="1"/>
  <c r="E1926" i="6" s="1"/>
  <c r="P1927" i="1"/>
  <c r="E1927" i="6" s="1"/>
  <c r="P1928" i="1"/>
  <c r="E1928" i="6" s="1"/>
  <c r="P1929" i="1"/>
  <c r="E1929" i="6" s="1"/>
  <c r="P1930" i="1"/>
  <c r="E1930" i="6" s="1"/>
  <c r="P1931" i="1"/>
  <c r="E1931" i="6" s="1"/>
  <c r="P1932" i="1"/>
  <c r="E1932" i="6" s="1"/>
  <c r="P1933" i="1"/>
  <c r="E1933" i="6" s="1"/>
  <c r="P1934" i="1"/>
  <c r="E1934" i="6" s="1"/>
  <c r="P1935" i="1"/>
  <c r="E1935" i="6" s="1"/>
  <c r="P1936" i="1"/>
  <c r="E1936" i="6" s="1"/>
  <c r="P1937" i="1"/>
  <c r="E1937" i="6" s="1"/>
  <c r="P1938" i="1"/>
  <c r="E1938" i="6" s="1"/>
  <c r="P1939" i="1"/>
  <c r="E1939" i="6" s="1"/>
  <c r="P1940" i="1"/>
  <c r="E1940" i="6" s="1"/>
  <c r="P1941" i="1"/>
  <c r="E1941" i="6" s="1"/>
  <c r="P1942" i="1"/>
  <c r="E1942" i="6" s="1"/>
  <c r="P1943" i="1"/>
  <c r="E1943" i="6" s="1"/>
  <c r="P1944" i="1"/>
  <c r="E1944" i="6" s="1"/>
  <c r="P1945" i="1"/>
  <c r="E1945" i="6" s="1"/>
  <c r="P1946" i="1"/>
  <c r="E1946" i="6" s="1"/>
  <c r="P1947" i="1"/>
  <c r="E1947" i="6" s="1"/>
  <c r="P1948" i="1"/>
  <c r="E1948" i="6" s="1"/>
  <c r="P1949" i="1"/>
  <c r="E1949" i="6" s="1"/>
  <c r="P1950" i="1"/>
  <c r="E1950" i="6" s="1"/>
  <c r="P1951" i="1"/>
  <c r="E1951" i="6" s="1"/>
  <c r="P1952" i="1"/>
  <c r="E1952" i="6" s="1"/>
  <c r="P1953" i="1"/>
  <c r="E1953" i="6" s="1"/>
  <c r="P1954" i="1"/>
  <c r="E1954" i="6" s="1"/>
  <c r="P1955" i="1"/>
  <c r="E1955" i="6" s="1"/>
  <c r="P1956" i="1"/>
  <c r="E1956" i="6" s="1"/>
  <c r="P1957" i="1"/>
  <c r="E1957" i="6" s="1"/>
  <c r="P1958" i="1"/>
  <c r="E1958" i="6" s="1"/>
  <c r="P1959" i="1"/>
  <c r="E1959" i="6" s="1"/>
  <c r="P1960" i="1"/>
  <c r="E1960" i="6" s="1"/>
  <c r="P1961" i="1"/>
  <c r="E1961" i="6" s="1"/>
  <c r="P1962" i="1"/>
  <c r="E1962" i="6" s="1"/>
  <c r="P1963" i="1"/>
  <c r="E1963" i="6" s="1"/>
  <c r="P1964" i="1"/>
  <c r="E1964" i="6" s="1"/>
  <c r="P1965" i="1"/>
  <c r="E1965" i="6" s="1"/>
  <c r="P1966" i="1"/>
  <c r="E1966" i="6" s="1"/>
  <c r="P1967" i="1"/>
  <c r="E1967" i="6" s="1"/>
  <c r="P1968" i="1"/>
  <c r="E1968" i="6" s="1"/>
  <c r="P1969" i="1"/>
  <c r="E1969" i="6" s="1"/>
  <c r="P1970" i="1"/>
  <c r="E1970" i="6" s="1"/>
  <c r="P1971" i="1"/>
  <c r="E1971" i="6" s="1"/>
  <c r="P1972" i="1"/>
  <c r="E1972" i="6" s="1"/>
  <c r="P1973" i="1"/>
  <c r="E1973" i="6" s="1"/>
  <c r="P1974" i="1"/>
  <c r="E1974" i="6" s="1"/>
  <c r="P1975" i="1"/>
  <c r="E1975" i="6" s="1"/>
  <c r="P1976" i="1"/>
  <c r="E1976" i="6" s="1"/>
  <c r="P1977" i="1"/>
  <c r="E1977" i="6" s="1"/>
  <c r="P1978" i="1"/>
  <c r="E1978" i="6" s="1"/>
  <c r="P1979" i="1"/>
  <c r="E1979" i="6" s="1"/>
  <c r="P1980" i="1"/>
  <c r="E1980" i="6" s="1"/>
  <c r="P1981" i="1"/>
  <c r="E1981" i="6" s="1"/>
  <c r="P1982" i="1"/>
  <c r="E1982" i="6" s="1"/>
  <c r="P1983" i="1"/>
  <c r="E1983" i="6" s="1"/>
  <c r="P1984" i="1"/>
  <c r="E1984" i="6" s="1"/>
  <c r="P1985" i="1"/>
  <c r="E1985" i="6" s="1"/>
  <c r="P1986" i="1"/>
  <c r="E1986" i="6" s="1"/>
  <c r="P1987" i="1"/>
  <c r="E1987" i="6" s="1"/>
  <c r="P1988" i="1"/>
  <c r="E1988" i="6" s="1"/>
  <c r="P1989" i="1"/>
  <c r="E1989" i="6" s="1"/>
  <c r="P1990" i="1"/>
  <c r="E1990" i="6" s="1"/>
  <c r="P1991" i="1"/>
  <c r="E1991" i="6" s="1"/>
  <c r="P1992" i="1"/>
  <c r="E1992" i="6" s="1"/>
  <c r="P1993" i="1"/>
  <c r="E1993" i="6" s="1"/>
  <c r="P1994" i="1"/>
  <c r="E1994" i="6" s="1"/>
  <c r="P1995" i="1"/>
  <c r="E1995" i="6" s="1"/>
  <c r="P1996" i="1"/>
  <c r="E1996" i="6" s="1"/>
  <c r="P1997" i="1"/>
  <c r="E1997" i="6" s="1"/>
  <c r="P1998" i="1"/>
  <c r="E1998" i="6" s="1"/>
  <c r="P1999" i="1"/>
  <c r="E1999" i="6" s="1"/>
  <c r="P2000" i="1"/>
  <c r="E2000" i="6" s="1"/>
  <c r="P2001" i="1"/>
  <c r="E2001" i="6" s="1"/>
  <c r="P2002" i="1"/>
  <c r="E2002" i="6" s="1"/>
  <c r="P2003" i="1"/>
  <c r="E2003" i="6" s="1"/>
  <c r="P2004" i="1"/>
  <c r="E2004" i="6" s="1"/>
  <c r="P2005" i="1"/>
  <c r="E2005" i="6" s="1"/>
  <c r="P2006" i="1"/>
  <c r="E2006" i="6" s="1"/>
  <c r="P2007" i="1"/>
  <c r="E2007" i="6" s="1"/>
  <c r="P2008" i="1"/>
  <c r="E2008" i="6" s="1"/>
  <c r="P2009" i="1"/>
  <c r="E2009" i="6" s="1"/>
  <c r="P2010" i="1"/>
  <c r="E2010" i="6" s="1"/>
  <c r="P2011" i="1"/>
  <c r="E2011" i="6" s="1"/>
  <c r="P2012" i="1"/>
  <c r="E2012" i="6" s="1"/>
  <c r="P2013" i="1"/>
  <c r="E2013" i="6" s="1"/>
  <c r="P2014" i="1"/>
  <c r="E2014" i="6" s="1"/>
  <c r="P2015" i="1"/>
  <c r="E2015" i="6" s="1"/>
  <c r="P2016" i="1"/>
  <c r="E2016" i="6" s="1"/>
  <c r="P2017" i="1"/>
  <c r="E2017" i="6" s="1"/>
  <c r="P2018" i="1"/>
  <c r="E2018" i="6" s="1"/>
  <c r="P2019" i="1"/>
  <c r="E2019" i="6" s="1"/>
  <c r="P2020" i="1"/>
  <c r="E2020" i="6" s="1"/>
  <c r="P2021" i="1"/>
  <c r="E2021" i="6" s="1"/>
  <c r="P2022" i="1"/>
  <c r="E2022" i="6" s="1"/>
  <c r="P2023" i="1"/>
  <c r="E2023" i="6" s="1"/>
  <c r="P2024" i="1"/>
  <c r="E2024" i="6" s="1"/>
  <c r="P2025" i="1"/>
  <c r="E2025" i="6" s="1"/>
  <c r="P2026" i="1"/>
  <c r="E2026" i="6" s="1"/>
  <c r="P2027" i="1"/>
  <c r="E2027" i="6" s="1"/>
  <c r="P2028" i="1"/>
  <c r="E2028" i="6" s="1"/>
  <c r="P2029" i="1"/>
  <c r="E2029" i="6" s="1"/>
  <c r="P2030" i="1"/>
  <c r="E2030" i="6" s="1"/>
  <c r="P2031" i="1"/>
  <c r="E2031" i="6" s="1"/>
  <c r="P2032" i="1"/>
  <c r="E2032" i="6" s="1"/>
  <c r="P2033" i="1"/>
  <c r="E2033" i="6" s="1"/>
  <c r="P2034" i="1"/>
  <c r="E2034" i="6" s="1"/>
  <c r="P2035" i="1"/>
  <c r="E2035" i="6" s="1"/>
  <c r="P2036" i="1"/>
  <c r="E2036" i="6" s="1"/>
  <c r="P2037" i="1"/>
  <c r="E2037" i="6" s="1"/>
  <c r="P2038" i="1"/>
  <c r="E2038" i="6" s="1"/>
  <c r="P2039" i="1"/>
  <c r="E2039" i="6" s="1"/>
  <c r="P2040" i="1"/>
  <c r="E2040" i="6" s="1"/>
  <c r="P2041" i="1"/>
  <c r="E2041" i="6" s="1"/>
  <c r="P2042" i="1"/>
  <c r="E2042" i="6" s="1"/>
  <c r="P2043" i="1"/>
  <c r="E2043" i="6" s="1"/>
  <c r="P2044" i="1"/>
  <c r="E2044" i="6" s="1"/>
  <c r="P2045" i="1"/>
  <c r="E2045" i="6" s="1"/>
  <c r="P2046" i="1"/>
  <c r="E2046" i="6" s="1"/>
  <c r="P2047" i="1"/>
  <c r="E2047" i="6" s="1"/>
  <c r="P2048" i="1"/>
  <c r="E2048" i="6" s="1"/>
  <c r="P2049" i="1"/>
  <c r="E2049" i="6" s="1"/>
  <c r="P2050" i="1"/>
  <c r="E2050" i="6" s="1"/>
  <c r="P2051" i="1"/>
  <c r="E2051" i="6" s="1"/>
  <c r="P2052" i="1"/>
  <c r="E2052" i="6" s="1"/>
  <c r="P2053" i="1"/>
  <c r="E2053" i="6" s="1"/>
  <c r="P2054" i="1"/>
  <c r="E2054" i="6" s="1"/>
  <c r="P2055" i="1"/>
  <c r="E2055" i="6" s="1"/>
  <c r="P2056" i="1"/>
  <c r="E2056" i="6" s="1"/>
  <c r="P2057" i="1"/>
  <c r="E2057" i="6" s="1"/>
  <c r="P2058" i="1"/>
  <c r="E2058" i="6" s="1"/>
  <c r="P2059" i="1"/>
  <c r="E2059" i="6" s="1"/>
  <c r="P2060" i="1"/>
  <c r="E2060" i="6" s="1"/>
  <c r="P2061" i="1"/>
  <c r="E2061" i="6" s="1"/>
  <c r="P2062" i="1"/>
  <c r="E2062" i="6" s="1"/>
  <c r="P2063" i="1"/>
  <c r="E2063" i="6" s="1"/>
  <c r="P2064" i="1"/>
  <c r="E2064" i="6" s="1"/>
  <c r="P2065" i="1"/>
  <c r="E2065" i="6" s="1"/>
  <c r="P2066" i="1"/>
  <c r="E2066" i="6" s="1"/>
  <c r="P2067" i="1"/>
  <c r="E2067" i="6" s="1"/>
  <c r="P2068" i="1"/>
  <c r="E2068" i="6" s="1"/>
  <c r="P2069" i="1"/>
  <c r="E2069" i="6" s="1"/>
  <c r="P2070" i="1"/>
  <c r="E2070" i="6" s="1"/>
  <c r="P2071" i="1"/>
  <c r="E2071" i="6" s="1"/>
  <c r="P2072" i="1"/>
  <c r="E2072" i="6" s="1"/>
  <c r="P2073" i="1"/>
  <c r="E2073" i="6" s="1"/>
  <c r="P2074" i="1"/>
  <c r="E2074" i="6" s="1"/>
  <c r="P2075" i="1"/>
  <c r="E2075" i="6" s="1"/>
  <c r="P2076" i="1"/>
  <c r="E2076" i="6" s="1"/>
  <c r="P2077" i="1"/>
  <c r="E2077" i="6" s="1"/>
  <c r="P2078" i="1"/>
  <c r="E2078" i="6" s="1"/>
  <c r="P2079" i="1"/>
  <c r="E2079" i="6" s="1"/>
  <c r="P2080" i="1"/>
  <c r="E2080" i="6" s="1"/>
  <c r="P2081" i="1"/>
  <c r="E2081" i="6" s="1"/>
  <c r="P2082" i="1"/>
  <c r="E2082" i="6" s="1"/>
  <c r="P2083" i="1"/>
  <c r="E2083" i="6" s="1"/>
  <c r="P2084" i="1"/>
  <c r="E2084" i="6" s="1"/>
  <c r="P2085" i="1"/>
  <c r="E2085" i="6" s="1"/>
  <c r="P2086" i="1"/>
  <c r="E2086" i="6" s="1"/>
  <c r="P2087" i="1"/>
  <c r="E2087" i="6" s="1"/>
  <c r="P2088" i="1"/>
  <c r="E2088" i="6" s="1"/>
  <c r="P2089" i="1"/>
  <c r="E2089" i="6" s="1"/>
  <c r="P2090" i="1"/>
  <c r="E2090" i="6" s="1"/>
  <c r="P2091" i="1"/>
  <c r="E2091" i="6" s="1"/>
  <c r="P2092" i="1"/>
  <c r="E2092" i="6" s="1"/>
  <c r="P2093" i="1"/>
  <c r="E2093" i="6" s="1"/>
  <c r="P2094" i="1"/>
  <c r="E2094" i="6" s="1"/>
  <c r="P2095" i="1"/>
  <c r="E2095" i="6" s="1"/>
  <c r="P2096" i="1"/>
  <c r="E2096" i="6" s="1"/>
  <c r="P2097" i="1"/>
  <c r="E2097" i="6" s="1"/>
  <c r="P2098" i="1"/>
  <c r="E2098" i="6" s="1"/>
  <c r="P2099" i="1"/>
  <c r="E2099" i="6" s="1"/>
  <c r="P2100" i="1"/>
  <c r="E2100" i="6" s="1"/>
  <c r="P2101" i="1"/>
  <c r="E2101" i="6" s="1"/>
  <c r="P2102" i="1"/>
  <c r="E2102" i="6" s="1"/>
  <c r="P2103" i="1"/>
  <c r="E2103" i="6" s="1"/>
  <c r="P2104" i="1"/>
  <c r="E2104" i="6" s="1"/>
  <c r="P2105" i="1"/>
  <c r="E2105" i="6" s="1"/>
  <c r="P2106" i="1"/>
  <c r="E2106" i="6" s="1"/>
  <c r="P2107" i="1"/>
  <c r="E2107" i="6" s="1"/>
  <c r="P2108" i="1"/>
  <c r="E2108" i="6" s="1"/>
  <c r="P2109" i="1"/>
  <c r="E2109" i="6" s="1"/>
  <c r="P2110" i="1"/>
  <c r="E2110" i="6" s="1"/>
  <c r="P2111" i="1"/>
  <c r="E2111" i="6" s="1"/>
  <c r="P2112" i="1"/>
  <c r="E2112" i="6" s="1"/>
  <c r="P2113" i="1"/>
  <c r="E2113" i="6" s="1"/>
  <c r="P2114" i="1"/>
  <c r="E2114" i="6" s="1"/>
  <c r="P2115" i="1"/>
  <c r="E2115" i="6" s="1"/>
  <c r="P2116" i="1"/>
  <c r="E2116" i="6" s="1"/>
  <c r="P2117" i="1"/>
  <c r="E2117" i="6" s="1"/>
  <c r="P2118" i="1"/>
  <c r="E2118" i="6" s="1"/>
  <c r="P2119" i="1"/>
  <c r="E2119" i="6" s="1"/>
  <c r="P2120" i="1"/>
  <c r="E2120" i="6" s="1"/>
  <c r="P2121" i="1"/>
  <c r="E2121" i="6" s="1"/>
  <c r="P2122" i="1"/>
  <c r="E2122" i="6" s="1"/>
  <c r="P2123" i="1"/>
  <c r="E2123" i="6" s="1"/>
  <c r="P2124" i="1"/>
  <c r="E2124" i="6" s="1"/>
  <c r="P2125" i="1"/>
  <c r="E2125" i="6" s="1"/>
  <c r="P2126" i="1"/>
  <c r="E2126" i="6" s="1"/>
  <c r="P2127" i="1"/>
  <c r="E2127" i="6" s="1"/>
  <c r="P2128" i="1"/>
  <c r="E2128" i="6" s="1"/>
  <c r="P2129" i="1"/>
  <c r="E2129" i="6" s="1"/>
  <c r="P2130" i="1"/>
  <c r="E2130" i="6" s="1"/>
  <c r="P2131" i="1"/>
  <c r="E2131" i="6" s="1"/>
  <c r="P2132" i="1"/>
  <c r="E2132" i="6" s="1"/>
  <c r="P2133" i="1"/>
  <c r="E2133" i="6" s="1"/>
  <c r="P2134" i="1"/>
  <c r="E2134" i="6" s="1"/>
  <c r="P2135" i="1"/>
  <c r="E2135" i="6" s="1"/>
  <c r="P2136" i="1"/>
  <c r="E2136" i="6" s="1"/>
  <c r="P2137" i="1"/>
  <c r="E2137" i="6" s="1"/>
  <c r="P2138" i="1"/>
  <c r="E2138" i="6" s="1"/>
  <c r="P2139" i="1"/>
  <c r="E2139" i="6" s="1"/>
  <c r="P2140" i="1"/>
  <c r="E2140" i="6" s="1"/>
  <c r="P2141" i="1"/>
  <c r="E2141" i="6" s="1"/>
  <c r="P2142" i="1"/>
  <c r="E2142" i="6" s="1"/>
  <c r="P2143" i="1"/>
  <c r="E2143" i="6" s="1"/>
  <c r="P2144" i="1"/>
  <c r="E2144" i="6" s="1"/>
  <c r="P2145" i="1"/>
  <c r="E2145" i="6" s="1"/>
  <c r="P2146" i="1"/>
  <c r="E2146" i="6" s="1"/>
  <c r="P2147" i="1"/>
  <c r="E2147" i="6" s="1"/>
  <c r="P2148" i="1"/>
  <c r="E2148" i="6" s="1"/>
  <c r="P2149" i="1"/>
  <c r="E2149" i="6" s="1"/>
  <c r="P2150" i="1"/>
  <c r="E2150" i="6" s="1"/>
  <c r="P2151" i="1"/>
  <c r="E2151" i="6" s="1"/>
  <c r="P2152" i="1"/>
  <c r="E2152" i="6" s="1"/>
  <c r="P2153" i="1"/>
  <c r="E2153" i="6" s="1"/>
  <c r="P2154" i="1"/>
  <c r="E2154" i="6" s="1"/>
  <c r="P2155" i="1"/>
  <c r="E2155" i="6" s="1"/>
  <c r="P2156" i="1"/>
  <c r="E2156" i="6" s="1"/>
  <c r="P2157" i="1"/>
  <c r="E2157" i="6" s="1"/>
  <c r="P2158" i="1"/>
  <c r="E2158" i="6" s="1"/>
  <c r="P2159" i="1"/>
  <c r="E2159" i="6" s="1"/>
  <c r="P2160" i="1"/>
  <c r="E2160" i="6" s="1"/>
  <c r="P2161" i="1"/>
  <c r="E2161" i="6" s="1"/>
  <c r="P2162" i="1"/>
  <c r="E2162" i="6" s="1"/>
  <c r="P2163" i="1"/>
  <c r="E2163" i="6" s="1"/>
  <c r="P2164" i="1"/>
  <c r="E2164" i="6" s="1"/>
  <c r="P2165" i="1"/>
  <c r="E2165" i="6" s="1"/>
  <c r="P2166" i="1"/>
  <c r="E2166" i="6" s="1"/>
  <c r="P2167" i="1"/>
  <c r="E2167" i="6" s="1"/>
  <c r="P2168" i="1"/>
  <c r="E2168" i="6" s="1"/>
  <c r="P2169" i="1"/>
  <c r="E2169" i="6" s="1"/>
  <c r="P2170" i="1"/>
  <c r="E2170" i="6" s="1"/>
  <c r="P2171" i="1"/>
  <c r="E2171" i="6" s="1"/>
  <c r="P2172" i="1"/>
  <c r="E2172" i="6" s="1"/>
  <c r="P2173" i="1"/>
  <c r="E2173" i="6" s="1"/>
  <c r="P2174" i="1"/>
  <c r="E2174" i="6" s="1"/>
  <c r="P2175" i="1"/>
  <c r="E2175" i="6" s="1"/>
  <c r="P2176" i="1"/>
  <c r="E2176" i="6" s="1"/>
  <c r="P2177" i="1"/>
  <c r="E2177" i="6" s="1"/>
  <c r="P2178" i="1"/>
  <c r="E2178" i="6" s="1"/>
  <c r="P2179" i="1"/>
  <c r="P2180" i="1"/>
  <c r="E2180" i="6" s="1"/>
  <c r="P2181" i="1"/>
  <c r="E2181" i="6" s="1"/>
  <c r="P2182" i="1"/>
  <c r="E2182" i="6" s="1"/>
  <c r="P2183" i="1"/>
  <c r="E2183" i="6" s="1"/>
  <c r="P2184" i="1"/>
  <c r="E2184" i="6" s="1"/>
  <c r="P2185" i="1"/>
  <c r="E2185" i="6" s="1"/>
  <c r="P2186" i="1"/>
  <c r="E2186" i="6" s="1"/>
  <c r="P2187" i="1"/>
  <c r="E2187" i="6" s="1"/>
  <c r="P2188" i="1"/>
  <c r="E2188" i="6" s="1"/>
  <c r="P2189" i="1"/>
  <c r="E2189" i="6" s="1"/>
  <c r="P2190" i="1"/>
  <c r="E2190" i="6" s="1"/>
  <c r="P2191" i="1"/>
  <c r="E2191" i="6" s="1"/>
  <c r="P2192" i="1"/>
  <c r="E2192" i="6" s="1"/>
  <c r="P2193" i="1"/>
  <c r="E2193" i="6" s="1"/>
  <c r="P2194" i="1"/>
  <c r="E2194" i="6" s="1"/>
  <c r="P2195" i="1"/>
  <c r="E2195" i="6" s="1"/>
  <c r="P2196" i="1"/>
  <c r="E2196" i="6" s="1"/>
  <c r="P2197" i="1"/>
  <c r="E2197" i="6" s="1"/>
  <c r="P2198" i="1"/>
  <c r="E2198" i="6" s="1"/>
  <c r="P2199" i="1"/>
  <c r="E2199" i="6" s="1"/>
  <c r="P2200" i="1"/>
  <c r="E2200" i="6" s="1"/>
  <c r="P2201" i="1"/>
  <c r="E2201" i="6" s="1"/>
  <c r="P2202" i="1"/>
  <c r="E2202" i="6" s="1"/>
  <c r="P2203" i="1"/>
  <c r="E2203" i="6" s="1"/>
  <c r="P2204" i="1"/>
  <c r="E2204" i="6" s="1"/>
  <c r="P2205" i="1"/>
  <c r="E2205" i="6" s="1"/>
  <c r="P2206" i="1"/>
  <c r="E2206" i="6" s="1"/>
  <c r="P2207" i="1"/>
  <c r="E2207" i="6" s="1"/>
  <c r="P2208" i="1"/>
  <c r="E2208" i="6" s="1"/>
  <c r="P2209" i="1"/>
  <c r="E2209" i="6" s="1"/>
  <c r="P2210" i="1"/>
  <c r="E2210" i="6" s="1"/>
  <c r="P2211" i="1"/>
  <c r="E2211" i="6" s="1"/>
  <c r="P2212" i="1"/>
  <c r="E2212" i="6" s="1"/>
  <c r="P2213" i="1"/>
  <c r="E2213" i="6" s="1"/>
  <c r="P2214" i="1"/>
  <c r="E2214" i="6" s="1"/>
  <c r="P2215" i="1"/>
  <c r="P2216" i="1"/>
  <c r="E2216" i="6" s="1"/>
  <c r="P2217" i="1"/>
  <c r="E2217" i="6" s="1"/>
  <c r="P2218" i="1"/>
  <c r="E2218" i="6" s="1"/>
  <c r="P2219" i="1"/>
  <c r="E2219" i="6" s="1"/>
  <c r="P2220" i="1"/>
  <c r="E2220" i="6" s="1"/>
  <c r="P2221" i="1"/>
  <c r="E2221" i="6" s="1"/>
  <c r="P2222" i="1"/>
  <c r="E2222" i="6" s="1"/>
  <c r="P2223" i="1"/>
  <c r="E2223" i="6" s="1"/>
  <c r="P2224" i="1"/>
  <c r="E2224" i="6" s="1"/>
  <c r="P2225" i="1"/>
  <c r="E2225" i="6" s="1"/>
  <c r="P2226" i="1"/>
  <c r="E2226" i="6" s="1"/>
  <c r="P2227" i="1"/>
  <c r="E2227" i="6" s="1"/>
  <c r="P2228" i="1"/>
  <c r="E2228" i="6" s="1"/>
  <c r="P2229" i="1"/>
  <c r="E2229" i="6" s="1"/>
  <c r="P2230" i="1"/>
  <c r="E2230" i="6" s="1"/>
  <c r="P2231" i="1"/>
  <c r="E2231" i="6" s="1"/>
  <c r="P2232" i="1"/>
  <c r="E2232" i="6" s="1"/>
  <c r="P2233" i="1"/>
  <c r="E2233" i="6" s="1"/>
  <c r="P2234" i="1"/>
  <c r="E2234" i="6" s="1"/>
  <c r="P2235" i="1"/>
  <c r="E2235" i="6" s="1"/>
  <c r="P2236" i="1"/>
  <c r="E2236" i="6" s="1"/>
  <c r="P2237" i="1"/>
  <c r="E2237" i="6" s="1"/>
  <c r="P2238" i="1"/>
  <c r="E2238" i="6" s="1"/>
  <c r="P2239" i="1"/>
  <c r="E2239" i="6" s="1"/>
  <c r="P2240" i="1"/>
  <c r="E2240" i="6" s="1"/>
  <c r="P2241" i="1"/>
  <c r="E2241" i="6" s="1"/>
  <c r="P2242" i="1"/>
  <c r="E2242" i="6" s="1"/>
  <c r="P2243" i="1"/>
  <c r="E2243" i="6" s="1"/>
  <c r="P2244" i="1"/>
  <c r="E2244" i="6" s="1"/>
  <c r="P2245" i="1"/>
  <c r="E2245" i="6" s="1"/>
  <c r="P2246" i="1"/>
  <c r="E2246" i="6" s="1"/>
  <c r="P2247" i="1"/>
  <c r="E2247" i="6" s="1"/>
  <c r="P2248" i="1"/>
  <c r="E2248" i="6" s="1"/>
  <c r="P2249" i="1"/>
  <c r="E2249" i="6" s="1"/>
  <c r="P2250" i="1"/>
  <c r="E2250" i="6" s="1"/>
  <c r="P2251" i="1"/>
  <c r="E2251" i="6" s="1"/>
  <c r="P2252" i="1"/>
  <c r="E2252" i="6" s="1"/>
  <c r="P2253" i="1"/>
  <c r="E2253" i="6" s="1"/>
  <c r="P2254" i="1"/>
  <c r="E2254" i="6" s="1"/>
  <c r="P2255" i="1"/>
  <c r="E2255" i="6" s="1"/>
  <c r="P2256" i="1"/>
  <c r="E2256" i="6" s="1"/>
  <c r="P2257" i="1"/>
  <c r="E2257" i="6" s="1"/>
  <c r="P2258" i="1"/>
  <c r="E2258" i="6" s="1"/>
  <c r="P2259" i="1"/>
  <c r="E2259" i="6" s="1"/>
  <c r="P2260" i="1"/>
  <c r="E2260" i="6" s="1"/>
  <c r="P2261" i="1"/>
  <c r="E2261" i="6" s="1"/>
  <c r="P2262" i="1"/>
  <c r="E2262" i="6" s="1"/>
  <c r="P2263" i="1"/>
  <c r="E2263" i="6" s="1"/>
  <c r="P2264" i="1"/>
  <c r="E2264" i="6" s="1"/>
  <c r="P2265" i="1"/>
  <c r="E2265" i="6" s="1"/>
  <c r="P2266" i="1"/>
  <c r="E2266" i="6" s="1"/>
  <c r="P2267" i="1"/>
  <c r="E2267" i="6" s="1"/>
  <c r="P2268" i="1"/>
  <c r="E2268" i="6" s="1"/>
  <c r="P2269" i="1"/>
  <c r="E2269" i="6" s="1"/>
  <c r="P2270" i="1"/>
  <c r="E2270" i="6" s="1"/>
  <c r="P2271" i="1"/>
  <c r="E2271" i="6" s="1"/>
  <c r="P2272" i="1"/>
  <c r="E2272" i="6" s="1"/>
  <c r="P2273" i="1"/>
  <c r="E2273" i="6" s="1"/>
  <c r="P2274" i="1"/>
  <c r="E2274" i="6" s="1"/>
  <c r="P2275" i="1"/>
  <c r="E2275" i="6" s="1"/>
  <c r="P2276" i="1"/>
  <c r="E2276" i="6" s="1"/>
  <c r="P2277" i="1"/>
  <c r="E2277" i="6" s="1"/>
  <c r="P2278" i="1"/>
  <c r="E2278" i="6" s="1"/>
  <c r="P2279" i="1"/>
  <c r="E2279" i="6" s="1"/>
  <c r="P2280" i="1"/>
  <c r="E2280" i="6" s="1"/>
  <c r="P2281" i="1"/>
  <c r="E2281" i="6" s="1"/>
  <c r="P2282" i="1"/>
  <c r="E2282" i="6" s="1"/>
  <c r="P2283" i="1"/>
  <c r="E2283" i="6" s="1"/>
  <c r="P2284" i="1"/>
  <c r="E2284" i="6" s="1"/>
  <c r="P2285" i="1"/>
  <c r="E2285" i="6" s="1"/>
  <c r="P2286" i="1"/>
  <c r="E2286" i="6" s="1"/>
  <c r="P2287" i="1"/>
  <c r="E2287" i="6" s="1"/>
  <c r="P2288" i="1"/>
  <c r="E2288" i="6" s="1"/>
  <c r="P2289" i="1"/>
  <c r="E2289" i="6" s="1"/>
  <c r="P2290" i="1"/>
  <c r="E2290" i="6" s="1"/>
  <c r="P2291" i="1"/>
  <c r="E2291" i="6" s="1"/>
  <c r="P2292" i="1"/>
  <c r="E2292" i="6" s="1"/>
  <c r="P2293" i="1"/>
  <c r="E2293" i="6" s="1"/>
  <c r="P2294" i="1"/>
  <c r="E2294" i="6" s="1"/>
  <c r="P2295" i="1"/>
  <c r="E2295" i="6" s="1"/>
  <c r="P2296" i="1"/>
  <c r="E2296" i="6" s="1"/>
  <c r="P2297" i="1"/>
  <c r="E2297" i="6" s="1"/>
  <c r="P2298" i="1"/>
  <c r="E2298" i="6" s="1"/>
  <c r="P2299" i="1"/>
  <c r="E2299" i="6" s="1"/>
  <c r="P2300" i="1"/>
  <c r="E2300" i="6" s="1"/>
  <c r="P2301" i="1"/>
  <c r="E2301" i="6" s="1"/>
  <c r="P2302" i="1"/>
  <c r="E2302" i="6" s="1"/>
  <c r="P2303" i="1"/>
  <c r="E2303" i="6" s="1"/>
  <c r="P2304" i="1"/>
  <c r="E2304" i="6" s="1"/>
  <c r="P2305" i="1"/>
  <c r="E2305" i="6" s="1"/>
  <c r="P2306" i="1"/>
  <c r="E2306" i="6" s="1"/>
  <c r="P2307" i="1"/>
  <c r="E2307" i="6" s="1"/>
  <c r="P2308" i="1"/>
  <c r="E2308" i="6" s="1"/>
  <c r="P2309" i="1"/>
  <c r="E2309" i="6" s="1"/>
  <c r="P2310" i="1"/>
  <c r="E2310" i="6" s="1"/>
  <c r="P2311" i="1"/>
  <c r="E2311" i="6" s="1"/>
  <c r="P2312" i="1"/>
  <c r="E2312" i="6" s="1"/>
  <c r="P2313" i="1"/>
  <c r="E2313" i="6" s="1"/>
  <c r="P2314" i="1"/>
  <c r="E2314" i="6" s="1"/>
  <c r="P2315" i="1"/>
  <c r="E2315" i="6" s="1"/>
  <c r="P2316" i="1"/>
  <c r="E2316" i="6" s="1"/>
  <c r="P2317" i="1"/>
  <c r="E2317" i="6" s="1"/>
  <c r="P2318" i="1"/>
  <c r="E2318" i="6" s="1"/>
  <c r="P2319" i="1"/>
  <c r="E2319" i="6" s="1"/>
  <c r="P2320" i="1"/>
  <c r="E2320" i="6" s="1"/>
  <c r="P2321" i="1"/>
  <c r="E2321" i="6" s="1"/>
  <c r="P2322" i="1"/>
  <c r="E2322" i="6" s="1"/>
  <c r="P2323" i="1"/>
  <c r="E2323" i="6" s="1"/>
  <c r="P2324" i="1"/>
  <c r="E2324" i="6" s="1"/>
  <c r="P2325" i="1"/>
  <c r="E2325" i="6" s="1"/>
  <c r="P2326" i="1"/>
  <c r="E2326" i="6" s="1"/>
  <c r="P2327" i="1"/>
  <c r="E2327" i="6" s="1"/>
  <c r="P2328" i="1"/>
  <c r="E2328" i="6" s="1"/>
  <c r="P2329" i="1"/>
  <c r="E2329" i="6" s="1"/>
  <c r="P2330" i="1"/>
  <c r="E2330" i="6" s="1"/>
  <c r="P2331" i="1"/>
  <c r="E2331" i="6" s="1"/>
  <c r="P2332" i="1"/>
  <c r="E2332" i="6" s="1"/>
  <c r="P2333" i="1"/>
  <c r="E2333" i="6" s="1"/>
  <c r="P2334" i="1"/>
  <c r="E2334" i="6" s="1"/>
  <c r="P2335" i="1"/>
  <c r="E2335" i="6" s="1"/>
  <c r="P2336" i="1"/>
  <c r="E2336" i="6" s="1"/>
  <c r="P2337" i="1"/>
  <c r="E2337" i="6" s="1"/>
  <c r="P2338" i="1"/>
  <c r="E2338" i="6" s="1"/>
  <c r="P2339" i="1"/>
  <c r="E2339" i="6" s="1"/>
  <c r="P2340" i="1"/>
  <c r="E2340" i="6" s="1"/>
  <c r="P2341" i="1"/>
  <c r="E2341" i="6" s="1"/>
  <c r="P2342" i="1"/>
  <c r="E2342" i="6" s="1"/>
  <c r="P2343" i="1"/>
  <c r="E2343" i="6" s="1"/>
  <c r="P2344" i="1"/>
  <c r="E2344" i="6" s="1"/>
  <c r="P2345" i="1"/>
  <c r="E2345" i="6" s="1"/>
  <c r="P2346" i="1"/>
  <c r="E2346" i="6" s="1"/>
  <c r="P2347" i="1"/>
  <c r="E2347" i="6" s="1"/>
  <c r="P2348" i="1"/>
  <c r="E2348" i="6" s="1"/>
  <c r="P2349" i="1"/>
  <c r="E2349" i="6" s="1"/>
  <c r="P2350" i="1"/>
  <c r="E2350" i="6" s="1"/>
  <c r="P2351" i="1"/>
  <c r="E2351" i="6" s="1"/>
  <c r="P2352" i="1"/>
  <c r="E2352" i="6" s="1"/>
  <c r="P2353" i="1"/>
  <c r="E2353" i="6" s="1"/>
  <c r="P2354" i="1"/>
  <c r="E2354" i="6" s="1"/>
  <c r="P2355" i="1"/>
  <c r="E2355" i="6" s="1"/>
  <c r="P2356" i="1"/>
  <c r="E2356" i="6" s="1"/>
  <c r="P2357" i="1"/>
  <c r="E2357" i="6" s="1"/>
  <c r="P2358" i="1"/>
  <c r="E2358" i="6" s="1"/>
  <c r="P2359" i="1"/>
  <c r="E2359" i="6" s="1"/>
  <c r="P2360" i="1"/>
  <c r="E2360" i="6" s="1"/>
  <c r="P2361" i="1"/>
  <c r="E2361" i="6" s="1"/>
  <c r="P2362" i="1"/>
  <c r="E2362" i="6" s="1"/>
  <c r="P2363" i="1"/>
  <c r="E2363" i="6" s="1"/>
  <c r="P2364" i="1"/>
  <c r="E2364" i="6" s="1"/>
  <c r="P2365" i="1"/>
  <c r="P2366" i="1"/>
  <c r="E2366" i="6" s="1"/>
  <c r="P2367" i="1"/>
  <c r="E2367" i="6" s="1"/>
  <c r="P2368" i="1"/>
  <c r="E2368" i="6" s="1"/>
  <c r="P2369" i="1"/>
  <c r="E2369" i="6" s="1"/>
  <c r="P2370" i="1"/>
  <c r="E2370" i="6" s="1"/>
  <c r="P2371" i="1"/>
  <c r="E2371" i="6" s="1"/>
  <c r="P2372" i="1"/>
  <c r="E2372" i="6" s="1"/>
  <c r="P2373" i="1"/>
  <c r="E2373" i="6" s="1"/>
  <c r="P2374" i="1"/>
  <c r="E2374" i="6" s="1"/>
  <c r="P2375" i="1"/>
  <c r="E2375" i="6" s="1"/>
  <c r="P2376" i="1"/>
  <c r="E2376" i="6" s="1"/>
  <c r="P2377" i="1"/>
  <c r="E2377" i="6" s="1"/>
  <c r="P2378" i="1"/>
  <c r="E2378" i="6" s="1"/>
  <c r="P2379" i="1"/>
  <c r="E2379" i="6" s="1"/>
  <c r="P2380" i="1"/>
  <c r="E2380" i="6" s="1"/>
  <c r="P2381" i="1"/>
  <c r="E2381" i="6" s="1"/>
  <c r="P2382" i="1"/>
  <c r="E2382" i="6" s="1"/>
  <c r="P2383" i="1"/>
  <c r="E2383" i="6" s="1"/>
  <c r="P2384" i="1"/>
  <c r="E2384" i="6" s="1"/>
  <c r="P2385" i="1"/>
  <c r="E2385" i="6" s="1"/>
  <c r="P2386" i="1"/>
  <c r="E2386" i="6" s="1"/>
  <c r="P2387" i="1"/>
  <c r="E2387" i="6" s="1"/>
  <c r="P2388" i="1"/>
  <c r="E2388" i="6" s="1"/>
  <c r="P2389" i="1"/>
  <c r="E2389" i="6" s="1"/>
  <c r="P2390" i="1"/>
  <c r="E2390" i="6" s="1"/>
  <c r="P2391" i="1"/>
  <c r="E2391" i="6" s="1"/>
  <c r="P2392" i="1"/>
  <c r="E2392" i="6" s="1"/>
  <c r="P2393" i="1"/>
  <c r="E2393" i="6" s="1"/>
  <c r="P2394" i="1"/>
  <c r="E2394" i="6" s="1"/>
  <c r="P2395" i="1"/>
  <c r="E2395" i="6" s="1"/>
  <c r="P2396" i="1"/>
  <c r="E2396" i="6" s="1"/>
  <c r="P2397" i="1"/>
  <c r="E2397" i="6" s="1"/>
  <c r="P2398" i="1"/>
  <c r="E2398" i="6" s="1"/>
  <c r="P2399" i="1"/>
  <c r="E2399" i="6" s="1"/>
  <c r="P2400" i="1"/>
  <c r="E2400" i="6" s="1"/>
  <c r="P2401" i="1"/>
  <c r="E2401" i="6" s="1"/>
  <c r="P2402" i="1"/>
  <c r="E2402" i="6" s="1"/>
  <c r="P2403" i="1"/>
  <c r="E2403" i="6" s="1"/>
  <c r="P2404" i="1"/>
  <c r="E2404" i="6" s="1"/>
  <c r="P2405" i="1"/>
  <c r="E2405" i="6" s="1"/>
  <c r="P2406" i="1"/>
  <c r="E2406" i="6" s="1"/>
  <c r="P2407" i="1"/>
  <c r="E2407" i="6" s="1"/>
  <c r="P2408" i="1"/>
  <c r="E2408" i="6" s="1"/>
  <c r="P2409" i="1"/>
  <c r="E2409" i="6" s="1"/>
  <c r="P2410" i="1"/>
  <c r="E2410" i="6" s="1"/>
  <c r="P2411" i="1"/>
  <c r="E2411" i="6" s="1"/>
  <c r="P2412" i="1"/>
  <c r="E2412" i="6" s="1"/>
  <c r="P2413" i="1"/>
  <c r="E2413" i="6" s="1"/>
  <c r="P2414" i="1"/>
  <c r="E2414" i="6" s="1"/>
  <c r="P2415" i="1"/>
  <c r="E2415" i="6" s="1"/>
  <c r="P2416" i="1"/>
  <c r="E2416" i="6" s="1"/>
  <c r="P2417" i="1"/>
  <c r="E2417" i="6" s="1"/>
  <c r="P2418" i="1"/>
  <c r="E2418" i="6" s="1"/>
  <c r="P2419" i="1"/>
  <c r="E2419" i="6" s="1"/>
  <c r="P2420" i="1"/>
  <c r="E2420" i="6" s="1"/>
  <c r="P2421" i="1"/>
  <c r="E2421" i="6" s="1"/>
  <c r="P2422" i="1"/>
  <c r="E2422" i="6" s="1"/>
  <c r="P2423" i="1"/>
  <c r="E2423" i="6" s="1"/>
  <c r="P2424" i="1"/>
  <c r="E2424" i="6" s="1"/>
  <c r="P2425" i="1"/>
  <c r="E2425" i="6" s="1"/>
  <c r="P2426" i="1"/>
  <c r="E2426" i="6" s="1"/>
  <c r="P2427" i="1"/>
  <c r="E2427" i="6" s="1"/>
  <c r="P2428" i="1"/>
  <c r="E2428" i="6" s="1"/>
  <c r="P2429" i="1"/>
  <c r="E2429" i="6" s="1"/>
  <c r="P2430" i="1"/>
  <c r="E2430" i="6" s="1"/>
  <c r="P2431" i="1"/>
  <c r="E2431" i="6" s="1"/>
  <c r="P2432" i="1"/>
  <c r="E2432" i="6" s="1"/>
  <c r="P2433" i="1"/>
  <c r="E2433" i="6" s="1"/>
  <c r="P2434" i="1"/>
  <c r="E2434" i="6" s="1"/>
  <c r="P2435" i="1"/>
  <c r="E2435" i="6" s="1"/>
  <c r="P2436" i="1"/>
  <c r="E2436" i="6" s="1"/>
  <c r="P2437" i="1"/>
  <c r="E2437" i="6" s="1"/>
  <c r="P2438" i="1"/>
  <c r="E2438" i="6" s="1"/>
  <c r="P2439" i="1"/>
  <c r="E2439" i="6" s="1"/>
  <c r="P2440" i="1"/>
  <c r="E2440" i="6" s="1"/>
  <c r="P2441" i="1"/>
  <c r="E2441" i="6" s="1"/>
  <c r="P2442" i="1"/>
  <c r="E2442" i="6" s="1"/>
  <c r="P2443" i="1"/>
  <c r="E2443" i="6" s="1"/>
  <c r="P2444" i="1"/>
  <c r="E2444" i="6" s="1"/>
  <c r="P2445" i="1"/>
  <c r="E2445" i="6" s="1"/>
  <c r="P2446" i="1"/>
  <c r="E2446" i="6" s="1"/>
  <c r="P2447" i="1"/>
  <c r="E2447" i="6" s="1"/>
  <c r="P2448" i="1"/>
  <c r="E2448" i="6" s="1"/>
  <c r="P2449" i="1"/>
  <c r="E2449" i="6" s="1"/>
  <c r="P2450" i="1"/>
  <c r="E2450" i="6" s="1"/>
  <c r="P2451" i="1"/>
  <c r="E2451" i="6" s="1"/>
  <c r="P2452" i="1"/>
  <c r="E2452" i="6" s="1"/>
  <c r="P2453" i="1"/>
  <c r="E2453" i="6" s="1"/>
  <c r="P2454" i="1"/>
  <c r="E2454" i="6" s="1"/>
  <c r="P2455" i="1"/>
  <c r="E2455" i="6" s="1"/>
  <c r="P2456" i="1"/>
  <c r="E2456" i="6" s="1"/>
  <c r="P2457" i="1"/>
  <c r="E2457" i="6" s="1"/>
  <c r="P2458" i="1"/>
  <c r="E2458" i="6" s="1"/>
  <c r="P2459" i="1"/>
  <c r="E2459" i="6" s="1"/>
  <c r="P2460" i="1"/>
  <c r="E2460" i="6" s="1"/>
  <c r="P2461" i="1"/>
  <c r="E2461" i="6" s="1"/>
  <c r="P2462" i="1"/>
  <c r="E2462" i="6" s="1"/>
  <c r="P2463" i="1"/>
  <c r="E2463" i="6" s="1"/>
  <c r="P2464" i="1"/>
  <c r="E2464" i="6" s="1"/>
  <c r="P2465" i="1"/>
  <c r="E2465" i="6" s="1"/>
  <c r="P2466" i="1"/>
  <c r="E2466" i="6" s="1"/>
  <c r="P2467" i="1"/>
  <c r="E2467" i="6" s="1"/>
  <c r="P2468" i="1"/>
  <c r="E2468" i="6" s="1"/>
  <c r="P2469" i="1"/>
  <c r="E2469" i="6" s="1"/>
  <c r="P2470" i="1"/>
  <c r="E2470" i="6" s="1"/>
  <c r="P2471" i="1"/>
  <c r="E2471" i="6" s="1"/>
  <c r="P2472" i="1"/>
  <c r="E2472" i="6" s="1"/>
  <c r="P2473" i="1"/>
  <c r="E2473" i="6" s="1"/>
  <c r="P2474" i="1"/>
  <c r="E2474" i="6" s="1"/>
  <c r="P2475" i="1"/>
  <c r="E2475" i="6" s="1"/>
  <c r="P2476" i="1"/>
  <c r="E2476" i="6" s="1"/>
  <c r="P2477" i="1"/>
  <c r="E2477" i="6" s="1"/>
  <c r="P2478" i="1"/>
  <c r="E2478" i="6" s="1"/>
  <c r="P2479" i="1"/>
  <c r="P2480" i="1"/>
  <c r="E2480" i="6" s="1"/>
  <c r="P2481" i="1"/>
  <c r="E2481" i="6" s="1"/>
  <c r="P2482" i="1"/>
  <c r="E2482" i="6" s="1"/>
  <c r="P2483" i="1"/>
  <c r="E2483" i="6" s="1"/>
  <c r="P2484" i="1"/>
  <c r="E2484" i="6" s="1"/>
  <c r="P2485" i="1"/>
  <c r="E2485" i="6" s="1"/>
  <c r="P2486" i="1"/>
  <c r="E2486" i="6" s="1"/>
  <c r="P2487" i="1"/>
  <c r="E2487" i="6" s="1"/>
  <c r="P2488" i="1"/>
  <c r="E2488" i="6" s="1"/>
  <c r="P2489" i="1"/>
  <c r="E2489" i="6" s="1"/>
  <c r="P2490" i="1"/>
  <c r="E2490" i="6" s="1"/>
  <c r="P2491" i="1"/>
  <c r="E2491" i="6" s="1"/>
  <c r="P2492" i="1"/>
  <c r="E2492" i="6" s="1"/>
  <c r="P2493" i="1"/>
  <c r="E2493" i="6" s="1"/>
  <c r="P2494" i="1"/>
  <c r="E2494" i="6" s="1"/>
  <c r="P2495" i="1"/>
  <c r="E2495" i="6" s="1"/>
  <c r="P2496" i="1"/>
  <c r="E2496" i="6" s="1"/>
  <c r="P2497" i="1"/>
  <c r="E2497" i="6" s="1"/>
  <c r="P2498" i="1"/>
  <c r="E2498" i="6" s="1"/>
  <c r="P2499" i="1"/>
  <c r="E2499" i="6" s="1"/>
  <c r="P2500" i="1"/>
  <c r="E2500" i="6" s="1"/>
  <c r="P2501" i="1"/>
  <c r="E2501" i="6" s="1"/>
  <c r="P2502" i="1"/>
  <c r="E2502" i="6" s="1"/>
  <c r="P2503" i="1"/>
  <c r="E2503" i="6" s="1"/>
  <c r="P2504" i="1"/>
  <c r="E2504" i="6" s="1"/>
  <c r="P2505" i="1"/>
  <c r="E2505" i="6" s="1"/>
  <c r="P2506" i="1"/>
  <c r="E2506" i="6" s="1"/>
  <c r="P2507" i="1"/>
  <c r="E2507" i="6" s="1"/>
  <c r="P2508" i="1"/>
  <c r="E2508" i="6" s="1"/>
  <c r="P2509" i="1"/>
  <c r="E2509" i="6" s="1"/>
  <c r="P2510" i="1"/>
  <c r="E2510" i="6" s="1"/>
  <c r="P2511" i="1"/>
  <c r="E2511" i="6" s="1"/>
  <c r="P2512" i="1"/>
  <c r="E2512" i="6" s="1"/>
  <c r="P2513" i="1"/>
  <c r="E2513" i="6" s="1"/>
  <c r="P2514" i="1"/>
  <c r="E2514" i="6" s="1"/>
  <c r="P2515" i="1"/>
  <c r="E2515" i="6" s="1"/>
  <c r="P2516" i="1"/>
  <c r="E2516" i="6" s="1"/>
  <c r="P2517" i="1"/>
  <c r="E2517" i="6" s="1"/>
  <c r="P2518" i="1"/>
  <c r="E2518" i="6" s="1"/>
  <c r="P2519" i="1"/>
  <c r="E2519" i="6" s="1"/>
  <c r="P2520" i="1"/>
  <c r="E2520" i="6" s="1"/>
  <c r="P2521" i="1"/>
  <c r="E2521" i="6" s="1"/>
  <c r="P2522" i="1"/>
  <c r="E2522" i="6" s="1"/>
  <c r="P2523" i="1"/>
  <c r="E2523" i="6" s="1"/>
  <c r="P2524" i="1"/>
  <c r="E2524" i="6" s="1"/>
  <c r="P2525" i="1"/>
  <c r="E2525" i="6" s="1"/>
  <c r="P2526" i="1"/>
  <c r="E2526" i="6" s="1"/>
  <c r="P2527" i="1"/>
  <c r="E2527" i="6" s="1"/>
  <c r="P2528" i="1"/>
  <c r="E2528" i="6" s="1"/>
  <c r="P2529" i="1"/>
  <c r="E2529" i="6" s="1"/>
  <c r="P2530" i="1"/>
  <c r="E2530" i="6" s="1"/>
  <c r="P2531" i="1"/>
  <c r="E2531" i="6" s="1"/>
  <c r="P2532" i="1"/>
  <c r="E2532" i="6" s="1"/>
  <c r="P2533" i="1"/>
  <c r="E2533" i="6" s="1"/>
  <c r="P2534" i="1"/>
  <c r="E2534" i="6" s="1"/>
  <c r="P2535" i="1"/>
  <c r="E2535" i="6" s="1"/>
  <c r="P2536" i="1"/>
  <c r="E2536" i="6" s="1"/>
  <c r="P2537" i="1"/>
  <c r="E2537" i="6" s="1"/>
  <c r="P2538" i="1"/>
  <c r="E2538" i="6" s="1"/>
  <c r="P2539" i="1"/>
  <c r="E2539" i="6" s="1"/>
  <c r="P2540" i="1"/>
  <c r="E2540" i="6" s="1"/>
  <c r="P2541" i="1"/>
  <c r="E2541" i="6" s="1"/>
  <c r="P2542" i="1"/>
  <c r="E2542" i="6" s="1"/>
  <c r="P2543" i="1"/>
  <c r="E2543" i="6" s="1"/>
  <c r="P2544" i="1"/>
  <c r="E2544" i="6" s="1"/>
  <c r="P2545" i="1"/>
  <c r="E2545" i="6" s="1"/>
  <c r="P2546" i="1"/>
  <c r="E2546" i="6" s="1"/>
  <c r="P2547" i="1"/>
  <c r="E2547" i="6" s="1"/>
  <c r="P2548" i="1"/>
  <c r="E2548" i="6" s="1"/>
  <c r="P2549" i="1"/>
  <c r="E2549" i="6" s="1"/>
  <c r="P2550" i="1"/>
  <c r="E2550" i="6" s="1"/>
  <c r="P2551" i="1"/>
  <c r="E2551" i="6" s="1"/>
  <c r="P2552" i="1"/>
  <c r="E2552" i="6" s="1"/>
  <c r="P2553" i="1"/>
  <c r="E2553" i="6" s="1"/>
  <c r="P2554" i="1"/>
  <c r="E2554" i="6" s="1"/>
  <c r="P2555" i="1"/>
  <c r="E2555" i="6" s="1"/>
  <c r="P2556" i="1"/>
  <c r="E2556" i="6" s="1"/>
  <c r="P2557" i="1"/>
  <c r="E2557" i="6" s="1"/>
  <c r="P2558" i="1"/>
  <c r="E2558" i="6" s="1"/>
  <c r="P2559" i="1"/>
  <c r="E2559" i="6" s="1"/>
  <c r="P2560" i="1"/>
  <c r="E2560" i="6" s="1"/>
  <c r="P2561" i="1"/>
  <c r="E2561" i="6" s="1"/>
  <c r="P2562" i="1"/>
  <c r="E2562" i="6" s="1"/>
  <c r="P2563" i="1"/>
  <c r="E2563" i="6" s="1"/>
  <c r="P2564" i="1"/>
  <c r="E2564" i="6" s="1"/>
  <c r="P2565" i="1"/>
  <c r="E2565" i="6" s="1"/>
  <c r="P2566" i="1"/>
  <c r="E2566" i="6" s="1"/>
  <c r="P2567" i="1"/>
  <c r="E2567" i="6" s="1"/>
  <c r="P2568" i="1"/>
  <c r="E2568" i="6" s="1"/>
  <c r="P2569" i="1"/>
  <c r="E2569" i="6" s="1"/>
  <c r="P2570" i="1"/>
  <c r="E2570" i="6" s="1"/>
  <c r="P2571" i="1"/>
  <c r="E2571" i="6" s="1"/>
  <c r="P2572" i="1"/>
  <c r="E2572" i="6" s="1"/>
  <c r="P2573" i="1"/>
  <c r="E2573" i="6" s="1"/>
  <c r="P2574" i="1"/>
  <c r="E2574" i="6" s="1"/>
  <c r="P2575" i="1"/>
  <c r="E2575" i="6" s="1"/>
  <c r="P2576" i="1"/>
  <c r="E2576" i="6" s="1"/>
  <c r="P2577" i="1"/>
  <c r="E2577" i="6" s="1"/>
  <c r="P2578" i="1"/>
  <c r="E2578" i="6" s="1"/>
  <c r="P2579" i="1"/>
  <c r="E2579" i="6" s="1"/>
  <c r="P2580" i="1"/>
  <c r="E2580" i="6" s="1"/>
  <c r="P2581" i="1"/>
  <c r="E2581" i="6" s="1"/>
  <c r="P2582" i="1"/>
  <c r="E2582" i="6" s="1"/>
  <c r="P2583" i="1"/>
  <c r="E2583" i="6" s="1"/>
  <c r="P2584" i="1"/>
  <c r="E2584" i="6" s="1"/>
  <c r="P2585" i="1"/>
  <c r="E2585" i="6" s="1"/>
  <c r="P2586" i="1"/>
  <c r="E2586" i="6" s="1"/>
  <c r="P2587" i="1"/>
  <c r="E2587" i="6" s="1"/>
  <c r="P2588" i="1"/>
  <c r="E2588" i="6" s="1"/>
  <c r="P2589" i="1"/>
  <c r="E2589" i="6" s="1"/>
  <c r="P2590" i="1"/>
  <c r="E2590" i="6" s="1"/>
  <c r="P2591" i="1"/>
  <c r="E2591" i="6" s="1"/>
  <c r="P2592" i="1"/>
  <c r="E2592" i="6" s="1"/>
  <c r="P2593" i="1"/>
  <c r="E2593" i="6" s="1"/>
  <c r="P2594" i="1"/>
  <c r="E2594" i="6" s="1"/>
  <c r="P2595" i="1"/>
  <c r="E2595" i="6" s="1"/>
  <c r="P2596" i="1"/>
  <c r="E2596" i="6" s="1"/>
  <c r="P2597" i="1"/>
  <c r="E2597" i="6" s="1"/>
  <c r="P2598" i="1"/>
  <c r="E2598" i="6" s="1"/>
  <c r="P2599" i="1"/>
  <c r="E2599" i="6" s="1"/>
  <c r="P2600" i="1"/>
  <c r="E2600" i="6" s="1"/>
  <c r="P2601" i="1"/>
  <c r="E2601" i="6" s="1"/>
  <c r="P2602" i="1"/>
  <c r="E2602" i="6" s="1"/>
  <c r="P2603" i="1"/>
  <c r="E2603" i="6" s="1"/>
  <c r="P2604" i="1"/>
  <c r="E2604" i="6" s="1"/>
  <c r="P2605" i="1"/>
  <c r="E2605" i="6" s="1"/>
  <c r="P2606" i="1"/>
  <c r="E2606" i="6" s="1"/>
  <c r="P2607" i="1"/>
  <c r="E2607" i="6" s="1"/>
  <c r="P2608" i="1"/>
  <c r="E2608" i="6" s="1"/>
  <c r="P2609" i="1"/>
  <c r="E2609" i="6" s="1"/>
  <c r="P2610" i="1"/>
  <c r="E2610" i="6" s="1"/>
  <c r="P2611" i="1"/>
  <c r="E2611" i="6" s="1"/>
  <c r="P2612" i="1"/>
  <c r="E2612" i="6" s="1"/>
  <c r="P2613" i="1"/>
  <c r="E2613" i="6" s="1"/>
  <c r="P2614" i="1"/>
  <c r="E2614" i="6" s="1"/>
  <c r="P2615" i="1"/>
  <c r="E2615" i="6" s="1"/>
  <c r="P2616" i="1"/>
  <c r="E2616" i="6" s="1"/>
  <c r="P2617" i="1"/>
  <c r="E2617" i="6" s="1"/>
  <c r="P2618" i="1"/>
  <c r="E2618" i="6" s="1"/>
  <c r="P2619" i="1"/>
  <c r="E2619" i="6" s="1"/>
  <c r="P2620" i="1"/>
  <c r="E2620" i="6" s="1"/>
  <c r="P2621" i="1"/>
  <c r="E2621" i="6" s="1"/>
  <c r="P2622" i="1"/>
  <c r="E2622" i="6" s="1"/>
  <c r="P2623" i="1"/>
  <c r="E2623" i="6" s="1"/>
  <c r="P2624" i="1"/>
  <c r="E2624" i="6" s="1"/>
  <c r="P2625" i="1"/>
  <c r="E2625" i="6" s="1"/>
  <c r="P2626" i="1"/>
  <c r="E2626" i="6" s="1"/>
  <c r="P2627" i="1"/>
  <c r="E2627" i="6" s="1"/>
  <c r="P2628" i="1"/>
  <c r="E2628" i="6" s="1"/>
  <c r="P2629" i="1"/>
  <c r="E2629" i="6" s="1"/>
  <c r="P2630" i="1"/>
  <c r="E2630" i="6" s="1"/>
  <c r="P2631" i="1"/>
  <c r="E2631" i="6" s="1"/>
  <c r="P2632" i="1"/>
  <c r="E2632" i="6" s="1"/>
  <c r="P2633" i="1"/>
  <c r="E2633" i="6" s="1"/>
  <c r="P2634" i="1"/>
  <c r="E2634" i="6" s="1"/>
  <c r="P2635" i="1"/>
  <c r="E2635" i="6" s="1"/>
  <c r="P2636" i="1"/>
  <c r="E2636" i="6" s="1"/>
  <c r="P2637" i="1"/>
  <c r="E2637" i="6" s="1"/>
  <c r="P2638" i="1"/>
  <c r="E2638" i="6" s="1"/>
  <c r="P2639" i="1"/>
  <c r="E2639" i="6" s="1"/>
  <c r="P2640" i="1"/>
  <c r="E2640" i="6" s="1"/>
  <c r="P2641" i="1"/>
  <c r="E2641" i="6" s="1"/>
  <c r="P2642" i="1"/>
  <c r="E2642" i="6" s="1"/>
  <c r="P2643" i="1"/>
  <c r="E2643" i="6" s="1"/>
  <c r="P2644" i="1"/>
  <c r="E2644" i="6" s="1"/>
  <c r="P2645" i="1"/>
  <c r="E2645" i="6" s="1"/>
  <c r="P2646" i="1"/>
  <c r="E2646" i="6" s="1"/>
  <c r="P2647" i="1"/>
  <c r="E2647" i="6" s="1"/>
  <c r="P2648" i="1"/>
  <c r="E2648" i="6" s="1"/>
  <c r="P2649" i="1"/>
  <c r="E2649" i="6" s="1"/>
  <c r="P2650" i="1"/>
  <c r="E2650" i="6" s="1"/>
  <c r="P2651" i="1"/>
  <c r="E2651" i="6" s="1"/>
  <c r="P2652" i="1"/>
  <c r="E2652" i="6" s="1"/>
  <c r="P2653" i="1"/>
  <c r="E2653" i="6" s="1"/>
  <c r="P2654" i="1"/>
  <c r="E2654" i="6" s="1"/>
  <c r="P2655" i="1"/>
  <c r="E2655" i="6" s="1"/>
  <c r="P2656" i="1"/>
  <c r="E2656" i="6" s="1"/>
  <c r="P2657" i="1"/>
  <c r="E2657" i="6" s="1"/>
  <c r="P2658" i="1"/>
  <c r="E2658" i="6" s="1"/>
  <c r="P2659" i="1"/>
  <c r="E2659" i="6" s="1"/>
  <c r="P2660" i="1"/>
  <c r="E2660" i="6" s="1"/>
  <c r="P2661" i="1"/>
  <c r="E2661" i="6" s="1"/>
  <c r="P2662" i="1"/>
  <c r="E2662" i="6" s="1"/>
  <c r="P2663" i="1"/>
  <c r="E2663" i="6" s="1"/>
  <c r="P2664" i="1"/>
  <c r="E2664" i="6" s="1"/>
  <c r="P2665" i="1"/>
  <c r="E2665" i="6" s="1"/>
  <c r="P2666" i="1"/>
  <c r="E2666" i="6" s="1"/>
  <c r="P2667" i="1"/>
  <c r="E2667" i="6" s="1"/>
  <c r="P2668" i="1"/>
  <c r="E2668" i="6" s="1"/>
  <c r="P2669" i="1"/>
  <c r="E2669" i="6" s="1"/>
  <c r="P2670" i="1"/>
  <c r="E2670" i="6" s="1"/>
  <c r="P2671" i="1"/>
  <c r="E2671" i="6" s="1"/>
  <c r="P2672" i="1"/>
  <c r="E2672" i="6" s="1"/>
  <c r="P2673" i="1"/>
  <c r="E2673" i="6" s="1"/>
  <c r="P2674" i="1"/>
  <c r="E2674" i="6" s="1"/>
  <c r="P2675" i="1"/>
  <c r="E2675" i="6" s="1"/>
  <c r="P2676" i="1"/>
  <c r="E2676" i="6" s="1"/>
  <c r="P2677" i="1"/>
  <c r="E2677" i="6" s="1"/>
  <c r="P2678" i="1"/>
  <c r="E2678" i="6" s="1"/>
  <c r="P2679" i="1"/>
  <c r="E2679" i="6" s="1"/>
  <c r="P2680" i="1"/>
  <c r="E2680" i="6" s="1"/>
  <c r="P2681" i="1"/>
  <c r="E2681" i="6" s="1"/>
  <c r="P2682" i="1"/>
  <c r="E2682" i="6" s="1"/>
  <c r="P2683" i="1"/>
  <c r="E2683" i="6" s="1"/>
  <c r="P2684" i="1"/>
  <c r="E2684" i="6" s="1"/>
  <c r="P2685" i="1"/>
  <c r="E2685" i="6" s="1"/>
  <c r="P2686" i="1"/>
  <c r="E2686" i="6" s="1"/>
  <c r="P2687" i="1"/>
  <c r="E2687" i="6" s="1"/>
  <c r="P2688" i="1"/>
  <c r="E2688" i="6" s="1"/>
  <c r="P2689" i="1"/>
  <c r="E2689" i="6" s="1"/>
  <c r="P2690" i="1"/>
  <c r="E2690" i="6" s="1"/>
  <c r="P2691" i="1"/>
  <c r="E2691" i="6" s="1"/>
  <c r="P2692" i="1"/>
  <c r="E2692" i="6" s="1"/>
  <c r="P2693" i="1"/>
  <c r="E2693" i="6" s="1"/>
  <c r="P2694" i="1"/>
  <c r="E2694" i="6" s="1"/>
  <c r="P2695" i="1"/>
  <c r="E2695" i="6" s="1"/>
  <c r="P2696" i="1"/>
  <c r="E2696" i="6" s="1"/>
  <c r="P2697" i="1"/>
  <c r="E2697" i="6" s="1"/>
  <c r="P2698" i="1"/>
  <c r="E2698" i="6" s="1"/>
  <c r="P2699" i="1"/>
  <c r="E2699" i="6" s="1"/>
  <c r="P2700" i="1"/>
  <c r="E2700" i="6" s="1"/>
  <c r="P2701" i="1"/>
  <c r="E2701" i="6" s="1"/>
  <c r="P2702" i="1"/>
  <c r="E2702" i="6" s="1"/>
  <c r="P2703" i="1"/>
  <c r="E2703" i="6" s="1"/>
  <c r="P2704" i="1"/>
  <c r="E2704" i="6" s="1"/>
  <c r="P2705" i="1"/>
  <c r="E2705" i="6" s="1"/>
  <c r="P2706" i="1"/>
  <c r="E2706" i="6" s="1"/>
  <c r="P2707" i="1"/>
  <c r="E2707" i="6" s="1"/>
  <c r="P2708" i="1"/>
  <c r="E2708" i="6" s="1"/>
  <c r="P2709" i="1"/>
  <c r="E2709" i="6" s="1"/>
  <c r="P2710" i="1"/>
  <c r="E2710" i="6" s="1"/>
  <c r="P2711" i="1"/>
  <c r="E2711" i="6" s="1"/>
  <c r="P2712" i="1"/>
  <c r="E2712" i="6" s="1"/>
  <c r="P2713" i="1"/>
  <c r="E2713" i="6" s="1"/>
  <c r="P2714" i="1"/>
  <c r="E2714" i="6" s="1"/>
  <c r="P2715" i="1"/>
  <c r="E2715" i="6" s="1"/>
  <c r="P2716" i="1"/>
  <c r="E2716" i="6" s="1"/>
  <c r="P2717" i="1"/>
  <c r="E2717" i="6" s="1"/>
  <c r="P2718" i="1"/>
  <c r="E2718" i="6" s="1"/>
  <c r="P2719" i="1"/>
  <c r="E2719" i="6" s="1"/>
  <c r="P2720" i="1"/>
  <c r="E2720" i="6" s="1"/>
  <c r="P2721" i="1"/>
  <c r="E2721" i="6" s="1"/>
  <c r="P2722" i="1"/>
  <c r="E2722" i="6" s="1"/>
  <c r="P2723" i="1"/>
  <c r="E2723" i="6" s="1"/>
  <c r="P2724" i="1"/>
  <c r="E2724" i="6" s="1"/>
  <c r="P2725" i="1"/>
  <c r="E2725" i="6" s="1"/>
  <c r="P2726" i="1"/>
  <c r="E2726" i="6" s="1"/>
  <c r="P2727" i="1"/>
  <c r="E2727" i="6" s="1"/>
  <c r="P2728" i="1"/>
  <c r="E2728" i="6" s="1"/>
  <c r="P2729" i="1"/>
  <c r="E2729" i="6" s="1"/>
  <c r="P2730" i="1"/>
  <c r="E2730" i="6" s="1"/>
  <c r="P2731" i="1"/>
  <c r="E2731" i="6" s="1"/>
  <c r="P2732" i="1"/>
  <c r="E2732" i="6" s="1"/>
  <c r="P2733" i="1"/>
  <c r="E2733" i="6" s="1"/>
  <c r="P2734" i="1"/>
  <c r="E2734" i="6" s="1"/>
  <c r="P2735" i="1"/>
  <c r="E2735" i="6" s="1"/>
  <c r="P2736" i="1"/>
  <c r="E2736" i="6" s="1"/>
  <c r="P2737" i="1"/>
  <c r="E2737" i="6" s="1"/>
  <c r="P2738" i="1"/>
  <c r="E2738" i="6" s="1"/>
  <c r="P2739" i="1"/>
  <c r="E2739" i="6" s="1"/>
  <c r="P2740" i="1"/>
  <c r="E2740" i="6" s="1"/>
  <c r="P2741" i="1"/>
  <c r="E2741" i="6" s="1"/>
  <c r="P2742" i="1"/>
  <c r="E2742" i="6" s="1"/>
  <c r="P2743" i="1"/>
  <c r="E2743" i="6" s="1"/>
  <c r="P2744" i="1"/>
  <c r="E2744" i="6" s="1"/>
  <c r="P2745" i="1"/>
  <c r="E2745" i="6" s="1"/>
  <c r="P2746" i="1"/>
  <c r="E2746" i="6" s="1"/>
  <c r="P2747" i="1"/>
  <c r="E2747" i="6" s="1"/>
  <c r="P2748" i="1"/>
  <c r="E2748" i="6" s="1"/>
  <c r="P2749" i="1"/>
  <c r="E2749" i="6" s="1"/>
  <c r="P2750" i="1"/>
  <c r="E2750" i="6" s="1"/>
  <c r="P2751" i="1"/>
  <c r="E2751" i="6" s="1"/>
  <c r="P2752" i="1"/>
  <c r="E2752" i="6" s="1"/>
  <c r="P2753" i="1"/>
  <c r="E2753" i="6" s="1"/>
  <c r="P2754" i="1"/>
  <c r="E2754" i="6" s="1"/>
  <c r="P2755" i="1"/>
  <c r="E2755" i="6" s="1"/>
  <c r="P2756" i="1"/>
  <c r="E2756" i="6" s="1"/>
  <c r="P2757" i="1"/>
  <c r="E2757" i="6" s="1"/>
  <c r="P2758" i="1"/>
  <c r="E2758" i="6" s="1"/>
  <c r="P2759" i="1"/>
  <c r="E2759" i="6" s="1"/>
  <c r="P2760" i="1"/>
  <c r="E2760" i="6" s="1"/>
  <c r="P2761" i="1"/>
  <c r="E2761" i="6" s="1"/>
  <c r="P2762" i="1"/>
  <c r="E2762" i="6" s="1"/>
  <c r="P2763" i="1"/>
  <c r="E2763" i="6" s="1"/>
  <c r="P2764" i="1"/>
  <c r="E2764" i="6" s="1"/>
  <c r="P2765" i="1"/>
  <c r="E2765" i="6" s="1"/>
  <c r="P2766" i="1"/>
  <c r="E2766" i="6" s="1"/>
  <c r="P2767" i="1"/>
  <c r="E2767" i="6" s="1"/>
  <c r="P2768" i="1"/>
  <c r="E2768" i="6" s="1"/>
  <c r="P2769" i="1"/>
  <c r="E2769" i="6" s="1"/>
  <c r="P2770" i="1"/>
  <c r="E2770" i="6" s="1"/>
  <c r="P2771" i="1"/>
  <c r="E2771" i="6" s="1"/>
  <c r="P2772" i="1"/>
  <c r="E2772" i="6" s="1"/>
  <c r="P2773" i="1"/>
  <c r="E2773" i="6" s="1"/>
  <c r="P2774" i="1"/>
  <c r="E2774" i="6" s="1"/>
  <c r="P2775" i="1"/>
  <c r="E2775" i="6" s="1"/>
  <c r="P2776" i="1"/>
  <c r="E2776" i="6" s="1"/>
  <c r="P2777" i="1"/>
  <c r="E2777" i="6" s="1"/>
  <c r="P2778" i="1"/>
  <c r="E2778" i="6" s="1"/>
  <c r="P2779" i="1"/>
  <c r="E2779" i="6" s="1"/>
  <c r="P2780" i="1"/>
  <c r="E2780" i="6" s="1"/>
  <c r="P2781" i="1"/>
  <c r="E2781" i="6" s="1"/>
  <c r="P2782" i="1"/>
  <c r="E2782" i="6" s="1"/>
  <c r="P2783" i="1"/>
  <c r="E2783" i="6" s="1"/>
  <c r="P2784" i="1"/>
  <c r="E2784" i="6" s="1"/>
  <c r="P2785" i="1"/>
  <c r="E2785" i="6" s="1"/>
  <c r="P2786" i="1"/>
  <c r="E2786" i="6" s="1"/>
  <c r="P2787" i="1"/>
  <c r="E2787" i="6" s="1"/>
  <c r="P2788" i="1"/>
  <c r="E2788" i="6" s="1"/>
  <c r="P2789" i="1"/>
  <c r="E2789" i="6" s="1"/>
  <c r="P2790" i="1"/>
  <c r="E2790" i="6" s="1"/>
  <c r="P2791" i="1"/>
  <c r="E2791" i="6" s="1"/>
  <c r="P2792" i="1"/>
  <c r="E2792" i="6" s="1"/>
  <c r="P2793" i="1"/>
  <c r="E2793" i="6" s="1"/>
  <c r="P2794" i="1"/>
  <c r="E2794" i="6" s="1"/>
  <c r="P2795" i="1"/>
  <c r="E2795" i="6" s="1"/>
  <c r="P2796" i="1"/>
  <c r="E2796" i="6" s="1"/>
  <c r="P2797" i="1"/>
  <c r="E2797" i="6" s="1"/>
  <c r="P2798" i="1"/>
  <c r="E2798" i="6" s="1"/>
  <c r="P2799" i="1"/>
  <c r="E2799" i="6" s="1"/>
  <c r="P2800" i="1"/>
  <c r="E2800" i="6" s="1"/>
  <c r="P2801" i="1"/>
  <c r="E2801" i="6" s="1"/>
  <c r="P2802" i="1"/>
  <c r="E2802" i="6" s="1"/>
  <c r="P2803" i="1"/>
  <c r="E2803" i="6" s="1"/>
  <c r="P2804" i="1"/>
  <c r="E2804" i="6" s="1"/>
  <c r="P2805" i="1"/>
  <c r="E2805" i="6" s="1"/>
  <c r="P2806" i="1"/>
  <c r="E2806" i="6" s="1"/>
  <c r="P2807" i="1"/>
  <c r="E2807" i="6" s="1"/>
  <c r="P2808" i="1"/>
  <c r="E2808" i="6" s="1"/>
  <c r="P2809" i="1"/>
  <c r="E2809" i="6" s="1"/>
  <c r="P2810" i="1"/>
  <c r="E2810" i="6" s="1"/>
  <c r="P2811" i="1"/>
  <c r="E2811" i="6" s="1"/>
  <c r="P2812" i="1"/>
  <c r="E2812" i="6" s="1"/>
  <c r="P2813" i="1"/>
  <c r="E2813" i="6" s="1"/>
  <c r="P2814" i="1"/>
  <c r="E2814" i="6" s="1"/>
  <c r="P2815" i="1"/>
  <c r="E2815" i="6" s="1"/>
  <c r="P2816" i="1"/>
  <c r="E2816" i="6" s="1"/>
  <c r="P2817" i="1"/>
  <c r="E2817" i="6" s="1"/>
  <c r="P2818" i="1"/>
  <c r="E2818" i="6" s="1"/>
  <c r="P2819" i="1"/>
  <c r="E2819" i="6" s="1"/>
  <c r="P2820" i="1"/>
  <c r="E2820" i="6" s="1"/>
  <c r="P2821" i="1"/>
  <c r="E2821" i="6" s="1"/>
  <c r="P2822" i="1"/>
  <c r="E2822" i="6" s="1"/>
  <c r="P2823" i="1"/>
  <c r="E2823" i="6" s="1"/>
  <c r="P2824" i="1"/>
  <c r="E2824" i="6" s="1"/>
  <c r="P2825" i="1"/>
  <c r="E2825" i="6" s="1"/>
  <c r="P2826" i="1"/>
  <c r="E2826" i="6" s="1"/>
  <c r="P2827" i="1"/>
  <c r="E2827" i="6" s="1"/>
  <c r="P2828" i="1"/>
  <c r="E2828" i="6" s="1"/>
  <c r="P2829" i="1"/>
  <c r="E2829" i="6" s="1"/>
  <c r="P2830" i="1"/>
  <c r="E2830" i="6" s="1"/>
  <c r="P2831" i="1"/>
  <c r="E2831" i="6" s="1"/>
  <c r="P2832" i="1"/>
  <c r="E2832" i="6" s="1"/>
  <c r="P2833" i="1"/>
  <c r="E2833" i="6" s="1"/>
  <c r="P2834" i="1"/>
  <c r="E2834" i="6" s="1"/>
  <c r="P2835" i="1"/>
  <c r="E2835" i="6" s="1"/>
  <c r="P2836" i="1"/>
  <c r="E2836" i="6" s="1"/>
  <c r="P2837" i="1"/>
  <c r="E2837" i="6" s="1"/>
  <c r="P2838" i="1"/>
  <c r="E2838" i="6" s="1"/>
  <c r="P2839" i="1"/>
  <c r="E2839" i="6" s="1"/>
  <c r="P2840" i="1"/>
  <c r="E2840" i="6" s="1"/>
  <c r="P2841" i="1"/>
  <c r="E2841" i="6" s="1"/>
  <c r="P2842" i="1"/>
  <c r="E2842" i="6" s="1"/>
  <c r="P2843" i="1"/>
  <c r="E2843" i="6" s="1"/>
  <c r="P2844" i="1"/>
  <c r="E2844" i="6" s="1"/>
  <c r="P2845" i="1"/>
  <c r="E2845" i="6" s="1"/>
  <c r="P2846" i="1"/>
  <c r="E2846" i="6" s="1"/>
  <c r="P2847" i="1"/>
  <c r="E2847" i="6" s="1"/>
  <c r="P2848" i="1"/>
  <c r="E2848" i="6" s="1"/>
  <c r="P2849" i="1"/>
  <c r="E2849" i="6" s="1"/>
  <c r="P2850" i="1"/>
  <c r="E2850" i="6" s="1"/>
  <c r="P2851" i="1"/>
  <c r="E2851" i="6" s="1"/>
  <c r="P2852" i="1"/>
  <c r="E2852" i="6" s="1"/>
  <c r="P2853" i="1"/>
  <c r="E2853" i="6" s="1"/>
  <c r="P2854" i="1"/>
  <c r="E2854" i="6" s="1"/>
  <c r="P2855" i="1"/>
  <c r="E2855" i="6" s="1"/>
  <c r="P2856" i="1"/>
  <c r="E2856" i="6" s="1"/>
  <c r="P2857" i="1"/>
  <c r="E2857" i="6" s="1"/>
  <c r="P2858" i="1"/>
  <c r="E2858" i="6" s="1"/>
  <c r="P2859" i="1"/>
  <c r="E2859" i="6" s="1"/>
  <c r="P2860" i="1"/>
  <c r="E2860" i="6" s="1"/>
  <c r="P2861" i="1"/>
  <c r="E2861" i="6" s="1"/>
  <c r="P2862" i="1"/>
  <c r="E2862" i="6" s="1"/>
  <c r="P2863" i="1"/>
  <c r="E2863" i="6" s="1"/>
  <c r="P2864" i="1"/>
  <c r="E2864" i="6" s="1"/>
  <c r="P2865" i="1"/>
  <c r="E2865" i="6" s="1"/>
  <c r="P2866" i="1"/>
  <c r="E2866" i="6" s="1"/>
  <c r="P2867" i="1"/>
  <c r="E2867" i="6" s="1"/>
  <c r="P2868" i="1"/>
  <c r="E2868" i="6" s="1"/>
  <c r="P2869" i="1"/>
  <c r="P2870" i="1"/>
  <c r="E2870" i="6" s="1"/>
  <c r="P2871" i="1"/>
  <c r="E2871" i="6" s="1"/>
  <c r="P2872" i="1"/>
  <c r="E2872" i="6" s="1"/>
  <c r="P2873" i="1"/>
  <c r="E2873" i="6" s="1"/>
  <c r="P2874" i="1"/>
  <c r="E2874" i="6" s="1"/>
  <c r="P2875" i="1"/>
  <c r="E2875" i="6" s="1"/>
  <c r="P2876" i="1"/>
  <c r="E2876" i="6" s="1"/>
  <c r="P2877" i="1"/>
  <c r="E2877" i="6" s="1"/>
  <c r="P2878" i="1"/>
  <c r="E2878" i="6" s="1"/>
  <c r="P2879" i="1"/>
  <c r="E2879" i="6" s="1"/>
  <c r="P2880" i="1"/>
  <c r="E2880" i="6" s="1"/>
  <c r="P2881" i="1"/>
  <c r="E2881" i="6" s="1"/>
  <c r="P2882" i="1"/>
  <c r="E2882" i="6" s="1"/>
  <c r="P2883" i="1"/>
  <c r="E2883" i="6" s="1"/>
  <c r="P2884" i="1"/>
  <c r="E2884" i="6" s="1"/>
  <c r="P2885" i="1"/>
  <c r="E2885" i="6" s="1"/>
  <c r="P2886" i="1"/>
  <c r="E2886" i="6" s="1"/>
  <c r="P2887" i="1"/>
  <c r="E2887" i="6" s="1"/>
  <c r="P2888" i="1"/>
  <c r="E2888" i="6" s="1"/>
  <c r="P2889" i="1"/>
  <c r="E2889" i="6" s="1"/>
  <c r="P2890" i="1"/>
  <c r="E2890" i="6" s="1"/>
  <c r="P2891" i="1"/>
  <c r="E2891" i="6" s="1"/>
  <c r="P2892" i="1"/>
  <c r="E2892" i="6" s="1"/>
  <c r="P2893" i="1"/>
  <c r="E2893" i="6" s="1"/>
  <c r="P2894" i="1"/>
  <c r="E2894" i="6" s="1"/>
  <c r="P2895" i="1"/>
  <c r="E2895" i="6" s="1"/>
  <c r="P2896" i="1"/>
  <c r="E2896" i="6" s="1"/>
  <c r="P2897" i="1"/>
  <c r="E2897" i="6" s="1"/>
  <c r="P2898" i="1"/>
  <c r="E2898" i="6" s="1"/>
  <c r="P2899" i="1"/>
  <c r="E2899" i="6" s="1"/>
  <c r="P2900" i="1"/>
  <c r="E2900" i="6" s="1"/>
  <c r="P2901" i="1"/>
  <c r="E2901" i="6" s="1"/>
  <c r="P2902" i="1"/>
  <c r="E2902" i="6" s="1"/>
  <c r="P2903" i="1"/>
  <c r="E2903" i="6" s="1"/>
  <c r="P2904" i="1"/>
  <c r="E2904" i="6" s="1"/>
  <c r="P2905" i="1"/>
  <c r="E2905" i="6" s="1"/>
  <c r="P2906" i="1"/>
  <c r="E2906" i="6" s="1"/>
  <c r="P2907" i="1"/>
  <c r="E2907" i="6" s="1"/>
  <c r="P2908" i="1"/>
  <c r="E2908" i="6" s="1"/>
  <c r="P2909" i="1"/>
  <c r="E2909" i="6" s="1"/>
  <c r="P2910" i="1"/>
  <c r="E2910" i="6" s="1"/>
  <c r="P2911" i="1"/>
  <c r="E2911" i="6" s="1"/>
  <c r="P2912" i="1"/>
  <c r="E2912" i="6" s="1"/>
  <c r="P2913" i="1"/>
  <c r="E2913" i="6" s="1"/>
  <c r="P2914" i="1"/>
  <c r="E2914" i="6" s="1"/>
  <c r="P2915" i="1"/>
  <c r="E2915" i="6" s="1"/>
  <c r="P2916" i="1"/>
  <c r="E2916" i="6" s="1"/>
  <c r="P2917" i="1"/>
  <c r="E2917" i="6" s="1"/>
  <c r="P2918" i="1"/>
  <c r="E2918" i="6" s="1"/>
  <c r="P2919" i="1"/>
  <c r="E2919" i="6" s="1"/>
  <c r="P2920" i="1"/>
  <c r="E2920" i="6" s="1"/>
  <c r="P2921" i="1"/>
  <c r="E2921" i="6" s="1"/>
  <c r="P2922" i="1"/>
  <c r="E2922" i="6" s="1"/>
  <c r="P2923" i="1"/>
  <c r="E2923" i="6" s="1"/>
  <c r="P2924" i="1"/>
  <c r="E2924" i="6" s="1"/>
  <c r="P2925" i="1"/>
  <c r="E2925" i="6" s="1"/>
  <c r="P2926" i="1"/>
  <c r="E2926" i="6" s="1"/>
  <c r="P2927" i="1"/>
  <c r="E2927" i="6" s="1"/>
  <c r="P2928" i="1"/>
  <c r="E2928" i="6" s="1"/>
  <c r="P2929" i="1"/>
  <c r="E2929" i="6" s="1"/>
  <c r="P2930" i="1"/>
  <c r="E2930" i="6" s="1"/>
  <c r="P2931" i="1"/>
  <c r="E2931" i="6" s="1"/>
  <c r="P2932" i="1"/>
  <c r="E2932" i="6" s="1"/>
  <c r="P2933" i="1"/>
  <c r="E2933" i="6" s="1"/>
  <c r="P2934" i="1"/>
  <c r="E2934" i="6" s="1"/>
  <c r="P2935" i="1"/>
  <c r="E2935" i="6" s="1"/>
  <c r="P2936" i="1"/>
  <c r="E2936" i="6" s="1"/>
  <c r="P2937" i="1"/>
  <c r="E2937" i="6" s="1"/>
  <c r="P2938" i="1"/>
  <c r="E2938" i="6" s="1"/>
  <c r="P2939" i="1"/>
  <c r="E2939" i="6" s="1"/>
  <c r="P2940" i="1"/>
  <c r="E2940" i="6" s="1"/>
  <c r="P2941" i="1"/>
  <c r="E2941" i="6" s="1"/>
  <c r="P2942" i="1"/>
  <c r="E2942" i="6" s="1"/>
  <c r="P2943" i="1"/>
  <c r="E2943" i="6" s="1"/>
  <c r="P2944" i="1"/>
  <c r="E2944" i="6" s="1"/>
  <c r="P2945" i="1"/>
  <c r="E2945" i="6" s="1"/>
  <c r="P2946" i="1"/>
  <c r="E2946" i="6" s="1"/>
  <c r="P2947" i="1"/>
  <c r="E2947" i="6" s="1"/>
  <c r="P2948" i="1"/>
  <c r="E2948" i="6" s="1"/>
  <c r="P2949" i="1"/>
  <c r="E2949" i="6" s="1"/>
  <c r="P2950" i="1"/>
  <c r="E2950" i="6" s="1"/>
  <c r="P2951" i="1"/>
  <c r="E2951" i="6" s="1"/>
  <c r="P2952" i="1"/>
  <c r="E2952" i="6" s="1"/>
  <c r="P2953" i="1"/>
  <c r="E2953" i="6" s="1"/>
  <c r="P2954" i="1"/>
  <c r="E2954" i="6" s="1"/>
  <c r="P2955" i="1"/>
  <c r="E2955" i="6" s="1"/>
  <c r="P2956" i="1"/>
  <c r="E2956" i="6" s="1"/>
  <c r="P2957" i="1"/>
  <c r="E2957" i="6" s="1"/>
  <c r="P2958" i="1"/>
  <c r="E2958" i="6" s="1"/>
  <c r="P2959" i="1"/>
  <c r="E2959" i="6" s="1"/>
  <c r="P2960" i="1"/>
  <c r="E2960" i="6" s="1"/>
  <c r="P2961" i="1"/>
  <c r="E2961" i="6" s="1"/>
  <c r="P2962" i="1"/>
  <c r="E2962" i="6" s="1"/>
  <c r="P2963" i="1"/>
  <c r="E2963" i="6" s="1"/>
  <c r="P2964" i="1"/>
  <c r="E2964" i="6" s="1"/>
  <c r="P2965" i="1"/>
  <c r="E2965" i="6" s="1"/>
  <c r="P2966" i="1"/>
  <c r="E2966" i="6" s="1"/>
  <c r="P2967" i="1"/>
  <c r="E2967" i="6" s="1"/>
  <c r="P2968" i="1"/>
  <c r="E2968" i="6" s="1"/>
  <c r="P2969" i="1"/>
  <c r="E2969" i="6" s="1"/>
  <c r="P2970" i="1"/>
  <c r="E2970" i="6" s="1"/>
  <c r="P2971" i="1"/>
  <c r="E2971" i="6" s="1"/>
  <c r="P2972" i="1"/>
  <c r="E2972" i="6" s="1"/>
  <c r="P2973" i="1"/>
  <c r="E2973" i="6" s="1"/>
  <c r="P2974" i="1"/>
  <c r="E2974" i="6" s="1"/>
  <c r="P2975" i="1"/>
  <c r="E2975" i="6" s="1"/>
  <c r="P2976" i="1"/>
  <c r="E2976" i="6" s="1"/>
  <c r="P2977" i="1"/>
  <c r="E2977" i="6" s="1"/>
  <c r="P2978" i="1"/>
  <c r="E2978" i="6" s="1"/>
  <c r="P2979" i="1"/>
  <c r="E2979" i="6" s="1"/>
  <c r="P2980" i="1"/>
  <c r="E2980" i="6" s="1"/>
  <c r="P2981" i="1"/>
  <c r="E2981" i="6" s="1"/>
  <c r="P2982" i="1"/>
  <c r="E2982" i="6" s="1"/>
  <c r="P2983" i="1"/>
  <c r="E2983" i="6" s="1"/>
  <c r="P2984" i="1"/>
  <c r="E2984" i="6" s="1"/>
  <c r="P2985" i="1"/>
  <c r="E2985" i="6" s="1"/>
  <c r="P2986" i="1"/>
  <c r="E2986" i="6" s="1"/>
  <c r="P2987" i="1"/>
  <c r="E2987" i="6" s="1"/>
  <c r="P2988" i="1"/>
  <c r="E2988" i="6" s="1"/>
  <c r="P2989" i="1"/>
  <c r="E2989" i="6" s="1"/>
  <c r="P2990" i="1"/>
  <c r="E2990" i="6" s="1"/>
  <c r="P2991" i="1"/>
  <c r="E2991" i="6" s="1"/>
  <c r="P2992" i="1"/>
  <c r="E2992" i="6" s="1"/>
  <c r="P2993" i="1"/>
  <c r="E2993" i="6" s="1"/>
  <c r="P2994" i="1"/>
  <c r="E2994" i="6" s="1"/>
  <c r="P2995" i="1"/>
  <c r="E2995" i="6" s="1"/>
  <c r="P2996" i="1"/>
  <c r="E2996" i="6" s="1"/>
  <c r="P2997" i="1"/>
  <c r="E2997" i="6" s="1"/>
  <c r="P2998" i="1"/>
  <c r="E2998" i="6" s="1"/>
  <c r="P2999" i="1"/>
  <c r="E2999" i="6" s="1"/>
  <c r="P3000" i="1"/>
  <c r="E3000" i="6" s="1"/>
  <c r="P3001" i="1"/>
  <c r="E3001" i="6" s="1"/>
  <c r="P3002" i="1"/>
  <c r="E3002" i="6" s="1"/>
  <c r="P3003" i="1"/>
  <c r="E3003" i="6" s="1"/>
  <c r="P3004" i="1"/>
  <c r="E3004" i="6" s="1"/>
  <c r="P3005" i="1"/>
  <c r="E3005" i="6" s="1"/>
  <c r="P3006" i="1"/>
  <c r="E3006" i="6" s="1"/>
  <c r="P3007" i="1"/>
  <c r="E3007" i="6" s="1"/>
  <c r="P3008" i="1"/>
  <c r="E3008" i="6" s="1"/>
  <c r="P3009" i="1"/>
  <c r="E3009" i="6" s="1"/>
  <c r="P3010" i="1"/>
  <c r="E3010" i="6" s="1"/>
  <c r="P3011" i="1"/>
  <c r="E3011" i="6" s="1"/>
  <c r="P3012" i="1"/>
  <c r="E3012" i="6" s="1"/>
  <c r="P3013" i="1"/>
  <c r="E3013" i="6" s="1"/>
  <c r="P3014" i="1"/>
  <c r="E3014" i="6" s="1"/>
  <c r="P3015" i="1"/>
  <c r="E3015" i="6" s="1"/>
  <c r="P3016" i="1"/>
  <c r="E3016" i="6" s="1"/>
  <c r="P3017" i="1"/>
  <c r="E3017" i="6" s="1"/>
  <c r="P3018" i="1"/>
  <c r="E3018" i="6" s="1"/>
  <c r="P3019" i="1"/>
  <c r="E3019" i="6" s="1"/>
  <c r="P3020" i="1"/>
  <c r="E3020" i="6" s="1"/>
  <c r="P3021" i="1"/>
  <c r="E3021" i="6" s="1"/>
  <c r="P3022" i="1"/>
  <c r="E3022" i="6" s="1"/>
  <c r="P3023" i="1"/>
  <c r="E3023" i="6" s="1"/>
  <c r="P3024" i="1"/>
  <c r="E3024" i="6" s="1"/>
  <c r="P3025" i="1"/>
  <c r="E3025" i="6" s="1"/>
  <c r="P3026" i="1"/>
  <c r="E3026" i="6" s="1"/>
  <c r="P3027" i="1"/>
  <c r="E3027" i="6" s="1"/>
  <c r="P3028" i="1"/>
  <c r="E3028" i="6" s="1"/>
  <c r="P3029" i="1"/>
  <c r="E3029" i="6" s="1"/>
  <c r="P3030" i="1"/>
  <c r="E3030" i="6" s="1"/>
  <c r="P3031" i="1"/>
  <c r="E3031" i="6" s="1"/>
  <c r="P3032" i="1"/>
  <c r="E3032" i="6" s="1"/>
  <c r="P3033" i="1"/>
  <c r="E3033" i="6" s="1"/>
  <c r="P3034" i="1"/>
  <c r="E3034" i="6" s="1"/>
  <c r="P3035" i="1"/>
  <c r="E3035" i="6" s="1"/>
  <c r="P3036" i="1"/>
  <c r="E3036" i="6" s="1"/>
  <c r="P3037" i="1"/>
  <c r="E3037" i="6" s="1"/>
  <c r="P3038" i="1"/>
  <c r="E3038" i="6" s="1"/>
  <c r="P3039" i="1"/>
  <c r="E3039" i="6" s="1"/>
  <c r="P3040" i="1"/>
  <c r="E3040" i="6" s="1"/>
  <c r="P3041" i="1"/>
  <c r="E3041" i="6" s="1"/>
  <c r="P3042" i="1"/>
  <c r="E3042" i="6" s="1"/>
  <c r="P3043" i="1"/>
  <c r="E3043" i="6" s="1"/>
  <c r="P3044" i="1"/>
  <c r="E3044" i="6" s="1"/>
  <c r="P3045" i="1"/>
  <c r="E3045" i="6" s="1"/>
  <c r="P3046" i="1"/>
  <c r="E3046" i="6" s="1"/>
  <c r="P3047" i="1"/>
  <c r="E3047" i="6" s="1"/>
  <c r="P3048" i="1"/>
  <c r="E3048" i="6" s="1"/>
  <c r="P3049" i="1"/>
  <c r="E3049" i="6" s="1"/>
  <c r="P3050" i="1"/>
  <c r="E3050" i="6" s="1"/>
  <c r="P3051" i="1"/>
  <c r="E3051" i="6" s="1"/>
  <c r="P3052" i="1"/>
  <c r="E3052" i="6" s="1"/>
  <c r="P3053" i="1"/>
  <c r="E3053" i="6" s="1"/>
  <c r="P3054" i="1"/>
  <c r="E3054" i="6" s="1"/>
  <c r="P3055" i="1"/>
  <c r="E3055" i="6" s="1"/>
  <c r="P3056" i="1"/>
  <c r="E3056" i="6" s="1"/>
  <c r="P3057" i="1"/>
  <c r="E3057" i="6" s="1"/>
  <c r="P3058" i="1"/>
  <c r="E3058" i="6" s="1"/>
  <c r="P3059" i="1"/>
  <c r="E3059" i="6" s="1"/>
  <c r="P3060" i="1"/>
  <c r="E3060" i="6" s="1"/>
  <c r="P3061" i="1"/>
  <c r="E3061" i="6" s="1"/>
  <c r="P3062" i="1"/>
  <c r="E3062" i="6" s="1"/>
  <c r="P3063" i="1"/>
  <c r="E3063" i="6" s="1"/>
  <c r="P3064" i="1"/>
  <c r="E3064" i="6" s="1"/>
  <c r="P3065" i="1"/>
  <c r="E3065" i="6" s="1"/>
  <c r="P3066" i="1"/>
  <c r="E3066" i="6" s="1"/>
  <c r="P3067" i="1"/>
  <c r="E3067" i="6" s="1"/>
  <c r="P3068" i="1"/>
  <c r="E3068" i="6" s="1"/>
  <c r="P3069" i="1"/>
  <c r="E3069" i="6" s="1"/>
  <c r="P3070" i="1"/>
  <c r="E3070" i="6" s="1"/>
  <c r="P3071" i="1"/>
  <c r="E3071" i="6" s="1"/>
  <c r="P3072" i="1"/>
  <c r="E3072" i="6" s="1"/>
  <c r="P3073" i="1"/>
  <c r="E3073" i="6" s="1"/>
  <c r="P3074" i="1"/>
  <c r="E3074" i="6" s="1"/>
  <c r="P3075" i="1"/>
  <c r="E3075" i="6" s="1"/>
  <c r="P3076" i="1"/>
  <c r="E3076" i="6" s="1"/>
  <c r="P3077" i="1"/>
  <c r="E3077" i="6" s="1"/>
  <c r="P3078" i="1"/>
  <c r="E3078" i="6" s="1"/>
  <c r="P3079" i="1"/>
  <c r="E3079" i="6" s="1"/>
  <c r="P3080" i="1"/>
  <c r="E3080" i="6" s="1"/>
  <c r="P3081" i="1"/>
  <c r="E3081" i="6" s="1"/>
  <c r="P3082" i="1"/>
  <c r="E3082" i="6" s="1"/>
  <c r="P3083" i="1"/>
  <c r="P3084" i="1"/>
  <c r="E3084" i="6" s="1"/>
  <c r="P3085" i="1"/>
  <c r="E3085" i="6" s="1"/>
  <c r="P3086" i="1"/>
  <c r="E3086" i="6" s="1"/>
  <c r="P3087" i="1"/>
  <c r="E3087" i="6" s="1"/>
  <c r="P3088" i="1"/>
  <c r="E3088" i="6" s="1"/>
  <c r="P3089" i="1"/>
  <c r="E3089" i="6" s="1"/>
  <c r="P3090" i="1"/>
  <c r="E3090" i="6" s="1"/>
  <c r="P3091" i="1"/>
  <c r="E3091" i="6" s="1"/>
  <c r="P3092" i="1"/>
  <c r="E3092" i="6" s="1"/>
  <c r="P3093" i="1"/>
  <c r="E3093" i="6" s="1"/>
  <c r="P3094" i="1"/>
  <c r="E3094" i="6" s="1"/>
  <c r="P3095" i="1"/>
  <c r="E3095" i="6" s="1"/>
  <c r="P3096" i="1"/>
  <c r="E3096" i="6" s="1"/>
  <c r="P3097" i="1"/>
  <c r="E3097" i="6" s="1"/>
  <c r="P3098" i="1"/>
  <c r="E3098" i="6" s="1"/>
  <c r="P3099" i="1"/>
  <c r="E3099" i="6" s="1"/>
  <c r="P3100" i="1"/>
  <c r="E3100" i="6" s="1"/>
  <c r="P3101" i="1"/>
  <c r="E3101" i="6" s="1"/>
  <c r="P3102" i="1"/>
  <c r="E3102" i="6" s="1"/>
  <c r="P3103" i="1"/>
  <c r="E3103" i="6" s="1"/>
  <c r="P3104" i="1"/>
  <c r="E3104" i="6" s="1"/>
  <c r="P3105" i="1"/>
  <c r="E3105" i="6" s="1"/>
  <c r="P3106" i="1"/>
  <c r="E3106" i="6" s="1"/>
  <c r="P3107" i="1"/>
  <c r="E3107" i="6" s="1"/>
  <c r="P3108" i="1"/>
  <c r="E3108" i="6" s="1"/>
  <c r="P3109" i="1"/>
  <c r="E3109" i="6" s="1"/>
  <c r="P3110" i="1"/>
  <c r="E3110" i="6" s="1"/>
  <c r="P3111" i="1"/>
  <c r="E3111" i="6" s="1"/>
  <c r="P3112" i="1"/>
  <c r="E3112" i="6" s="1"/>
  <c r="P3113" i="1"/>
  <c r="E3113" i="6" s="1"/>
  <c r="P3114" i="1"/>
  <c r="E3114" i="6" s="1"/>
  <c r="P3115" i="1"/>
  <c r="E3115" i="6" s="1"/>
  <c r="P3116" i="1"/>
  <c r="E3116" i="6" s="1"/>
  <c r="P3117" i="1"/>
  <c r="E3117" i="6" s="1"/>
  <c r="P3118" i="1"/>
  <c r="E3118" i="6" s="1"/>
  <c r="P3119" i="1"/>
  <c r="E3119" i="6" s="1"/>
  <c r="P3120" i="1"/>
  <c r="E3120" i="6" s="1"/>
  <c r="P3121" i="1"/>
  <c r="E3121" i="6" s="1"/>
  <c r="P3122" i="1"/>
  <c r="E3122" i="6" s="1"/>
  <c r="P3123" i="1"/>
  <c r="E3123" i="6" s="1"/>
  <c r="P3124" i="1"/>
  <c r="E3124" i="6" s="1"/>
  <c r="P3125" i="1"/>
  <c r="E3125" i="6" s="1"/>
  <c r="P3126" i="1"/>
  <c r="E3126" i="6" s="1"/>
  <c r="P3127" i="1"/>
  <c r="E3127" i="6" s="1"/>
  <c r="P3128" i="1"/>
  <c r="E3128" i="6" s="1"/>
  <c r="P3129" i="1"/>
  <c r="E3129" i="6" s="1"/>
  <c r="P3130" i="1"/>
  <c r="E3130" i="6" s="1"/>
  <c r="P3131" i="1"/>
  <c r="E3131" i="6" s="1"/>
  <c r="P3132" i="1"/>
  <c r="E3132" i="6" s="1"/>
  <c r="P3133" i="1"/>
  <c r="E3133" i="6" s="1"/>
  <c r="P3134" i="1"/>
  <c r="E3134" i="6" s="1"/>
  <c r="P3135" i="1"/>
  <c r="E3135" i="6" s="1"/>
  <c r="P3136" i="1"/>
  <c r="E3136" i="6" s="1"/>
  <c r="P3137" i="1"/>
  <c r="E3137" i="6" s="1"/>
  <c r="P3138" i="1"/>
  <c r="E3138" i="6" s="1"/>
  <c r="P3139" i="1"/>
  <c r="E3139" i="6" s="1"/>
  <c r="P3140" i="1"/>
  <c r="E3140" i="6" s="1"/>
  <c r="P3141" i="1"/>
  <c r="E3141" i="6" s="1"/>
  <c r="P3142" i="1"/>
  <c r="E3142" i="6" s="1"/>
  <c r="P3143" i="1"/>
  <c r="E3143" i="6" s="1"/>
  <c r="P3144" i="1"/>
  <c r="E3144" i="6" s="1"/>
  <c r="P3145" i="1"/>
  <c r="E3145" i="6" s="1"/>
  <c r="P3146" i="1"/>
  <c r="E3146" i="6" s="1"/>
  <c r="P3147" i="1"/>
  <c r="E3147" i="6" s="1"/>
  <c r="P3148" i="1"/>
  <c r="E3148" i="6" s="1"/>
  <c r="P3149" i="1"/>
  <c r="E3149" i="6" s="1"/>
  <c r="P3150" i="1"/>
  <c r="E3150" i="6" s="1"/>
  <c r="P3151" i="1"/>
  <c r="E3151" i="6" s="1"/>
  <c r="P3152" i="1"/>
  <c r="E3152" i="6" s="1"/>
  <c r="P3153" i="1"/>
  <c r="E3153" i="6" s="1"/>
  <c r="P3154" i="1"/>
  <c r="E3154" i="6" s="1"/>
  <c r="P3155" i="1"/>
  <c r="E3155" i="6" s="1"/>
  <c r="P3156" i="1"/>
  <c r="E3156" i="6" s="1"/>
  <c r="P3157" i="1"/>
  <c r="E3157" i="6" s="1"/>
  <c r="P3158" i="1"/>
  <c r="E3158" i="6" s="1"/>
  <c r="P3159" i="1"/>
  <c r="E3159" i="6" s="1"/>
  <c r="P3160" i="1"/>
  <c r="E3160" i="6" s="1"/>
  <c r="P3161" i="1"/>
  <c r="E3161" i="6" s="1"/>
  <c r="P3162" i="1"/>
  <c r="E3162" i="6" s="1"/>
  <c r="P3163" i="1"/>
  <c r="E3163" i="6" s="1"/>
  <c r="P3164" i="1"/>
  <c r="E3164" i="6" s="1"/>
  <c r="P3165" i="1"/>
  <c r="E3165" i="6" s="1"/>
  <c r="P3166" i="1"/>
  <c r="E3166" i="6" s="1"/>
  <c r="P3167" i="1"/>
  <c r="E3167" i="6" s="1"/>
  <c r="P3168" i="1"/>
  <c r="E3168" i="6" s="1"/>
  <c r="P3169" i="1"/>
  <c r="E3169" i="6" s="1"/>
  <c r="P3170" i="1"/>
  <c r="E3170" i="6" s="1"/>
  <c r="P3171" i="1"/>
  <c r="E3171" i="6" s="1"/>
  <c r="P3172" i="1"/>
  <c r="E3172" i="6" s="1"/>
  <c r="P3173" i="1"/>
  <c r="E3173" i="6" s="1"/>
  <c r="P3174" i="1"/>
  <c r="E3174" i="6" s="1"/>
  <c r="P3175" i="1"/>
  <c r="E3175" i="6" s="1"/>
  <c r="P3176" i="1"/>
  <c r="E3176" i="6" s="1"/>
  <c r="P3177" i="1"/>
  <c r="E3177" i="6" s="1"/>
  <c r="P3178" i="1"/>
  <c r="E3178" i="6" s="1"/>
  <c r="P3179" i="1"/>
  <c r="E3179" i="6" s="1"/>
  <c r="P3180" i="1"/>
  <c r="E3180" i="6" s="1"/>
  <c r="P3181" i="1"/>
  <c r="E3181" i="6" s="1"/>
  <c r="P3182" i="1"/>
  <c r="E3182" i="6" s="1"/>
  <c r="P3183" i="1"/>
  <c r="E3183" i="6" s="1"/>
  <c r="P3184" i="1"/>
  <c r="E3184" i="6" s="1"/>
  <c r="P3185" i="1"/>
  <c r="E3185" i="6" s="1"/>
  <c r="P3186" i="1"/>
  <c r="E3186" i="6" s="1"/>
  <c r="P3187" i="1"/>
  <c r="E3187" i="6" s="1"/>
  <c r="P3188" i="1"/>
  <c r="E3188" i="6" s="1"/>
  <c r="P3189" i="1"/>
  <c r="E3189" i="6" s="1"/>
  <c r="P3190" i="1"/>
  <c r="E3190" i="6" s="1"/>
  <c r="P3191" i="1"/>
  <c r="E3191" i="6" s="1"/>
  <c r="P3192" i="1"/>
  <c r="E3192" i="6" s="1"/>
  <c r="P3193" i="1"/>
  <c r="E3193" i="6" s="1"/>
  <c r="P3194" i="1"/>
  <c r="E3194" i="6" s="1"/>
  <c r="P3195" i="1"/>
  <c r="E3195" i="6" s="1"/>
  <c r="P3196" i="1"/>
  <c r="E3196" i="6" s="1"/>
  <c r="P3197" i="1"/>
  <c r="E3197" i="6" s="1"/>
  <c r="P3198" i="1"/>
  <c r="E3198" i="6" s="1"/>
  <c r="P3199" i="1"/>
  <c r="E3199" i="6" s="1"/>
  <c r="P3200" i="1"/>
  <c r="E3200" i="6" s="1"/>
  <c r="P3201" i="1"/>
  <c r="E3201" i="6" s="1"/>
  <c r="P3202" i="1"/>
  <c r="E3202" i="6" s="1"/>
  <c r="P3203" i="1"/>
  <c r="E3203" i="6" s="1"/>
  <c r="P3204" i="1"/>
  <c r="E3204" i="6" s="1"/>
  <c r="P3205" i="1"/>
  <c r="E3205" i="6" s="1"/>
  <c r="P3206" i="1"/>
  <c r="E3206" i="6" s="1"/>
  <c r="P3207" i="1"/>
  <c r="E3207" i="6" s="1"/>
  <c r="P3208" i="1"/>
  <c r="E3208" i="6" s="1"/>
  <c r="P3209" i="1"/>
  <c r="E3209" i="6" s="1"/>
  <c r="P3210" i="1"/>
  <c r="E3210" i="6" s="1"/>
  <c r="P3211" i="1"/>
  <c r="E3211" i="6" s="1"/>
  <c r="P3212" i="1"/>
  <c r="E3212" i="6" s="1"/>
  <c r="P3213" i="1"/>
  <c r="E3213" i="6" s="1"/>
  <c r="P3214" i="1"/>
  <c r="E3214" i="6" s="1"/>
  <c r="P3215" i="1"/>
  <c r="E3215" i="6" s="1"/>
  <c r="P3216" i="1"/>
  <c r="E3216" i="6" s="1"/>
  <c r="P3217" i="1"/>
  <c r="E3217" i="6" s="1"/>
  <c r="P3218" i="1"/>
  <c r="E3218" i="6" s="1"/>
  <c r="P3219" i="1"/>
  <c r="E3219" i="6" s="1"/>
  <c r="P3220" i="1"/>
  <c r="E3220" i="6" s="1"/>
  <c r="P3221" i="1"/>
  <c r="E3221" i="6" s="1"/>
  <c r="P3222" i="1"/>
  <c r="E3222" i="6" s="1"/>
  <c r="P3223" i="1"/>
  <c r="E3223" i="6" s="1"/>
  <c r="P3224" i="1"/>
  <c r="E3224" i="6" s="1"/>
  <c r="P3225" i="1"/>
  <c r="E3225" i="6" s="1"/>
  <c r="P3226" i="1"/>
  <c r="E3226" i="6" s="1"/>
  <c r="P3227" i="1"/>
  <c r="E3227" i="6" s="1"/>
  <c r="P3228" i="1"/>
  <c r="E3228" i="6" s="1"/>
  <c r="P3229" i="1"/>
  <c r="E3229" i="6" s="1"/>
  <c r="P3230" i="1"/>
  <c r="E3230" i="6" s="1"/>
  <c r="P3231" i="1"/>
  <c r="E3231" i="6" s="1"/>
  <c r="P3232" i="1"/>
  <c r="E3232" i="6" s="1"/>
  <c r="P3233" i="1"/>
  <c r="E3233" i="6" s="1"/>
  <c r="P3234" i="1"/>
  <c r="E3234" i="6" s="1"/>
  <c r="P3235" i="1"/>
  <c r="E3235" i="6" s="1"/>
  <c r="P3236" i="1"/>
  <c r="E3236" i="6" s="1"/>
  <c r="P3237" i="1"/>
  <c r="E3237" i="6" s="1"/>
  <c r="P3238" i="1"/>
  <c r="E3238" i="6" s="1"/>
  <c r="P3239" i="1"/>
  <c r="E3239" i="6" s="1"/>
  <c r="P3240" i="1"/>
  <c r="E3240" i="6" s="1"/>
  <c r="P3241" i="1"/>
  <c r="E3241" i="6" s="1"/>
  <c r="P3242" i="1"/>
  <c r="E3242" i="6" s="1"/>
  <c r="P3243" i="1"/>
  <c r="E3243" i="6" s="1"/>
  <c r="P3244" i="1"/>
  <c r="E3244" i="6" s="1"/>
  <c r="P3245" i="1"/>
  <c r="E3245" i="6" s="1"/>
  <c r="P3246" i="1"/>
  <c r="E3246" i="6" s="1"/>
  <c r="P3247" i="1"/>
  <c r="E3247" i="6" s="1"/>
  <c r="P3248" i="1"/>
  <c r="E3248" i="6" s="1"/>
  <c r="P3249" i="1"/>
  <c r="E3249" i="6" s="1"/>
  <c r="P3250" i="1"/>
  <c r="E3250" i="6" s="1"/>
  <c r="P3251" i="1"/>
  <c r="E3251" i="6" s="1"/>
  <c r="P3252" i="1"/>
  <c r="E3252" i="6" s="1"/>
  <c r="P3253" i="1"/>
  <c r="E3253" i="6" s="1"/>
  <c r="P3254" i="1"/>
  <c r="E3254" i="6" s="1"/>
  <c r="P3255" i="1"/>
  <c r="E3255" i="6" s="1"/>
  <c r="P3256" i="1"/>
  <c r="E3256" i="6" s="1"/>
  <c r="P3257" i="1"/>
  <c r="E3257" i="6" s="1"/>
  <c r="P3258" i="1"/>
  <c r="E3258" i="6" s="1"/>
  <c r="P3259" i="1"/>
  <c r="E3259" i="6" s="1"/>
  <c r="P3260" i="1"/>
  <c r="E3260" i="6" s="1"/>
  <c r="P3261" i="1"/>
  <c r="E3261" i="6" s="1"/>
  <c r="P3262" i="1"/>
  <c r="E3262" i="6" s="1"/>
  <c r="P3263" i="1"/>
  <c r="E3263" i="6" s="1"/>
  <c r="P3264" i="1"/>
  <c r="E3264" i="6" s="1"/>
  <c r="P3265" i="1"/>
  <c r="E3265" i="6" s="1"/>
  <c r="P3266" i="1"/>
  <c r="E3266" i="6" s="1"/>
  <c r="P3267" i="1"/>
  <c r="E3267" i="6" s="1"/>
  <c r="P3268" i="1"/>
  <c r="P3269" i="1"/>
  <c r="E3269" i="6" s="1"/>
  <c r="P3270" i="1"/>
  <c r="E3270" i="6" s="1"/>
  <c r="P3271" i="1"/>
  <c r="E3271" i="6" s="1"/>
  <c r="P3272" i="1"/>
  <c r="E3272" i="6" s="1"/>
  <c r="P3273" i="1"/>
  <c r="E3273" i="6" s="1"/>
  <c r="P3274" i="1"/>
  <c r="E3274" i="6" s="1"/>
  <c r="P3275" i="1"/>
  <c r="E3275" i="6" s="1"/>
  <c r="P3276" i="1"/>
  <c r="E3276" i="6" s="1"/>
  <c r="P3277" i="1"/>
  <c r="E3277" i="6" s="1"/>
  <c r="P3278" i="1"/>
  <c r="E3278" i="6" s="1"/>
  <c r="P3279" i="1"/>
  <c r="E3279" i="6" s="1"/>
  <c r="P3280" i="1"/>
  <c r="E3280" i="6" s="1"/>
  <c r="P3281" i="1"/>
  <c r="E3281" i="6" s="1"/>
  <c r="P3282" i="1"/>
  <c r="E3282" i="6" s="1"/>
  <c r="P3283" i="1"/>
  <c r="E3283" i="6" s="1"/>
  <c r="P3284" i="1"/>
  <c r="E3284" i="6" s="1"/>
  <c r="P3285" i="1"/>
  <c r="E3285" i="6" s="1"/>
  <c r="P3286" i="1"/>
  <c r="E3286" i="6" s="1"/>
  <c r="P3287" i="1"/>
  <c r="E3287" i="6" s="1"/>
  <c r="P3288" i="1"/>
  <c r="E3288" i="6" s="1"/>
  <c r="P3289" i="1"/>
  <c r="E3289" i="6" s="1"/>
  <c r="P3290" i="1"/>
  <c r="E3290" i="6" s="1"/>
  <c r="P3291" i="1"/>
  <c r="E3291" i="6" s="1"/>
  <c r="P3292" i="1"/>
  <c r="E3292" i="6" s="1"/>
  <c r="P3293" i="1"/>
  <c r="E3293" i="6" s="1"/>
  <c r="P3294" i="1"/>
  <c r="E3294" i="6" s="1"/>
  <c r="P3295" i="1"/>
  <c r="E3295" i="6" s="1"/>
  <c r="P3296" i="1"/>
  <c r="E3296" i="6" s="1"/>
  <c r="P3297" i="1"/>
  <c r="E3297" i="6" s="1"/>
  <c r="P3298" i="1"/>
  <c r="E3298" i="6" s="1"/>
  <c r="P3299" i="1"/>
  <c r="E3299" i="6" s="1"/>
  <c r="P3300" i="1"/>
  <c r="E3300" i="6" s="1"/>
  <c r="P3301" i="1"/>
  <c r="E3301" i="6" s="1"/>
  <c r="P3302" i="1"/>
  <c r="E3302" i="6" s="1"/>
  <c r="P3303" i="1"/>
  <c r="E3303" i="6" s="1"/>
  <c r="P3304" i="1"/>
  <c r="E3304" i="6" s="1"/>
  <c r="P3305" i="1"/>
  <c r="E3305" i="6" s="1"/>
  <c r="P3306" i="1"/>
  <c r="E3306" i="6" s="1"/>
  <c r="P3307" i="1"/>
  <c r="E3307" i="6" s="1"/>
  <c r="P3308" i="1"/>
  <c r="E3308" i="6" s="1"/>
  <c r="P3309" i="1"/>
  <c r="E3309" i="6" s="1"/>
  <c r="P3310" i="1"/>
  <c r="E3310" i="6" s="1"/>
  <c r="P3311" i="1"/>
  <c r="E3311" i="6" s="1"/>
  <c r="P3312" i="1"/>
  <c r="E3312" i="6" s="1"/>
  <c r="P3313" i="1"/>
  <c r="E3313" i="6" s="1"/>
  <c r="P3314" i="1"/>
  <c r="E3314" i="6" s="1"/>
  <c r="P3315" i="1"/>
  <c r="E3315" i="6" s="1"/>
  <c r="P3316" i="1"/>
  <c r="E3316" i="6" s="1"/>
  <c r="P3317" i="1"/>
  <c r="E3317" i="6" s="1"/>
  <c r="P3318" i="1"/>
  <c r="E3318" i="6" s="1"/>
  <c r="P3319" i="1"/>
  <c r="E3319" i="6" s="1"/>
  <c r="P3320" i="1"/>
  <c r="E3320" i="6" s="1"/>
  <c r="P3321" i="1"/>
  <c r="E3321" i="6" s="1"/>
  <c r="P3322" i="1"/>
  <c r="E3322" i="6" s="1"/>
  <c r="P3323" i="1"/>
  <c r="E3323" i="6" s="1"/>
  <c r="P3324" i="1"/>
  <c r="E3324" i="6" s="1"/>
  <c r="P3325" i="1"/>
  <c r="E3325" i="6" s="1"/>
  <c r="P3326" i="1"/>
  <c r="E3326" i="6" s="1"/>
  <c r="P3327" i="1"/>
  <c r="E3327" i="6" s="1"/>
  <c r="P3328" i="1"/>
  <c r="E3328" i="6" s="1"/>
  <c r="P3329" i="1"/>
  <c r="E3329" i="6" s="1"/>
  <c r="P3330" i="1"/>
  <c r="E3330" i="6" s="1"/>
  <c r="P3331" i="1"/>
  <c r="E3331" i="6" s="1"/>
  <c r="P3332" i="1"/>
  <c r="E3332" i="6" s="1"/>
  <c r="P3333" i="1"/>
  <c r="E3333" i="6" s="1"/>
  <c r="P3334" i="1"/>
  <c r="E3334" i="6" s="1"/>
  <c r="P3335" i="1"/>
  <c r="E3335" i="6" s="1"/>
  <c r="P3336" i="1"/>
  <c r="E3336" i="6" s="1"/>
  <c r="P3337" i="1"/>
  <c r="E3337" i="6" s="1"/>
  <c r="P3338" i="1"/>
  <c r="E3338" i="6" s="1"/>
  <c r="P3339" i="1"/>
  <c r="E3339" i="6" s="1"/>
  <c r="P3340" i="1"/>
  <c r="E3340" i="6" s="1"/>
  <c r="P3341" i="1"/>
  <c r="E3341" i="6" s="1"/>
  <c r="P3342" i="1"/>
  <c r="E3342" i="6" s="1"/>
  <c r="P3343" i="1"/>
  <c r="E3343" i="6" s="1"/>
  <c r="P3344" i="1"/>
  <c r="E3344" i="6" s="1"/>
  <c r="P3345" i="1"/>
  <c r="E3345" i="6" s="1"/>
  <c r="P3346" i="1"/>
  <c r="E3346" i="6" s="1"/>
  <c r="P3347" i="1"/>
  <c r="E3347" i="6" s="1"/>
  <c r="P3348" i="1"/>
  <c r="E3348" i="6" s="1"/>
  <c r="P3349" i="1"/>
  <c r="E3349" i="6" s="1"/>
  <c r="P3350" i="1"/>
  <c r="P3351" i="1"/>
  <c r="E3351" i="6" s="1"/>
  <c r="P3352" i="1"/>
  <c r="E3352" i="6" s="1"/>
  <c r="P3353" i="1"/>
  <c r="E3353" i="6" s="1"/>
  <c r="P3354" i="1"/>
  <c r="E3354" i="6" s="1"/>
  <c r="P3355" i="1"/>
  <c r="E3355" i="6" s="1"/>
  <c r="P3356" i="1"/>
  <c r="E3356" i="6" s="1"/>
  <c r="P3357" i="1"/>
  <c r="E3357" i="6" s="1"/>
  <c r="P3358" i="1"/>
  <c r="E3358" i="6" s="1"/>
  <c r="P3359" i="1"/>
  <c r="E3359" i="6" s="1"/>
  <c r="P3360" i="1"/>
  <c r="E3360" i="6" s="1"/>
  <c r="P3361" i="1"/>
  <c r="P3362" i="1"/>
  <c r="E3362" i="6" s="1"/>
  <c r="P3363" i="1"/>
  <c r="E3363" i="6" s="1"/>
  <c r="P3364" i="1"/>
  <c r="E3364" i="6" s="1"/>
  <c r="P3365" i="1"/>
  <c r="E3365" i="6" s="1"/>
  <c r="P3366" i="1"/>
  <c r="E3366" i="6" s="1"/>
  <c r="P3367" i="1"/>
  <c r="E3367" i="6" s="1"/>
  <c r="P3368" i="1"/>
  <c r="E3368" i="6" s="1"/>
  <c r="P3369" i="1"/>
  <c r="E3369" i="6" s="1"/>
  <c r="P3370" i="1"/>
  <c r="E3370" i="6" s="1"/>
  <c r="P3371" i="1"/>
  <c r="E3371" i="6" s="1"/>
  <c r="P3372" i="1"/>
  <c r="E3372" i="6" s="1"/>
  <c r="P3373" i="1"/>
  <c r="E3373" i="6" s="1"/>
  <c r="P3374" i="1"/>
  <c r="E3374" i="6" s="1"/>
  <c r="P3375" i="1"/>
  <c r="E3375" i="6" s="1"/>
  <c r="P3376" i="1"/>
  <c r="E3376" i="6" s="1"/>
  <c r="P3377" i="1"/>
  <c r="E3377" i="6" s="1"/>
  <c r="P3378" i="1"/>
  <c r="E3378" i="6" s="1"/>
  <c r="P3379" i="1"/>
  <c r="E3379" i="6" s="1"/>
  <c r="P3380" i="1"/>
  <c r="E3380" i="6" s="1"/>
  <c r="P3381" i="1"/>
  <c r="E3381" i="6" s="1"/>
  <c r="P3382" i="1"/>
  <c r="E3382" i="6" s="1"/>
  <c r="P3383" i="1"/>
  <c r="E3383" i="6" s="1"/>
  <c r="P3384" i="1"/>
  <c r="E3384" i="6" s="1"/>
  <c r="P3385" i="1"/>
  <c r="E3385" i="6" s="1"/>
  <c r="P3386" i="1"/>
  <c r="E3386" i="6" s="1"/>
  <c r="P3387" i="1"/>
  <c r="E3387" i="6" s="1"/>
  <c r="P3388" i="1"/>
  <c r="E3388" i="6" s="1"/>
  <c r="P3389" i="1"/>
  <c r="E3389" i="6" s="1"/>
  <c r="P3390" i="1"/>
  <c r="E3390" i="6" s="1"/>
  <c r="P3391" i="1"/>
  <c r="E3391" i="6" s="1"/>
  <c r="P3392" i="1"/>
  <c r="E3392" i="6" s="1"/>
  <c r="P3393" i="1"/>
  <c r="E3393" i="6" s="1"/>
  <c r="P3394" i="1"/>
  <c r="E3394" i="6" s="1"/>
  <c r="P3395" i="1"/>
  <c r="E3395" i="6" s="1"/>
  <c r="P3396" i="1"/>
  <c r="E3396" i="6" s="1"/>
  <c r="P3397" i="1"/>
  <c r="E3397" i="6" s="1"/>
  <c r="P3398" i="1"/>
  <c r="E3398" i="6" s="1"/>
  <c r="P3399" i="1"/>
  <c r="E3399" i="6" s="1"/>
  <c r="P3400" i="1"/>
  <c r="E3400" i="6" s="1"/>
  <c r="P3401" i="1"/>
  <c r="E3401" i="6" s="1"/>
  <c r="P3402" i="1"/>
  <c r="E3402" i="6" s="1"/>
  <c r="P3403" i="1"/>
  <c r="E3403" i="6" s="1"/>
  <c r="P3404" i="1"/>
  <c r="E3404" i="6" s="1"/>
  <c r="P3405" i="1"/>
  <c r="E3405" i="6" s="1"/>
  <c r="P3406" i="1"/>
  <c r="E3406" i="6" s="1"/>
  <c r="P3407" i="1"/>
  <c r="E3407" i="6" s="1"/>
  <c r="P3408" i="1"/>
  <c r="E3408" i="6" s="1"/>
  <c r="P3409" i="1"/>
  <c r="E3409" i="6" s="1"/>
  <c r="P3410" i="1"/>
  <c r="E3410" i="6" s="1"/>
  <c r="P3411" i="1"/>
  <c r="E3411" i="6" s="1"/>
  <c r="P3412" i="1"/>
  <c r="E3412" i="6" s="1"/>
  <c r="P3413" i="1"/>
  <c r="E3413" i="6" s="1"/>
  <c r="P3414" i="1"/>
  <c r="E3414" i="6" s="1"/>
  <c r="P3415" i="1"/>
  <c r="E3415" i="6" s="1"/>
  <c r="P3416" i="1"/>
  <c r="E3416" i="6" s="1"/>
  <c r="P3417" i="1"/>
  <c r="E3417" i="6" s="1"/>
  <c r="P3418" i="1"/>
  <c r="E3418" i="6" s="1"/>
  <c r="P3419" i="1"/>
  <c r="E3419" i="6" s="1"/>
  <c r="P3420" i="1"/>
  <c r="E3420" i="6" s="1"/>
  <c r="P3421" i="1"/>
  <c r="E3421" i="6" s="1"/>
  <c r="P3422" i="1"/>
  <c r="E3422" i="6" s="1"/>
  <c r="P3423" i="1"/>
  <c r="E3423" i="6" s="1"/>
  <c r="P3424" i="1"/>
  <c r="E3424" i="6" s="1"/>
  <c r="P3425" i="1"/>
  <c r="E3425" i="6" s="1"/>
  <c r="P3426" i="1"/>
  <c r="E3426" i="6" s="1"/>
  <c r="P3427" i="1"/>
  <c r="E3427" i="6" s="1"/>
  <c r="P3428" i="1"/>
  <c r="E3428" i="6" s="1"/>
  <c r="P3429" i="1"/>
  <c r="E3429" i="6" s="1"/>
  <c r="P3430" i="1"/>
  <c r="E3430" i="6" s="1"/>
  <c r="P3431" i="1"/>
  <c r="E3431" i="6" s="1"/>
  <c r="P3432" i="1"/>
  <c r="E3432" i="6" s="1"/>
  <c r="P3433" i="1"/>
  <c r="E3433" i="6" s="1"/>
  <c r="P3434" i="1"/>
  <c r="E3434" i="6" s="1"/>
  <c r="P3435" i="1"/>
  <c r="E3435" i="6" s="1"/>
  <c r="P3436" i="1"/>
  <c r="E3436" i="6" s="1"/>
  <c r="P3437" i="1"/>
  <c r="E3437" i="6" s="1"/>
  <c r="P3438" i="1"/>
  <c r="E3438" i="6" s="1"/>
  <c r="P3439" i="1"/>
  <c r="E3439" i="6" s="1"/>
  <c r="P3440" i="1"/>
  <c r="E3440" i="6" s="1"/>
  <c r="P3441" i="1"/>
  <c r="E3441" i="6" s="1"/>
  <c r="P3442" i="1"/>
  <c r="P3443" i="1"/>
  <c r="E3443" i="6" s="1"/>
  <c r="P3444" i="1"/>
  <c r="E3444" i="6" s="1"/>
  <c r="P3445" i="1"/>
  <c r="E3445" i="6" s="1"/>
  <c r="P3446" i="1"/>
  <c r="E3446" i="6" s="1"/>
  <c r="P3447" i="1"/>
  <c r="E3447" i="6" s="1"/>
  <c r="P3448" i="1"/>
  <c r="E3448" i="6" s="1"/>
  <c r="P3449" i="1"/>
  <c r="E3449" i="6" s="1"/>
  <c r="P3450" i="1"/>
  <c r="E3450" i="6" s="1"/>
  <c r="P3451" i="1"/>
  <c r="E3451" i="6" s="1"/>
  <c r="P3452" i="1"/>
  <c r="E3452" i="6" s="1"/>
  <c r="P3453" i="1"/>
  <c r="E3453" i="6" s="1"/>
  <c r="P3454" i="1"/>
  <c r="E3454" i="6" s="1"/>
  <c r="P3455" i="1"/>
  <c r="E3455" i="6" s="1"/>
  <c r="P3456" i="1"/>
  <c r="E3456" i="6" s="1"/>
  <c r="P3457" i="1"/>
  <c r="E3457" i="6" s="1"/>
  <c r="P3458" i="1"/>
  <c r="E3458" i="6" s="1"/>
  <c r="P3459" i="1"/>
  <c r="E3459" i="6" s="1"/>
  <c r="P3460" i="1"/>
  <c r="E3460" i="6" s="1"/>
  <c r="P3461" i="1"/>
  <c r="E3461" i="6" s="1"/>
  <c r="P3462" i="1"/>
  <c r="E3462" i="6" s="1"/>
  <c r="P3463" i="1"/>
  <c r="E3463" i="6" s="1"/>
  <c r="P3464" i="1"/>
  <c r="E3464" i="6" s="1"/>
  <c r="P3465" i="1"/>
  <c r="E3465" i="6" s="1"/>
  <c r="P3466" i="1"/>
  <c r="E3466" i="6" s="1"/>
  <c r="P3467" i="1"/>
  <c r="E3467" i="6" s="1"/>
  <c r="P3468" i="1"/>
  <c r="E3468" i="6" s="1"/>
  <c r="P3469" i="1"/>
  <c r="E3469" i="6" s="1"/>
  <c r="P3470" i="1"/>
  <c r="E3470" i="6" s="1"/>
  <c r="P3471" i="1"/>
  <c r="E3471" i="6" s="1"/>
  <c r="P3472" i="1"/>
  <c r="E3472" i="6" s="1"/>
  <c r="P3473" i="1"/>
  <c r="E3473" i="6" s="1"/>
  <c r="P3474" i="1"/>
  <c r="E3474" i="6" s="1"/>
  <c r="P3475" i="1"/>
  <c r="E3475" i="6" s="1"/>
  <c r="P3476" i="1"/>
  <c r="E3476" i="6" s="1"/>
  <c r="P3477" i="1"/>
  <c r="E3477" i="6" s="1"/>
  <c r="P3478" i="1"/>
  <c r="E3478" i="6" s="1"/>
  <c r="P3479" i="1"/>
  <c r="E3479" i="6" s="1"/>
  <c r="P3480" i="1"/>
  <c r="P3481" i="1"/>
  <c r="E3481" i="6" s="1"/>
  <c r="P3482" i="1"/>
  <c r="E3482" i="6" s="1"/>
  <c r="P3483" i="1"/>
  <c r="E3483" i="6" s="1"/>
  <c r="P3484" i="1"/>
  <c r="E3484" i="6" s="1"/>
  <c r="P3485" i="1"/>
  <c r="E3485" i="6" s="1"/>
  <c r="P3486" i="1"/>
  <c r="E3486" i="6" s="1"/>
  <c r="P3487" i="1"/>
  <c r="E3487" i="6" s="1"/>
  <c r="P3488" i="1"/>
  <c r="E3488" i="6" s="1"/>
  <c r="P3489" i="1"/>
  <c r="E3489" i="6" s="1"/>
  <c r="P3490" i="1"/>
  <c r="E3490" i="6" s="1"/>
  <c r="P3491" i="1"/>
  <c r="E3491" i="6" s="1"/>
  <c r="P3492" i="1"/>
  <c r="E3492" i="6" s="1"/>
  <c r="P3493" i="1"/>
  <c r="E3493" i="6" s="1"/>
  <c r="P3494" i="1"/>
  <c r="E3494" i="6" s="1"/>
  <c r="P3495" i="1"/>
  <c r="E3495" i="6" s="1"/>
  <c r="P3496" i="1"/>
  <c r="E3496" i="6" s="1"/>
  <c r="P3497" i="1"/>
  <c r="E3497" i="6" s="1"/>
  <c r="P3498" i="1"/>
  <c r="E3498" i="6" s="1"/>
  <c r="P3499" i="1"/>
  <c r="E3499" i="6" s="1"/>
  <c r="P3500" i="1"/>
  <c r="E3500" i="6" s="1"/>
  <c r="P3501" i="1"/>
  <c r="E3501" i="6" s="1"/>
  <c r="P3502" i="1"/>
  <c r="E3502" i="6" s="1"/>
  <c r="P3503" i="1"/>
  <c r="E3503" i="6" s="1"/>
  <c r="P3504" i="1"/>
  <c r="E3504" i="6" s="1"/>
  <c r="P3505" i="1"/>
  <c r="E3505" i="6" s="1"/>
  <c r="P3506" i="1"/>
  <c r="E3506" i="6" s="1"/>
  <c r="P3507" i="1"/>
  <c r="E3507" i="6" s="1"/>
  <c r="P3508" i="1"/>
  <c r="E3508" i="6" s="1"/>
  <c r="P3509" i="1"/>
  <c r="E3509" i="6" s="1"/>
  <c r="P3510" i="1"/>
  <c r="E3510" i="6" s="1"/>
  <c r="P3511" i="1"/>
  <c r="E3511" i="6" s="1"/>
  <c r="P3512" i="1"/>
  <c r="E3512" i="6" s="1"/>
  <c r="P3513" i="1"/>
  <c r="E3513" i="6" s="1"/>
  <c r="P3514" i="1"/>
  <c r="E3514" i="6" s="1"/>
  <c r="P3515" i="1"/>
  <c r="E3515" i="6" s="1"/>
  <c r="P3516" i="1"/>
  <c r="E3516" i="6" s="1"/>
  <c r="P3517" i="1"/>
  <c r="E3517" i="6" s="1"/>
  <c r="P3518" i="1"/>
  <c r="E3518" i="6" s="1"/>
  <c r="P3519" i="1"/>
  <c r="E3519" i="6" s="1"/>
  <c r="P3520" i="1"/>
  <c r="E3520" i="6" s="1"/>
  <c r="P3521" i="1"/>
  <c r="E3521" i="6" s="1"/>
  <c r="P3522" i="1"/>
  <c r="E3522" i="6" s="1"/>
  <c r="P3523" i="1"/>
  <c r="E3523" i="6" s="1"/>
  <c r="P3524" i="1"/>
  <c r="E3524" i="6" s="1"/>
  <c r="P3525" i="1"/>
  <c r="E3525" i="6" s="1"/>
  <c r="P3526" i="1"/>
  <c r="E3526" i="6" s="1"/>
  <c r="P3527" i="1"/>
  <c r="E3527" i="6" s="1"/>
  <c r="P3528" i="1"/>
  <c r="E3528" i="6" s="1"/>
  <c r="P3529" i="1"/>
  <c r="E3529" i="6" s="1"/>
  <c r="P3530" i="1"/>
  <c r="E3530" i="6" s="1"/>
  <c r="P3531" i="1"/>
  <c r="E3531" i="6" s="1"/>
  <c r="P3532" i="1"/>
  <c r="E3532" i="6" s="1"/>
  <c r="P3533" i="1"/>
  <c r="E3533" i="6" s="1"/>
  <c r="P3534" i="1"/>
  <c r="E3534" i="6" s="1"/>
  <c r="P3535" i="1"/>
  <c r="E3535" i="6" s="1"/>
  <c r="P3536" i="1"/>
  <c r="E3536" i="6" s="1"/>
  <c r="P3537" i="1"/>
  <c r="E3537" i="6" s="1"/>
  <c r="P3538" i="1"/>
  <c r="E3538" i="6" s="1"/>
  <c r="P3539" i="1"/>
  <c r="E3539" i="6" s="1"/>
  <c r="P3540" i="1"/>
  <c r="E3540" i="6" s="1"/>
  <c r="P3541" i="1"/>
  <c r="E3541" i="6" s="1"/>
  <c r="P3542" i="1"/>
  <c r="E3542" i="6" s="1"/>
  <c r="P3543" i="1"/>
  <c r="E3543" i="6" s="1"/>
  <c r="P3544" i="1"/>
  <c r="E3544" i="6" s="1"/>
  <c r="P3545" i="1"/>
  <c r="E3545" i="6" s="1"/>
  <c r="P3546" i="1"/>
  <c r="E3546" i="6" s="1"/>
  <c r="P3547" i="1"/>
  <c r="E3547" i="6" s="1"/>
  <c r="P3548" i="1"/>
  <c r="E3548" i="6" s="1"/>
  <c r="P3549" i="1"/>
  <c r="E3549" i="6" s="1"/>
  <c r="P3550" i="1"/>
  <c r="E3550" i="6" s="1"/>
  <c r="P3551" i="1"/>
  <c r="E3551" i="6" s="1"/>
  <c r="P3552" i="1"/>
  <c r="E3552" i="6" s="1"/>
  <c r="P3553" i="1"/>
  <c r="E3553" i="6" s="1"/>
  <c r="P3554" i="1"/>
  <c r="E3554" i="6" s="1"/>
  <c r="P3555" i="1"/>
  <c r="E3555" i="6" s="1"/>
  <c r="P3556" i="1"/>
  <c r="E3556" i="6" s="1"/>
  <c r="P3557" i="1"/>
  <c r="E3557" i="6" s="1"/>
  <c r="P3558" i="1"/>
  <c r="E3558" i="6" s="1"/>
  <c r="P3559" i="1"/>
  <c r="E3559" i="6" s="1"/>
  <c r="P3560" i="1"/>
  <c r="E3560" i="6" s="1"/>
  <c r="P3561" i="1"/>
  <c r="E3561" i="6" s="1"/>
  <c r="P3562" i="1"/>
  <c r="E3562" i="6" s="1"/>
  <c r="P3563" i="1"/>
  <c r="E3563" i="6" s="1"/>
  <c r="P3564" i="1"/>
  <c r="E3564" i="6" s="1"/>
  <c r="P3565" i="1"/>
  <c r="E3565" i="6" s="1"/>
  <c r="P3566" i="1"/>
  <c r="E3566" i="6" s="1"/>
  <c r="P3567" i="1"/>
  <c r="E3567" i="6" s="1"/>
  <c r="P3568" i="1"/>
  <c r="E3568" i="6" s="1"/>
  <c r="P3569" i="1"/>
  <c r="E3569" i="6" s="1"/>
  <c r="P3570" i="1"/>
  <c r="E3570" i="6" s="1"/>
  <c r="P3571" i="1"/>
  <c r="E3571" i="6" s="1"/>
  <c r="P3572" i="1"/>
  <c r="E3572" i="6" s="1"/>
  <c r="P3573" i="1"/>
  <c r="E3573" i="6" s="1"/>
  <c r="P3574" i="1"/>
  <c r="E3574" i="6" s="1"/>
  <c r="P3575" i="1"/>
  <c r="E3575" i="6" s="1"/>
  <c r="P3576" i="1"/>
  <c r="E3576" i="6" s="1"/>
  <c r="P3577" i="1"/>
  <c r="E3577" i="6" s="1"/>
  <c r="P3578" i="1"/>
  <c r="E3578" i="6" s="1"/>
  <c r="P3579" i="1"/>
  <c r="E3579" i="6" s="1"/>
  <c r="P3580" i="1"/>
  <c r="E3580" i="6" s="1"/>
  <c r="P3581" i="1"/>
  <c r="E3581" i="6" s="1"/>
  <c r="P3582" i="1"/>
  <c r="E3582" i="6" s="1"/>
  <c r="P3583" i="1"/>
  <c r="E3583" i="6" s="1"/>
  <c r="P3584" i="1"/>
  <c r="E3584" i="6" s="1"/>
  <c r="P3585" i="1"/>
  <c r="E3585" i="6" s="1"/>
  <c r="P3586" i="1"/>
  <c r="E3586" i="6" s="1"/>
  <c r="P3587" i="1"/>
  <c r="E3587" i="6" s="1"/>
  <c r="P3588" i="1"/>
  <c r="E3588" i="6" s="1"/>
  <c r="P3589" i="1"/>
  <c r="E3589" i="6" s="1"/>
  <c r="P3590" i="1"/>
  <c r="E3590" i="6" s="1"/>
  <c r="P3591" i="1"/>
  <c r="E3591" i="6" s="1"/>
  <c r="P3592" i="1"/>
  <c r="E3592" i="6" s="1"/>
  <c r="P3593" i="1"/>
  <c r="E3593" i="6" s="1"/>
  <c r="P3594" i="1"/>
  <c r="E3594" i="6" s="1"/>
  <c r="P3595" i="1"/>
  <c r="E3595" i="6" s="1"/>
  <c r="P3596" i="1"/>
  <c r="E3596" i="6" s="1"/>
  <c r="P3597" i="1"/>
  <c r="E3597" i="6" s="1"/>
  <c r="P3598" i="1"/>
  <c r="E3598" i="6" s="1"/>
  <c r="P3599" i="1"/>
  <c r="E3599" i="6" s="1"/>
  <c r="P3600" i="1"/>
  <c r="E3600" i="6" s="1"/>
  <c r="P3601" i="1"/>
  <c r="E3601" i="6" s="1"/>
  <c r="P3602" i="1"/>
  <c r="E3602" i="6" s="1"/>
  <c r="P3603" i="1"/>
  <c r="E3603" i="6" s="1"/>
  <c r="P3604" i="1"/>
  <c r="E3604" i="6" s="1"/>
  <c r="P3605" i="1"/>
  <c r="E3605" i="6" s="1"/>
  <c r="P3606" i="1"/>
  <c r="E3606" i="6" s="1"/>
  <c r="P3607" i="1"/>
  <c r="E3607" i="6" s="1"/>
  <c r="P3608" i="1"/>
  <c r="E3608" i="6" s="1"/>
  <c r="P3609" i="1"/>
  <c r="E3609" i="6" s="1"/>
  <c r="P3610" i="1"/>
  <c r="E3610" i="6" s="1"/>
  <c r="P3611" i="1"/>
  <c r="E3611" i="6" s="1"/>
  <c r="P3612" i="1"/>
  <c r="E3612" i="6" s="1"/>
  <c r="P3613" i="1"/>
  <c r="E3613" i="6" s="1"/>
  <c r="P3614" i="1"/>
  <c r="E3614" i="6" s="1"/>
  <c r="P3615" i="1"/>
  <c r="E3615" i="6" s="1"/>
  <c r="P3616" i="1"/>
  <c r="P3617" i="1"/>
  <c r="E3617" i="6" s="1"/>
  <c r="P3618" i="1"/>
  <c r="E3618" i="6" s="1"/>
  <c r="P3619" i="1"/>
  <c r="E3619" i="6" s="1"/>
  <c r="P3620" i="1"/>
  <c r="E3620" i="6" s="1"/>
  <c r="P3621" i="1"/>
  <c r="E3621" i="6" s="1"/>
  <c r="P3622" i="1"/>
  <c r="E3622" i="6" s="1"/>
  <c r="P3623" i="1"/>
  <c r="E3623" i="6" s="1"/>
  <c r="P3624" i="1"/>
  <c r="E3624" i="6" s="1"/>
  <c r="P3625" i="1"/>
  <c r="E3625" i="6" s="1"/>
  <c r="P3626" i="1"/>
  <c r="E3626" i="6" s="1"/>
  <c r="P3627" i="1"/>
  <c r="E3627" i="6" s="1"/>
  <c r="P3628" i="1"/>
  <c r="E3628" i="6" s="1"/>
  <c r="P3629" i="1"/>
  <c r="E3629" i="6" s="1"/>
  <c r="P3630" i="1"/>
  <c r="E3630" i="6" s="1"/>
  <c r="P3631" i="1"/>
  <c r="E3631" i="6" s="1"/>
  <c r="P3632" i="1"/>
  <c r="E3632" i="6" s="1"/>
  <c r="P3633" i="1"/>
  <c r="E3633" i="6" s="1"/>
  <c r="P3634" i="1"/>
  <c r="E3634" i="6" s="1"/>
  <c r="P3635" i="1"/>
  <c r="E3635" i="6" s="1"/>
  <c r="P3636" i="1"/>
  <c r="E3636" i="6" s="1"/>
  <c r="P3637" i="1"/>
  <c r="E3637" i="6" s="1"/>
  <c r="P3638" i="1"/>
  <c r="E3638" i="6" s="1"/>
  <c r="P3639" i="1"/>
  <c r="E3639" i="6" s="1"/>
  <c r="P3640" i="1"/>
  <c r="E3640" i="6" s="1"/>
  <c r="P3641" i="1"/>
  <c r="E3641" i="6" s="1"/>
  <c r="P3642" i="1"/>
  <c r="E3642" i="6" s="1"/>
  <c r="P3643" i="1"/>
  <c r="E3643" i="6" s="1"/>
  <c r="P3644" i="1"/>
  <c r="E3644" i="6" s="1"/>
  <c r="P3645" i="1"/>
  <c r="E3645" i="6" s="1"/>
  <c r="P3646" i="1"/>
  <c r="E3646" i="6" s="1"/>
  <c r="P3647" i="1"/>
  <c r="E3647" i="6" s="1"/>
  <c r="P3648" i="1"/>
  <c r="E3648" i="6" s="1"/>
  <c r="P3649" i="1"/>
  <c r="E3649" i="6" s="1"/>
  <c r="P3650" i="1"/>
  <c r="E3650" i="6" s="1"/>
  <c r="P3651" i="1"/>
  <c r="E3651" i="6" s="1"/>
  <c r="P3652" i="1"/>
  <c r="E3652" i="6" s="1"/>
  <c r="P3653" i="1"/>
  <c r="E3653" i="6" s="1"/>
  <c r="P3654" i="1"/>
  <c r="P3655" i="1"/>
  <c r="E3655" i="6" s="1"/>
  <c r="P3656" i="1"/>
  <c r="E3656" i="6" s="1"/>
  <c r="P3657" i="1"/>
  <c r="E3657" i="6" s="1"/>
  <c r="P3658" i="1"/>
  <c r="E3658" i="6" s="1"/>
  <c r="P3659" i="1"/>
  <c r="E3659" i="6" s="1"/>
  <c r="P3660" i="1"/>
  <c r="E3660" i="6" s="1"/>
  <c r="P3661" i="1"/>
  <c r="E3661" i="6" s="1"/>
  <c r="P3662" i="1"/>
  <c r="E3662" i="6" s="1"/>
  <c r="P3663" i="1"/>
  <c r="E3663" i="6" s="1"/>
  <c r="P3664" i="1"/>
  <c r="E3664" i="6" s="1"/>
  <c r="P3665" i="1"/>
  <c r="E3665" i="6" s="1"/>
  <c r="P3666" i="1"/>
  <c r="E3666" i="6" s="1"/>
  <c r="P3667" i="1"/>
  <c r="E3667" i="6" s="1"/>
  <c r="P3668" i="1"/>
  <c r="E3668" i="6" s="1"/>
  <c r="P3669" i="1"/>
  <c r="E3669" i="6" s="1"/>
  <c r="P3670" i="1"/>
  <c r="E3670" i="6" s="1"/>
  <c r="P3671" i="1"/>
  <c r="E3671" i="6" s="1"/>
  <c r="P3672" i="1"/>
  <c r="E3672" i="6" s="1"/>
  <c r="P3673" i="1"/>
  <c r="E3673" i="6" s="1"/>
  <c r="P3674" i="1"/>
  <c r="E3674" i="6" s="1"/>
  <c r="P3675" i="1"/>
  <c r="E3675" i="6" s="1"/>
  <c r="P3676" i="1"/>
  <c r="E3676" i="6" s="1"/>
  <c r="P3677" i="1"/>
  <c r="E3677" i="6" s="1"/>
  <c r="P3678" i="1"/>
  <c r="E3678" i="6" s="1"/>
  <c r="P3679" i="1"/>
  <c r="E3679" i="6" s="1"/>
  <c r="P3680" i="1"/>
  <c r="E3680" i="6" s="1"/>
  <c r="P3681" i="1"/>
  <c r="E3681" i="6" s="1"/>
  <c r="P3682" i="1"/>
  <c r="E3682" i="6" s="1"/>
  <c r="P3683" i="1"/>
  <c r="E3683" i="6" s="1"/>
  <c r="P3684" i="1"/>
  <c r="E3684" i="6" s="1"/>
  <c r="P3685" i="1"/>
  <c r="E3685" i="6" s="1"/>
  <c r="P3686" i="1"/>
  <c r="E3686" i="6" s="1"/>
  <c r="P3687" i="1"/>
  <c r="E3687" i="6" s="1"/>
  <c r="P3688" i="1"/>
  <c r="E3688" i="6" s="1"/>
  <c r="P3689" i="1"/>
  <c r="E3689" i="6" s="1"/>
  <c r="P3690" i="1"/>
  <c r="E3690" i="6" s="1"/>
  <c r="P3691" i="1"/>
  <c r="E3691" i="6" s="1"/>
  <c r="P3692" i="1"/>
  <c r="E3692" i="6" s="1"/>
  <c r="P3693" i="1"/>
  <c r="E3693" i="6" s="1"/>
  <c r="P3694" i="1"/>
  <c r="E3694" i="6" s="1"/>
  <c r="P3695" i="1"/>
  <c r="E3695" i="6" s="1"/>
  <c r="P3696" i="1"/>
  <c r="E3696" i="6" s="1"/>
  <c r="P3697" i="1"/>
  <c r="E3697" i="6" s="1"/>
  <c r="P3698" i="1"/>
  <c r="E3698" i="6" s="1"/>
  <c r="P3699" i="1"/>
  <c r="E3699" i="6" s="1"/>
  <c r="P3700" i="1"/>
  <c r="E3700" i="6" s="1"/>
  <c r="P3701" i="1"/>
  <c r="E3701" i="6" s="1"/>
  <c r="P3702" i="1"/>
  <c r="E3702" i="6" s="1"/>
  <c r="P3703" i="1"/>
  <c r="E3703" i="6" s="1"/>
  <c r="P3704" i="1"/>
  <c r="E3704" i="6" s="1"/>
  <c r="P3705" i="1"/>
  <c r="E3705" i="6" s="1"/>
  <c r="P3706" i="1"/>
  <c r="E3706" i="6" s="1"/>
  <c r="P3707" i="1"/>
  <c r="E3707" i="6" s="1"/>
  <c r="P3708" i="1"/>
  <c r="E3708" i="6" s="1"/>
  <c r="P3709" i="1"/>
  <c r="E3709" i="6" s="1"/>
  <c r="P3710" i="1"/>
  <c r="E3710" i="6" s="1"/>
  <c r="P3711" i="1"/>
  <c r="E3711" i="6" s="1"/>
  <c r="P3712" i="1"/>
  <c r="E3712" i="6" s="1"/>
  <c r="P3713" i="1"/>
  <c r="E3713" i="6" s="1"/>
  <c r="P3714" i="1"/>
  <c r="E3714" i="6" s="1"/>
  <c r="P3715" i="1"/>
  <c r="E3715" i="6" s="1"/>
  <c r="P3716" i="1"/>
  <c r="E3716" i="6" s="1"/>
  <c r="P3717" i="1"/>
  <c r="E3717" i="6" s="1"/>
  <c r="P3718" i="1"/>
  <c r="E3718" i="6" s="1"/>
  <c r="P3719" i="1"/>
  <c r="E3719" i="6" s="1"/>
  <c r="P3720" i="1"/>
  <c r="E3720" i="6" s="1"/>
  <c r="P3721" i="1"/>
  <c r="E3721" i="6" s="1"/>
  <c r="P3722" i="1"/>
  <c r="E3722" i="6" s="1"/>
  <c r="P3723" i="1"/>
  <c r="E3723" i="6" s="1"/>
  <c r="P3724" i="1"/>
  <c r="E3724" i="6" s="1"/>
  <c r="P3725" i="1"/>
  <c r="E3725" i="6" s="1"/>
  <c r="P3726" i="1"/>
  <c r="E3726" i="6" s="1"/>
  <c r="P3727" i="1"/>
  <c r="E3727" i="6" s="1"/>
  <c r="P3728" i="1"/>
  <c r="E3728" i="6" s="1"/>
  <c r="P3729" i="1"/>
  <c r="E3729" i="6" s="1"/>
  <c r="P3730" i="1"/>
  <c r="E3730" i="6" s="1"/>
  <c r="P3731" i="1"/>
  <c r="E3731" i="6" s="1"/>
  <c r="P3732" i="1"/>
  <c r="E3732" i="6" s="1"/>
  <c r="P3733" i="1"/>
  <c r="E3733" i="6" s="1"/>
  <c r="P3734" i="1"/>
  <c r="E3734" i="6" s="1"/>
  <c r="P3735" i="1"/>
  <c r="E3735" i="6" s="1"/>
  <c r="P3736" i="1"/>
  <c r="E3736" i="6" s="1"/>
  <c r="P3737" i="1"/>
  <c r="E3737" i="6" s="1"/>
  <c r="P3738" i="1"/>
  <c r="E3738" i="6" s="1"/>
  <c r="P3739" i="1"/>
  <c r="P3740" i="1"/>
  <c r="E3740" i="6" s="1"/>
  <c r="P3741" i="1"/>
  <c r="E3741" i="6" s="1"/>
  <c r="P3742" i="1"/>
  <c r="E3742" i="6" s="1"/>
  <c r="P3743" i="1"/>
  <c r="E3743" i="6" s="1"/>
  <c r="P3744" i="1"/>
  <c r="E3744" i="6" s="1"/>
  <c r="P3745" i="1"/>
  <c r="E3745" i="6" s="1"/>
  <c r="P3746" i="1"/>
  <c r="E3746" i="6" s="1"/>
  <c r="P3747" i="1"/>
  <c r="E3747" i="6" s="1"/>
  <c r="P3748" i="1"/>
  <c r="E3748" i="6" s="1"/>
  <c r="P3749" i="1"/>
  <c r="E3749" i="6" s="1"/>
  <c r="P3750" i="1"/>
  <c r="E3750" i="6" s="1"/>
  <c r="P3751" i="1"/>
  <c r="E3751" i="6" s="1"/>
  <c r="P3752" i="1"/>
  <c r="E3752" i="6" s="1"/>
  <c r="P3753" i="1"/>
  <c r="E3753" i="6" s="1"/>
  <c r="P3754" i="1"/>
  <c r="E3754" i="6" s="1"/>
  <c r="P3755" i="1"/>
  <c r="E3755" i="6" s="1"/>
  <c r="P3756" i="1"/>
  <c r="E3756" i="6" s="1"/>
  <c r="P3757" i="1"/>
  <c r="E3757" i="6" s="1"/>
  <c r="P3758" i="1"/>
  <c r="E3758" i="6" s="1"/>
  <c r="P3759" i="1"/>
  <c r="E3759" i="6" s="1"/>
  <c r="P3760" i="1"/>
  <c r="E3760" i="6" s="1"/>
  <c r="P3761" i="1"/>
  <c r="E3761" i="6" s="1"/>
  <c r="P3762" i="1"/>
  <c r="E3762" i="6" s="1"/>
  <c r="P3763" i="1"/>
  <c r="E3763" i="6" s="1"/>
  <c r="P3764" i="1"/>
  <c r="E3764" i="6" s="1"/>
  <c r="P3765" i="1"/>
  <c r="E3765" i="6" s="1"/>
  <c r="P3766" i="1"/>
  <c r="E3766" i="6" s="1"/>
  <c r="P3767" i="1"/>
  <c r="E3767" i="6" s="1"/>
  <c r="P3768" i="1"/>
  <c r="E3768" i="6" s="1"/>
  <c r="P3769" i="1"/>
  <c r="E3769" i="6" s="1"/>
  <c r="P3770" i="1"/>
  <c r="E3770" i="6" s="1"/>
  <c r="P3771" i="1"/>
  <c r="E3771" i="6" s="1"/>
  <c r="P3772" i="1"/>
  <c r="E3772" i="6" s="1"/>
  <c r="P3773" i="1"/>
  <c r="E3773" i="6" s="1"/>
  <c r="P3774" i="1"/>
  <c r="E3774" i="6" s="1"/>
  <c r="P3775" i="1"/>
  <c r="E3775" i="6" s="1"/>
  <c r="P3776" i="1"/>
  <c r="E3776" i="6" s="1"/>
  <c r="P3777" i="1"/>
  <c r="E3777" i="6" s="1"/>
  <c r="P3778" i="1"/>
  <c r="E3778" i="6" s="1"/>
  <c r="P3779" i="1"/>
  <c r="E3779" i="6" s="1"/>
  <c r="P3780" i="1"/>
  <c r="E3780" i="6" s="1"/>
  <c r="P3781" i="1"/>
  <c r="E3781" i="6" s="1"/>
  <c r="P3782" i="1"/>
  <c r="E3782" i="6" s="1"/>
  <c r="P3783" i="1"/>
  <c r="E3783" i="6" s="1"/>
  <c r="P3784" i="1"/>
  <c r="E3784" i="6" s="1"/>
  <c r="P3785" i="1"/>
  <c r="E3785" i="6" s="1"/>
  <c r="P3786" i="1"/>
  <c r="E3786" i="6" s="1"/>
  <c r="P3787" i="1"/>
  <c r="E3787" i="6" s="1"/>
  <c r="P3788" i="1"/>
  <c r="E3788" i="6" s="1"/>
  <c r="P3789" i="1"/>
  <c r="E3789" i="6" s="1"/>
  <c r="P3790" i="1"/>
  <c r="E3790" i="6" s="1"/>
  <c r="P3791" i="1"/>
  <c r="E3791" i="6" s="1"/>
  <c r="P3792" i="1"/>
  <c r="E3792" i="6" s="1"/>
  <c r="P3793" i="1"/>
  <c r="E3793" i="6" s="1"/>
  <c r="P3794" i="1"/>
  <c r="E3794" i="6" s="1"/>
  <c r="P3795" i="1"/>
  <c r="E3795" i="6" s="1"/>
  <c r="P3796" i="1"/>
  <c r="E3796" i="6" s="1"/>
  <c r="P3797" i="1"/>
  <c r="E3797" i="6" s="1"/>
  <c r="P3798" i="1"/>
  <c r="E3798" i="6" s="1"/>
  <c r="P3799" i="1"/>
  <c r="E3799" i="6" s="1"/>
  <c r="P3800" i="1"/>
  <c r="E3800" i="6" s="1"/>
  <c r="P3801" i="1"/>
  <c r="E3801" i="6" s="1"/>
  <c r="P3802" i="1"/>
  <c r="P3803" i="1"/>
  <c r="E3803" i="6" s="1"/>
  <c r="P3804" i="1"/>
  <c r="E3804" i="6" s="1"/>
  <c r="P3805" i="1"/>
  <c r="E3805" i="6" s="1"/>
  <c r="P3806" i="1"/>
  <c r="E3806" i="6" s="1"/>
  <c r="P3807" i="1"/>
  <c r="E3807" i="6" s="1"/>
  <c r="P3808" i="1"/>
  <c r="E3808" i="6" s="1"/>
  <c r="P3809" i="1"/>
  <c r="E3809" i="6" s="1"/>
  <c r="P3810" i="1"/>
  <c r="E3810" i="6" s="1"/>
  <c r="P3811" i="1"/>
  <c r="E3811" i="6" s="1"/>
  <c r="P3812" i="1"/>
  <c r="E3812" i="6" s="1"/>
  <c r="P3813" i="1"/>
  <c r="E3813" i="6" s="1"/>
  <c r="P3814" i="1"/>
  <c r="E3814" i="6" s="1"/>
  <c r="P3815" i="1"/>
  <c r="E3815" i="6" s="1"/>
  <c r="P3816" i="1"/>
  <c r="E3816" i="6" s="1"/>
  <c r="P3817" i="1"/>
  <c r="E3817" i="6" s="1"/>
  <c r="P3818" i="1"/>
  <c r="E3818" i="6" s="1"/>
  <c r="P3819" i="1"/>
  <c r="E3819" i="6" s="1"/>
  <c r="P3820" i="1"/>
  <c r="E3820" i="6" s="1"/>
  <c r="P3821" i="1"/>
  <c r="E3821" i="6" s="1"/>
  <c r="P3822" i="1"/>
  <c r="E3822" i="6" s="1"/>
  <c r="P3823" i="1"/>
  <c r="E3823" i="6" s="1"/>
  <c r="P3824" i="1"/>
  <c r="E3824" i="6" s="1"/>
  <c r="P3825" i="1"/>
  <c r="E3825" i="6" s="1"/>
  <c r="P3826" i="1"/>
  <c r="E3826" i="6" s="1"/>
  <c r="P3827" i="1"/>
  <c r="E3827" i="6" s="1"/>
  <c r="P3828" i="1"/>
  <c r="E3828" i="6" s="1"/>
  <c r="P3829" i="1"/>
  <c r="E3829" i="6" s="1"/>
  <c r="P3830" i="1"/>
  <c r="E3830" i="6" s="1"/>
  <c r="P3831" i="1"/>
  <c r="E3831" i="6" s="1"/>
  <c r="P3832" i="1"/>
  <c r="E3832" i="6" s="1"/>
  <c r="P3833" i="1"/>
  <c r="E3833" i="6" s="1"/>
  <c r="P3834" i="1"/>
  <c r="E3834" i="6" s="1"/>
  <c r="P3835" i="1"/>
  <c r="E3835" i="6" s="1"/>
  <c r="P3836" i="1"/>
  <c r="E3836" i="6" s="1"/>
  <c r="P3837" i="1"/>
  <c r="E3837" i="6" s="1"/>
  <c r="P3838" i="1"/>
  <c r="E3838" i="6" s="1"/>
  <c r="P3839" i="1"/>
  <c r="E3839" i="6" s="1"/>
  <c r="P3840" i="1"/>
  <c r="E3840" i="6" s="1"/>
  <c r="P3841" i="1"/>
  <c r="E3841" i="6" s="1"/>
  <c r="P3842" i="1"/>
  <c r="E3842" i="6" s="1"/>
  <c r="P3843" i="1"/>
  <c r="E3843" i="6" s="1"/>
  <c r="P3844" i="1"/>
  <c r="E3844" i="6" s="1"/>
  <c r="P3845" i="1"/>
  <c r="E3845" i="6" s="1"/>
  <c r="P3846" i="1"/>
  <c r="E3846" i="6" s="1"/>
  <c r="P3847" i="1"/>
  <c r="E3847" i="6" s="1"/>
  <c r="P3848" i="1"/>
  <c r="E3848" i="6" s="1"/>
  <c r="P3849" i="1"/>
  <c r="E3849" i="6" s="1"/>
  <c r="P3850" i="1"/>
  <c r="E3850" i="6" s="1"/>
  <c r="P3851" i="1"/>
  <c r="E3851" i="6" s="1"/>
  <c r="P3852" i="1"/>
  <c r="E3852" i="6" s="1"/>
  <c r="P3853" i="1"/>
  <c r="E3853" i="6" s="1"/>
  <c r="P3854" i="1"/>
  <c r="E3854" i="6" s="1"/>
  <c r="P3855" i="1"/>
  <c r="E3855" i="6" s="1"/>
  <c r="P3856" i="1"/>
  <c r="E3856" i="6" s="1"/>
  <c r="P3857" i="1"/>
  <c r="E3857" i="6" s="1"/>
  <c r="P3858" i="1"/>
  <c r="E3858" i="6" s="1"/>
  <c r="P3859" i="1"/>
  <c r="E3859" i="6" s="1"/>
  <c r="P3860" i="1"/>
  <c r="E3860" i="6" s="1"/>
  <c r="P3861" i="1"/>
  <c r="E3861" i="6" s="1"/>
  <c r="P3862" i="1"/>
  <c r="E3862" i="6" s="1"/>
  <c r="P3863" i="1"/>
  <c r="E3863" i="6" s="1"/>
  <c r="P3864" i="1"/>
  <c r="E3864" i="6" s="1"/>
  <c r="P3865" i="1"/>
  <c r="E3865" i="6" s="1"/>
  <c r="P3866" i="1"/>
  <c r="E3866" i="6" s="1"/>
  <c r="P3867" i="1"/>
  <c r="E3867" i="6" s="1"/>
  <c r="P3868" i="1"/>
  <c r="E3868" i="6" s="1"/>
  <c r="P3869" i="1"/>
  <c r="E3869" i="6" s="1"/>
  <c r="P3870" i="1"/>
  <c r="E3870" i="6" s="1"/>
  <c r="P3871" i="1"/>
  <c r="E3871" i="6" s="1"/>
  <c r="P3872" i="1"/>
  <c r="E3872" i="6" s="1"/>
  <c r="P3873" i="1"/>
  <c r="E3873" i="6" s="1"/>
  <c r="P3874" i="1"/>
  <c r="E3874" i="6" s="1"/>
  <c r="P3875" i="1"/>
  <c r="E3875" i="6" s="1"/>
  <c r="P3876" i="1"/>
  <c r="E3876" i="6" s="1"/>
  <c r="P3877" i="1"/>
  <c r="E3877" i="6" s="1"/>
  <c r="P3878" i="1"/>
  <c r="E3878" i="6" s="1"/>
  <c r="P3879" i="1"/>
  <c r="E3879" i="6" s="1"/>
  <c r="P3880" i="1"/>
  <c r="E3880" i="6" s="1"/>
  <c r="P3881" i="1"/>
  <c r="E3881" i="6" s="1"/>
  <c r="P3882" i="1"/>
  <c r="E3882" i="6" s="1"/>
  <c r="P3883" i="1"/>
  <c r="E3883" i="6" s="1"/>
  <c r="P3884" i="1"/>
  <c r="E3884" i="6" s="1"/>
  <c r="P3885" i="1"/>
  <c r="E3885" i="6" s="1"/>
  <c r="P3886" i="1"/>
  <c r="E3886" i="6" s="1"/>
  <c r="P3887" i="1"/>
  <c r="E3887" i="6" s="1"/>
  <c r="P3888" i="1"/>
  <c r="E3888" i="6" s="1"/>
  <c r="P3889" i="1"/>
  <c r="E3889" i="6" s="1"/>
  <c r="P3890" i="1"/>
  <c r="E3890" i="6" s="1"/>
  <c r="P3891" i="1"/>
  <c r="E3891" i="6" s="1"/>
  <c r="P3892" i="1"/>
  <c r="E3892" i="6" s="1"/>
  <c r="P3893" i="1"/>
  <c r="E3893" i="6" s="1"/>
  <c r="P3894" i="1"/>
  <c r="E3894" i="6" s="1"/>
  <c r="P3895" i="1"/>
  <c r="E3895" i="6" s="1"/>
  <c r="P3896" i="1"/>
  <c r="E3896" i="6" s="1"/>
  <c r="P3897" i="1"/>
  <c r="E3897" i="6" s="1"/>
  <c r="P3898" i="1"/>
  <c r="E3898" i="6" s="1"/>
  <c r="P3899" i="1"/>
  <c r="E3899" i="6" s="1"/>
  <c r="P3900" i="1"/>
  <c r="E3900" i="6" s="1"/>
  <c r="P3901" i="1"/>
  <c r="E3901" i="6" s="1"/>
  <c r="P3902" i="1"/>
  <c r="E3902" i="6" s="1"/>
  <c r="P3903" i="1"/>
  <c r="E3903" i="6" s="1"/>
  <c r="P3904" i="1"/>
  <c r="E3904" i="6" s="1"/>
  <c r="P3905" i="1"/>
  <c r="E3905" i="6" s="1"/>
  <c r="P3906" i="1"/>
  <c r="E3906" i="6" s="1"/>
  <c r="P3907" i="1"/>
  <c r="E3907" i="6" s="1"/>
  <c r="P3908" i="1"/>
  <c r="E3908" i="6" s="1"/>
  <c r="P3909" i="1"/>
  <c r="E3909" i="6" s="1"/>
  <c r="P3910" i="1"/>
  <c r="E3910" i="6" s="1"/>
  <c r="P3911" i="1"/>
  <c r="E3911" i="6" s="1"/>
  <c r="P3912" i="1"/>
  <c r="E3912" i="6" s="1"/>
  <c r="P3913" i="1"/>
  <c r="E3913" i="6" s="1"/>
  <c r="P3914" i="1"/>
  <c r="E3914" i="6" s="1"/>
  <c r="P3915" i="1"/>
  <c r="E3915" i="6" s="1"/>
  <c r="P3916" i="1"/>
  <c r="E3916" i="6" s="1"/>
  <c r="P3917" i="1"/>
  <c r="E3917" i="6" s="1"/>
  <c r="P3918" i="1"/>
  <c r="E3918" i="6" s="1"/>
  <c r="P3919" i="1"/>
  <c r="E3919" i="6" s="1"/>
  <c r="P3920" i="1"/>
  <c r="E3920" i="6" s="1"/>
  <c r="P3921" i="1"/>
  <c r="E3921" i="6" s="1"/>
  <c r="P3922" i="1"/>
  <c r="E3922" i="6" s="1"/>
  <c r="P3923" i="1"/>
  <c r="E3923" i="6" s="1"/>
  <c r="P3924" i="1"/>
  <c r="E3924" i="6" s="1"/>
  <c r="P3925" i="1"/>
  <c r="E3925" i="6" s="1"/>
  <c r="P3926" i="1"/>
  <c r="E3926" i="6" s="1"/>
  <c r="P3927" i="1"/>
  <c r="E3927" i="6" s="1"/>
  <c r="P3928" i="1"/>
  <c r="E3928" i="6" s="1"/>
  <c r="P3929" i="1"/>
  <c r="E3929" i="6" s="1"/>
  <c r="P3930" i="1"/>
  <c r="E3930" i="6" s="1"/>
  <c r="P3931" i="1"/>
  <c r="E3931" i="6" s="1"/>
  <c r="P3932" i="1"/>
  <c r="E3932" i="6" s="1"/>
  <c r="P3933" i="1"/>
  <c r="E3933" i="6" s="1"/>
  <c r="P3934" i="1"/>
  <c r="E3934" i="6" s="1"/>
  <c r="P3935" i="1"/>
  <c r="E3935" i="6" s="1"/>
  <c r="P3936" i="1"/>
  <c r="E3936" i="6" s="1"/>
  <c r="P3937" i="1"/>
  <c r="E3937" i="6" s="1"/>
  <c r="P3938" i="1"/>
  <c r="E3938" i="6" s="1"/>
  <c r="P3939" i="1"/>
  <c r="E3939" i="6" s="1"/>
  <c r="P3940" i="1"/>
  <c r="E3940" i="6" s="1"/>
  <c r="P3941" i="1"/>
  <c r="E3941" i="6" s="1"/>
  <c r="P3942" i="1"/>
  <c r="E3942" i="6" s="1"/>
  <c r="P3943" i="1"/>
  <c r="E3943" i="6" s="1"/>
  <c r="P3944" i="1"/>
  <c r="E3944" i="6" s="1"/>
  <c r="P3945" i="1"/>
  <c r="E3945" i="6" s="1"/>
  <c r="P3946" i="1"/>
  <c r="E3946" i="6" s="1"/>
  <c r="P3947" i="1"/>
  <c r="E3947" i="6" s="1"/>
  <c r="P3948" i="1"/>
  <c r="E3948" i="6" s="1"/>
  <c r="P3949" i="1"/>
  <c r="E3949" i="6" s="1"/>
  <c r="P3950" i="1"/>
  <c r="E3950" i="6" s="1"/>
  <c r="P3951" i="1"/>
  <c r="E3951" i="6" s="1"/>
  <c r="P3952" i="1"/>
  <c r="E3952" i="6" s="1"/>
  <c r="P3953" i="1"/>
  <c r="E3953" i="6" s="1"/>
  <c r="P3954" i="1"/>
  <c r="E3954" i="6" s="1"/>
  <c r="P3955" i="1"/>
  <c r="E3955" i="6" s="1"/>
  <c r="P3956" i="1"/>
  <c r="E3956" i="6" s="1"/>
  <c r="P3957" i="1"/>
  <c r="E3957" i="6" s="1"/>
  <c r="P3958" i="1"/>
  <c r="E3958" i="6" s="1"/>
  <c r="P3959" i="1"/>
  <c r="E3959" i="6" s="1"/>
  <c r="P3960" i="1"/>
  <c r="E3960" i="6" s="1"/>
  <c r="P3961" i="1"/>
  <c r="E3961" i="6" s="1"/>
  <c r="P3962" i="1"/>
  <c r="E3962" i="6" s="1"/>
  <c r="P3963" i="1"/>
  <c r="E3963" i="6" s="1"/>
  <c r="P3964" i="1"/>
  <c r="E3964" i="6" s="1"/>
  <c r="P3965" i="1"/>
  <c r="E3965" i="6" s="1"/>
  <c r="P3966" i="1"/>
  <c r="E3966" i="6" s="1"/>
  <c r="P3967" i="1"/>
  <c r="E3967" i="6" s="1"/>
  <c r="P3968" i="1"/>
  <c r="E3968" i="6" s="1"/>
  <c r="P3969" i="1"/>
  <c r="E3969" i="6" s="1"/>
  <c r="P3970" i="1"/>
  <c r="E3970" i="6" s="1"/>
  <c r="P3971" i="1"/>
  <c r="E3971" i="6" s="1"/>
  <c r="P3972" i="1"/>
  <c r="E3972" i="6" s="1"/>
  <c r="P3973" i="1"/>
  <c r="E3973" i="6" s="1"/>
  <c r="P3974" i="1"/>
  <c r="E3974" i="6" s="1"/>
  <c r="P3975" i="1"/>
  <c r="E3975" i="6" s="1"/>
  <c r="P3976" i="1"/>
  <c r="E3976" i="6" s="1"/>
  <c r="P3977" i="1"/>
  <c r="E3977" i="6" s="1"/>
  <c r="P3978" i="1"/>
  <c r="E3978" i="6" s="1"/>
  <c r="P3979" i="1"/>
  <c r="E3979" i="6" s="1"/>
  <c r="P3980" i="1"/>
  <c r="E3980" i="6" s="1"/>
  <c r="P3981" i="1"/>
  <c r="E3981" i="6" s="1"/>
  <c r="P3982" i="1"/>
  <c r="E3982" i="6" s="1"/>
  <c r="P3983" i="1"/>
  <c r="P3984" i="1"/>
  <c r="E3984" i="6" s="1"/>
  <c r="P3985" i="1"/>
  <c r="E3985" i="6" s="1"/>
  <c r="P3986" i="1"/>
  <c r="E3986" i="6" s="1"/>
  <c r="P3987" i="1"/>
  <c r="E3987" i="6" s="1"/>
  <c r="P3988" i="1"/>
  <c r="E3988" i="6" s="1"/>
  <c r="P3989" i="1"/>
  <c r="E3989" i="6" s="1"/>
  <c r="P3990" i="1"/>
  <c r="E3990" i="6" s="1"/>
  <c r="P3991" i="1"/>
  <c r="E3991" i="6" s="1"/>
  <c r="P3992" i="1"/>
  <c r="E3992" i="6" s="1"/>
  <c r="P3993" i="1"/>
  <c r="E3993" i="6" s="1"/>
  <c r="P3994" i="1"/>
  <c r="E3994" i="6" s="1"/>
  <c r="P3995" i="1"/>
  <c r="E3995" i="6" s="1"/>
  <c r="P3996" i="1"/>
  <c r="P3997" i="1"/>
  <c r="E3997" i="6" s="1"/>
  <c r="P3998" i="1"/>
  <c r="E3998" i="6" s="1"/>
  <c r="P3999" i="1"/>
  <c r="E3999" i="6" s="1"/>
  <c r="P4000" i="1"/>
  <c r="E4000" i="6" s="1"/>
  <c r="P4001" i="1"/>
  <c r="E4001" i="6" s="1"/>
  <c r="P4002" i="1"/>
  <c r="E4002" i="6" s="1"/>
  <c r="P4003" i="1"/>
  <c r="E4003" i="6" s="1"/>
  <c r="P4004" i="1"/>
  <c r="E4004" i="6" s="1"/>
  <c r="P4005" i="1"/>
  <c r="E4005" i="6" s="1"/>
  <c r="P4006" i="1"/>
  <c r="E4006" i="6" s="1"/>
  <c r="P4007" i="1"/>
  <c r="E4007" i="6" s="1"/>
  <c r="P4008" i="1"/>
  <c r="E4008" i="6" s="1"/>
  <c r="P4009" i="1"/>
  <c r="P4010" i="1"/>
  <c r="E4010" i="6" s="1"/>
  <c r="P4011" i="1"/>
  <c r="E4011" i="6" s="1"/>
  <c r="P4012" i="1"/>
  <c r="E4012" i="6" s="1"/>
  <c r="P4013" i="1"/>
  <c r="E4013" i="6" s="1"/>
  <c r="P4014" i="1"/>
  <c r="E4014" i="6" s="1"/>
  <c r="P4015" i="1"/>
  <c r="E4015" i="6" s="1"/>
  <c r="P4016" i="1"/>
  <c r="E4016" i="6" s="1"/>
  <c r="P4017" i="1"/>
  <c r="E4017" i="6" s="1"/>
  <c r="P4018" i="1"/>
  <c r="E4018" i="6" s="1"/>
  <c r="P4019" i="1"/>
  <c r="E4019" i="6" s="1"/>
  <c r="P4020" i="1"/>
  <c r="E4020" i="6" s="1"/>
  <c r="P4021" i="1"/>
  <c r="E4021" i="6" s="1"/>
  <c r="P4022" i="1"/>
  <c r="E4022" i="6" s="1"/>
  <c r="P4023" i="1"/>
  <c r="E4023" i="6" s="1"/>
  <c r="P4024" i="1"/>
  <c r="E4024" i="6" s="1"/>
  <c r="P4025" i="1"/>
  <c r="E4025" i="6" s="1"/>
  <c r="P4026" i="1"/>
  <c r="E4026" i="6" s="1"/>
  <c r="P4027" i="1"/>
  <c r="E4027" i="6" s="1"/>
  <c r="P4028" i="1"/>
  <c r="E4028" i="6" s="1"/>
  <c r="P4029" i="1"/>
  <c r="E4029" i="6" s="1"/>
  <c r="P4030" i="1"/>
  <c r="E4030" i="6" s="1"/>
  <c r="P4031" i="1"/>
  <c r="E4031" i="6" s="1"/>
  <c r="P4032" i="1"/>
  <c r="E4032" i="6" s="1"/>
  <c r="P4033" i="1"/>
  <c r="E4033" i="6" s="1"/>
  <c r="P4034" i="1"/>
  <c r="E4034" i="6" s="1"/>
  <c r="P4035" i="1"/>
  <c r="E4035" i="6" s="1"/>
  <c r="P4036" i="1"/>
  <c r="E4036" i="6" s="1"/>
  <c r="P4037" i="1"/>
  <c r="E4037" i="6" s="1"/>
  <c r="P4038" i="1"/>
  <c r="E4038" i="6" s="1"/>
  <c r="P4039" i="1"/>
  <c r="E4039" i="6" s="1"/>
  <c r="P4040" i="1"/>
  <c r="E4040" i="6" s="1"/>
  <c r="P4041" i="1"/>
  <c r="E4041" i="6" s="1"/>
  <c r="P4042" i="1"/>
  <c r="E4042" i="6" s="1"/>
  <c r="P4043" i="1"/>
  <c r="E4043" i="6" s="1"/>
  <c r="P4044" i="1"/>
  <c r="E4044" i="6" s="1"/>
  <c r="P4045" i="1"/>
  <c r="E4045" i="6" s="1"/>
  <c r="P4046" i="1"/>
  <c r="E4046" i="6" s="1"/>
  <c r="P4047" i="1"/>
  <c r="E4047" i="6" s="1"/>
  <c r="P4048" i="1"/>
  <c r="E4048" i="6" s="1"/>
  <c r="P4049" i="1"/>
  <c r="E4049" i="6" s="1"/>
  <c r="P4050" i="1"/>
  <c r="E4050" i="6" s="1"/>
  <c r="P4051" i="1"/>
  <c r="E4051" i="6" s="1"/>
  <c r="P4052" i="1"/>
  <c r="E4052" i="6" s="1"/>
  <c r="P4053" i="1"/>
  <c r="E4053" i="6" s="1"/>
  <c r="P4054" i="1"/>
  <c r="E4054" i="6" s="1"/>
  <c r="P4055" i="1"/>
  <c r="E4055" i="6" s="1"/>
  <c r="P4056" i="1"/>
  <c r="E4056" i="6" s="1"/>
  <c r="P4057" i="1"/>
  <c r="E4057" i="6" s="1"/>
  <c r="P4058" i="1"/>
  <c r="E4058" i="6" s="1"/>
  <c r="P4059" i="1"/>
  <c r="E4059" i="6" s="1"/>
  <c r="P4060" i="1"/>
  <c r="E4060" i="6" s="1"/>
  <c r="P4061" i="1"/>
  <c r="E4061" i="6" s="1"/>
  <c r="P4062" i="1"/>
  <c r="E4062" i="6" s="1"/>
  <c r="P4063" i="1"/>
  <c r="E4063" i="6" s="1"/>
  <c r="P4064" i="1"/>
  <c r="E4064" i="6" s="1"/>
  <c r="P4065" i="1"/>
  <c r="E4065" i="6" s="1"/>
  <c r="P4066" i="1"/>
  <c r="E4066" i="6" s="1"/>
  <c r="P4067" i="1"/>
  <c r="E4067" i="6" s="1"/>
  <c r="P4068" i="1"/>
  <c r="E4068" i="6" s="1"/>
  <c r="P4069" i="1"/>
  <c r="E4069" i="6" s="1"/>
  <c r="P4070" i="1"/>
  <c r="E4070" i="6" s="1"/>
  <c r="P4071" i="1"/>
  <c r="E4071" i="6" s="1"/>
  <c r="P4072" i="1"/>
  <c r="E4072" i="6" s="1"/>
  <c r="P4073" i="1"/>
  <c r="E4073" i="6" s="1"/>
  <c r="P4074" i="1"/>
  <c r="E4074" i="6" s="1"/>
  <c r="P4075" i="1"/>
  <c r="E4075" i="6" s="1"/>
  <c r="P4076" i="1"/>
  <c r="E4076" i="6" s="1"/>
  <c r="P4077" i="1"/>
  <c r="E4077" i="6" s="1"/>
  <c r="P4078" i="1"/>
  <c r="E4078" i="6" s="1"/>
  <c r="P4079" i="1"/>
  <c r="E4079" i="6" s="1"/>
  <c r="P4080" i="1"/>
  <c r="E4080" i="6" s="1"/>
  <c r="P4081" i="1"/>
  <c r="E4081" i="6" s="1"/>
  <c r="P4082" i="1"/>
  <c r="E4082" i="6" s="1"/>
  <c r="P4083" i="1"/>
  <c r="E4083" i="6" s="1"/>
  <c r="P4084" i="1"/>
  <c r="E4084" i="6" s="1"/>
  <c r="P4085" i="1"/>
  <c r="E4085" i="6" s="1"/>
  <c r="P4086" i="1"/>
  <c r="E4086" i="6" s="1"/>
  <c r="P4087" i="1"/>
  <c r="E4087" i="6" s="1"/>
  <c r="P4088" i="1"/>
  <c r="E4088" i="6" s="1"/>
  <c r="P4089" i="1"/>
  <c r="E4089" i="6" s="1"/>
  <c r="P4090" i="1"/>
  <c r="E4090" i="6" s="1"/>
  <c r="P4091" i="1"/>
  <c r="E4091" i="6" s="1"/>
  <c r="P4092" i="1"/>
  <c r="E4092" i="6" s="1"/>
  <c r="P4093" i="1"/>
  <c r="E4093" i="6" s="1"/>
  <c r="P4094" i="1"/>
  <c r="E4094" i="6" s="1"/>
  <c r="P4095" i="1"/>
  <c r="E4095" i="6" s="1"/>
  <c r="P4096" i="1"/>
  <c r="E4096" i="6" s="1"/>
  <c r="P4097" i="1"/>
  <c r="E4097" i="6" s="1"/>
  <c r="P4098" i="1"/>
  <c r="E4098" i="6" s="1"/>
  <c r="P4099" i="1"/>
  <c r="E4099" i="6" s="1"/>
  <c r="P4100" i="1"/>
  <c r="E4100" i="6" s="1"/>
  <c r="P4101" i="1"/>
  <c r="E4101" i="6" s="1"/>
  <c r="P4102" i="1"/>
  <c r="E4102" i="6" s="1"/>
  <c r="P4103" i="1"/>
  <c r="E4103" i="6" s="1"/>
  <c r="P4104" i="1"/>
  <c r="E4104" i="6" s="1"/>
  <c r="P4105" i="1"/>
  <c r="E4105" i="6" s="1"/>
  <c r="P4106" i="1"/>
  <c r="E4106" i="6" s="1"/>
  <c r="P4107" i="1"/>
  <c r="E4107" i="6" s="1"/>
  <c r="P4108" i="1"/>
  <c r="E4108" i="6" s="1"/>
  <c r="P4109" i="1"/>
  <c r="E4109" i="6" s="1"/>
  <c r="P4110" i="1"/>
  <c r="E4110" i="6" s="1"/>
  <c r="P4111" i="1"/>
  <c r="E4111" i="6" s="1"/>
  <c r="P4112" i="1"/>
  <c r="E4112" i="6" s="1"/>
  <c r="P4113" i="1"/>
  <c r="E4113" i="6" s="1"/>
  <c r="P4114" i="1"/>
  <c r="E4114" i="6" s="1"/>
  <c r="P4115" i="1"/>
  <c r="E4115" i="6" s="1"/>
  <c r="P2" i="1"/>
  <c r="E2" i="6" s="1"/>
  <c r="O1517" i="1"/>
  <c r="O2066" i="1"/>
  <c r="O1943" i="1"/>
  <c r="O1981" i="1"/>
  <c r="O1975" i="1"/>
  <c r="O2078" i="1"/>
  <c r="O2015" i="1"/>
  <c r="O373" i="1"/>
  <c r="O328" i="1"/>
  <c r="O2715" i="1"/>
  <c r="O300" i="1"/>
  <c r="O2072" i="1"/>
  <c r="O2041" i="1"/>
  <c r="O2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2049" i="1"/>
  <c r="O1966" i="1"/>
  <c r="O2050" i="1"/>
  <c r="O250" i="1"/>
  <c r="O2037" i="1"/>
  <c r="O2027" i="1"/>
  <c r="O2036" i="1"/>
  <c r="O282" i="1"/>
  <c r="O655" i="1"/>
  <c r="O261" i="1"/>
  <c r="O330" i="1"/>
  <c r="O294" i="1"/>
  <c r="O2074" i="1"/>
  <c r="O1962" i="1"/>
  <c r="O1027" i="1"/>
  <c r="O391" i="1"/>
  <c r="O2622" i="1"/>
  <c r="O279" i="1"/>
  <c r="O2020" i="1"/>
  <c r="O1958" i="1"/>
  <c r="O2712" i="1"/>
  <c r="O355" i="1"/>
  <c r="O2003" i="1"/>
  <c r="O344" i="1"/>
  <c r="O1503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2711" i="1"/>
  <c r="O2310" i="1"/>
  <c r="O1952" i="1"/>
  <c r="O2118" i="1"/>
  <c r="O737" i="1"/>
  <c r="O1535" i="1"/>
  <c r="O2927" i="1"/>
  <c r="O284" i="1"/>
  <c r="O1471" i="1"/>
  <c r="O6" i="1"/>
  <c r="O1524" i="1"/>
  <c r="O1957" i="1"/>
  <c r="O1366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3650" i="1"/>
  <c r="O389" i="1"/>
  <c r="O368" i="1"/>
  <c r="O1523" i="1"/>
  <c r="O243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353" i="1"/>
  <c r="O346" i="1"/>
  <c r="O2032" i="1"/>
  <c r="O1371" i="1"/>
  <c r="O1473" i="1"/>
  <c r="O3284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660" i="1"/>
  <c r="O34" i="1"/>
  <c r="O2270" i="1"/>
  <c r="O856" i="1"/>
  <c r="O2732" i="1"/>
  <c r="O280" i="1"/>
  <c r="O1219" i="1"/>
  <c r="O295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361" i="1"/>
  <c r="O2444" i="1"/>
  <c r="O256" i="1"/>
  <c r="O1528" i="1"/>
  <c r="O3213" i="1"/>
  <c r="O3261" i="1"/>
  <c r="O2459" i="1"/>
  <c r="O2612" i="1"/>
  <c r="O420" i="1"/>
  <c r="O39" i="1"/>
  <c r="O309" i="1"/>
  <c r="O3019" i="1"/>
  <c r="O1186" i="1"/>
  <c r="O1269" i="1"/>
  <c r="O1504" i="1"/>
  <c r="O2227" i="1"/>
  <c r="O3247" i="1"/>
  <c r="O1195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1225" i="1"/>
  <c r="O2225" i="1"/>
  <c r="O2192" i="1"/>
  <c r="O1965" i="1"/>
  <c r="O1531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1511" i="1"/>
  <c r="O2666" i="1"/>
  <c r="O823" i="1"/>
  <c r="O281" i="1"/>
  <c r="O1518" i="1"/>
  <c r="O315" i="1"/>
  <c r="O1209" i="1"/>
  <c r="O1221" i="1"/>
  <c r="O1205" i="1"/>
  <c r="O1977" i="1"/>
  <c r="O1468" i="1"/>
  <c r="O2110" i="1"/>
  <c r="O1507" i="1"/>
  <c r="O1512" i="1"/>
  <c r="O327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1198" i="1"/>
  <c r="O347" i="1"/>
  <c r="O287" i="1"/>
  <c r="O1218" i="1"/>
  <c r="O44" i="1"/>
  <c r="O2198" i="1"/>
  <c r="O1513" i="1"/>
  <c r="O797" i="1"/>
  <c r="O2229" i="1"/>
  <c r="O2237" i="1"/>
  <c r="O258" i="1"/>
  <c r="O303" i="1"/>
  <c r="O244" i="1"/>
  <c r="O3165" i="1"/>
  <c r="O1206" i="1"/>
  <c r="O743" i="1"/>
  <c r="O3256" i="1"/>
  <c r="O1207" i="1"/>
  <c r="O415" i="1"/>
  <c r="O1281" i="1"/>
  <c r="O1196" i="1"/>
  <c r="O2523" i="1"/>
  <c r="O1187" i="1"/>
  <c r="O370" i="1"/>
  <c r="O827" i="1"/>
  <c r="O399" i="1"/>
  <c r="O3264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318" i="1"/>
  <c r="O2637" i="1"/>
  <c r="O351" i="1"/>
  <c r="O2613" i="1"/>
  <c r="O53" i="1"/>
  <c r="O2608" i="1"/>
  <c r="O3007" i="1"/>
  <c r="O3622" i="1"/>
  <c r="O2616" i="1"/>
  <c r="O419" i="1"/>
  <c r="O3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2077" i="1"/>
  <c r="O269" i="1"/>
  <c r="O2282" i="1"/>
  <c r="O364" i="1"/>
  <c r="O2043" i="1"/>
  <c r="O3211" i="1"/>
  <c r="O1470" i="1"/>
  <c r="O1268" i="1"/>
  <c r="O2830" i="1"/>
  <c r="O3435" i="1"/>
  <c r="O1897" i="1"/>
  <c r="O2254" i="1"/>
  <c r="O1220" i="1"/>
  <c r="O2201" i="1"/>
  <c r="O1401" i="1"/>
  <c r="O1191" i="1"/>
  <c r="O1749" i="1"/>
  <c r="O2313" i="1"/>
  <c r="O1521" i="1"/>
  <c r="O1852" i="1"/>
  <c r="O3362" i="1"/>
  <c r="O9" i="1"/>
  <c r="O365" i="1"/>
  <c r="O1857" i="1"/>
  <c r="O1189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3048" i="1"/>
  <c r="O1663" i="1"/>
  <c r="O2105" i="1"/>
  <c r="O3365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3003" i="1"/>
  <c r="O2017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1373" i="1"/>
  <c r="O1624" i="1"/>
  <c r="O1256" i="1"/>
  <c r="O1506" i="1"/>
  <c r="O1280" i="1"/>
  <c r="O1264" i="1"/>
  <c r="O371" i="1"/>
  <c r="O1215" i="1"/>
  <c r="O2552" i="1"/>
  <c r="O3312" i="1"/>
  <c r="O2532" i="1"/>
  <c r="O2305" i="1"/>
  <c r="O1899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1350" i="1"/>
  <c r="O3241" i="1"/>
  <c r="O3281" i="1"/>
  <c r="O3576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190" i="1"/>
  <c r="O325" i="1"/>
  <c r="O1034" i="1"/>
  <c r="O1934" i="1"/>
  <c r="O35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287" i="1"/>
  <c r="O2047" i="1"/>
  <c r="O1348" i="1"/>
  <c r="O3475" i="1"/>
  <c r="O1202" i="1"/>
  <c r="O396" i="1"/>
  <c r="O2197" i="1"/>
  <c r="O1037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752" i="1"/>
  <c r="O1400" i="1"/>
  <c r="O3186" i="1"/>
  <c r="O3726" i="1"/>
  <c r="O2175" i="1"/>
  <c r="O3181" i="1"/>
  <c r="O3020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7" i="1"/>
  <c r="O2257" i="1"/>
  <c r="O2713" i="1"/>
  <c r="O3336" i="1"/>
  <c r="O3494" i="1"/>
  <c r="O1651" i="1"/>
  <c r="O3428" i="1"/>
  <c r="O1505" i="1"/>
  <c r="O3051" i="1"/>
  <c r="O1378" i="1"/>
  <c r="O2553" i="1"/>
  <c r="O738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532" i="1"/>
  <c r="O306" i="1"/>
  <c r="O1358" i="1"/>
  <c r="O1669" i="1"/>
  <c r="O3587" i="1"/>
  <c r="O3017" i="1"/>
  <c r="O3485" i="1"/>
  <c r="O1884" i="1"/>
  <c r="O3343" i="1"/>
  <c r="O2264" i="1"/>
  <c r="O538" i="1"/>
  <c r="O1262" i="1"/>
  <c r="O3722" i="1"/>
  <c r="O3528" i="1"/>
  <c r="O3324" i="1"/>
  <c r="O3263" i="1"/>
  <c r="O121" i="1"/>
  <c r="O3562" i="1"/>
  <c r="O100" i="1"/>
  <c r="O2478" i="1"/>
  <c r="O3188" i="1"/>
  <c r="O1931" i="1"/>
  <c r="O2973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748" i="1"/>
  <c r="O3403" i="1"/>
  <c r="O3707" i="1"/>
  <c r="O407" i="1"/>
  <c r="O2238" i="1"/>
  <c r="O2815" i="1"/>
  <c r="O1606" i="1"/>
  <c r="O3515" i="1"/>
  <c r="O3471" i="1"/>
  <c r="O3240" i="1"/>
  <c r="O1392" i="1"/>
  <c r="O408" i="1"/>
  <c r="O3421" i="1"/>
  <c r="O795" i="1"/>
  <c r="O3532" i="1"/>
  <c r="O3267" i="1"/>
  <c r="O1193" i="1"/>
  <c r="O2835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2726" i="1"/>
  <c r="O378" i="1"/>
  <c r="O2988" i="1"/>
  <c r="O3780" i="1"/>
  <c r="O3557" i="1"/>
  <c r="O1533" i="1"/>
  <c r="O2304" i="1"/>
  <c r="O272" i="1"/>
  <c r="O1650" i="1"/>
  <c r="O805" i="1"/>
  <c r="O3254" i="1"/>
  <c r="O747" i="1"/>
  <c r="O1385" i="1"/>
  <c r="O2260" i="1"/>
  <c r="O1223" i="1"/>
  <c r="O74" i="1"/>
  <c r="O107" i="1"/>
  <c r="O2108" i="1"/>
  <c r="O3154" i="1"/>
  <c r="O3558" i="1"/>
  <c r="O1675" i="1"/>
  <c r="O3450" i="1"/>
  <c r="O3550" i="1"/>
  <c r="O3815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2309" i="1"/>
  <c r="O3611" i="1"/>
  <c r="O722" i="1"/>
  <c r="O3178" i="1"/>
  <c r="O2185" i="1"/>
  <c r="O3330" i="1"/>
  <c r="O3150" i="1"/>
  <c r="O2929" i="1"/>
  <c r="O73" i="1"/>
  <c r="O3305" i="1"/>
  <c r="O3479" i="1"/>
  <c r="O832" i="1"/>
  <c r="O3272" i="1"/>
  <c r="O3277" i="1"/>
  <c r="O1641" i="1"/>
  <c r="O3357" i="1"/>
  <c r="O3385" i="1"/>
  <c r="O3032" i="1"/>
  <c r="O2605" i="1"/>
  <c r="O1674" i="1"/>
  <c r="O1294" i="1"/>
  <c r="O791" i="1"/>
  <c r="O3419" i="1"/>
  <c r="O3500" i="1"/>
  <c r="O3530" i="1"/>
  <c r="O3487" i="1"/>
  <c r="O1481" i="1"/>
  <c r="O826" i="1"/>
  <c r="O3596" i="1"/>
  <c r="O3246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857" i="1"/>
  <c r="O744" i="1"/>
  <c r="O417" i="1"/>
  <c r="O3524" i="1"/>
  <c r="O2045" i="1"/>
  <c r="O3001" i="1"/>
  <c r="O1035" i="1"/>
  <c r="O3712" i="1"/>
  <c r="O112" i="1"/>
  <c r="O81" i="1"/>
  <c r="O1379" i="1"/>
  <c r="O830" i="1"/>
  <c r="O105" i="1"/>
  <c r="O1853" i="1"/>
  <c r="O28" i="1"/>
  <c r="O2560" i="1"/>
  <c r="O3764" i="1"/>
  <c r="O2783" i="1"/>
  <c r="O3151" i="1"/>
  <c r="O3615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530" i="1"/>
  <c r="O2741" i="1"/>
  <c r="O848" i="1"/>
  <c r="O1656" i="1"/>
  <c r="O2485" i="1"/>
  <c r="O3598" i="1"/>
  <c r="O2208" i="1"/>
  <c r="O3548" i="1"/>
  <c r="O3771" i="1"/>
  <c r="O2634" i="1"/>
  <c r="O3705" i="1"/>
  <c r="O3319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385" i="1"/>
  <c r="O1885" i="1"/>
  <c r="O3460" i="1"/>
  <c r="O3534" i="1"/>
  <c r="O2636" i="1"/>
  <c r="O2525" i="1"/>
  <c r="O3028" i="1"/>
  <c r="O1901" i="1"/>
  <c r="O3567" i="1"/>
  <c r="O2559" i="1"/>
  <c r="O1208" i="1"/>
  <c r="O3582" i="1"/>
  <c r="O1842" i="1"/>
  <c r="O3512" i="1"/>
  <c r="O75" i="1"/>
  <c r="O3728" i="1"/>
  <c r="O21" i="1"/>
  <c r="O1298" i="1"/>
  <c r="O2295" i="1"/>
  <c r="O283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539" i="1"/>
  <c r="O1361" i="1"/>
  <c r="O2277" i="1"/>
  <c r="O1942" i="1"/>
  <c r="O1266" i="1"/>
  <c r="O2826" i="1"/>
  <c r="O3453" i="1"/>
  <c r="O3667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217" i="1"/>
  <c r="O745" i="1"/>
  <c r="O3396" i="1"/>
  <c r="O3757" i="1"/>
  <c r="O3380" i="1"/>
  <c r="O3609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2924" i="1"/>
  <c r="O3002" i="1"/>
  <c r="O3394" i="1"/>
  <c r="O3574" i="1"/>
  <c r="O3581" i="1"/>
  <c r="O3652" i="1"/>
  <c r="O3763" i="1"/>
  <c r="O2069" i="1"/>
  <c r="O2258" i="1"/>
  <c r="O1898" i="1"/>
  <c r="O117" i="1"/>
  <c r="O2838" i="1"/>
  <c r="O2219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2172" i="1"/>
  <c r="O3523" i="1"/>
  <c r="O1402" i="1"/>
  <c r="O3311" i="1"/>
  <c r="O820" i="1"/>
  <c r="O3560" i="1"/>
  <c r="O1834" i="1"/>
  <c r="O3407" i="1"/>
  <c r="O97" i="1"/>
  <c r="O24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3665" i="1"/>
  <c r="O3672" i="1"/>
  <c r="O2267" i="1"/>
  <c r="O3721" i="1"/>
  <c r="O3837" i="1"/>
  <c r="O3373" i="1"/>
  <c r="O2822" i="1"/>
  <c r="O85" i="1"/>
  <c r="O3590" i="1"/>
  <c r="O1365" i="1"/>
  <c r="O3417" i="1"/>
  <c r="O2171" i="1"/>
  <c r="O2627" i="1"/>
  <c r="O2629" i="1"/>
  <c r="O3538" i="1"/>
  <c r="O3431" i="1"/>
  <c r="O2169" i="1"/>
  <c r="O1925" i="1"/>
  <c r="O2203" i="1"/>
  <c r="O3294" i="1"/>
  <c r="O2236" i="1"/>
  <c r="O1764" i="1"/>
  <c r="O1194" i="1"/>
  <c r="O3832" i="1"/>
  <c r="O3510" i="1"/>
  <c r="O1763" i="1"/>
  <c r="O2923" i="1"/>
  <c r="O2825" i="1"/>
  <c r="O3578" i="1"/>
  <c r="O1662" i="1"/>
  <c r="O2978" i="1"/>
  <c r="O642" i="1"/>
  <c r="O80" i="1"/>
  <c r="O2796" i="1"/>
  <c r="O3677" i="1"/>
  <c r="O734" i="1"/>
  <c r="O1382" i="1"/>
  <c r="O1757" i="1"/>
  <c r="O2538" i="1"/>
  <c r="O33" i="1"/>
  <c r="O1255" i="1"/>
  <c r="O3602" i="1"/>
  <c r="O849" i="1"/>
  <c r="O2215" i="1"/>
  <c r="O2736" i="1"/>
  <c r="O2245" i="1"/>
  <c r="O3842" i="1"/>
  <c r="O1698" i="1"/>
  <c r="O1700" i="1"/>
  <c r="O1683" i="1"/>
  <c r="O3148" i="1"/>
  <c r="O3141" i="1"/>
  <c r="O2705" i="1"/>
  <c r="O1693" i="1"/>
  <c r="O3134" i="1"/>
  <c r="O3147" i="1"/>
  <c r="O1702" i="1"/>
  <c r="O2706" i="1"/>
  <c r="O2707" i="1"/>
  <c r="O3130" i="1"/>
  <c r="O2328" i="1"/>
  <c r="O1699" i="1"/>
  <c r="O1697" i="1"/>
  <c r="O2323" i="1"/>
  <c r="O3146" i="1"/>
  <c r="O2704" i="1"/>
  <c r="O1689" i="1"/>
  <c r="O3132" i="1"/>
  <c r="O3142" i="1"/>
  <c r="O1696" i="1"/>
  <c r="O1686" i="1"/>
  <c r="O2326" i="1"/>
  <c r="O1684" i="1"/>
  <c r="O1701" i="1"/>
  <c r="O1694" i="1"/>
  <c r="O1688" i="1"/>
  <c r="O3133" i="1"/>
  <c r="O1690" i="1"/>
  <c r="O1685" i="1"/>
  <c r="O2703" i="1"/>
  <c r="O1695" i="1"/>
  <c r="O3144" i="1"/>
  <c r="O2324" i="1"/>
  <c r="O1692" i="1"/>
  <c r="O1691" i="1"/>
  <c r="O3139" i="1"/>
  <c r="O3131" i="1"/>
  <c r="O3136" i="1"/>
  <c r="O2327" i="1"/>
  <c r="O3137" i="1"/>
  <c r="O3145" i="1"/>
  <c r="O3138" i="1"/>
  <c r="O3135" i="1"/>
  <c r="O3143" i="1"/>
  <c r="O1687" i="1"/>
  <c r="O2325" i="1"/>
  <c r="O3140" i="1"/>
  <c r="O494" i="1"/>
  <c r="O2680" i="1"/>
  <c r="O226" i="1"/>
  <c r="O2952" i="1"/>
  <c r="O3198" i="1"/>
  <c r="O3075" i="1"/>
  <c r="O3082" i="1"/>
  <c r="O165" i="1"/>
  <c r="O197" i="1"/>
  <c r="O225" i="1"/>
  <c r="O233" i="1"/>
  <c r="O3081" i="1"/>
  <c r="O3122" i="1"/>
  <c r="O3083" i="1"/>
  <c r="O194" i="1"/>
  <c r="O3631" i="1"/>
  <c r="O3063" i="1"/>
  <c r="O1107" i="1"/>
  <c r="O488" i="1"/>
  <c r="O1097" i="1"/>
  <c r="O3120" i="1"/>
  <c r="O2142" i="1"/>
  <c r="O191" i="1"/>
  <c r="O1118" i="1"/>
  <c r="O1449" i="1"/>
  <c r="O2950" i="1"/>
  <c r="O180" i="1"/>
  <c r="O688" i="1"/>
  <c r="O2644" i="1"/>
  <c r="O1919" i="1"/>
  <c r="O2149" i="1"/>
  <c r="O2155" i="1"/>
  <c r="O3068" i="1"/>
  <c r="O235" i="1"/>
  <c r="O686" i="1"/>
  <c r="O206" i="1"/>
  <c r="O2160" i="1"/>
  <c r="O957" i="1"/>
  <c r="O2437" i="1"/>
  <c r="O3070" i="1"/>
  <c r="O1123" i="1"/>
  <c r="O544" i="1"/>
  <c r="O1863" i="1"/>
  <c r="O561" i="1"/>
  <c r="O3092" i="1"/>
  <c r="O478" i="1"/>
  <c r="O3062" i="1"/>
  <c r="O691" i="1"/>
  <c r="O671" i="1"/>
  <c r="O2944" i="1"/>
  <c r="O996" i="1"/>
  <c r="O665" i="1"/>
  <c r="O508" i="1"/>
  <c r="O1423" i="1"/>
  <c r="O668" i="1"/>
  <c r="O3953" i="1"/>
  <c r="O1450" i="1"/>
  <c r="O1443" i="1"/>
  <c r="O2911" i="1"/>
  <c r="O1984" i="1"/>
  <c r="O2515" i="1"/>
  <c r="O1178" i="1"/>
  <c r="O698" i="1"/>
  <c r="O980" i="1"/>
  <c r="O1876" i="1"/>
  <c r="O1001" i="1"/>
  <c r="O1068" i="1"/>
  <c r="O978" i="1"/>
  <c r="O559" i="1"/>
  <c r="O696" i="1"/>
  <c r="O2521" i="1"/>
  <c r="O2904" i="1"/>
  <c r="O3807" i="1"/>
  <c r="O238" i="1"/>
  <c r="O2878" i="1"/>
  <c r="O3638" i="1"/>
  <c r="O2431" i="1"/>
  <c r="O1998" i="1"/>
  <c r="O701" i="1"/>
  <c r="O1447" i="1"/>
  <c r="O1175" i="1"/>
  <c r="O580" i="1"/>
  <c r="O166" i="1"/>
  <c r="O2438" i="1"/>
  <c r="O966" i="1"/>
  <c r="O2504" i="1"/>
  <c r="O4094" i="1"/>
  <c r="O169" i="1"/>
  <c r="O1867" i="1"/>
  <c r="O437" i="1"/>
  <c r="O3115" i="1"/>
  <c r="O985" i="1"/>
  <c r="O695" i="1"/>
  <c r="O713" i="1"/>
  <c r="O700" i="1"/>
  <c r="O219" i="1"/>
  <c r="O689" i="1"/>
  <c r="O977" i="1"/>
  <c r="O947" i="1"/>
  <c r="O2134" i="1"/>
  <c r="O678" i="1"/>
  <c r="O3094" i="1"/>
  <c r="O707" i="1"/>
  <c r="O994" i="1"/>
  <c r="O597" i="1"/>
  <c r="O719" i="1"/>
  <c r="O1597" i="1"/>
  <c r="O973" i="1"/>
  <c r="O675" i="1"/>
  <c r="O593" i="1"/>
  <c r="O1099" i="1"/>
  <c r="O1103" i="1"/>
  <c r="O3855" i="1"/>
  <c r="O3096" i="1"/>
  <c r="O562" i="1"/>
  <c r="O2433" i="1"/>
  <c r="O1452" i="1"/>
  <c r="O464" i="1"/>
  <c r="O584" i="1"/>
  <c r="O708" i="1"/>
  <c r="O913" i="1"/>
  <c r="O2513" i="1"/>
  <c r="O2522" i="1"/>
  <c r="O2782" i="1"/>
  <c r="O3630" i="1"/>
  <c r="O1903" i="1"/>
  <c r="O517" i="1"/>
  <c r="O963" i="1"/>
  <c r="O2511" i="1"/>
  <c r="O174" i="1"/>
  <c r="O455" i="1"/>
  <c r="O672" i="1"/>
  <c r="O1066" i="1"/>
  <c r="O3979" i="1"/>
  <c r="O1126" i="1"/>
  <c r="O2584" i="1"/>
  <c r="O575" i="1"/>
  <c r="O983" i="1"/>
  <c r="O1114" i="1"/>
  <c r="O1912" i="1"/>
  <c r="O572" i="1"/>
  <c r="O1436" i="1"/>
  <c r="O2692" i="1"/>
  <c r="O2124" i="1"/>
  <c r="O486" i="1"/>
  <c r="O1147" i="1"/>
  <c r="O2138" i="1"/>
  <c r="O578" i="1"/>
  <c r="O2596" i="1"/>
  <c r="O1078" i="1"/>
  <c r="O2159" i="1"/>
  <c r="O682" i="1"/>
  <c r="O3066" i="1"/>
  <c r="O553" i="1"/>
  <c r="O3636" i="1"/>
  <c r="O3790" i="1"/>
  <c r="O565" i="1"/>
  <c r="O1074" i="1"/>
  <c r="O1180" i="1"/>
  <c r="O3116" i="1"/>
  <c r="O4100" i="1"/>
  <c r="O491" i="1"/>
  <c r="O995" i="1"/>
  <c r="O3800" i="1"/>
  <c r="O2686" i="1"/>
  <c r="O709" i="1"/>
  <c r="O1083" i="1"/>
  <c r="O500" i="1"/>
  <c r="O3090" i="1"/>
  <c r="O457" i="1"/>
  <c r="O2693" i="1"/>
  <c r="O1000" i="1"/>
  <c r="O2698" i="1"/>
  <c r="O1181" i="1"/>
  <c r="O1106" i="1"/>
  <c r="O1592" i="1"/>
  <c r="O1169" i="1"/>
  <c r="O2127" i="1"/>
  <c r="O697" i="1"/>
  <c r="O2417" i="1"/>
  <c r="O577" i="1"/>
  <c r="O3911" i="1"/>
  <c r="O3920" i="1"/>
  <c r="O3080" i="1"/>
  <c r="O548" i="1"/>
  <c r="O1164" i="1"/>
  <c r="O2425" i="1"/>
  <c r="O447" i="1"/>
  <c r="O498" i="1"/>
  <c r="O681" i="1"/>
  <c r="O2158" i="1"/>
  <c r="O962" i="1"/>
  <c r="O3191" i="1"/>
  <c r="O473" i="1"/>
  <c r="O465" i="1"/>
  <c r="O706" i="1"/>
  <c r="O1076" i="1"/>
  <c r="O1813" i="1"/>
  <c r="O218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182" i="1"/>
  <c r="O669" i="1"/>
  <c r="O2602" i="1"/>
  <c r="O662" i="1"/>
  <c r="O2589" i="1"/>
  <c r="O943" i="1"/>
  <c r="O1780" i="1"/>
  <c r="O958" i="1"/>
  <c r="O1085" i="1"/>
  <c r="O2152" i="1"/>
  <c r="O510" i="1"/>
  <c r="O452" i="1"/>
  <c r="O222" i="1"/>
  <c r="O2123" i="1"/>
  <c r="O976" i="1"/>
  <c r="O693" i="1"/>
  <c r="O1112" i="1"/>
  <c r="O864" i="1"/>
  <c r="O906" i="1"/>
  <c r="O1151" i="1"/>
  <c r="O2512" i="1"/>
  <c r="O3054" i="1"/>
  <c r="O2690" i="1"/>
  <c r="O684" i="1"/>
  <c r="O1906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418" i="1"/>
  <c r="O2896" i="1"/>
  <c r="O2947" i="1"/>
  <c r="O3059" i="1"/>
  <c r="O954" i="1"/>
  <c r="O3100" i="1"/>
  <c r="O714" i="1"/>
  <c r="O1915" i="1"/>
  <c r="O1802" i="1"/>
  <c r="O1090" i="1"/>
  <c r="O1145" i="1"/>
  <c r="O2886" i="1"/>
  <c r="O2153" i="1"/>
  <c r="O870" i="1"/>
  <c r="O554" i="1"/>
  <c r="O2509" i="1"/>
  <c r="O1913" i="1"/>
  <c r="O2132" i="1"/>
  <c r="O2675" i="1"/>
  <c r="O1785" i="1"/>
  <c r="O710" i="1"/>
  <c r="O3109" i="1"/>
  <c r="O482" i="1"/>
  <c r="O187" i="1"/>
  <c r="O1771" i="1"/>
  <c r="O3847" i="1"/>
  <c r="O424" i="1"/>
  <c r="O2681" i="1"/>
  <c r="O1117" i="1"/>
  <c r="O1133" i="1"/>
  <c r="O1434" i="1"/>
  <c r="O2765" i="1"/>
  <c r="O664" i="1"/>
  <c r="O461" i="1"/>
  <c r="O2672" i="1"/>
  <c r="O2859" i="1"/>
  <c r="O773" i="1"/>
  <c r="O487" i="1"/>
  <c r="O2146" i="1"/>
  <c r="O981" i="1"/>
  <c r="O2676" i="1"/>
  <c r="O2598" i="1"/>
  <c r="O1784" i="1"/>
  <c r="O1911" i="1"/>
  <c r="O1129" i="1"/>
  <c r="O965" i="1"/>
  <c r="O685" i="1"/>
  <c r="O1140" i="1"/>
  <c r="O1720" i="1"/>
  <c r="O2850" i="1"/>
  <c r="O2430" i="1"/>
  <c r="O2691" i="1"/>
  <c r="O2506" i="1"/>
  <c r="O4107" i="1"/>
  <c r="O1792" i="1"/>
  <c r="O1985" i="1"/>
  <c r="O1777" i="1"/>
  <c r="O2682" i="1"/>
  <c r="O2001" i="1"/>
  <c r="O971" i="1"/>
  <c r="O1782" i="1"/>
  <c r="O673" i="1"/>
  <c r="O589" i="1"/>
  <c r="O3851" i="1"/>
  <c r="O915" i="1"/>
  <c r="O987" i="1"/>
  <c r="O1775" i="1"/>
  <c r="O483" i="1"/>
  <c r="O2141" i="1"/>
  <c r="O3983" i="1"/>
  <c r="O1162" i="1"/>
  <c r="O1087" i="1"/>
  <c r="O475" i="1"/>
  <c r="O4097" i="1"/>
  <c r="O3200" i="1"/>
  <c r="O1425" i="1"/>
  <c r="O904" i="1"/>
  <c r="O1909" i="1"/>
  <c r="O2154" i="1"/>
  <c r="O2587" i="1"/>
  <c r="O2594" i="1"/>
  <c r="O1070" i="1"/>
  <c r="O449" i="1"/>
  <c r="O4008" i="1"/>
  <c r="O2696" i="1"/>
  <c r="O2912" i="1"/>
  <c r="O495" i="1"/>
  <c r="O2688" i="1"/>
  <c r="O2890" i="1"/>
  <c r="O3950" i="1"/>
  <c r="O680" i="1"/>
  <c r="O228" i="1"/>
  <c r="O1810" i="1"/>
  <c r="O1797" i="1"/>
  <c r="O2129" i="1"/>
  <c r="O2403" i="1"/>
  <c r="O3959" i="1"/>
  <c r="O229" i="1"/>
  <c r="O717" i="1"/>
  <c r="O924" i="1"/>
  <c r="O3111" i="1"/>
  <c r="O1822" i="1"/>
  <c r="O1081" i="1"/>
  <c r="O3954" i="1"/>
  <c r="O240" i="1"/>
  <c r="O1794" i="1"/>
  <c r="O1139" i="1"/>
  <c r="O1079" i="1"/>
  <c r="O3091" i="1"/>
  <c r="O2673" i="1"/>
  <c r="O891" i="1"/>
  <c r="O1716" i="1"/>
  <c r="O2677" i="1"/>
  <c r="O1100" i="1"/>
  <c r="O1870" i="1"/>
  <c r="O2949" i="1"/>
  <c r="O1110" i="1"/>
  <c r="O3087" i="1"/>
  <c r="O1818" i="1"/>
  <c r="O2411" i="1"/>
  <c r="O1910" i="1"/>
  <c r="O2426" i="1"/>
  <c r="O967" i="1"/>
  <c r="O200" i="1"/>
  <c r="O1920" i="1"/>
  <c r="O715" i="1"/>
  <c r="O1157" i="1"/>
  <c r="O2413" i="1"/>
  <c r="O1868" i="1"/>
  <c r="O555" i="1"/>
  <c r="O573" i="1"/>
  <c r="O1407" i="1"/>
  <c r="O1172" i="1"/>
  <c r="O1907" i="1"/>
  <c r="O596" i="1"/>
  <c r="O992" i="1"/>
  <c r="O1424" i="1"/>
  <c r="O1173" i="1"/>
  <c r="O3076" i="1"/>
  <c r="O3067" i="1"/>
  <c r="O3112" i="1"/>
  <c r="O2420" i="1"/>
  <c r="O1136" i="1"/>
  <c r="O2916" i="1"/>
  <c r="O2943" i="1"/>
  <c r="O3641" i="1"/>
  <c r="O211" i="1"/>
  <c r="O567" i="1"/>
  <c r="O1122" i="1"/>
  <c r="O1149" i="1"/>
  <c r="O1153" i="1"/>
  <c r="O3058" i="1"/>
  <c r="O3645" i="1"/>
  <c r="O3956" i="1"/>
  <c r="O1772" i="1"/>
  <c r="O506" i="1"/>
  <c r="O570" i="1"/>
  <c r="O1787" i="1"/>
  <c r="O4035" i="1"/>
  <c r="O703" i="1"/>
  <c r="O2699" i="1"/>
  <c r="O1807" i="1"/>
  <c r="O3798" i="1"/>
  <c r="O2409" i="1"/>
  <c r="O3802" i="1"/>
  <c r="O3079" i="1"/>
  <c r="O545" i="1"/>
  <c r="O1595" i="1"/>
  <c r="O2518" i="1"/>
  <c r="O2778" i="1"/>
  <c r="O690" i="1"/>
  <c r="O896" i="1"/>
  <c r="O974" i="1"/>
  <c r="O3113" i="1"/>
  <c r="O469" i="1"/>
  <c r="O969" i="1"/>
  <c r="O988" i="1"/>
  <c r="O692" i="1"/>
  <c r="O2772" i="1"/>
  <c r="O501" i="1"/>
  <c r="O440" i="1"/>
  <c r="O3730" i="1"/>
  <c r="O1082" i="1"/>
  <c r="O694" i="1"/>
  <c r="O177" i="1"/>
  <c r="O3098" i="1"/>
  <c r="O509" i="1"/>
  <c r="O1440" i="1"/>
  <c r="O1808" i="1"/>
  <c r="O1177" i="1"/>
  <c r="O4064" i="1"/>
  <c r="O3931" i="1"/>
  <c r="O975" i="1"/>
  <c r="O951" i="1"/>
  <c r="O504" i="1"/>
  <c r="O1874" i="1"/>
  <c r="O2871" i="1"/>
  <c r="O425" i="1"/>
  <c r="O3089" i="1"/>
  <c r="O1918" i="1"/>
  <c r="O921" i="1"/>
  <c r="O872" i="1"/>
  <c r="O3085" i="1"/>
  <c r="O3088" i="1"/>
  <c r="O1488" i="1"/>
  <c r="O496" i="1"/>
  <c r="O2436" i="1"/>
  <c r="O1131" i="1"/>
  <c r="O4051" i="1"/>
  <c r="O1585" i="1"/>
  <c r="O1869" i="1"/>
  <c r="O2128" i="1"/>
  <c r="O2877" i="1"/>
  <c r="O598" i="1"/>
  <c r="O2418" i="1"/>
  <c r="O3057" i="1"/>
  <c r="O453" i="1"/>
  <c r="O459" i="1"/>
  <c r="O929" i="1"/>
  <c r="O1556" i="1"/>
  <c r="O2428" i="1"/>
  <c r="O2510" i="1"/>
  <c r="O3743" i="1"/>
  <c r="O3938" i="1"/>
  <c r="O4031" i="1"/>
  <c r="O4073" i="1"/>
  <c r="O2773" i="1"/>
  <c r="O2679" i="1"/>
  <c r="O1798" i="1"/>
  <c r="O4024" i="1"/>
  <c r="O1819" i="1"/>
  <c r="O1096" i="1"/>
  <c r="O2519" i="1"/>
  <c r="O1864" i="1"/>
  <c r="O1170" i="1"/>
  <c r="O1088" i="1"/>
  <c r="O1543" i="1"/>
  <c r="O3060" i="1"/>
  <c r="O566" i="1"/>
  <c r="O1163" i="1"/>
  <c r="O3955" i="1"/>
  <c r="O1805" i="1"/>
  <c r="O984" i="1"/>
  <c r="O772" i="1"/>
  <c r="O3633" i="1"/>
  <c r="O444" i="1"/>
  <c r="O1433" i="1"/>
  <c r="O4050" i="1"/>
  <c r="O1803" i="1"/>
  <c r="O167" i="1"/>
  <c r="O2422" i="1"/>
  <c r="O1704" i="1"/>
  <c r="O3104" i="1"/>
  <c r="O1800" i="1"/>
  <c r="O1154" i="1"/>
  <c r="O2746" i="1"/>
  <c r="O911" i="1"/>
  <c r="O1806" i="1"/>
  <c r="O485" i="1"/>
  <c r="O956" i="1"/>
  <c r="O2870" i="1"/>
  <c r="O481" i="1"/>
  <c r="O923" i="1"/>
  <c r="O704" i="1"/>
  <c r="O2147" i="1"/>
  <c r="O1986" i="1"/>
  <c r="O1168" i="1"/>
  <c r="O3892" i="1"/>
  <c r="O3926" i="1"/>
  <c r="O716" i="1"/>
  <c r="O2597" i="1"/>
  <c r="O4079" i="1"/>
  <c r="O3077" i="1"/>
  <c r="O1091" i="1"/>
  <c r="O1176" i="1"/>
  <c r="O705" i="1"/>
  <c r="O670" i="1"/>
  <c r="O3896" i="1"/>
  <c r="O2416" i="1"/>
  <c r="O3061" i="1"/>
  <c r="O702" i="1"/>
  <c r="O781" i="1"/>
  <c r="O1490" i="1"/>
  <c r="O925" i="1"/>
  <c r="O423" i="1"/>
  <c r="O948" i="1"/>
  <c r="O1105" i="1"/>
  <c r="O519" i="1"/>
  <c r="O721" i="1"/>
  <c r="O955" i="1"/>
  <c r="O4023" i="1"/>
  <c r="O1150" i="1"/>
  <c r="O2697" i="1"/>
  <c r="O711" i="1"/>
  <c r="O232" i="1"/>
  <c r="O563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689" i="1"/>
  <c r="O3792" i="1"/>
  <c r="O3097" i="1"/>
  <c r="O930" i="1"/>
  <c r="O1406" i="1"/>
  <c r="O2914" i="1"/>
  <c r="O1593" i="1"/>
  <c r="O862" i="1"/>
  <c r="O209" i="1"/>
  <c r="O3973" i="1"/>
  <c r="O2434" i="1"/>
  <c r="O512" i="1"/>
  <c r="O4036" i="1"/>
  <c r="O3850" i="1"/>
  <c r="O1442" i="1"/>
  <c r="O1427" i="1"/>
  <c r="O1445" i="1"/>
  <c r="O1092" i="1"/>
  <c r="O2864" i="1"/>
  <c r="O208" i="1"/>
  <c r="O1767" i="1"/>
  <c r="O185" i="1"/>
  <c r="O3794" i="1"/>
  <c r="O216" i="1"/>
  <c r="O521" i="1"/>
  <c r="O3073" i="1"/>
  <c r="O1816" i="1"/>
  <c r="O212" i="1"/>
  <c r="O2882" i="1"/>
  <c r="O3805" i="1"/>
  <c r="O1098" i="1"/>
  <c r="O3102" i="1"/>
  <c r="O968" i="1"/>
  <c r="O666" i="1"/>
  <c r="O1435" i="1"/>
  <c r="O430" i="1"/>
  <c r="O2899" i="1"/>
  <c r="O959" i="1"/>
  <c r="O2516" i="1"/>
  <c r="O581" i="1"/>
  <c r="O720" i="1"/>
  <c r="O507" i="1"/>
  <c r="O2404" i="1"/>
  <c r="O192" i="1"/>
  <c r="O1408" i="1"/>
  <c r="O3074" i="1"/>
  <c r="O3934" i="1"/>
  <c r="O490" i="1"/>
  <c r="O3925" i="1"/>
  <c r="O2881" i="1"/>
  <c r="O576" i="1"/>
  <c r="O3985" i="1"/>
  <c r="O1781" i="1"/>
  <c r="O1766" i="1"/>
  <c r="O3856" i="1"/>
  <c r="O3114" i="1"/>
  <c r="O2503" i="1"/>
  <c r="O3196" i="1"/>
  <c r="O3849" i="1"/>
  <c r="O448" i="1"/>
  <c r="O2144" i="1"/>
  <c r="O1799" i="1"/>
  <c r="O3064" i="1"/>
  <c r="O1922" i="1"/>
  <c r="O4037" i="1"/>
  <c r="O2674" i="1"/>
  <c r="O1167" i="1"/>
  <c r="O2885" i="1"/>
  <c r="O667" i="1"/>
  <c r="O3099" i="1"/>
  <c r="O991" i="1"/>
  <c r="O3951" i="1"/>
  <c r="O1789" i="1"/>
  <c r="O3078" i="1"/>
  <c r="O982" i="1"/>
  <c r="O1134" i="1"/>
  <c r="O3199" i="1"/>
  <c r="O1713" i="1"/>
  <c r="O2758" i="1"/>
  <c r="O3915" i="1"/>
  <c r="O3843" i="1"/>
  <c r="O460" i="1"/>
  <c r="O997" i="1"/>
  <c r="O1725" i="1"/>
  <c r="O3994" i="1"/>
  <c r="O3648" i="1"/>
  <c r="O2873" i="1"/>
  <c r="O3801" i="1"/>
  <c r="O3072" i="1"/>
  <c r="O172" i="1"/>
  <c r="O3117" i="1"/>
  <c r="O4062" i="1"/>
  <c r="O2893" i="1"/>
  <c r="O4061" i="1"/>
  <c r="O777" i="1"/>
  <c r="O1159" i="1"/>
  <c r="O428" i="1"/>
  <c r="O3901" i="1"/>
  <c r="O2751" i="1"/>
  <c r="O986" i="1"/>
  <c r="O4019" i="1"/>
  <c r="O3194" i="1"/>
  <c r="O2946" i="1"/>
  <c r="O663" i="1"/>
  <c r="O2162" i="1"/>
  <c r="O456" i="1"/>
  <c r="O1438" i="1"/>
  <c r="O468" i="1"/>
  <c r="O1072" i="1"/>
  <c r="O588" i="1"/>
  <c r="O1084" i="1"/>
  <c r="O1877" i="1"/>
  <c r="O1111" i="1"/>
  <c r="O3055" i="1"/>
  <c r="O4044" i="1"/>
  <c r="O3854" i="1"/>
  <c r="O1171" i="1"/>
  <c r="O445" i="1"/>
  <c r="O484" i="1"/>
  <c r="O550" i="1"/>
  <c r="O3121" i="1"/>
  <c r="O3906" i="1"/>
  <c r="O2915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2702" i="1"/>
  <c r="O3846" i="1"/>
  <c r="O2910" i="1"/>
  <c r="O4089" i="1"/>
  <c r="O934" i="1"/>
  <c r="O4065" i="1"/>
  <c r="O2855" i="1"/>
  <c r="O1146" i="1"/>
  <c r="O2601" i="1"/>
  <c r="O942" i="1"/>
  <c r="O1796" i="1"/>
  <c r="O590" i="1"/>
  <c r="O585" i="1"/>
  <c r="O587" i="1"/>
  <c r="O1174" i="1"/>
  <c r="O3084" i="1"/>
  <c r="O4016" i="1"/>
  <c r="O458" i="1"/>
  <c r="O1451" i="1"/>
  <c r="O4056" i="1"/>
  <c r="O871" i="1"/>
  <c r="O1815" i="1"/>
  <c r="O3748" i="1"/>
  <c r="O462" i="1"/>
  <c r="O898" i="1"/>
  <c r="O3913" i="1"/>
  <c r="O4042" i="1"/>
  <c r="O2747" i="1"/>
  <c r="O207" i="1"/>
  <c r="O1104" i="1"/>
  <c r="O170" i="1"/>
  <c r="O2852" i="1"/>
  <c r="O3207" i="1"/>
  <c r="O893" i="1"/>
  <c r="O558" i="1"/>
  <c r="O3069" i="1"/>
  <c r="O897" i="1"/>
  <c r="O3891" i="1"/>
  <c r="O970" i="1"/>
  <c r="O874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774" i="1"/>
  <c r="O2848" i="1"/>
  <c r="O3806" i="1"/>
  <c r="O3933" i="1"/>
  <c r="O960" i="1"/>
  <c r="O2847" i="1"/>
  <c r="O1426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4012" i="1"/>
  <c r="O520" i="1"/>
  <c r="O3795" i="1"/>
  <c r="O778" i="1"/>
  <c r="O767" i="1"/>
  <c r="O4001" i="1"/>
  <c r="O3935" i="1"/>
  <c r="O2770" i="1"/>
  <c r="O718" i="1"/>
  <c r="O1414" i="1"/>
  <c r="O3848" i="1"/>
  <c r="O1485" i="1"/>
  <c r="O940" i="1"/>
  <c r="O4017" i="1"/>
  <c r="O439" i="1"/>
  <c r="O497" i="1"/>
  <c r="O928" i="1"/>
  <c r="O1710" i="1"/>
  <c r="O2507" i="1"/>
  <c r="O4025" i="1"/>
  <c r="O1161" i="1"/>
  <c r="O1487" i="1"/>
  <c r="O1873" i="1"/>
  <c r="O1866" i="1"/>
  <c r="O866" i="1"/>
  <c r="O1728" i="1"/>
  <c r="O1814" i="1"/>
  <c r="O917" i="1"/>
  <c r="O502" i="1"/>
  <c r="O907" i="1"/>
  <c r="O505" i="1"/>
  <c r="O429" i="1"/>
  <c r="O903" i="1"/>
  <c r="O1158" i="1"/>
  <c r="O1999" i="1"/>
  <c r="O1421" i="1"/>
  <c r="O214" i="1"/>
  <c r="O4034" i="1"/>
  <c r="O3799" i="1"/>
  <c r="O4038" i="1"/>
  <c r="O894" i="1"/>
  <c r="O2684" i="1"/>
  <c r="O202" i="1"/>
  <c r="O3862" i="1"/>
  <c r="O677" i="1"/>
  <c r="O2879" i="1"/>
  <c r="O434" i="1"/>
  <c r="O2908" i="1"/>
  <c r="O1148" i="1"/>
  <c r="O873" i="1"/>
  <c r="O2590" i="1"/>
  <c r="O3948" i="1"/>
  <c r="O3912" i="1"/>
  <c r="O927" i="1"/>
  <c r="O3981" i="1"/>
  <c r="O2136" i="1"/>
  <c r="O1726" i="1"/>
  <c r="O1990" i="1"/>
  <c r="O1116" i="1"/>
  <c r="O1412" i="1"/>
  <c r="O2423" i="1"/>
  <c r="O176" i="1"/>
  <c r="O204" i="1"/>
  <c r="O471" i="1"/>
  <c r="O1179" i="1"/>
  <c r="O1555" i="1"/>
  <c r="O3865" i="1"/>
  <c r="O2745" i="1"/>
  <c r="O3107" i="1"/>
  <c r="O4048" i="1"/>
  <c r="O2902" i="1"/>
  <c r="O3209" i="1"/>
  <c r="O1989" i="1"/>
  <c r="O1783" i="1"/>
  <c r="O2780" i="1"/>
  <c r="O1774" i="1"/>
  <c r="O3733" i="1"/>
  <c r="O1727" i="1"/>
  <c r="O2894" i="1"/>
  <c r="O1790" i="1"/>
  <c r="O3943" i="1"/>
  <c r="O922" i="1"/>
  <c r="O1708" i="1"/>
  <c r="O2883" i="1"/>
  <c r="O3958" i="1"/>
  <c r="O1165" i="1"/>
  <c r="O1703" i="1"/>
  <c r="O3975" i="1"/>
  <c r="O4108" i="1"/>
  <c r="O4069" i="1"/>
  <c r="O168" i="1"/>
  <c r="O1914" i="1"/>
  <c r="O3204" i="1"/>
  <c r="O3201" i="1"/>
  <c r="O699" i="1"/>
  <c r="O972" i="1"/>
  <c r="O1769" i="1"/>
  <c r="O213" i="1"/>
  <c r="O885" i="1"/>
  <c r="O1786" i="1"/>
  <c r="O3945" i="1"/>
  <c r="O3635" i="1"/>
  <c r="O936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2157" i="1"/>
  <c r="O4049" i="1"/>
  <c r="O1483" i="1"/>
  <c r="O220" i="1"/>
  <c r="O2768" i="1"/>
  <c r="O3744" i="1"/>
  <c r="O2854" i="1"/>
  <c r="O3921" i="1"/>
  <c r="O880" i="1"/>
  <c r="O999" i="1"/>
  <c r="O3866" i="1"/>
  <c r="O2750" i="1"/>
  <c r="O472" i="1"/>
  <c r="O1705" i="1"/>
  <c r="O1991" i="1"/>
  <c r="O3796" i="1"/>
  <c r="O2868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3928" i="1"/>
  <c r="O1125" i="1"/>
  <c r="O1132" i="1"/>
  <c r="O1717" i="1"/>
  <c r="O3942" i="1"/>
  <c r="O511" i="1"/>
  <c r="O579" i="1"/>
  <c r="O2442" i="1"/>
  <c r="O1881" i="1"/>
  <c r="O442" i="1"/>
  <c r="O1484" i="1"/>
  <c r="O3941" i="1"/>
  <c r="O568" i="1"/>
  <c r="O2148" i="1"/>
  <c r="O3858" i="1"/>
  <c r="O4047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446" i="1"/>
  <c r="O1779" i="1"/>
  <c r="O2754" i="1"/>
  <c r="O1120" i="1"/>
  <c r="O863" i="1"/>
  <c r="O1419" i="1"/>
  <c r="O4101" i="1"/>
  <c r="O543" i="1"/>
  <c r="O1736" i="1"/>
  <c r="O2853" i="1"/>
  <c r="O499" i="1"/>
  <c r="O1417" i="1"/>
  <c r="O217" i="1"/>
  <c r="O1554" i="1"/>
  <c r="O765" i="1"/>
  <c r="O1773" i="1"/>
  <c r="O1138" i="1"/>
  <c r="O3105" i="1"/>
  <c r="O3086" i="1"/>
  <c r="O771" i="1"/>
  <c r="O3106" i="1"/>
  <c r="O3095" i="1"/>
  <c r="O1739" i="1"/>
  <c r="O3741" i="1"/>
  <c r="O2776" i="1"/>
  <c r="O950" i="1"/>
  <c r="O2862" i="1"/>
  <c r="O1722" i="1"/>
  <c r="O234" i="1"/>
  <c r="O1102" i="1"/>
  <c r="O1801" i="1"/>
  <c r="O998" i="1"/>
  <c r="O2766" i="1"/>
  <c r="O1721" i="1"/>
  <c r="O2769" i="1"/>
  <c r="O1494" i="1"/>
  <c r="O4067" i="1"/>
  <c r="O3952" i="1"/>
  <c r="O768" i="1"/>
  <c r="O1144" i="1"/>
  <c r="O1411" i="1"/>
  <c r="O1734" i="1"/>
  <c r="O2767" i="1"/>
  <c r="O3192" i="1"/>
  <c r="O4028" i="1"/>
  <c r="O920" i="1"/>
  <c r="O556" i="1"/>
  <c r="O882" i="1"/>
  <c r="O775" i="1"/>
  <c r="O3193" i="1"/>
  <c r="O4060" i="1"/>
  <c r="O883" i="1"/>
  <c r="O2161" i="1"/>
  <c r="O3791" i="1"/>
  <c r="O3197" i="1"/>
  <c r="O1804" i="1"/>
  <c r="O198" i="1"/>
  <c r="O3637" i="1"/>
  <c r="O3053" i="1"/>
  <c r="O4059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553" i="1"/>
  <c r="O4070" i="1"/>
  <c r="O183" i="1"/>
  <c r="O3640" i="1"/>
  <c r="O422" i="1"/>
  <c r="O476" i="1"/>
  <c r="O918" i="1"/>
  <c r="O2753" i="1"/>
  <c r="O1719" i="1"/>
  <c r="O3940" i="1"/>
  <c r="O2408" i="1"/>
  <c r="O1598" i="1"/>
  <c r="O2764" i="1"/>
  <c r="O1124" i="1"/>
  <c r="O1996" i="1"/>
  <c r="O878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926" i="1"/>
  <c r="O945" i="1"/>
  <c r="O4029" i="1"/>
  <c r="O426" i="1"/>
  <c r="O2858" i="1"/>
  <c r="O892" i="1"/>
  <c r="O1793" i="1"/>
  <c r="O3949" i="1"/>
  <c r="O4113" i="1"/>
  <c r="O1067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2779" i="1"/>
  <c r="O4086" i="1"/>
  <c r="O1413" i="1"/>
  <c r="O1420" i="1"/>
  <c r="O2588" i="1"/>
  <c r="O2889" i="1"/>
  <c r="O4081" i="1"/>
  <c r="O582" i="1"/>
  <c r="O1547" i="1"/>
  <c r="O1729" i="1"/>
  <c r="O3632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492" i="1"/>
  <c r="O909" i="1"/>
  <c r="O2867" i="1"/>
  <c r="O3939" i="1"/>
  <c r="O1724" i="1"/>
  <c r="O3971" i="1"/>
  <c r="O1502" i="1"/>
  <c r="O164" i="1"/>
  <c r="O4076" i="1"/>
  <c r="O941" i="1"/>
  <c r="O1441" i="1"/>
  <c r="O979" i="1"/>
  <c r="O1776" i="1"/>
  <c r="O2875" i="1"/>
  <c r="O3916" i="1"/>
  <c r="O3853" i="1"/>
  <c r="O600" i="1"/>
  <c r="O3900" i="1"/>
  <c r="O205" i="1"/>
  <c r="O2744" i="1"/>
  <c r="O964" i="1"/>
  <c r="O2922" i="1"/>
  <c r="O2000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185" i="1"/>
  <c r="O1559" i="1"/>
  <c r="O1562" i="1"/>
  <c r="O450" i="1"/>
  <c r="O900" i="1"/>
  <c r="O551" i="1"/>
  <c r="O4095" i="1"/>
  <c r="O2781" i="1"/>
  <c r="O2866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3867" i="1"/>
  <c r="O1495" i="1"/>
  <c r="O1545" i="1"/>
  <c r="O4083" i="1"/>
  <c r="O1071" i="1"/>
  <c r="O867" i="1"/>
  <c r="O762" i="1"/>
  <c r="O3745" i="1"/>
  <c r="O2678" i="1"/>
  <c r="O881" i="1"/>
  <c r="O1121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451" i="1"/>
  <c r="O4109" i="1"/>
  <c r="O2861" i="1"/>
  <c r="O4015" i="1"/>
  <c r="O3203" i="1"/>
  <c r="O1094" i="1"/>
  <c r="O2892" i="1"/>
  <c r="O886" i="1"/>
  <c r="O3868" i="1"/>
  <c r="O1128" i="1"/>
  <c r="O1501" i="1"/>
  <c r="O3947" i="1"/>
  <c r="O3996" i="1"/>
  <c r="O4009" i="1"/>
  <c r="O2948" i="1"/>
  <c r="O1988" i="1"/>
  <c r="O477" i="1"/>
  <c r="O1486" i="1"/>
  <c r="O1497" i="1"/>
  <c r="O1707" i="1"/>
  <c r="O1995" i="1"/>
  <c r="O2151" i="1"/>
  <c r="O2849" i="1"/>
  <c r="O3918" i="1"/>
  <c r="O2752" i="1"/>
  <c r="O4011" i="1"/>
  <c r="O1788" i="1"/>
  <c r="O2918" i="1"/>
  <c r="O2913" i="1"/>
  <c r="O3957" i="1"/>
  <c r="O1711" i="1"/>
  <c r="O3969" i="1"/>
  <c r="O3992" i="1"/>
  <c r="O4093" i="1"/>
  <c r="O3898" i="1"/>
  <c r="O1987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990" i="1"/>
  <c r="O2593" i="1"/>
  <c r="O2643" i="1"/>
  <c r="O2759" i="1"/>
  <c r="O3738" i="1"/>
  <c r="O3917" i="1"/>
  <c r="O4115" i="1"/>
  <c r="O1994" i="1"/>
  <c r="O4052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3964" i="1"/>
  <c r="O938" i="1"/>
  <c r="O3978" i="1"/>
  <c r="O1730" i="1"/>
  <c r="O4000" i="1"/>
  <c r="O4071" i="1"/>
  <c r="O4004" i="1"/>
  <c r="O4003" i="1"/>
  <c r="O182" i="1"/>
  <c r="O3961" i="1"/>
  <c r="O2405" i="1"/>
  <c r="O1493" i="1"/>
  <c r="O1821" i="1"/>
  <c r="O712" i="1"/>
  <c r="O1586" i="1"/>
  <c r="O1591" i="1"/>
  <c r="O2845" i="1"/>
  <c r="O3746" i="1"/>
  <c r="O3944" i="1"/>
  <c r="O2514" i="1"/>
  <c r="O175" i="1"/>
  <c r="O2126" i="1"/>
  <c r="O1089" i="1"/>
  <c r="O466" i="1"/>
  <c r="O887" i="1"/>
  <c r="O2917" i="1"/>
  <c r="O2856" i="1"/>
  <c r="O236" i="1"/>
  <c r="O3976" i="1"/>
  <c r="O1548" i="1"/>
  <c r="O241" i="1"/>
  <c r="O3205" i="1"/>
  <c r="O3974" i="1"/>
  <c r="O1596" i="1"/>
  <c r="O181" i="1"/>
  <c r="O4072" i="1"/>
  <c r="O3909" i="1"/>
  <c r="O3071" i="1"/>
  <c r="O224" i="1"/>
  <c r="O2140" i="1"/>
  <c r="O1737" i="1"/>
  <c r="O2761" i="1"/>
  <c r="O3732" i="1"/>
  <c r="O4105" i="1"/>
  <c r="O1584" i="1"/>
  <c r="O1119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1904" i="1"/>
  <c r="O586" i="1"/>
  <c r="O2843" i="1"/>
  <c r="O1115" i="1"/>
  <c r="O1583" i="1"/>
  <c r="O2585" i="1"/>
  <c r="O4074" i="1"/>
  <c r="O1130" i="1"/>
  <c r="O1741" i="1"/>
  <c r="O3119" i="1"/>
  <c r="O3647" i="1"/>
  <c r="O184" i="1"/>
  <c r="O195" i="1"/>
  <c r="O438" i="1"/>
  <c r="O492" i="1"/>
  <c r="O889" i="1"/>
  <c r="O1428" i="1"/>
  <c r="O1546" i="1"/>
  <c r="O1733" i="1"/>
  <c r="O2419" i="1"/>
  <c r="O2860" i="1"/>
  <c r="O3894" i="1"/>
  <c r="O932" i="1"/>
  <c r="O1448" i="1"/>
  <c r="O3984" i="1"/>
  <c r="O3734" i="1"/>
  <c r="O949" i="1"/>
  <c r="O3893" i="1"/>
  <c r="O474" i="1"/>
  <c r="O4026" i="1"/>
  <c r="O2771" i="1"/>
  <c r="O1600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3739" i="1"/>
  <c r="O4039" i="1"/>
  <c r="O1550" i="1"/>
  <c r="O3644" i="1"/>
  <c r="O4078" i="1"/>
  <c r="O3977" i="1"/>
  <c r="O1916" i="1"/>
  <c r="O203" i="1"/>
  <c r="O2857" i="1"/>
  <c r="O4046" i="1"/>
  <c r="O4022" i="1"/>
  <c r="O2921" i="1"/>
  <c r="O1080" i="1"/>
  <c r="O3797" i="1"/>
  <c r="O4103" i="1"/>
  <c r="O4014" i="1"/>
  <c r="O912" i="1"/>
  <c r="O2846" i="1"/>
  <c r="O463" i="1"/>
  <c r="O1086" i="1"/>
  <c r="O2775" i="1"/>
  <c r="O4063" i="1"/>
  <c r="O1590" i="1"/>
  <c r="O467" i="1"/>
  <c r="O776" i="1"/>
  <c r="O4041" i="1"/>
  <c r="O2757" i="1"/>
  <c r="O1921" i="1"/>
  <c r="O888" i="1"/>
  <c r="O1551" i="1"/>
  <c r="O2749" i="1"/>
  <c r="O4104" i="1"/>
  <c r="O1069" i="1"/>
  <c r="O595" i="1"/>
  <c r="O4055" i="1"/>
  <c r="O3634" i="1"/>
  <c r="O3993" i="1"/>
  <c r="O4018" i="1"/>
  <c r="O2125" i="1"/>
  <c r="O3649" i="1"/>
  <c r="O2133" i="1"/>
  <c r="O2897" i="1"/>
  <c r="O1544" i="1"/>
  <c r="O3860" i="1"/>
  <c r="O1917" i="1"/>
  <c r="O546" i="1"/>
  <c r="O2851" i="1"/>
  <c r="O780" i="1"/>
  <c r="O1416" i="1"/>
  <c r="O2424" i="1"/>
  <c r="O4006" i="1"/>
  <c r="O931" i="1"/>
  <c r="O1143" i="1"/>
  <c r="O1601" i="1"/>
  <c r="O3206" i="1"/>
  <c r="O4053" i="1"/>
  <c r="O4111" i="1"/>
  <c r="O179" i="1"/>
  <c r="O1812" i="1"/>
  <c r="O441" i="1"/>
  <c r="O1108" i="1"/>
  <c r="O3989" i="1"/>
  <c r="O2887" i="1"/>
  <c r="O443" i="1"/>
  <c r="O583" i="1"/>
  <c r="O4112" i="1"/>
  <c r="O1095" i="1"/>
  <c r="O3056" i="1"/>
  <c r="O4045" i="1"/>
  <c r="O1878" i="1"/>
  <c r="O4102" i="1"/>
  <c r="O2863" i="1"/>
  <c r="O4013" i="1"/>
  <c r="O2156" i="1"/>
  <c r="O4080" i="1"/>
  <c r="O3190" i="1"/>
  <c r="O3997" i="1"/>
  <c r="O1093" i="1"/>
  <c r="O2888" i="1"/>
  <c r="O227" i="1"/>
  <c r="O3737" i="1"/>
  <c r="O3927" i="1"/>
  <c r="O4084" i="1"/>
  <c r="O1422" i="1"/>
  <c r="O3747" i="1"/>
  <c r="O2150" i="1"/>
  <c r="O1073" i="1"/>
  <c r="O1879" i="1"/>
  <c r="O1594" i="1"/>
  <c r="O1549" i="1"/>
  <c r="O2701" i="1"/>
  <c r="O124" i="1"/>
  <c r="O2962" i="1"/>
  <c r="O1462" i="1"/>
  <c r="O621" i="1"/>
  <c r="O3127" i="1"/>
  <c r="O157" i="1"/>
  <c r="O2645" i="1"/>
  <c r="O641" i="1"/>
  <c r="O1002" i="1"/>
  <c r="O2375" i="1"/>
  <c r="O3126" i="1"/>
  <c r="O2392" i="1"/>
  <c r="O2648" i="1"/>
  <c r="O161" i="1"/>
  <c r="O1232" i="1"/>
  <c r="O2351" i="1"/>
  <c r="O1323" i="1"/>
  <c r="O629" i="1"/>
  <c r="O2955" i="1"/>
  <c r="O154" i="1"/>
  <c r="O3887" i="1"/>
  <c r="O2653" i="1"/>
  <c r="O1313" i="1"/>
  <c r="O1019" i="1"/>
  <c r="O1333" i="1"/>
  <c r="O153" i="1"/>
  <c r="O1007" i="1"/>
  <c r="O1319" i="1"/>
  <c r="O631" i="1"/>
  <c r="O2581" i="1"/>
  <c r="O640" i="1"/>
  <c r="O142" i="1"/>
  <c r="O1316" i="1"/>
  <c r="O2365" i="1"/>
  <c r="O2658" i="1"/>
  <c r="O140" i="1"/>
  <c r="O610" i="1"/>
  <c r="O2389" i="1"/>
  <c r="O1336" i="1"/>
  <c r="O152" i="1"/>
  <c r="O3125" i="1"/>
  <c r="O2651" i="1"/>
  <c r="O2399" i="1"/>
  <c r="O1012" i="1"/>
  <c r="O1308" i="1"/>
  <c r="O2380" i="1"/>
  <c r="O1338" i="1"/>
  <c r="O1317" i="1"/>
  <c r="O1045" i="1"/>
  <c r="O1018" i="1"/>
  <c r="O2646" i="1"/>
  <c r="O130" i="1"/>
  <c r="O1328" i="1"/>
  <c r="O2654" i="1"/>
  <c r="O1322" i="1"/>
  <c r="O2573" i="1"/>
  <c r="O2656" i="1"/>
  <c r="O2395" i="1"/>
  <c r="O639" i="1"/>
  <c r="O2563" i="1"/>
  <c r="O3129" i="1"/>
  <c r="O2660" i="1"/>
  <c r="O1010" i="1"/>
  <c r="O2383" i="1"/>
  <c r="O1042" i="1"/>
  <c r="O2577" i="1"/>
  <c r="O134" i="1"/>
  <c r="O613" i="1"/>
  <c r="O2960" i="1"/>
  <c r="O1330" i="1"/>
  <c r="O1318" i="1"/>
  <c r="O625" i="1"/>
  <c r="O135" i="1"/>
  <c r="O2350" i="1"/>
  <c r="O122" i="1"/>
  <c r="O604" i="1"/>
  <c r="O2387" i="1"/>
  <c r="O615" i="1"/>
  <c r="O2652" i="1"/>
  <c r="O2348" i="1"/>
  <c r="O125" i="1"/>
  <c r="O139" i="1"/>
  <c r="O2655" i="1"/>
  <c r="O1345" i="1"/>
  <c r="O1339" i="1"/>
  <c r="O1011" i="1"/>
  <c r="O1309" i="1"/>
  <c r="O1326" i="1"/>
  <c r="O1341" i="1"/>
  <c r="O1228" i="1"/>
  <c r="O2953" i="1"/>
  <c r="O633" i="1"/>
  <c r="O2369" i="1"/>
  <c r="O1331" i="1"/>
  <c r="O155" i="1"/>
  <c r="O1344" i="1"/>
  <c r="O150" i="1"/>
  <c r="O1236" i="1"/>
  <c r="O2352" i="1"/>
  <c r="O2402" i="1"/>
  <c r="O2661" i="1"/>
  <c r="O1329" i="1"/>
  <c r="O1021" i="1"/>
  <c r="O2569" i="1"/>
  <c r="O1306" i="1"/>
  <c r="O1315" i="1"/>
  <c r="O1320" i="1"/>
  <c r="O2370" i="1"/>
  <c r="O1060" i="1"/>
  <c r="O2566" i="1"/>
  <c r="O2390" i="1"/>
  <c r="O1461" i="1"/>
  <c r="O1332" i="1"/>
  <c r="O158" i="1"/>
  <c r="O1324" i="1"/>
  <c r="O2356" i="1"/>
  <c r="O2568" i="1"/>
  <c r="O2397" i="1"/>
  <c r="O1009" i="1"/>
  <c r="O1307" i="1"/>
  <c r="O1568" i="1"/>
  <c r="O2659" i="1"/>
  <c r="O1340" i="1"/>
  <c r="O622" i="1"/>
  <c r="O1571" i="1"/>
  <c r="O2381" i="1"/>
  <c r="O2388" i="1"/>
  <c r="O2574" i="1"/>
  <c r="O3877" i="1"/>
  <c r="O3884" i="1"/>
  <c r="O2359" i="1"/>
  <c r="O1006" i="1"/>
  <c r="O1343" i="1"/>
  <c r="O1015" i="1"/>
  <c r="O1337" i="1"/>
  <c r="O628" i="1"/>
  <c r="O1570" i="1"/>
  <c r="O2368" i="1"/>
  <c r="O128" i="1"/>
  <c r="O3879" i="1"/>
  <c r="O3128" i="1"/>
  <c r="O623" i="1"/>
  <c r="O2372" i="1"/>
  <c r="O637" i="1"/>
  <c r="O627" i="1"/>
  <c r="O1239" i="1"/>
  <c r="O1455" i="1"/>
  <c r="O2371" i="1"/>
  <c r="O2376" i="1"/>
  <c r="O1005" i="1"/>
  <c r="O1312" i="1"/>
  <c r="O2647" i="1"/>
  <c r="O2954" i="1"/>
  <c r="O1020" i="1"/>
  <c r="O1327" i="1"/>
  <c r="O148" i="1"/>
  <c r="O1013" i="1"/>
  <c r="O2393" i="1"/>
  <c r="O2662" i="1"/>
  <c r="O131" i="1"/>
  <c r="O634" i="1"/>
  <c r="O2565" i="1"/>
  <c r="O1453" i="1"/>
  <c r="O2353" i="1"/>
  <c r="O3880" i="1"/>
  <c r="O2391" i="1"/>
  <c r="O2657" i="1"/>
  <c r="O1457" i="1"/>
  <c r="O1325" i="1"/>
  <c r="O1226" i="1"/>
  <c r="O605" i="1"/>
  <c r="O2959" i="1"/>
  <c r="O1050" i="1"/>
  <c r="O2382" i="1"/>
  <c r="O2579" i="1"/>
  <c r="O2956" i="1"/>
  <c r="O3874" i="1"/>
  <c r="O3881" i="1"/>
  <c r="O3885" i="1"/>
  <c r="O1454" i="1"/>
  <c r="O612" i="1"/>
  <c r="O3871" i="1"/>
  <c r="O2401" i="1"/>
  <c r="O1573" i="1"/>
  <c r="O1245" i="1"/>
  <c r="O143" i="1"/>
  <c r="O2650" i="1"/>
  <c r="O1051" i="1"/>
  <c r="O632" i="1"/>
  <c r="O1311" i="1"/>
  <c r="O1334" i="1"/>
  <c r="O1016" i="1"/>
  <c r="O1577" i="1"/>
  <c r="O3872" i="1"/>
  <c r="O635" i="1"/>
  <c r="O1310" i="1"/>
  <c r="O1576" i="1"/>
  <c r="O2385" i="1"/>
  <c r="O2345" i="1"/>
  <c r="O1047" i="1"/>
  <c r="O603" i="1"/>
  <c r="O2567" i="1"/>
  <c r="O151" i="1"/>
  <c r="O2564" i="1"/>
  <c r="O1563" i="1"/>
  <c r="O1579" i="1"/>
  <c r="O2570" i="1"/>
  <c r="O1566" i="1"/>
  <c r="O614" i="1"/>
  <c r="O616" i="1"/>
  <c r="O1058" i="1"/>
  <c r="O1059" i="1"/>
  <c r="O2358" i="1"/>
  <c r="O2377" i="1"/>
  <c r="O2576" i="1"/>
  <c r="O2578" i="1"/>
  <c r="O2961" i="1"/>
  <c r="O3886" i="1"/>
  <c r="O3888" i="1"/>
  <c r="O1004" i="1"/>
  <c r="O1017" i="1"/>
  <c r="O1575" i="1"/>
  <c r="O1569" i="1"/>
  <c r="O2582" i="1"/>
  <c r="O1242" i="1"/>
  <c r="O129" i="1"/>
  <c r="O2357" i="1"/>
  <c r="O2575" i="1"/>
  <c r="O2958" i="1"/>
  <c r="O1237" i="1"/>
  <c r="O146" i="1"/>
  <c r="O2361" i="1"/>
  <c r="O3882" i="1"/>
  <c r="O2572" i="1"/>
  <c r="O1046" i="1"/>
  <c r="O149" i="1"/>
  <c r="O2571" i="1"/>
  <c r="O1572" i="1"/>
  <c r="O624" i="1"/>
  <c r="O1565" i="1"/>
  <c r="O1459" i="1"/>
  <c r="O2580" i="1"/>
  <c r="O1321" i="1"/>
  <c r="O2374" i="1"/>
  <c r="O145" i="1"/>
  <c r="O2344" i="1"/>
  <c r="O3875" i="1"/>
  <c r="O1014" i="1"/>
  <c r="O1003" i="1"/>
  <c r="O1243" i="1"/>
  <c r="O1230" i="1"/>
  <c r="O1578" i="1"/>
  <c r="O1458" i="1"/>
  <c r="O607" i="1"/>
  <c r="O602" i="1"/>
  <c r="O1062" i="1"/>
  <c r="O1234" i="1"/>
  <c r="O608" i="1"/>
  <c r="O2398" i="1"/>
  <c r="O3870" i="1"/>
  <c r="O2396" i="1"/>
  <c r="O2362" i="1"/>
  <c r="O636" i="1"/>
  <c r="O136" i="1"/>
  <c r="O160" i="1"/>
  <c r="O618" i="1"/>
  <c r="O626" i="1"/>
  <c r="O630" i="1"/>
  <c r="O1233" i="1"/>
  <c r="O1460" i="1"/>
  <c r="O2343" i="1"/>
  <c r="O1314" i="1"/>
  <c r="O147" i="1"/>
  <c r="O1054" i="1"/>
  <c r="O2394" i="1"/>
  <c r="O1008" i="1"/>
  <c r="O1567" i="1"/>
  <c r="O126" i="1"/>
  <c r="O1063" i="1"/>
  <c r="O1564" i="1"/>
  <c r="O2400" i="1"/>
  <c r="O3878" i="1"/>
  <c r="O1057" i="1"/>
  <c r="O1581" i="1"/>
  <c r="O137" i="1"/>
  <c r="O2378" i="1"/>
  <c r="O1227" i="1"/>
  <c r="O2384" i="1"/>
  <c r="O144" i="1"/>
  <c r="O123" i="1"/>
  <c r="O138" i="1"/>
  <c r="O1048" i="1"/>
  <c r="O2347" i="1"/>
  <c r="O159" i="1"/>
  <c r="O1231" i="1"/>
  <c r="O1574" i="1"/>
  <c r="O2649" i="1"/>
  <c r="O1052" i="1"/>
  <c r="O1056" i="1"/>
  <c r="O1238" i="1"/>
  <c r="O1241" i="1"/>
  <c r="O1335" i="1"/>
  <c r="O2379" i="1"/>
  <c r="O619" i="1"/>
  <c r="O3889" i="1"/>
  <c r="O638" i="1"/>
  <c r="O1049" i="1"/>
  <c r="O1229" i="1"/>
  <c r="O2354" i="1"/>
  <c r="O2373" i="1"/>
  <c r="O1580" i="1"/>
  <c r="O1456" i="1"/>
  <c r="O1582" i="1"/>
  <c r="O1342" i="1"/>
  <c r="O156" i="1"/>
  <c r="O3873" i="1"/>
  <c r="O1055" i="1"/>
  <c r="O3123" i="1"/>
  <c r="O606" i="1"/>
  <c r="O2360" i="1"/>
  <c r="O2957" i="1"/>
  <c r="O133" i="1"/>
  <c r="O1061" i="1"/>
  <c r="O1240" i="1"/>
  <c r="O1235" i="1"/>
  <c r="O2349" i="1"/>
  <c r="O2386" i="1"/>
  <c r="O2346" i="1"/>
  <c r="O1065" i="1"/>
  <c r="O2355" i="1"/>
  <c r="O2367" i="1"/>
  <c r="O1244" i="1"/>
  <c r="O611" i="1"/>
  <c r="O1044" i="1"/>
  <c r="O3876" i="1"/>
  <c r="O132" i="1"/>
  <c r="O617" i="1"/>
  <c r="O141" i="1"/>
  <c r="O127" i="1"/>
  <c r="O3883" i="1"/>
  <c r="O1053" i="1"/>
  <c r="O2364" i="1"/>
  <c r="O620" i="1"/>
  <c r="O609" i="1"/>
  <c r="O2363" i="1"/>
  <c r="O1064" i="1"/>
  <c r="O3124" i="1"/>
  <c r="O2366" i="1"/>
  <c r="O1043" i="1"/>
  <c r="O1973" i="1"/>
  <c r="E3442" i="6" l="1"/>
  <c r="E3616" i="6"/>
  <c r="E3361" i="6"/>
  <c r="E3983" i="6"/>
  <c r="E2869" i="6"/>
  <c r="E3654" i="6"/>
  <c r="E825" i="6"/>
  <c r="E2479" i="6"/>
  <c r="E4009" i="6"/>
  <c r="E3996" i="6"/>
  <c r="E3480" i="6"/>
  <c r="E3739" i="6"/>
  <c r="E3350" i="6"/>
  <c r="E3268" i="6"/>
</calcChain>
</file>

<file path=xl/sharedStrings.xml><?xml version="1.0" encoding="utf-8"?>
<sst xmlns="http://schemas.openxmlformats.org/spreadsheetml/2006/main" count="42449" uniqueCount="8397">
  <si>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</si>
  <si>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</si>
  <si>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</si>
  <si>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</si>
  <si>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</si>
  <si>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</si>
  <si>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</si>
  <si>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</si>
  <si>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</si>
  <si>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</si>
  <si>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</si>
  <si>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</si>
  <si>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</si>
  <si>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</si>
  <si>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</si>
  <si>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</si>
  <si>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</si>
  <si>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</si>
  <si>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</si>
  <si>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</si>
  <si>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</si>
  <si>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</si>
  <si>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</si>
  <si>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</si>
  <si>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</si>
  <si>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</si>
  <si>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</si>
  <si>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</si>
  <si>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</si>
  <si>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</si>
  <si>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</si>
  <si>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</si>
  <si>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</si>
  <si>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</si>
  <si>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</si>
  <si>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</si>
  <si>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</si>
  <si>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</si>
  <si>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</si>
  <si>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</si>
  <si>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</si>
  <si>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</si>
  <si>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</si>
  <si>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</si>
  <si>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</si>
  <si>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</si>
  <si>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</si>
  <si>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</si>
  <si>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</si>
  <si>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</si>
  <si>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</si>
  <si>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</si>
  <si>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</si>
  <si>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</si>
  <si>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</si>
  <si>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</si>
  <si>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</si>
  <si>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</si>
  <si>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</si>
  <si>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</si>
  <si>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</si>
  <si>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</si>
  <si>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</si>
  <si>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</si>
  <si>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</si>
  <si>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</si>
  <si>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</si>
  <si>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</si>
  <si>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</si>
  <si>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</si>
  <si>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</si>
  <si>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</si>
  <si>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</si>
  <si>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</si>
  <si>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</si>
  <si>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</si>
  <si>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</si>
  <si>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</si>
  <si>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</si>
  <si>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</si>
  <si>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</si>
  <si>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</si>
  <si>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</si>
  <si>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</si>
  <si>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</si>
  <si>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</si>
  <si>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</si>
  <si>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</si>
  <si>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</si>
  <si>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</si>
  <si>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</si>
  <si>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</si>
  <si>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</si>
  <si>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</si>
  <si>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</si>
  <si>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</si>
  <si>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</si>
  <si>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</si>
  <si>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</si>
  <si>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</si>
  <si>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</si>
  <si>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</si>
  <si>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</si>
  <si>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</si>
  <si>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</si>
  <si>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</si>
  <si>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</si>
  <si>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</si>
  <si>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</si>
  <si>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</si>
  <si>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</si>
  <si>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</si>
  <si>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</si>
  <si>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</si>
  <si>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</si>
  <si>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</si>
  <si>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</si>
  <si>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</si>
  <si>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</si>
  <si>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</si>
  <si>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</si>
  <si>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</si>
  <si>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</si>
  <si>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</si>
  <si>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</si>
  <si>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</si>
  <si>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</si>
  <si>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</si>
  <si>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</si>
  <si>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</si>
  <si>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</si>
  <si>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</si>
  <si>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</si>
  <si>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</si>
  <si>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</si>
  <si>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</si>
  <si>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</si>
  <si>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</si>
  <si>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</si>
  <si>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</si>
  <si>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</si>
  <si>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</si>
  <si>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</si>
  <si>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</si>
  <si>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</si>
  <si>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</si>
  <si>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</si>
  <si>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</si>
  <si>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</si>
  <si>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</si>
  <si>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</si>
  <si>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</si>
  <si>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</si>
  <si>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</si>
  <si>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</si>
  <si>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</si>
  <si>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</si>
  <si>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</si>
  <si>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</si>
  <si>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</si>
  <si>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</si>
  <si>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</si>
  <si>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</si>
  <si>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</si>
  <si>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</si>
  <si>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</si>
  <si>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</si>
  <si>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</si>
  <si>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</si>
  <si>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</si>
  <si>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</si>
  <si>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</si>
  <si>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</si>
  <si>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</si>
  <si>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</si>
  <si>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</si>
  <si>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</si>
  <si>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</si>
  <si>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</si>
  <si>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</si>
  <si>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</si>
  <si>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</si>
  <si>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</si>
  <si>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</si>
  <si>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</si>
  <si>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</si>
  <si>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</si>
  <si>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</si>
  <si>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</si>
  <si>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</si>
  <si>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</si>
  <si>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</si>
  <si>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</si>
  <si>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</si>
  <si>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</si>
  <si>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</si>
  <si>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</si>
  <si>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</si>
  <si>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</si>
  <si>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</si>
  <si>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</si>
  <si>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</si>
  <si>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</si>
  <si>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</si>
  <si>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</si>
  <si>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</si>
  <si>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</si>
  <si>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</si>
  <si>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</si>
  <si>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</si>
  <si>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</si>
  <si>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</si>
  <si>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</si>
  <si>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</si>
  <si>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</si>
  <si>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</si>
  <si>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</si>
  <si>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</si>
  <si>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</si>
  <si>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</si>
  <si>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</si>
  <si>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</si>
  <si>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</si>
  <si>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</si>
  <si>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</si>
  <si>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</si>
  <si>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</si>
  <si>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</si>
  <si>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</si>
  <si>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</si>
  <si>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</si>
  <si>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</si>
  <si>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</si>
  <si>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</si>
  <si>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</si>
  <si>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</si>
  <si>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</si>
  <si>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</si>
  <si>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</si>
  <si>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</si>
  <si>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</si>
  <si>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</si>
  <si>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</si>
  <si>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</si>
  <si>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</si>
  <si>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</si>
  <si>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</si>
  <si>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</si>
  <si>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</si>
  <si>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</si>
  <si>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</si>
  <si>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</si>
  <si>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</si>
  <si>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</si>
  <si>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</si>
  <si>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</si>
  <si>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</si>
  <si>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</si>
  <si>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</si>
  <si>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</si>
  <si>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</si>
  <si>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</si>
  <si>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</si>
  <si>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</si>
  <si>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</si>
  <si>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</si>
  <si>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</si>
  <si>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</si>
  <si>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</si>
  <si>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</si>
  <si>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</si>
  <si>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</si>
  <si>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</si>
  <si>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</si>
  <si>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</si>
  <si>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</si>
  <si>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</si>
  <si>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</si>
  <si>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</si>
  <si>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</si>
  <si>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</si>
  <si>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</si>
  <si>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</si>
  <si>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</si>
  <si>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</si>
  <si>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</si>
  <si>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</si>
  <si>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</si>
  <si>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</si>
  <si>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</si>
  <si>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</si>
  <si>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</si>
  <si>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</si>
  <si>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</si>
  <si>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</si>
  <si>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</si>
  <si>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</si>
  <si>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</si>
  <si>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</si>
  <si>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</si>
  <si>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</si>
  <si>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</si>
  <si>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</si>
  <si>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</si>
  <si>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</si>
  <si>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</si>
  <si>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</si>
  <si>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</si>
  <si>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</si>
  <si>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</si>
  <si>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</si>
  <si>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</si>
  <si>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</si>
  <si>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</si>
  <si>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</si>
  <si>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</si>
  <si>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</si>
  <si>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</si>
  <si>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</si>
  <si>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</si>
  <si>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</si>
  <si>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</si>
  <si>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</si>
  <si>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</si>
  <si>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</si>
  <si>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</si>
  <si>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</si>
  <si>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</si>
  <si>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</si>
  <si>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</si>
  <si>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</si>
  <si>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</si>
  <si>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</si>
  <si>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</si>
  <si>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</si>
  <si>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</si>
  <si>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</si>
  <si>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</si>
  <si>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</si>
  <si>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</si>
  <si>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</si>
  <si>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</si>
  <si>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</si>
  <si>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</si>
  <si>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</si>
  <si>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</si>
  <si>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</si>
  <si>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</si>
  <si>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</si>
  <si>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</si>
  <si>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</si>
  <si>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</si>
  <si>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</si>
  <si>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</si>
  <si>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</si>
  <si>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</si>
  <si>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</si>
  <si>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</si>
  <si>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</si>
  <si>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</si>
  <si>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</si>
  <si>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</si>
  <si>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</si>
  <si>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</si>
  <si>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</si>
  <si>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</si>
  <si>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</si>
  <si>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</si>
  <si>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</si>
  <si>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</si>
  <si>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</si>
  <si>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</si>
  <si>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</si>
  <si>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</si>
  <si>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</si>
  <si>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</si>
  <si>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</si>
  <si>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</si>
  <si>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</si>
  <si>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</si>
  <si>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</si>
  <si>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</si>
  <si>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</si>
  <si>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</si>
  <si>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</si>
  <si>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</si>
  <si>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</si>
  <si>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</si>
  <si>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</si>
  <si>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</si>
  <si>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</si>
  <si>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</si>
  <si>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</si>
  <si>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</si>
  <si>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</si>
  <si>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</si>
  <si>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</si>
  <si>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</si>
  <si>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</si>
  <si>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</si>
  <si>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</si>
  <si>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</si>
  <si>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</si>
  <si>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</si>
  <si>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</si>
  <si>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</si>
  <si>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</si>
  <si>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</si>
  <si>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</si>
  <si>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</si>
  <si>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</si>
  <si>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</si>
  <si>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</si>
  <si>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</si>
  <si>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</si>
  <si>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</si>
  <si>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</si>
  <si>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</si>
  <si>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</si>
  <si>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</si>
  <si>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</si>
  <si>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</si>
  <si>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</si>
  <si>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</si>
  <si>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</si>
  <si>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</si>
  <si>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</si>
  <si>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</si>
  <si>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</si>
  <si>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</si>
  <si>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</si>
  <si>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</si>
  <si>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</si>
  <si>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</si>
  <si>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</si>
  <si>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</si>
  <si>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</si>
  <si>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</si>
  <si>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</si>
  <si>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</si>
  <si>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</si>
  <si>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</si>
  <si>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</si>
  <si>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</si>
  <si>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</si>
  <si>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</si>
  <si>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</si>
  <si>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</si>
  <si>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</si>
  <si>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</si>
  <si>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</si>
  <si>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</si>
  <si>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</si>
  <si>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</si>
  <si>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</si>
  <si>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</si>
  <si>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</si>
  <si>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</si>
  <si>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</si>
  <si>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</si>
  <si>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</si>
  <si>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</si>
  <si>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</si>
  <si>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</si>
  <si>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</si>
  <si>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</si>
  <si>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</si>
  <si>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</si>
  <si>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</si>
  <si>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</si>
  <si>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</si>
  <si>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</si>
  <si>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</si>
  <si>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</si>
  <si>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</si>
  <si>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</si>
  <si>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</si>
  <si>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</si>
  <si>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</si>
  <si>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</si>
  <si>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</si>
  <si>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</si>
  <si>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</si>
  <si>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</si>
  <si>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</si>
  <si>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</si>
  <si>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</si>
  <si>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</si>
  <si>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</si>
  <si>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</si>
  <si>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</si>
  <si>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</si>
  <si>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</si>
  <si>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</si>
  <si>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</si>
  <si>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</si>
  <si>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</si>
  <si>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</si>
  <si>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</si>
  <si>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</si>
  <si>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</si>
  <si>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</si>
  <si>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</si>
  <si>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</si>
  <si>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</si>
  <si>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</si>
  <si>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</si>
  <si>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</si>
  <si>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</si>
  <si>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</si>
  <si>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</si>
  <si>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</si>
  <si>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</si>
  <si>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</si>
  <si>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</si>
  <si>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</si>
  <si>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</si>
  <si>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</si>
  <si>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</si>
  <si>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</si>
  <si>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</si>
  <si>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</si>
  <si>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</si>
  <si>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</si>
  <si>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</si>
  <si>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</si>
  <si>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</si>
  <si>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</si>
  <si>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</si>
  <si>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</si>
  <si>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</si>
  <si>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</si>
  <si>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</si>
  <si>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</si>
  <si>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</si>
  <si>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</si>
  <si>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</si>
  <si>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</si>
  <si>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</si>
  <si>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</si>
  <si>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</si>
  <si>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</si>
  <si>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</si>
  <si>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</si>
  <si>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</si>
  <si>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</si>
  <si>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</si>
  <si>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</si>
  <si>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</si>
  <si>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</si>
  <si>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</si>
  <si>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</si>
  <si>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</si>
  <si>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</si>
  <si>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</si>
  <si>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</si>
  <si>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</si>
  <si>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</si>
  <si>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</si>
  <si>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</si>
  <si>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</si>
  <si>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</si>
  <si>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</si>
  <si>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</si>
  <si>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</si>
  <si>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</si>
  <si>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</si>
  <si>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</si>
  <si>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</si>
  <si>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</si>
  <si>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</si>
  <si>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</si>
  <si>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</si>
  <si>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</si>
  <si>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</si>
  <si>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</si>
  <si>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</si>
  <si>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</si>
  <si>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</si>
  <si>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</si>
  <si>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</si>
  <si>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</si>
  <si>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</si>
  <si>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</si>
  <si>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</si>
  <si>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</si>
  <si>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</si>
  <si>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</si>
  <si>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</si>
  <si>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</si>
  <si>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</si>
  <si>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</si>
  <si>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</si>
  <si>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</si>
  <si>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</si>
  <si>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</si>
  <si>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</si>
  <si>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</si>
  <si>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</si>
  <si>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</si>
  <si>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</si>
  <si>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</si>
  <si>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</si>
  <si>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</si>
  <si>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</si>
  <si>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</si>
  <si>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</si>
  <si>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</si>
  <si>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</si>
  <si>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</si>
  <si>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</si>
  <si>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</si>
  <si>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</si>
  <si>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</si>
  <si>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</si>
  <si>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</si>
  <si>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</si>
  <si>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</si>
  <si>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</si>
  <si>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</si>
  <si>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</si>
  <si>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</si>
  <si>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</si>
  <si>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</si>
  <si>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</si>
  <si>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</si>
  <si>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</si>
  <si>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</si>
  <si>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</si>
  <si>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</si>
  <si>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</si>
  <si>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</si>
  <si>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</si>
  <si>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</si>
  <si>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</si>
  <si>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</si>
  <si>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</si>
  <si>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</si>
  <si>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</si>
  <si>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</si>
  <si>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</si>
  <si>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</si>
  <si>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</si>
  <si>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</si>
  <si>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</si>
  <si>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</si>
  <si>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</si>
  <si>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</si>
  <si>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</si>
  <si>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</si>
  <si>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</si>
  <si>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</si>
  <si>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</si>
  <si>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</si>
  <si>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</si>
  <si>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</si>
  <si>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</si>
  <si>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</si>
  <si>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</si>
  <si>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</si>
  <si>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</si>
  <si>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</si>
  <si>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</si>
  <si>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</si>
  <si>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</si>
  <si>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</si>
  <si>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</si>
  <si>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</si>
  <si>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</si>
  <si>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</si>
  <si>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</si>
  <si>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</si>
  <si>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</si>
  <si>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</si>
  <si>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</si>
  <si>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</si>
  <si>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</si>
  <si>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</si>
  <si>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</si>
  <si>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</si>
  <si>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</si>
  <si>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</si>
  <si>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</si>
  <si>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</si>
  <si>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</si>
  <si>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</si>
  <si>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</si>
  <si>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</si>
  <si>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</si>
  <si>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</si>
  <si>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</si>
  <si>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</si>
  <si>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</si>
  <si>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</si>
  <si>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</si>
  <si>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</si>
  <si>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</si>
  <si>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</si>
  <si>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</si>
  <si>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</si>
  <si>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</si>
  <si>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</si>
  <si>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</si>
  <si>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</si>
  <si>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</si>
  <si>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</si>
  <si>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</si>
  <si>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</si>
  <si>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</si>
  <si>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</si>
  <si>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</si>
  <si>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</si>
  <si>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</si>
  <si>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</si>
  <si>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</si>
  <si>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</si>
  <si>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</si>
  <si>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</si>
  <si>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</si>
  <si>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</si>
  <si>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</si>
  <si>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</si>
  <si>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</si>
  <si>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</si>
  <si>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</si>
  <si>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</si>
  <si>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</si>
  <si>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</si>
  <si>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</si>
  <si>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</si>
  <si>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</si>
  <si>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</si>
  <si>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</si>
  <si>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</si>
  <si>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</si>
  <si>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</si>
  <si>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</si>
  <si>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</si>
  <si>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</si>
  <si>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</si>
  <si>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</si>
  <si>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</si>
  <si>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</si>
  <si>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</si>
  <si>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</si>
  <si>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</si>
  <si>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</si>
  <si>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</si>
  <si>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</si>
  <si>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</si>
  <si>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</si>
  <si>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</si>
  <si>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</si>
  <si>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</si>
  <si>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</si>
  <si>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</si>
  <si>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</si>
  <si>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</si>
  <si>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</si>
  <si>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</si>
  <si>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</si>
  <si>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</si>
  <si>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</si>
  <si>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</si>
  <si>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</si>
  <si>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</si>
  <si>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</si>
  <si>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</si>
  <si>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</si>
  <si>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</si>
  <si>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</si>
  <si>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</si>
  <si>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</si>
  <si>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</si>
  <si>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</si>
  <si>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</si>
  <si>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</si>
  <si>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</si>
  <si>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</si>
  <si>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</si>
  <si>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</si>
  <si>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</si>
  <si>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</si>
  <si>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</si>
  <si>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</si>
  <si>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</si>
  <si>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</si>
  <si>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</si>
  <si>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</si>
  <si>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</si>
  <si>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</si>
  <si>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</si>
  <si>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</si>
  <si>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</si>
  <si>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</si>
  <si>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</si>
  <si>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</si>
  <si>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</si>
  <si>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</si>
  <si>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</si>
  <si>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</si>
  <si>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</si>
  <si>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</si>
  <si>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</si>
  <si>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</si>
  <si>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</si>
  <si>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</si>
  <si>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</si>
  <si>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</si>
  <si>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</si>
  <si>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</si>
  <si>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</si>
  <si>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</si>
  <si>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</si>
  <si>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</si>
  <si>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</si>
  <si>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</si>
  <si>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</si>
  <si>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</si>
  <si>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</si>
  <si>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</si>
  <si>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</si>
  <si>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</si>
  <si>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</si>
  <si>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</si>
  <si>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</si>
  <si>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</si>
  <si>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</si>
  <si>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</si>
  <si>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</si>
  <si>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</si>
  <si>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</si>
  <si>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</si>
  <si>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</si>
  <si>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</si>
  <si>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</si>
  <si>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</si>
  <si>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</si>
  <si>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</si>
  <si>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</si>
  <si>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</si>
  <si>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</si>
  <si>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</si>
  <si>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</si>
  <si>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</si>
  <si>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</si>
  <si>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</si>
  <si>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</si>
  <si>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</si>
  <si>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</si>
  <si>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</si>
  <si>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</si>
  <si>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</si>
  <si>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</si>
  <si>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</si>
  <si>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</si>
  <si>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</si>
  <si>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</si>
  <si>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</si>
  <si>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</si>
  <si>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</si>
  <si>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</si>
  <si>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</si>
  <si>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</si>
  <si>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</si>
  <si>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</si>
  <si>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</si>
  <si>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</si>
  <si>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</si>
  <si>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</si>
  <si>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</si>
  <si>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</si>
  <si>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</si>
  <si>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</si>
  <si>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</si>
  <si>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</si>
  <si>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</si>
  <si>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</si>
  <si>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</si>
  <si>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</si>
  <si>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</si>
  <si>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</si>
  <si>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</si>
  <si>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</si>
  <si>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</si>
  <si>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</si>
  <si>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</si>
  <si>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</si>
  <si>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</si>
  <si>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</si>
  <si>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</si>
  <si>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</si>
  <si>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</si>
  <si>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</si>
  <si>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</si>
  <si>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</si>
  <si>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</si>
  <si>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</si>
  <si>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</si>
  <si>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</si>
  <si>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</si>
  <si>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</si>
  <si>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</si>
  <si>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</si>
  <si>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</si>
  <si>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</si>
  <si>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</si>
  <si>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</si>
  <si>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</si>
  <si>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</si>
  <si>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</si>
  <si>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</si>
  <si>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</si>
  <si>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</si>
  <si>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</si>
  <si>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</si>
  <si>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</si>
  <si>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</si>
  <si>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</si>
  <si>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</si>
  <si>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</si>
  <si>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</si>
  <si>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</si>
  <si>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</si>
  <si>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</si>
  <si>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</si>
  <si>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</si>
  <si>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</si>
  <si>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</si>
  <si>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</si>
  <si>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</si>
  <si>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</si>
  <si>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</si>
  <si>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</si>
  <si>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</si>
  <si>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</si>
  <si>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</si>
  <si>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</si>
  <si>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</si>
  <si>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</si>
  <si>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</si>
  <si>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</si>
  <si>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</si>
  <si>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</si>
  <si>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</si>
  <si>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</si>
  <si>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</si>
  <si>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</si>
  <si>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</si>
  <si>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</si>
  <si>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</si>
  <si>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</si>
  <si>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</si>
  <si>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</si>
  <si>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</si>
  <si>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</si>
  <si>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</si>
  <si>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</si>
  <si>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</si>
  <si>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</si>
  <si>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</si>
  <si>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</si>
  <si>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</si>
  <si>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</si>
  <si>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</si>
  <si>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</si>
  <si>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</si>
  <si>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</si>
  <si>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</si>
  <si>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</si>
  <si>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</si>
  <si>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</si>
  <si>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</si>
  <si>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</si>
  <si>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</si>
  <si>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</si>
  <si>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</si>
  <si>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</si>
  <si>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</si>
  <si>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</si>
  <si>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</si>
  <si>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</si>
  <si>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</si>
  <si>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</si>
  <si>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</si>
  <si>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</si>
  <si>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</si>
  <si>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</si>
  <si>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</si>
  <si>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</si>
  <si>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</si>
  <si>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</si>
  <si>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</si>
  <si>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</si>
  <si>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</si>
  <si>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</si>
  <si>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</si>
  <si>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</si>
  <si>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</si>
  <si>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</si>
  <si>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</si>
  <si>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</si>
  <si>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</si>
  <si>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</si>
  <si>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</si>
  <si>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</si>
  <si>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</si>
  <si>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</si>
  <si>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</si>
  <si>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</si>
  <si>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</si>
  <si>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</si>
  <si>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</si>
  <si>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</si>
  <si>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</si>
  <si>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</si>
  <si>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</si>
  <si>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</si>
  <si>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</si>
  <si>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</si>
  <si>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</si>
  <si>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</si>
  <si>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</si>
  <si>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</si>
  <si>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</si>
  <si>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</si>
  <si>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</si>
  <si>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</si>
  <si>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</si>
  <si>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</si>
  <si>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</si>
  <si>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</si>
  <si>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</si>
  <si>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</si>
  <si>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</si>
  <si>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</si>
  <si>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</si>
  <si>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</si>
  <si>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</si>
  <si>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</si>
  <si>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</si>
  <si>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</si>
  <si>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</si>
  <si>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</si>
  <si>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</si>
  <si>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</si>
  <si>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</si>
  <si>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</si>
  <si>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</si>
  <si>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</si>
  <si>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</si>
  <si>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</si>
  <si>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</si>
  <si>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</si>
  <si>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</si>
  <si>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</si>
  <si>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</si>
  <si>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</si>
  <si>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</si>
  <si>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</si>
  <si>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</si>
  <si>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</si>
  <si>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</si>
  <si>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</si>
  <si>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</si>
  <si>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</si>
  <si>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</si>
  <si>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</si>
  <si>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</si>
  <si>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</si>
  <si>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</si>
  <si>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</si>
  <si>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</si>
  <si>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</si>
  <si>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</si>
  <si>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</si>
  <si>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</si>
  <si>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</si>
  <si>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</si>
  <si>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</si>
  <si>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</si>
  <si>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</si>
  <si>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</si>
  <si>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</si>
  <si>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</si>
  <si>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</si>
  <si>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</si>
  <si>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</si>
  <si>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</si>
  <si>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</si>
  <si>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</si>
  <si>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</si>
  <si>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</si>
  <si>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</si>
  <si>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</si>
  <si>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</si>
  <si>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</si>
  <si>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</si>
  <si>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</si>
  <si>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</si>
  <si>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</si>
  <si>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</si>
  <si>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</si>
  <si>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</si>
  <si>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</si>
  <si>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</si>
  <si>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</si>
  <si>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</si>
  <si>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</si>
  <si>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</si>
  <si>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</si>
  <si>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</si>
  <si>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</si>
  <si>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</si>
  <si>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</si>
  <si>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</si>
  <si>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</si>
  <si>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</si>
  <si>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</si>
  <si>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</si>
  <si>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</si>
  <si>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</si>
  <si>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</si>
  <si>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</si>
  <si>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</si>
  <si>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</si>
  <si>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</si>
  <si>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</si>
  <si>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</si>
  <si>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</si>
  <si>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</si>
  <si>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</si>
  <si>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</si>
  <si>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</si>
  <si>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</si>
  <si>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</si>
  <si>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</si>
  <si>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</si>
  <si>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</si>
  <si>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</si>
  <si>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</si>
  <si>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</si>
  <si>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</si>
  <si>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</si>
  <si>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</si>
  <si>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</si>
  <si>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</si>
  <si>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</si>
  <si>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</si>
  <si>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</si>
  <si>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</si>
  <si>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</si>
  <si>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</si>
  <si>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</si>
  <si>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</si>
  <si>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</si>
  <si>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</si>
  <si>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</si>
  <si>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</si>
  <si>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</si>
  <si>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</si>
  <si>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</si>
  <si>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</si>
  <si>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</si>
  <si>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</si>
  <si>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</si>
  <si>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</si>
  <si>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</si>
  <si>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</si>
  <si>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</si>
  <si>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</si>
  <si>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</si>
  <si>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</si>
  <si>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</si>
  <si>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</si>
  <si>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</si>
  <si>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</si>
  <si>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</si>
  <si>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</si>
  <si>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</si>
  <si>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</si>
  <si>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</si>
  <si>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</si>
  <si>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</si>
  <si>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</si>
  <si>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</si>
  <si>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</si>
  <si>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</si>
  <si>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</si>
  <si>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</si>
  <si>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</si>
  <si>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</si>
  <si>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</si>
  <si>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</si>
  <si>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</si>
  <si>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</si>
  <si>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</si>
  <si>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</si>
  <si>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</si>
  <si>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</si>
  <si>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</si>
  <si>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</si>
  <si>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</si>
  <si>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</si>
  <si>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</si>
  <si>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</si>
  <si>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</si>
  <si>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</si>
  <si>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</si>
  <si>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</si>
  <si>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</si>
  <si>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</si>
  <si>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</si>
  <si>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</si>
  <si>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</si>
  <si>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</si>
  <si>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</si>
  <si>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</si>
  <si>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</si>
  <si>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</si>
  <si>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</si>
  <si>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</si>
  <si>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</si>
  <si>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</si>
  <si>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</si>
  <si>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</si>
  <si>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</si>
  <si>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</si>
  <si>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</si>
  <si>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</si>
  <si>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</si>
  <si>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</si>
  <si>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</si>
  <si>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</si>
  <si>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</si>
  <si>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</si>
  <si>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</si>
  <si>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</si>
  <si>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</si>
  <si>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</si>
  <si>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</si>
  <si>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</si>
  <si>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</si>
  <si>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</si>
  <si>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</si>
  <si>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</si>
  <si>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</si>
  <si>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</si>
  <si>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</si>
  <si>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</si>
  <si>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</si>
  <si>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</si>
  <si>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</si>
  <si>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</si>
  <si>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</si>
  <si>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</si>
  <si>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</si>
  <si>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</si>
  <si>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</si>
  <si>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</si>
  <si>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</si>
  <si>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</si>
  <si>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</si>
  <si>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</si>
  <si>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</si>
  <si>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</si>
  <si>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</si>
  <si>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</si>
  <si>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</si>
  <si>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</si>
  <si>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</si>
  <si>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</si>
  <si>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</si>
  <si>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</si>
  <si>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</si>
  <si>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</si>
  <si>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</si>
  <si>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</si>
  <si>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</si>
  <si>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</si>
  <si>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</si>
  <si>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</si>
  <si>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</si>
  <si>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</si>
  <si>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</si>
  <si>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</si>
  <si>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</si>
  <si>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</si>
  <si>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</si>
  <si>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</si>
  <si>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</si>
  <si>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</si>
  <si>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</si>
  <si>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</si>
  <si>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</si>
  <si>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</si>
  <si>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</si>
  <si>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</si>
  <si>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</si>
  <si>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</si>
  <si>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</si>
  <si>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</si>
  <si>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</si>
  <si>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</si>
  <si>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</si>
  <si>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</si>
  <si>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</si>
  <si>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</si>
  <si>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</si>
  <si>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</si>
  <si>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</si>
  <si>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</si>
  <si>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</si>
  <si>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</si>
  <si>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</si>
  <si>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</si>
  <si>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</si>
  <si>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</si>
  <si>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</si>
  <si>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</si>
  <si>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</si>
  <si>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</si>
  <si>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</si>
  <si>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</si>
  <si>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</si>
  <si>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</si>
  <si>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</si>
  <si>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</si>
  <si>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</si>
  <si>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</si>
  <si>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</si>
  <si>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</si>
  <si>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</si>
  <si>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</si>
  <si>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</si>
  <si>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</si>
  <si>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</si>
  <si>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</si>
  <si>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</si>
  <si>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</si>
  <si>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</si>
  <si>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</si>
  <si>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</si>
  <si>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</si>
  <si>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</si>
  <si>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</si>
  <si>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</si>
  <si>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</si>
  <si>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</si>
  <si>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</si>
  <si>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</si>
  <si>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</si>
  <si>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</si>
  <si>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</si>
  <si>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</si>
  <si>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</si>
  <si>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</si>
  <si>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</si>
  <si>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</si>
  <si>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</si>
  <si>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</si>
  <si>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</si>
  <si>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</si>
  <si>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</si>
  <si>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</si>
  <si>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</si>
  <si>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</si>
  <si>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</si>
  <si>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</si>
  <si>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</si>
  <si>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</si>
  <si>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</si>
  <si>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</si>
  <si>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</si>
  <si>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</si>
  <si>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</si>
  <si>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</si>
  <si>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</si>
  <si>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</si>
  <si>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</si>
  <si>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</si>
  <si>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</si>
  <si>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</si>
  <si>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</si>
  <si>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</si>
  <si>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</si>
  <si>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</si>
  <si>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</si>
  <si>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</si>
  <si>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</si>
  <si>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</si>
  <si>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</si>
  <si>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</si>
  <si>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</si>
  <si>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</si>
  <si>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</si>
  <si>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</si>
  <si>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</si>
  <si>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</si>
  <si>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</si>
  <si>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</si>
  <si>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</si>
  <si>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</si>
  <si>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</si>
  <si>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</si>
  <si>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</si>
  <si>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</si>
  <si>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</si>
  <si>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</si>
  <si>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</si>
  <si>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</si>
  <si>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</si>
  <si>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</si>
  <si>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</si>
  <si>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</si>
  <si>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</si>
  <si>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</si>
  <si>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</si>
  <si>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</si>
  <si>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</si>
  <si>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</si>
  <si>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</si>
  <si>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</si>
  <si>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</si>
  <si>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</si>
  <si>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</si>
  <si>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</si>
  <si>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</si>
  <si>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</si>
  <si>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</si>
  <si>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</si>
  <si>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</si>
  <si>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</si>
  <si>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</si>
  <si>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</si>
  <si>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</si>
  <si>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</si>
  <si>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</si>
  <si>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</si>
  <si>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</si>
  <si>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</si>
  <si>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</si>
  <si>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</si>
  <si>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</si>
  <si>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</si>
  <si>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</si>
  <si>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</si>
  <si>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</si>
  <si>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</si>
  <si>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</si>
  <si>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</si>
  <si>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</si>
  <si>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</si>
  <si>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</si>
  <si>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</si>
  <si>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</si>
  <si>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</si>
  <si>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</si>
  <si>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</si>
  <si>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</si>
  <si>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</si>
  <si>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</si>
  <si>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</si>
  <si>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</si>
  <si>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</si>
  <si>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</si>
  <si>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</si>
  <si>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</si>
  <si>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</si>
  <si>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</si>
  <si>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</si>
  <si>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</si>
  <si>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</si>
  <si>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</si>
  <si>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</si>
  <si>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</si>
  <si>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</si>
  <si>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</si>
  <si>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</si>
  <si>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</si>
  <si>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</si>
  <si>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</si>
  <si>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</si>
  <si>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</si>
  <si>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</si>
  <si>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</si>
  <si>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</si>
  <si>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</si>
  <si>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</si>
  <si>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</si>
  <si>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</si>
  <si>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</si>
  <si>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</si>
  <si>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</si>
  <si>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</si>
  <si>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</si>
  <si>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</si>
  <si>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</si>
  <si>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</si>
  <si>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</si>
  <si>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</si>
  <si>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</si>
  <si>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</si>
  <si>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</si>
  <si>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</si>
  <si>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</si>
  <si>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</si>
  <si>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</si>
  <si>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</si>
  <si>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</si>
  <si>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</si>
  <si>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</si>
  <si>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</si>
  <si>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</si>
  <si>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</si>
  <si>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</si>
  <si>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</si>
  <si>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</si>
  <si>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</si>
  <si>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</si>
  <si>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</si>
  <si>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</si>
  <si>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</si>
  <si>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</si>
  <si>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</si>
  <si>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</si>
  <si>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</si>
  <si>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</si>
  <si>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</si>
  <si>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</si>
  <si>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</si>
  <si>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</si>
  <si>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</si>
  <si>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</si>
  <si>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</si>
  <si>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</si>
  <si>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</si>
  <si>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</si>
  <si>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</si>
  <si>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</si>
  <si>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</si>
  <si>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</si>
  <si>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</si>
  <si>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</si>
  <si>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</si>
  <si>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</si>
  <si>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</si>
  <si>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</si>
  <si>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</si>
  <si>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</si>
  <si>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</si>
  <si>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</si>
  <si>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</si>
  <si>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</si>
  <si>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</si>
  <si>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</si>
  <si>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</si>
  <si>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</si>
  <si>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</si>
  <si>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</si>
  <si>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</si>
  <si>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</si>
  <si>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</si>
  <si>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</si>
  <si>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</si>
  <si>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</si>
  <si>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</si>
  <si>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</si>
  <si>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</si>
  <si>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</si>
  <si>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</si>
  <si>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</si>
  <si>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</si>
  <si>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</si>
  <si>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</si>
  <si>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</si>
  <si>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</si>
  <si>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</si>
  <si>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</si>
  <si>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</si>
  <si>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</si>
  <si>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</si>
  <si>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</si>
  <si>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</si>
  <si>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</si>
  <si>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</si>
  <si>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</si>
  <si>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</si>
  <si>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</si>
  <si>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</si>
  <si>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</si>
  <si>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</si>
  <si>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</si>
  <si>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</si>
  <si>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</si>
  <si>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</si>
  <si>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</si>
  <si>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</si>
  <si>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</si>
  <si>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</si>
  <si>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</si>
  <si>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</si>
  <si>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</si>
  <si>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</si>
  <si>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</si>
  <si>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</si>
  <si>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</si>
  <si>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</si>
  <si>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</si>
  <si>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</si>
  <si>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</si>
  <si>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</si>
  <si>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</si>
  <si>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</si>
  <si>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</si>
  <si>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</si>
  <si>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</si>
  <si>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</si>
  <si>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</si>
  <si>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</si>
  <si>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</si>
  <si>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</si>
  <si>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</si>
  <si>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</si>
  <si>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</si>
  <si>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</si>
  <si>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</si>
  <si>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</si>
  <si>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</si>
  <si>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</si>
  <si>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</si>
  <si>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</si>
  <si>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</si>
  <si>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</si>
  <si>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</si>
  <si>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</si>
  <si>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</si>
  <si>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</si>
  <si>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</si>
  <si>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</si>
  <si>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</si>
  <si>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</si>
  <si>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</si>
  <si>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</si>
  <si>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</si>
  <si>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</si>
  <si>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</si>
  <si>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</si>
  <si>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</si>
  <si>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</si>
  <si>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</si>
  <si>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</si>
  <si>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</si>
  <si>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</si>
  <si>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</si>
  <si>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</si>
  <si>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</si>
  <si>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</si>
  <si>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</si>
  <si>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</si>
  <si>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</si>
  <si>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</si>
  <si>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</si>
  <si>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</si>
  <si>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</si>
  <si>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</si>
  <si>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</si>
  <si>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</si>
  <si>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</si>
  <si>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</si>
  <si>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</si>
  <si>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</si>
  <si>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</si>
  <si>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</si>
  <si>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</si>
  <si>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</si>
  <si>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</si>
  <si>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</si>
  <si>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</si>
  <si>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</si>
  <si>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</si>
  <si>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</si>
  <si>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</si>
  <si>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</si>
  <si>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</si>
  <si>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</si>
  <si>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</si>
  <si>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</si>
  <si>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</si>
  <si>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</si>
  <si>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</si>
  <si>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</si>
  <si>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</si>
  <si>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</si>
  <si>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</si>
  <si>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</si>
  <si>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</si>
  <si>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</si>
  <si>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</si>
  <si>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</si>
  <si>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</si>
  <si>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</si>
  <si>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</si>
  <si>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</si>
  <si>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</si>
  <si>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</si>
  <si>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</si>
  <si>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</si>
  <si>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</si>
  <si>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</si>
  <si>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</si>
  <si>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</si>
  <si>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</si>
  <si>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</si>
  <si>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</si>
  <si>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</si>
  <si>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</si>
  <si>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</si>
  <si>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</si>
  <si>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</si>
  <si>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</si>
  <si>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</si>
  <si>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</si>
  <si>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</si>
  <si>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</si>
  <si>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</si>
  <si>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</si>
  <si>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</si>
  <si>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</si>
  <si>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</si>
  <si>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</si>
  <si>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</si>
  <si>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</si>
  <si>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</si>
  <si>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</si>
  <si>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</si>
  <si>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</si>
  <si>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</si>
  <si>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</si>
  <si>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</si>
  <si>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</si>
  <si>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</si>
  <si>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</si>
  <si>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</si>
  <si>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</si>
  <si>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</si>
  <si>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</si>
  <si>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</si>
  <si>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</si>
  <si>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</si>
  <si>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</si>
  <si>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</si>
  <si>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</si>
  <si>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</si>
  <si>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</si>
  <si>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</si>
  <si>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</si>
  <si>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</si>
  <si>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</si>
  <si>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</si>
  <si>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</si>
  <si>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</si>
  <si>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</si>
  <si>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</si>
  <si>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</si>
  <si>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</si>
  <si>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</si>
  <si>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</si>
  <si>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</si>
  <si>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</si>
  <si>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</si>
  <si>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</si>
  <si>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</si>
  <si>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</si>
  <si>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</si>
  <si>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</si>
  <si>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</si>
  <si>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</si>
  <si>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</si>
  <si>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</si>
  <si>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</si>
  <si>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</si>
  <si>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</si>
  <si>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</si>
  <si>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</si>
  <si>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</si>
  <si>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</si>
  <si>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</si>
  <si>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</si>
  <si>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</si>
  <si>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</si>
  <si>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</si>
  <si>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</si>
  <si>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</si>
  <si>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</si>
  <si>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</si>
  <si>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</si>
  <si>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</si>
  <si>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</si>
  <si>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</si>
  <si>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</si>
  <si>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</si>
  <si>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</si>
  <si>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</si>
  <si>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</si>
  <si>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</si>
  <si>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</si>
  <si>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</si>
  <si>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</si>
  <si>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</si>
  <si>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</si>
  <si>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</si>
  <si>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</si>
  <si>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</si>
  <si>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</si>
  <si>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</si>
  <si>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</si>
  <si>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</si>
  <si>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</si>
  <si>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</si>
  <si>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</si>
  <si>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</si>
  <si>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</si>
  <si>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</si>
  <si>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</si>
  <si>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</si>
  <si>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</si>
  <si>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</si>
  <si>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</si>
  <si>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</si>
  <si>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</si>
  <si>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</si>
  <si>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</si>
  <si>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</si>
  <si>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</si>
  <si>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</si>
  <si>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</si>
  <si>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</si>
  <si>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</si>
  <si>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</si>
  <si>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</si>
  <si>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</si>
  <si>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</si>
  <si>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</si>
  <si>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</si>
  <si>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</si>
  <si>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</si>
  <si>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</si>
  <si>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</si>
  <si>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</si>
  <si>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</si>
  <si>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</si>
  <si>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</si>
  <si>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</si>
  <si>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</si>
  <si>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</si>
  <si>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</si>
  <si>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</si>
  <si>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</si>
  <si>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</si>
  <si>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</si>
  <si>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</si>
  <si>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</si>
  <si>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</si>
  <si>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</si>
  <si>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</si>
  <si>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</si>
  <si>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</si>
  <si>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</si>
  <si>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</si>
  <si>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</si>
  <si>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</si>
  <si>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</si>
  <si>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</si>
  <si>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</si>
  <si>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</si>
  <si>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</si>
  <si>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</si>
  <si>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</si>
  <si>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</si>
  <si>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</si>
  <si>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</si>
  <si>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</si>
  <si>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</si>
  <si>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</si>
  <si>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</si>
  <si>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</si>
  <si>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</si>
  <si>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</si>
  <si>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</si>
  <si>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</si>
  <si>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</si>
  <si>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</si>
  <si>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</si>
  <si>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</si>
  <si>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</si>
  <si>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</si>
  <si>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</si>
  <si>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</si>
  <si>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</si>
  <si>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</si>
  <si>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</si>
  <si>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</si>
  <si>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</si>
  <si>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</si>
  <si>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</si>
  <si>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</si>
  <si>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</si>
  <si>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</si>
  <si>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</si>
  <si>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</si>
  <si>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</si>
  <si>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</si>
  <si>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</si>
  <si>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</si>
  <si>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</si>
  <si>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</si>
  <si>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</si>
  <si>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</si>
  <si>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</si>
  <si>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</si>
  <si>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</si>
  <si>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</si>
  <si>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</si>
  <si>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</si>
  <si>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</si>
  <si>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</si>
  <si>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</si>
  <si>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</si>
  <si>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</si>
  <si>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</si>
  <si>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</si>
  <si>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</si>
  <si>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</si>
  <si>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</si>
  <si>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</si>
  <si>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</si>
  <si>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</si>
  <si>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</si>
  <si>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</si>
  <si>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</si>
  <si>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</si>
  <si>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</si>
  <si>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</si>
  <si>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</si>
  <si>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</si>
  <si>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</si>
  <si>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</si>
  <si>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</si>
  <si>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</si>
  <si>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</si>
  <si>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</si>
  <si>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</si>
  <si>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</si>
  <si>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</si>
  <si>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</si>
  <si>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</si>
  <si>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</si>
  <si>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</si>
  <si>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</si>
  <si>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</si>
  <si>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</si>
  <si>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</si>
  <si>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</si>
  <si>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</si>
  <si>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</si>
  <si>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</si>
  <si>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</si>
  <si>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</si>
  <si>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</si>
  <si>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</si>
  <si>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</si>
  <si>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</si>
  <si>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</si>
  <si>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</si>
  <si>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</si>
  <si>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</si>
  <si>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</si>
  <si>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</si>
  <si>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</si>
  <si>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</si>
  <si>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</si>
  <si>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</si>
  <si>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</si>
  <si>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</si>
  <si>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</si>
  <si>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</si>
  <si>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</si>
  <si>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</si>
  <si>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</si>
  <si>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</si>
  <si>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</si>
  <si>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</si>
  <si>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</si>
  <si>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</si>
  <si>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</si>
  <si>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</si>
  <si>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</si>
  <si>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</si>
  <si>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</si>
  <si>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</si>
  <si>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</si>
  <si>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</si>
  <si>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</si>
  <si>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</si>
  <si>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</si>
  <si>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</si>
  <si>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</si>
  <si>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</si>
  <si>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</si>
  <si>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</si>
  <si>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</si>
  <si>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</si>
  <si>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</si>
  <si>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</si>
  <si>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</si>
  <si>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</si>
  <si>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</si>
  <si>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</si>
  <si>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</si>
  <si>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</si>
  <si>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</si>
  <si>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</si>
  <si>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</si>
  <si>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</si>
  <si>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</si>
  <si>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</si>
  <si>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</si>
  <si>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</si>
  <si>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</si>
  <si>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</si>
  <si>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</si>
  <si>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</si>
  <si>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</si>
  <si>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</si>
  <si>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</si>
  <si>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</si>
  <si>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</si>
  <si>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</si>
  <si>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</si>
  <si>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</si>
  <si>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</si>
  <si>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</si>
  <si>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</si>
  <si>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</si>
  <si>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</si>
  <si>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</si>
  <si>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</si>
  <si>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</si>
  <si>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</si>
  <si>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</si>
  <si>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</si>
  <si>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</si>
  <si>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</si>
  <si>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</si>
  <si>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</si>
  <si>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</si>
  <si>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</si>
  <si>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</si>
  <si>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</si>
  <si>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</si>
  <si>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</si>
  <si>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</si>
  <si>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</si>
  <si>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</si>
  <si>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</si>
  <si>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</si>
  <si>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</si>
  <si>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</si>
  <si>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</si>
  <si>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</si>
  <si>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</si>
  <si>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</si>
  <si>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</si>
  <si>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</si>
  <si>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</si>
  <si>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</si>
  <si>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</si>
  <si>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</si>
  <si>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</si>
  <si>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</si>
  <si>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</si>
  <si>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</si>
  <si>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</si>
  <si>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</si>
  <si>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</si>
  <si>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</si>
  <si>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</si>
  <si>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</si>
  <si>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</si>
  <si>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</si>
  <si>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</si>
  <si>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</si>
  <si>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</si>
  <si>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</si>
  <si>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</si>
  <si>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</si>
  <si>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</si>
  <si>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</si>
  <si>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</si>
  <si>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</si>
  <si>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</si>
  <si>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</si>
  <si>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</si>
  <si>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</si>
  <si>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</si>
  <si>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</si>
  <si>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</si>
  <si>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</si>
  <si>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</si>
  <si>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</si>
  <si>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</si>
  <si>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</si>
  <si>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</si>
  <si>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</si>
  <si>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</si>
  <si>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</si>
  <si>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</si>
  <si>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</si>
  <si>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</si>
  <si>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</si>
  <si>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</si>
  <si>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</si>
  <si>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</si>
  <si>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</si>
  <si>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</si>
  <si>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</si>
  <si>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</si>
  <si>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</si>
  <si>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</si>
  <si>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</si>
  <si>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</si>
  <si>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</si>
  <si>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</si>
  <si>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</si>
  <si>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</si>
  <si>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</si>
  <si>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</si>
  <si>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</si>
  <si>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</si>
  <si>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</si>
  <si>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</si>
  <si>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</si>
  <si>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</si>
  <si>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</si>
  <si>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</si>
  <si>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</si>
  <si>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</si>
  <si>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</si>
  <si>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</si>
  <si>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</si>
  <si>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</si>
  <si>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</si>
  <si>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</si>
  <si>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</si>
  <si>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</si>
  <si>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</si>
  <si>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</si>
  <si>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</si>
  <si>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</si>
  <si>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</si>
  <si>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</si>
  <si>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</si>
  <si>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</si>
  <si>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</si>
  <si>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</si>
  <si>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</si>
  <si>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</si>
  <si>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</si>
  <si>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</si>
  <si>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</si>
  <si>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</si>
  <si>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</si>
  <si>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</si>
  <si>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</si>
  <si>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</si>
  <si>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</si>
  <si>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</si>
  <si>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</si>
  <si>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</si>
  <si>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</si>
  <si>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</si>
  <si>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</si>
  <si>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</si>
  <si>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</si>
  <si>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</si>
  <si>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</si>
  <si>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</si>
  <si>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</si>
  <si>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</si>
  <si>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</si>
  <si>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</si>
  <si>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</si>
  <si>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</si>
  <si>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</si>
  <si>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</si>
  <si>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</si>
  <si>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</si>
  <si>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</si>
  <si>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</si>
  <si>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</si>
  <si>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</si>
  <si>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</si>
  <si>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</si>
  <si>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</si>
  <si>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</si>
  <si>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</si>
  <si>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</si>
  <si>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</si>
  <si>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</si>
  <si>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</si>
  <si>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</si>
  <si>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</si>
  <si>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</si>
  <si>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</si>
  <si>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</si>
  <si>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</si>
  <si>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</si>
  <si>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</si>
  <si>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</si>
  <si>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</si>
  <si>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</si>
  <si>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</si>
  <si>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</si>
  <si>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</si>
  <si>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</si>
  <si>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</si>
  <si>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</si>
  <si>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</si>
  <si>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</si>
  <si>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</si>
  <si>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</si>
  <si>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</si>
  <si>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</si>
  <si>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</si>
  <si>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</si>
  <si>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</si>
  <si>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</si>
  <si>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</si>
  <si>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</si>
  <si>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</si>
  <si>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</si>
  <si>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</si>
  <si>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</si>
  <si>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</si>
  <si>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</si>
  <si>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</si>
  <si>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</si>
  <si>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</si>
  <si>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</si>
  <si>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</si>
  <si>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</si>
  <si>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</si>
  <si>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</si>
  <si>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</si>
  <si>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</si>
  <si>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</si>
  <si>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</si>
  <si>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</si>
  <si>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</si>
  <si>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</si>
  <si>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</si>
  <si>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</si>
  <si>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</si>
  <si>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</si>
  <si>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</si>
  <si>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</si>
  <si>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</si>
  <si>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</si>
  <si>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</si>
  <si>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</si>
  <si>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</si>
  <si>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</si>
  <si>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</si>
  <si>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</si>
  <si>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</si>
  <si>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</si>
  <si>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</si>
  <si>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</si>
  <si>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</si>
  <si>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</si>
  <si>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</si>
  <si>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</si>
  <si>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</si>
  <si>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</si>
  <si>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</si>
  <si>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</si>
  <si>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</si>
  <si>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</si>
  <si>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</si>
  <si>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</si>
  <si>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</si>
  <si>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</si>
  <si>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</si>
  <si>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</si>
  <si>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</si>
  <si>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</si>
  <si>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</si>
  <si>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</si>
  <si>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</si>
  <si>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</si>
  <si>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</si>
  <si>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</si>
  <si>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</si>
  <si>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</si>
  <si>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</si>
  <si>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</si>
  <si>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</si>
  <si>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</si>
  <si>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</si>
  <si>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</si>
  <si>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</si>
  <si>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</si>
  <si>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</si>
  <si>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</si>
  <si>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</si>
  <si>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</si>
  <si>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</si>
  <si>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</si>
  <si>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</si>
  <si>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</si>
  <si>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</si>
  <si>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</si>
  <si>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</si>
  <si>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</si>
  <si>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</si>
  <si>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</si>
  <si>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</si>
  <si>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</si>
  <si>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</si>
  <si>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</si>
  <si>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</si>
  <si>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</si>
  <si>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</si>
  <si>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</si>
  <si>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</si>
  <si>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</si>
  <si>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</si>
  <si>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</si>
  <si>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</si>
  <si>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</si>
  <si>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</si>
  <si>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</si>
  <si>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</si>
  <si>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</si>
  <si>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</si>
  <si>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</si>
  <si>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</si>
  <si>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</si>
  <si>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</si>
  <si>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</si>
  <si>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</si>
  <si>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</si>
  <si>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</si>
  <si>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</si>
  <si>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</si>
  <si>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</si>
  <si>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</si>
  <si>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</si>
  <si>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</si>
  <si>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</si>
  <si>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</si>
  <si>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</si>
  <si>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</si>
  <si>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</si>
  <si>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</si>
  <si>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</si>
  <si>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</si>
  <si>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</si>
  <si>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</si>
  <si>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</si>
  <si>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</si>
  <si>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</si>
  <si>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</si>
  <si>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</si>
  <si>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</si>
  <si>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</si>
  <si>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</si>
  <si>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</si>
  <si>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</si>
  <si>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</si>
  <si>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</si>
  <si>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</si>
  <si>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</si>
  <si>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</si>
  <si>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</si>
  <si>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</si>
  <si>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</si>
  <si>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</si>
  <si>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</si>
  <si>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</si>
  <si>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</si>
  <si>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</si>
  <si>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</si>
  <si>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</si>
  <si>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</si>
  <si>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</si>
  <si>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</si>
  <si>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</si>
  <si>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</si>
  <si>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</si>
  <si>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</si>
  <si>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</si>
  <si>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</si>
  <si>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</si>
  <si>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</si>
  <si>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</si>
  <si>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</si>
  <si>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</si>
  <si>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</si>
  <si>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</si>
  <si>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</si>
  <si>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</si>
  <si>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</si>
  <si>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</si>
  <si>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</si>
  <si>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</si>
  <si>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</si>
  <si>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</si>
  <si>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</si>
  <si>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</si>
  <si>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</si>
  <si>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</si>
  <si>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</si>
  <si>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</si>
  <si>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</si>
  <si>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</si>
  <si>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</si>
  <si>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</si>
  <si>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</si>
  <si>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</si>
  <si>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</si>
  <si>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</si>
  <si>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</si>
  <si>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</si>
  <si>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</si>
  <si>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</si>
  <si>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</si>
  <si>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</si>
  <si>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</si>
  <si>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</si>
  <si>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</si>
  <si>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</si>
  <si>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</si>
  <si>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</si>
  <si>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</si>
  <si>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</si>
  <si>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</si>
  <si>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</si>
  <si>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</si>
  <si>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</si>
  <si>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</si>
  <si>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</si>
  <si>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</si>
  <si>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</si>
  <si>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</si>
  <si>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</si>
  <si>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</si>
  <si>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</si>
  <si>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</si>
  <si>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</si>
  <si>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</si>
  <si>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</si>
  <si>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</si>
  <si>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</si>
  <si>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</si>
  <si>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</si>
  <si>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</si>
  <si>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</si>
  <si>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</si>
  <si>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</si>
  <si>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</si>
  <si>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</si>
  <si>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</si>
  <si>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</si>
  <si>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</si>
  <si>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</si>
  <si>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</si>
  <si>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</si>
  <si>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</si>
  <si>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</si>
  <si>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</si>
  <si>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</si>
  <si>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</si>
  <si>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</si>
  <si>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</si>
  <si>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</si>
  <si>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</si>
  <si>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</si>
  <si>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</si>
  <si>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</si>
  <si>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</si>
  <si>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</si>
  <si>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</si>
  <si>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</si>
  <si>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</si>
  <si>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</si>
  <si>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</si>
  <si>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</si>
  <si>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</si>
  <si>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</si>
  <si>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</si>
  <si>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</si>
  <si>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</si>
  <si>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</si>
  <si>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</si>
  <si>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</si>
  <si>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</si>
  <si>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</si>
  <si>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</si>
  <si>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</si>
  <si>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</si>
  <si>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</si>
  <si>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</si>
  <si>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</si>
  <si>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</si>
  <si>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</si>
  <si>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</si>
  <si>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</si>
  <si>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</si>
  <si>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</si>
  <si>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</si>
  <si>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</si>
  <si>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</si>
  <si>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</si>
  <si>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</si>
  <si>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</si>
  <si>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</si>
  <si>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</si>
  <si>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</si>
  <si>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</si>
  <si>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</si>
  <si>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</si>
  <si>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</si>
  <si>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</si>
  <si>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</si>
  <si>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</si>
  <si>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</si>
  <si>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</si>
  <si>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</si>
  <si>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</si>
  <si>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</si>
  <si>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</si>
  <si>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</si>
  <si>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</si>
  <si>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</si>
  <si>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</si>
  <si>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</si>
  <si>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</si>
  <si>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</si>
  <si>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</si>
  <si>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</si>
  <si>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</si>
  <si>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</si>
  <si>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</si>
  <si>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</si>
  <si>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</si>
  <si>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</si>
  <si>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</si>
  <si>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</si>
  <si>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</si>
  <si>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</si>
  <si>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</si>
  <si>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</si>
  <si>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</si>
  <si>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</si>
  <si>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</si>
  <si>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</si>
  <si>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</si>
  <si>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</si>
  <si>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</si>
  <si>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</si>
  <si>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</si>
  <si>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</si>
  <si>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</si>
  <si>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</si>
  <si>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</si>
  <si>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</si>
  <si>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</si>
  <si>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</si>
  <si>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</si>
  <si>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</si>
  <si>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</si>
  <si>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</si>
  <si>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</si>
  <si>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</si>
  <si>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</si>
  <si>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</si>
  <si>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</si>
  <si>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</si>
  <si>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</si>
  <si>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</si>
  <si>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</si>
  <si>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</si>
  <si>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</si>
  <si>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</si>
  <si>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</si>
  <si>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</si>
  <si>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</si>
  <si>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</si>
  <si>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</si>
  <si>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</si>
  <si>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</si>
  <si>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</si>
  <si>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</si>
  <si>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</si>
  <si>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</si>
  <si>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</si>
  <si>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</si>
  <si>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</si>
  <si>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</si>
  <si>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</si>
  <si>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</si>
  <si>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</si>
  <si>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</si>
  <si>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</si>
  <si>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</si>
  <si>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</si>
  <si>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</si>
  <si>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</si>
  <si>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</si>
  <si>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</si>
  <si>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</si>
  <si>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</si>
  <si>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</si>
  <si>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</si>
  <si>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</si>
  <si>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</si>
  <si>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</si>
  <si>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</si>
  <si>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</si>
  <si>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</si>
  <si>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</si>
  <si>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</si>
  <si>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</si>
  <si>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</si>
  <si>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</si>
  <si>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</si>
  <si>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</si>
  <si>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</si>
  <si>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</si>
  <si>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</si>
  <si>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</si>
  <si>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</si>
  <si>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</si>
  <si>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</si>
  <si>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</si>
  <si>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</si>
  <si>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</si>
  <si>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</si>
  <si>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</si>
  <si>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</si>
  <si>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</si>
  <si>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</si>
  <si>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</si>
  <si>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</si>
  <si>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</si>
  <si>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</si>
  <si>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</si>
  <si>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</si>
  <si>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</si>
  <si>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</si>
  <si>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</si>
  <si>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</si>
  <si>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</si>
  <si>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</si>
  <si>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</si>
  <si>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</si>
  <si>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</si>
  <si>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</si>
  <si>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</si>
  <si>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</si>
  <si>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</si>
  <si>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</si>
  <si>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</si>
  <si>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</si>
  <si>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</si>
  <si>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</si>
  <si>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</si>
  <si>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</si>
  <si>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</si>
  <si>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</si>
  <si>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</si>
  <si>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</si>
  <si>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</si>
  <si>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</si>
  <si>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</si>
  <si>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</si>
  <si>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</si>
  <si>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</si>
  <si>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</si>
  <si>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</si>
  <si>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</si>
  <si>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</si>
  <si>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</si>
  <si>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</si>
  <si>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</si>
  <si>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</si>
  <si>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</si>
  <si>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</si>
  <si>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</si>
  <si>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</si>
  <si>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</si>
  <si>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</si>
  <si>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</si>
  <si>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</si>
  <si>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</si>
  <si>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</si>
  <si>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</si>
  <si>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</si>
  <si>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</si>
  <si>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</si>
  <si>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</si>
  <si>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</si>
  <si>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</si>
  <si>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</si>
  <si>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</si>
  <si>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</si>
  <si>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</si>
  <si>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</si>
  <si>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</si>
  <si>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</si>
  <si>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</si>
  <si>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</si>
  <si>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</si>
  <si>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</si>
  <si>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</si>
  <si>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</si>
  <si>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</si>
  <si>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</si>
  <si>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</si>
  <si>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</si>
  <si>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</si>
  <si>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</si>
  <si>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</si>
  <si>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</si>
  <si>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</si>
  <si>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</si>
  <si>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</si>
  <si>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</si>
  <si>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</si>
  <si>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</si>
  <si>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</si>
  <si>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</si>
  <si>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</si>
  <si>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</si>
  <si>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</si>
  <si>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</si>
  <si>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</si>
  <si>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</si>
  <si>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</si>
  <si>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</si>
  <si>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</si>
  <si>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</si>
  <si>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</si>
  <si>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</si>
  <si>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</si>
  <si>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</si>
  <si>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</si>
  <si>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</si>
  <si>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</si>
  <si>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</si>
  <si>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</si>
  <si>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</si>
  <si>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</si>
  <si>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</si>
  <si>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</si>
  <si>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</si>
  <si>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</si>
  <si>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</si>
  <si>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</si>
  <si>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</si>
  <si>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</si>
  <si>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</si>
  <si>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</si>
  <si>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</si>
  <si>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</si>
  <si>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</si>
  <si>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</si>
  <si>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</si>
  <si>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</si>
  <si>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</si>
  <si>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</si>
  <si>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</si>
  <si>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</si>
  <si>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</si>
  <si>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</si>
  <si>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</si>
  <si>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</si>
  <si>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</si>
  <si>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</si>
  <si>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</si>
  <si>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</si>
  <si>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</si>
  <si>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</si>
  <si>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</si>
  <si>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</si>
  <si>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</si>
  <si>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</si>
  <si>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</si>
  <si>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</si>
  <si>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</si>
  <si>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</si>
  <si>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</si>
  <si>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</si>
  <si>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</si>
  <si>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</si>
  <si>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</si>
  <si>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</si>
  <si>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</si>
  <si>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</si>
  <si>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</si>
  <si>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</si>
  <si>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</si>
  <si>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</si>
  <si>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</si>
  <si>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</si>
  <si>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</si>
  <si>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</si>
  <si>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</si>
  <si>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</si>
  <si>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</si>
  <si>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</si>
  <si>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</si>
  <si>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</si>
  <si>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</si>
  <si>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</si>
  <si>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</si>
  <si>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</si>
  <si>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</si>
  <si>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</si>
  <si>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</si>
  <si>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</si>
  <si>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</si>
  <si>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</si>
  <si>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</si>
  <si>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</si>
  <si>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</si>
  <si>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</si>
  <si>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</si>
  <si>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</si>
  <si>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</si>
  <si>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</si>
  <si>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</si>
  <si>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</si>
  <si>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</si>
  <si>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</si>
  <si>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</si>
  <si>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</si>
  <si>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</si>
  <si>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</si>
  <si>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</si>
  <si>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</si>
  <si>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</si>
  <si>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</si>
  <si>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</si>
  <si>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</si>
  <si>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</si>
  <si>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</si>
  <si>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</si>
  <si>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</si>
  <si>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</si>
  <si>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</si>
  <si>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</si>
  <si>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</si>
  <si>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</si>
  <si>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</si>
  <si>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</si>
  <si>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</si>
  <si>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</si>
  <si>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</si>
  <si>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</si>
  <si>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</si>
  <si>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</si>
  <si>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</si>
  <si>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</si>
  <si>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</si>
  <si>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</si>
  <si>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</si>
  <si>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</si>
  <si>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</si>
  <si>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</si>
  <si>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</si>
  <si>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</si>
  <si>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</si>
  <si>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</si>
  <si>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</si>
  <si>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</si>
  <si>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</si>
  <si>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</si>
  <si>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</si>
  <si>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</si>
  <si>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</si>
  <si>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</si>
  <si>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</si>
  <si>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</si>
  <si>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</si>
  <si>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</si>
  <si>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</si>
  <si>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</si>
  <si>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</si>
  <si>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</si>
  <si>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</si>
  <si>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</si>
  <si>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</si>
  <si>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</si>
  <si>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</si>
  <si>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</si>
  <si>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</si>
  <si>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</si>
  <si>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</si>
  <si>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</si>
  <si>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</si>
  <si>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</si>
  <si>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</si>
  <si>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</si>
  <si>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</si>
  <si>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</si>
  <si>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</si>
  <si>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</si>
  <si>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</si>
  <si>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</si>
  <si>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</si>
  <si>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</si>
  <si>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</si>
  <si>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</si>
  <si>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</si>
  <si>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</si>
  <si>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</si>
  <si>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</si>
  <si>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</si>
  <si>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</si>
  <si>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</si>
  <si>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</si>
  <si>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</si>
  <si>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</si>
  <si>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</si>
  <si>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</si>
  <si>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</si>
  <si>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</si>
  <si>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</si>
  <si>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</si>
  <si>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</si>
  <si>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</si>
  <si>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</si>
  <si>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</si>
  <si>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</si>
  <si>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</si>
  <si>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</si>
  <si>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</si>
  <si>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</si>
  <si>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</si>
  <si>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</si>
  <si>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</si>
  <si>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</si>
  <si>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</si>
  <si>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</si>
  <si>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</si>
  <si>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</si>
  <si>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</si>
  <si>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</si>
  <si>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</si>
  <si>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</si>
  <si>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</si>
  <si>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</si>
  <si>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</si>
  <si>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</si>
  <si>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</si>
  <si>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</si>
  <si>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</si>
  <si>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</si>
  <si>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</si>
  <si>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</si>
  <si>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</si>
  <si>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</si>
  <si>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</si>
  <si>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</si>
  <si>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</si>
  <si>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</si>
  <si>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</si>
  <si>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</si>
  <si>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</si>
  <si>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</si>
  <si>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</si>
  <si>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</si>
  <si>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</si>
  <si>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</si>
  <si>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</si>
  <si>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</si>
  <si>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</si>
  <si>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</si>
  <si>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</si>
  <si>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</si>
  <si>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</si>
  <si>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</si>
  <si>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</si>
  <si>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</si>
  <si>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</si>
  <si>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</si>
  <si>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</si>
  <si>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</si>
  <si>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</si>
  <si>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</si>
  <si>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</si>
  <si>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</si>
  <si>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</si>
  <si>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</si>
  <si>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</si>
  <si>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</si>
  <si>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</si>
  <si>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</si>
  <si>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</si>
  <si>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</si>
  <si>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</si>
  <si>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</si>
  <si>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</si>
  <si>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</si>
  <si>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</si>
  <si>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</si>
  <si>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</si>
  <si>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</si>
  <si>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</si>
  <si>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</si>
  <si>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</si>
  <si>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</si>
  <si>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</si>
  <si>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</si>
  <si>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</si>
  <si>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</si>
  <si>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</si>
  <si>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</si>
  <si>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</si>
  <si>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</si>
  <si>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</si>
  <si>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</si>
  <si>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</si>
  <si>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</si>
  <si>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</si>
  <si>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</si>
  <si>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</si>
  <si>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</si>
  <si>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</si>
  <si>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</si>
  <si>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</si>
  <si>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</si>
  <si>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</si>
  <si>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</si>
  <si>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</si>
  <si>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</si>
  <si>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</si>
  <si>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</si>
  <si>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</si>
  <si>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</si>
  <si>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</si>
  <si>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</si>
  <si>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</si>
  <si>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</si>
  <si>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</si>
  <si>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</si>
  <si>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</si>
  <si>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</si>
  <si>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</si>
  <si>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</si>
  <si>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</si>
  <si>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</si>
  <si>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</si>
  <si>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</si>
  <si>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</si>
  <si>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</si>
  <si>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</si>
  <si>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</si>
  <si>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</si>
  <si>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</si>
  <si>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</si>
  <si>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</si>
  <si>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</si>
  <si>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</si>
  <si>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</si>
  <si>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</si>
  <si>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</si>
  <si>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</si>
  <si>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</si>
  <si>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</si>
  <si>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</si>
  <si>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</si>
  <si>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</si>
  <si>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</si>
  <si>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</si>
  <si>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</si>
  <si>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</si>
  <si>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</si>
  <si>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</si>
  <si>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</si>
  <si>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</si>
  <si>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</si>
  <si>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</si>
  <si>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</si>
  <si>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</si>
  <si>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</si>
  <si>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</si>
  <si>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</si>
  <si>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</si>
  <si>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</si>
  <si>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</si>
  <si>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</si>
  <si>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</si>
  <si>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</si>
  <si>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</si>
  <si>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</si>
  <si>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</si>
  <si>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</si>
  <si>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</si>
  <si>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</si>
  <si>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</si>
  <si>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</si>
  <si>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</si>
  <si>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</si>
  <si>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</si>
  <si>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</si>
  <si>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</si>
  <si>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</si>
  <si>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</si>
  <si>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</si>
  <si>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</si>
  <si>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</si>
  <si>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</si>
  <si>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</si>
  <si>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</si>
  <si>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</si>
  <si>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</si>
  <si>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</si>
  <si>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</si>
  <si>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</si>
  <si>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</si>
  <si>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</si>
  <si>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</si>
  <si>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</si>
  <si>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</si>
  <si>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</si>
  <si>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</si>
  <si>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</si>
  <si>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</si>
  <si>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</si>
  <si>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</si>
  <si>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</si>
  <si>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</si>
  <si>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</si>
  <si>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</si>
  <si>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</si>
  <si>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</si>
  <si>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</si>
  <si>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</si>
  <si>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</si>
  <si>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</si>
  <si>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</si>
  <si>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</si>
  <si>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</si>
  <si>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</si>
  <si>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</si>
  <si>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</si>
  <si>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</si>
  <si>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</si>
  <si>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</si>
  <si>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</si>
  <si>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</si>
  <si>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</si>
  <si>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</si>
  <si>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</si>
  <si>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</si>
  <si>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</si>
  <si>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</si>
  <si>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</si>
  <si>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</si>
  <si>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</si>
  <si>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</si>
  <si>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</si>
  <si>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</si>
  <si>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</si>
  <si>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</si>
  <si>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</si>
  <si>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</si>
  <si>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</si>
  <si>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</si>
  <si>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</si>
  <si>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</si>
  <si>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</si>
  <si>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</si>
  <si>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</si>
  <si>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</si>
  <si>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</si>
  <si>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</si>
  <si>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</si>
  <si>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</si>
  <si>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</si>
  <si>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</si>
  <si>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</si>
  <si>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</si>
  <si>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</si>
  <si>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</si>
  <si>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</si>
  <si>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</si>
  <si>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</si>
  <si>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</si>
  <si>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</si>
  <si>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</si>
  <si>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</si>
  <si>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</si>
  <si>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</si>
  <si>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</si>
  <si>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</si>
  <si>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</si>
  <si>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</si>
  <si>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</si>
  <si>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</si>
  <si>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</si>
  <si>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</si>
  <si>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</si>
  <si>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</si>
  <si>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</si>
  <si>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</si>
  <si>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</si>
  <si>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</si>
  <si>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</si>
  <si>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</si>
  <si>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</si>
  <si>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</si>
  <si>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</si>
  <si>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</si>
  <si>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</si>
  <si>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</si>
  <si>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</si>
  <si>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</si>
  <si>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</si>
  <si>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</si>
  <si>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</si>
  <si>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</si>
  <si>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</si>
  <si>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</si>
  <si>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</si>
  <si>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</si>
  <si>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</si>
  <si>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</si>
  <si>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</si>
  <si>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</si>
  <si>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</si>
  <si>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</si>
  <si>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</si>
  <si>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</si>
  <si>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</si>
  <si>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</si>
  <si>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</si>
  <si>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</si>
  <si>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</si>
  <si>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</si>
  <si>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</si>
  <si>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</si>
  <si>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</si>
  <si>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</si>
  <si>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</si>
  <si>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</si>
  <si>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</si>
  <si>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</si>
  <si>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</si>
  <si>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</si>
  <si>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</si>
  <si>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</si>
  <si>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</si>
  <si>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</si>
  <si>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</si>
  <si>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</si>
  <si>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</si>
  <si>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</si>
  <si>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</si>
  <si>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</si>
  <si>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</si>
  <si>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</si>
  <si>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</si>
  <si>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</si>
  <si>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</si>
  <si>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</si>
  <si>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</si>
  <si>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</si>
  <si>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</si>
  <si>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</si>
  <si>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</si>
  <si>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</si>
  <si>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</si>
  <si>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</si>
  <si>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</si>
  <si>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</si>
  <si>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</si>
  <si>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</si>
  <si>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</si>
  <si>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</si>
  <si>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</si>
  <si>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</si>
  <si>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</si>
  <si>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</si>
  <si>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</si>
  <si>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</si>
  <si>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</si>
  <si>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</si>
  <si>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</si>
  <si>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</si>
  <si>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</si>
  <si>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</si>
  <si>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</si>
  <si>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</si>
  <si>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</si>
  <si>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</si>
  <si>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</si>
  <si>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</si>
  <si>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</si>
  <si>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</si>
  <si>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</si>
  <si>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</si>
  <si>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</si>
  <si>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</si>
  <si>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</si>
  <si>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</si>
  <si>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</si>
  <si>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</si>
  <si>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</si>
  <si>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</si>
  <si>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</si>
  <si>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</si>
  <si>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</si>
  <si>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</si>
  <si>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</si>
  <si>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</si>
  <si>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</si>
  <si>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</si>
  <si>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</si>
  <si>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</si>
  <si>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</si>
  <si>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</si>
  <si>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</si>
  <si>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</si>
  <si>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</si>
  <si>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</si>
  <si>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</si>
  <si>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</si>
  <si>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</si>
  <si>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</si>
  <si>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</si>
  <si>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</si>
  <si>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</si>
  <si>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</si>
  <si>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</si>
  <si>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</si>
  <si>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</si>
  <si>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</si>
  <si>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</si>
  <si>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</si>
  <si>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</si>
  <si>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</si>
  <si>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</si>
  <si>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</si>
  <si>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</si>
  <si>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</si>
  <si>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</si>
  <si>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</si>
  <si>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</si>
  <si>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</si>
  <si>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</si>
  <si>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</si>
  <si>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</si>
  <si>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</si>
  <si>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</si>
  <si>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</si>
  <si>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</si>
  <si>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</si>
  <si>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</si>
  <si>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</si>
  <si>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</si>
  <si>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</si>
  <si>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</si>
  <si>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</si>
  <si>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</si>
  <si>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</si>
  <si>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</si>
  <si>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</si>
  <si>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</si>
  <si>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</si>
  <si>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</si>
  <si>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</si>
  <si>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</si>
  <si>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</si>
  <si>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</si>
  <si>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</si>
  <si>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</si>
  <si>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</si>
  <si>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</si>
  <si>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</si>
  <si>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</si>
  <si>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</si>
  <si>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</si>
  <si>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</si>
  <si>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</si>
  <si>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</si>
  <si>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</si>
  <si>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</si>
  <si>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</si>
  <si>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</si>
  <si>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</si>
  <si>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</si>
  <si>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</si>
  <si>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</si>
  <si>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</si>
  <si>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</si>
  <si>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</si>
  <si>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</si>
  <si>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</si>
  <si>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</si>
  <si>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</si>
  <si>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</si>
  <si>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</si>
  <si>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</si>
  <si>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</si>
  <si>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</si>
  <si>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</si>
  <si>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</si>
  <si>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</si>
  <si>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</si>
  <si>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</si>
  <si>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</si>
  <si>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</si>
  <si>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</si>
  <si>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</si>
  <si>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</si>
  <si>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</si>
  <si>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</si>
  <si>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</si>
  <si>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</si>
  <si>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</si>
  <si>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</si>
  <si>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</si>
  <si>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</si>
  <si>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</si>
  <si>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</si>
  <si>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</si>
  <si>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</si>
  <si>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</si>
  <si>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</si>
  <si>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</si>
  <si>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</si>
  <si>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</si>
  <si>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</si>
  <si>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</si>
  <si>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</si>
  <si>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</si>
  <si>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</si>
  <si>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</si>
  <si>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</si>
  <si>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</si>
  <si>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</si>
  <si>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</si>
  <si>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</si>
  <si>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</si>
  <si>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</si>
  <si>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</si>
  <si>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</si>
  <si>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</si>
  <si>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</si>
  <si>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</si>
  <si>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</si>
  <si>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</si>
  <si>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</si>
  <si>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</si>
  <si>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</si>
  <si>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</si>
  <si>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</si>
  <si>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</si>
  <si>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</si>
  <si>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</si>
  <si>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</si>
  <si>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</si>
  <si>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</si>
  <si>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</si>
  <si>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</si>
  <si>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</si>
  <si>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</si>
  <si>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</si>
  <si>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</si>
  <si>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</si>
  <si>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</si>
  <si>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</si>
  <si>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</si>
  <si>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</si>
  <si>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</si>
  <si>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</si>
  <si>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</si>
  <si>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</si>
  <si>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</si>
  <si>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</si>
  <si>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</si>
  <si>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</si>
  <si>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</si>
  <si>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</si>
  <si>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</si>
  <si>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</si>
  <si>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</si>
  <si>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</si>
  <si>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</si>
  <si>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</si>
  <si>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</si>
  <si>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</si>
  <si>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</si>
  <si>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</si>
  <si>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</si>
  <si>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</si>
  <si>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</si>
  <si>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</si>
  <si>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</si>
  <si>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</si>
  <si>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</si>
  <si>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</si>
  <si>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</si>
  <si>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</si>
  <si>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</si>
  <si>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</si>
  <si>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</si>
  <si>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</si>
  <si>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</si>
  <si>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</si>
  <si>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</si>
  <si>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</si>
  <si>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</si>
  <si>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</si>
  <si>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</si>
  <si>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</si>
  <si>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</si>
  <si>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</si>
  <si>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</si>
  <si>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</si>
  <si>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</si>
  <si>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</si>
  <si>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</si>
  <si>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</si>
  <si>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</si>
  <si>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</si>
  <si>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</si>
  <si>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</si>
  <si>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</si>
  <si>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</si>
  <si>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</si>
  <si>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</si>
  <si>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</si>
  <si>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</si>
  <si>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</si>
  <si>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</si>
  <si>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</si>
  <si>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</si>
  <si>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</si>
  <si>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</si>
  <si>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</si>
  <si>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</si>
  <si>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</si>
  <si>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</si>
  <si>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</si>
  <si>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</si>
  <si>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</si>
  <si>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</si>
  <si>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</si>
  <si>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</si>
  <si>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</si>
  <si>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</si>
  <si>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</si>
  <si>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</si>
  <si>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</si>
  <si>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</si>
  <si>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</si>
  <si>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</si>
  <si>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</si>
  <si>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</si>
  <si>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</si>
  <si>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</si>
  <si>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</si>
  <si>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</si>
  <si>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</si>
  <si>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</si>
  <si>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</si>
  <si>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</si>
  <si>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</si>
  <si>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</si>
  <si>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</si>
  <si>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</si>
  <si>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</si>
  <si>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</si>
  <si>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</si>
  <si>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</si>
  <si>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</si>
  <si>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</si>
  <si>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</si>
  <si>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</si>
  <si>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</si>
  <si>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</si>
  <si>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</si>
  <si>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</si>
  <si>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</si>
  <si>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</si>
  <si>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</si>
  <si>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</si>
  <si>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</si>
  <si>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</si>
  <si>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</si>
  <si>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</si>
  <si>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</si>
  <si>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</si>
  <si>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</si>
  <si>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</si>
  <si>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</si>
  <si>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</si>
  <si>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</si>
  <si>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</si>
  <si>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</si>
  <si>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</si>
  <si>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</si>
  <si>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</si>
  <si>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</si>
  <si>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</si>
  <si>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</si>
  <si>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</si>
  <si>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</si>
  <si>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</si>
  <si>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</si>
  <si>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</si>
  <si>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</si>
  <si>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</si>
  <si>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</si>
  <si>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</si>
  <si>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</si>
  <si>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</si>
  <si>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</si>
  <si>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</si>
  <si>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</si>
  <si>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</si>
  <si>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</si>
  <si>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</si>
  <si>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</si>
  <si>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</si>
  <si>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</si>
  <si>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</si>
  <si>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</si>
  <si>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</si>
  <si>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</si>
  <si>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</si>
  <si>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</si>
  <si>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</si>
  <si>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</si>
  <si>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</si>
  <si>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</si>
  <si>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</si>
  <si>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</si>
  <si>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</si>
  <si>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</si>
  <si>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</si>
  <si>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</si>
  <si>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</si>
  <si>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</si>
  <si>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</si>
  <si>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</si>
  <si>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</si>
  <si>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</si>
  <si>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</si>
  <si>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</si>
  <si>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</si>
  <si>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</si>
  <si>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</si>
  <si>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</si>
  <si>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</si>
  <si>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</si>
  <si>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</si>
  <si>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</si>
  <si>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</si>
  <si>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</si>
  <si>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</si>
  <si>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</si>
  <si>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</si>
  <si>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</si>
  <si>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</si>
  <si>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</si>
  <si>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</si>
  <si>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</si>
  <si>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</si>
  <si>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</si>
  <si>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</si>
  <si>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</si>
  <si>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</si>
  <si>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</si>
  <si>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</si>
  <si>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</si>
  <si>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</si>
  <si>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</si>
  <si>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</si>
  <si>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</si>
  <si>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</si>
  <si>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</si>
  <si>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</si>
  <si>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</si>
  <si>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</si>
  <si>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</si>
  <si>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</si>
  <si>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</si>
  <si>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</si>
  <si>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</si>
  <si>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</si>
  <si>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</si>
  <si>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</si>
  <si>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</si>
  <si>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</si>
  <si>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</si>
  <si>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</si>
  <si>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</si>
  <si>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</si>
  <si>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</si>
  <si>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</si>
  <si>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</si>
  <si>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</si>
  <si>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</si>
  <si>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</si>
  <si>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</si>
  <si>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</si>
  <si>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</si>
  <si>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</si>
  <si>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</si>
  <si>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</si>
  <si>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</si>
  <si>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</si>
  <si>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</si>
  <si>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</si>
  <si>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</si>
  <si>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</si>
  <si>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</si>
  <si>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</si>
  <si>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</si>
  <si>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</si>
  <si>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</si>
  <si>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</si>
  <si>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</si>
  <si>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</si>
  <si>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</si>
  <si>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</si>
  <si>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</si>
  <si>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</si>
  <si>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</si>
  <si>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</si>
  <si>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</si>
  <si>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</si>
  <si>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</si>
  <si>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</si>
  <si>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</si>
  <si>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</si>
  <si>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</si>
  <si>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</si>
  <si>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</si>
  <si>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</si>
  <si>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</si>
  <si>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</si>
  <si>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</si>
  <si>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</si>
  <si>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</si>
  <si>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</si>
  <si>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</si>
  <si>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</si>
  <si>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</si>
  <si>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</si>
  <si>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</si>
  <si>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</si>
  <si>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</si>
  <si>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</si>
  <si>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</si>
  <si>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</si>
  <si>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</si>
  <si>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</si>
  <si>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</si>
  <si>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</si>
  <si>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</si>
  <si>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</si>
  <si>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</si>
  <si>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</si>
  <si>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</si>
  <si>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</si>
  <si>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</si>
  <si>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</si>
  <si>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</si>
  <si>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</si>
  <si>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</si>
  <si>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</si>
  <si>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</si>
  <si>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</si>
  <si>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</si>
  <si>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</si>
  <si>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</si>
  <si>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</si>
  <si>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</si>
  <si>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</si>
  <si>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</si>
  <si>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</si>
  <si>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</si>
  <si>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</si>
  <si>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</si>
  <si>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</si>
  <si>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</si>
  <si>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</si>
  <si>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</si>
  <si>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</si>
  <si>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</si>
  <si>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</si>
  <si>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</si>
  <si>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</si>
  <si>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</si>
  <si>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</si>
  <si>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</si>
  <si>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</si>
  <si>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</si>
  <si>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</si>
  <si>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</si>
  <si>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</si>
  <si>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</si>
  <si>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</si>
  <si>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</si>
  <si>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</si>
  <si>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</si>
  <si>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</si>
  <si>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</si>
  <si>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</si>
  <si>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</si>
  <si>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</si>
  <si>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</si>
  <si>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</si>
  <si>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</si>
  <si>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</si>
  <si>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</si>
  <si>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</si>
  <si>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</si>
  <si>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</si>
  <si>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</si>
  <si>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</si>
  <si>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</si>
  <si>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</si>
  <si>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</si>
  <si>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</si>
  <si>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</si>
  <si>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</si>
  <si>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</si>
  <si>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</si>
  <si>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</si>
  <si>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</si>
  <si>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</si>
  <si>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</si>
  <si>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</si>
  <si>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</si>
  <si>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</si>
  <si>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</si>
  <si>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</si>
  <si>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</si>
  <si>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</si>
  <si>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</si>
  <si>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</si>
  <si>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</si>
  <si>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</si>
  <si>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</si>
  <si>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</si>
  <si>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</si>
  <si>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</si>
  <si>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</si>
  <si>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</si>
  <si>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</si>
  <si>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</si>
  <si>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</si>
  <si>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</si>
  <si>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</si>
  <si>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</si>
  <si>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</si>
  <si>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</si>
  <si>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</si>
  <si>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</si>
  <si>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</si>
  <si>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</si>
  <si>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</si>
  <si>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</si>
  <si>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</si>
  <si>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</si>
  <si>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</si>
  <si>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</si>
  <si>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</si>
  <si>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</si>
  <si>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</si>
  <si>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</si>
  <si>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</si>
  <si>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</si>
  <si>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</si>
  <si>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</si>
  <si>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</si>
  <si>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</si>
  <si>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</si>
  <si>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</si>
  <si>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</si>
  <si>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</si>
  <si>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</si>
  <si>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</si>
  <si>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</si>
  <si>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</si>
  <si>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</si>
  <si>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</si>
  <si>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</si>
  <si>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</si>
  <si>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</si>
  <si>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</si>
  <si>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</si>
  <si>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</si>
  <si>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</si>
  <si>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</si>
  <si>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</si>
  <si>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</si>
  <si>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</si>
  <si>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</si>
  <si>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</si>
  <si>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</si>
  <si>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</si>
  <si>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</si>
  <si>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</si>
  <si>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</si>
  <si>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</si>
  <si>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</si>
  <si>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</si>
  <si>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</si>
  <si>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</si>
  <si>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</si>
  <si>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</si>
  <si>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</si>
  <si>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</si>
  <si>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</si>
  <si>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</si>
  <si>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</si>
  <si>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</si>
  <si>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</si>
  <si>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</si>
  <si>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</si>
  <si>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</si>
  <si>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</si>
  <si>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</si>
  <si>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</si>
  <si>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</si>
  <si>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</si>
  <si>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</si>
  <si>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</si>
  <si>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</si>
  <si>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</si>
  <si>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</si>
  <si>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</si>
  <si>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</si>
  <si>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</si>
  <si>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</si>
  <si>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</si>
  <si>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</si>
  <si>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</si>
  <si>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</si>
  <si>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</si>
  <si>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</si>
  <si>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</si>
  <si>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</si>
  <si>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</si>
  <si>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</si>
  <si>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</si>
  <si>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</si>
  <si>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</si>
  <si>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</si>
  <si>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</si>
  <si>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</si>
  <si>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</si>
  <si>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</si>
  <si>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</si>
  <si>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</si>
  <si>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</si>
  <si>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</si>
  <si>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</si>
  <si>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</si>
  <si>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</si>
  <si>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</si>
  <si>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</si>
  <si>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</si>
  <si>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</si>
  <si>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</si>
  <si>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</si>
  <si>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</si>
  <si>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</si>
  <si>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</si>
  <si>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</si>
  <si>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</si>
  <si>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</si>
  <si>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</si>
  <si>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</si>
  <si>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</si>
  <si>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</si>
  <si>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</si>
  <si>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</si>
  <si>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</si>
  <si>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</si>
  <si>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</si>
  <si>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</si>
  <si>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</si>
  <si>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</si>
  <si>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</si>
  <si>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</si>
  <si>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</si>
  <si>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</si>
  <si>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</si>
  <si>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</si>
  <si>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</si>
  <si>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</si>
  <si>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</si>
  <si>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</si>
  <si>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</si>
  <si>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</si>
  <si>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</si>
  <si>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</si>
  <si>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</si>
  <si>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</si>
  <si>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</si>
  <si>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</si>
  <si>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</si>
  <si>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</si>
  <si>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</si>
  <si>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</si>
  <si>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</si>
  <si>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</si>
  <si>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</si>
  <si>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</si>
  <si>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</si>
  <si>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</si>
  <si>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</si>
  <si>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</si>
  <si>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</si>
  <si>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</si>
  <si>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</si>
  <si>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</si>
  <si>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</si>
  <si>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</si>
  <si>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</si>
  <si>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</si>
  <si>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</si>
  <si>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</si>
  <si>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</si>
  <si>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</si>
  <si>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</si>
  <si>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</si>
  <si>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</si>
  <si>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</si>
  <si>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</si>
  <si>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</si>
  <si>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</si>
  <si>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</si>
  <si>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</si>
  <si>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</si>
  <si>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</si>
  <si>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</si>
  <si>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</si>
  <si>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</si>
  <si>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</si>
  <si>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</si>
  <si>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</si>
  <si>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</si>
  <si>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</si>
  <si>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</si>
  <si>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</si>
  <si>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</si>
  <si>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</si>
  <si>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</si>
  <si>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</si>
  <si>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</si>
  <si>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</si>
  <si>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</si>
  <si>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</si>
  <si>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</si>
  <si>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</si>
  <si>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</si>
  <si>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</si>
  <si>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</si>
  <si>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</si>
  <si>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</si>
  <si>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</si>
  <si>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</si>
  <si>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</si>
  <si>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</si>
  <si>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</si>
  <si>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</si>
  <si>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</si>
  <si>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</si>
  <si>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</si>
  <si>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</si>
  <si>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</si>
  <si>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</si>
  <si>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</si>
  <si>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</si>
  <si>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</si>
  <si>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</si>
  <si>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</si>
  <si>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</si>
  <si>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</si>
  <si>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</si>
  <si>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</si>
  <si>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</si>
  <si>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</si>
  <si>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</si>
  <si>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</si>
  <si>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</si>
  <si>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</si>
  <si>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</si>
  <si>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</si>
  <si>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</si>
  <si>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</si>
  <si>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</si>
  <si>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</si>
  <si>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</si>
  <si>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</si>
  <si>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</si>
  <si>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</si>
  <si>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</si>
  <si>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</si>
  <si>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</si>
  <si>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</si>
  <si>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</si>
  <si>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</si>
  <si>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</si>
  <si>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</si>
  <si>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</si>
  <si>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</si>
  <si>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</si>
  <si>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</si>
  <si>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</si>
  <si>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</si>
  <si>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</si>
  <si>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</si>
  <si>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</si>
  <si>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</si>
  <si>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</si>
  <si>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</si>
  <si>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</si>
  <si>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</si>
  <si>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</si>
  <si>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</si>
  <si>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</si>
  <si>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</si>
  <si>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</si>
  <si>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</si>
  <si>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</si>
  <si>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</si>
  <si>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</si>
  <si>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</si>
  <si>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</si>
  <si>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</si>
  <si>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</si>
  <si>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</si>
  <si>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</si>
  <si>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</si>
  <si>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</si>
  <si>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</si>
  <si>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</si>
  <si>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</si>
  <si>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</si>
  <si>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</si>
  <si>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</si>
  <si>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</si>
  <si>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</si>
  <si>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</si>
  <si>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</si>
  <si>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</si>
  <si>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</si>
  <si>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</si>
  <si>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</si>
  <si>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</si>
  <si>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</si>
  <si>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</si>
  <si>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</si>
  <si>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</si>
  <si>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</si>
  <si>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</si>
  <si>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</si>
  <si>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</si>
  <si>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</si>
  <si>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</si>
  <si>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</si>
  <si>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</si>
  <si>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</si>
  <si>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</si>
  <si>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</si>
  <si>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</si>
  <si>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</si>
  <si>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</si>
  <si>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</si>
  <si>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</si>
  <si>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</si>
  <si>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</si>
  <si>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</si>
  <si>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</si>
  <si>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</si>
  <si>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</si>
  <si>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</si>
  <si>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</si>
  <si>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</si>
  <si>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</si>
  <si>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</si>
  <si>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</si>
  <si>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</si>
  <si>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</si>
  <si>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</si>
  <si>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</si>
  <si>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</si>
  <si>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</si>
  <si>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</si>
  <si>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</si>
  <si>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</si>
  <si>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</si>
  <si>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</si>
  <si>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</si>
  <si>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</si>
  <si>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</si>
  <si>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</si>
  <si>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</si>
  <si>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</si>
  <si>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</si>
  <si>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</si>
  <si>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</si>
  <si>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</si>
  <si>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</si>
  <si>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</si>
  <si>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</si>
  <si>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</si>
  <si>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</si>
  <si>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</si>
  <si>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</si>
  <si>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</si>
  <si>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</si>
  <si>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</si>
  <si>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</si>
  <si>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</si>
  <si>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</si>
  <si>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</si>
  <si>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</si>
  <si>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</si>
  <si>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</si>
  <si>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</si>
  <si>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</si>
  <si>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</si>
  <si>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</si>
  <si>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</si>
  <si>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</si>
  <si>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</si>
  <si>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</si>
  <si>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</si>
  <si>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</si>
  <si>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</si>
  <si>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</si>
  <si>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</si>
  <si>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</si>
  <si>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</si>
  <si>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</si>
  <si>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</si>
  <si>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</si>
  <si>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</si>
  <si>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</si>
  <si>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</si>
  <si>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</si>
  <si>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</si>
  <si>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</si>
  <si>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</si>
  <si>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</si>
  <si>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</si>
  <si>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</si>
  <si>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</si>
  <si>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</si>
  <si>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</si>
  <si>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</si>
  <si>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</si>
  <si>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</si>
  <si>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</si>
  <si>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</si>
  <si>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</si>
  <si>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</si>
  <si>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</si>
  <si>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</si>
  <si>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</si>
  <si>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</si>
  <si>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</si>
  <si>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</si>
  <si>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</si>
  <si>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</si>
  <si>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</si>
  <si>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</si>
  <si>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</si>
  <si>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</si>
  <si>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</si>
  <si>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</si>
  <si>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</si>
  <si>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</si>
  <si>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</si>
  <si>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</si>
  <si>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</si>
  <si>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</si>
  <si>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</si>
  <si>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</si>
  <si>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</si>
  <si>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</si>
  <si>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</si>
  <si>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</si>
  <si>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</si>
  <si>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</si>
  <si>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</si>
  <si>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</si>
  <si>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</si>
  <si>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</si>
  <si>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</si>
  <si>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</si>
  <si>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</si>
  <si>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</si>
  <si>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</si>
  <si>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</si>
  <si>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</si>
  <si>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</si>
  <si>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</si>
  <si>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</si>
  <si>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</si>
  <si>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</si>
  <si>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</si>
  <si>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</si>
  <si>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</si>
  <si>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</si>
  <si>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</si>
  <si>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</si>
  <si>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</si>
  <si>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</si>
  <si>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</si>
  <si>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</si>
  <si>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</si>
  <si>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</si>
  <si>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</si>
  <si>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</si>
  <si>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</si>
  <si>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</si>
  <si>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</si>
  <si>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</si>
  <si>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</si>
  <si>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</si>
  <si>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</si>
  <si>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</si>
  <si>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</si>
  <si>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</si>
  <si>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</si>
  <si>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</si>
  <si>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</si>
  <si>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</si>
  <si>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</si>
  <si>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</si>
  <si>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</si>
  <si>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</si>
  <si>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</si>
  <si>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</si>
  <si>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</si>
  <si>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</si>
  <si>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</si>
  <si>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</si>
  <si>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</si>
  <si>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</si>
  <si>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</si>
  <si>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</si>
  <si>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</si>
  <si>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</si>
  <si>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</si>
  <si>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</si>
  <si>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</si>
  <si>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</si>
  <si>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</si>
  <si>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</si>
  <si>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</si>
  <si>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</si>
  <si>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</si>
  <si>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</si>
  <si>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</si>
  <si>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</si>
  <si>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</si>
  <si>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</si>
  <si>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</si>
  <si>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</si>
  <si>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</si>
  <si>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</si>
  <si>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</si>
  <si>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</si>
  <si>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</si>
  <si>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</si>
  <si>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</si>
  <si>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</si>
  <si>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</si>
  <si>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</si>
  <si>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</si>
  <si>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</si>
  <si>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</si>
  <si>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</si>
  <si>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</si>
  <si>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</si>
  <si>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</si>
  <si>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</si>
  <si>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</si>
  <si>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</si>
  <si>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</si>
  <si>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</si>
  <si>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</si>
  <si>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</si>
  <si>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</si>
  <si>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</si>
  <si>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</si>
  <si>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</si>
  <si>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</si>
  <si>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</si>
  <si>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</si>
  <si>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</si>
  <si>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</si>
  <si>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</si>
  <si>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</si>
  <si>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</si>
  <si>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</si>
  <si>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</si>
  <si>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</si>
  <si>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</si>
  <si>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</si>
  <si>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</si>
  <si>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</si>
  <si>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</si>
  <si>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</si>
  <si>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</si>
  <si>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</si>
  <si>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</si>
  <si>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</si>
  <si>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</si>
  <si>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</si>
  <si>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</si>
  <si>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</si>
  <si>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</si>
  <si>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</si>
  <si>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</si>
  <si>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</si>
  <si>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</si>
  <si>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</si>
  <si>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</si>
  <si>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</si>
  <si>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</si>
  <si>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</si>
  <si>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</si>
  <si>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</si>
  <si>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</si>
  <si>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</si>
  <si>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</si>
  <si>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</si>
  <si>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</si>
  <si>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</si>
  <si>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</si>
  <si>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</si>
  <si>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</si>
  <si>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</si>
  <si>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</si>
  <si>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</si>
  <si>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</si>
  <si>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</si>
  <si>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</si>
  <si>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</si>
  <si>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</si>
  <si>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</si>
  <si>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</si>
  <si>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</si>
  <si>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</si>
  <si>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</si>
  <si>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</si>
  <si>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</si>
  <si>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</si>
  <si>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</si>
  <si>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</si>
  <si>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</si>
  <si>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</si>
  <si>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</si>
  <si>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</si>
  <si>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</si>
  <si>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</si>
  <si>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</si>
  <si>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</si>
  <si>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</si>
  <si>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</si>
  <si>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</si>
  <si>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</si>
  <si>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</si>
  <si>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</si>
  <si>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</si>
  <si>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</si>
  <si>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</si>
  <si>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</si>
  <si>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</si>
  <si>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</si>
  <si>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</si>
  <si>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</si>
  <si>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</si>
  <si>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</si>
  <si>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</si>
  <si>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</si>
  <si>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</si>
  <si>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</si>
  <si>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</si>
  <si>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</si>
  <si>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</si>
  <si>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</si>
  <si>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</si>
  <si>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</si>
  <si>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</si>
  <si>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</si>
  <si>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</si>
  <si>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</si>
  <si>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</si>
  <si>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</si>
  <si>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</si>
  <si>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</si>
  <si>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</si>
  <si>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</si>
  <si>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</si>
  <si>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</si>
  <si>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</si>
  <si>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</si>
  <si>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</si>
  <si>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</si>
  <si>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</si>
  <si>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</si>
  <si>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</si>
  <si>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</si>
  <si>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</si>
  <si>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</si>
  <si>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</si>
  <si>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</si>
  <si>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</si>
  <si>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</si>
  <si>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</si>
  <si>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</si>
  <si>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</si>
  <si>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</si>
  <si>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</si>
  <si>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</si>
  <si>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</si>
  <si>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</si>
  <si>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</si>
  <si>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</si>
  <si>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</si>
  <si>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</si>
  <si>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</si>
  <si>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</si>
  <si>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</si>
  <si>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</si>
  <si>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</si>
  <si>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</si>
  <si>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</si>
  <si>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</si>
  <si>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</si>
  <si>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</si>
  <si>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</si>
  <si>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</si>
  <si>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</si>
  <si>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</si>
  <si>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</si>
  <si>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</si>
  <si>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</si>
  <si>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</si>
  <si>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</si>
  <si>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</si>
  <si>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</si>
  <si>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</si>
  <si>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</si>
  <si>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</si>
  <si>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</si>
  <si>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</si>
  <si>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</si>
  <si>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</si>
  <si>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</si>
  <si>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</si>
  <si>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</si>
  <si>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</si>
  <si>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</si>
  <si>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</si>
  <si>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</si>
  <si>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</si>
  <si>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</si>
  <si>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</si>
  <si>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</si>
  <si>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</si>
  <si>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</si>
  <si>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</si>
  <si>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</si>
  <si>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</si>
  <si>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</si>
  <si>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</si>
  <si>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</si>
  <si>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</si>
  <si>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</si>
  <si>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</si>
  <si>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</si>
  <si>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</si>
  <si>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</si>
  <si>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</si>
  <si>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</si>
  <si>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</si>
  <si>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</si>
  <si>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</si>
  <si>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</si>
  <si>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</si>
  <si>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</si>
  <si>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</si>
  <si>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</si>
  <si>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</si>
  <si>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</si>
  <si>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</si>
  <si>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</si>
  <si>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</si>
  <si>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</si>
  <si>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</si>
  <si>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</si>
  <si>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</si>
  <si>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</si>
  <si>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</si>
  <si>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</si>
  <si>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</si>
  <si>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</si>
  <si>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</si>
  <si>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</si>
  <si>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</si>
  <si>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</si>
  <si>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</si>
  <si>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</si>
  <si>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</si>
  <si>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</si>
  <si>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</si>
  <si>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</si>
  <si>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</si>
  <si>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</si>
  <si>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</si>
  <si>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</si>
  <si>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</si>
  <si>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</si>
  <si>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</si>
  <si>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</si>
  <si>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</si>
  <si>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</si>
  <si>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</si>
  <si>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</si>
  <si>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</si>
  <si>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</si>
  <si>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</si>
  <si>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</si>
  <si>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</si>
  <si>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</si>
  <si>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</si>
  <si>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</si>
  <si>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</si>
  <si>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</si>
  <si>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</si>
  <si>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</si>
  <si>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</si>
  <si>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</si>
  <si>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</si>
  <si>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</si>
  <si>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</si>
  <si>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</si>
  <si>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</si>
  <si>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</si>
  <si>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</si>
  <si>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</si>
  <si>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</si>
  <si>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</si>
  <si>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</si>
  <si>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</si>
  <si>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</si>
  <si>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</si>
  <si>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</si>
  <si>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</si>
  <si>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</si>
  <si>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</si>
  <si>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</si>
  <si>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</si>
  <si>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</si>
  <si>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</si>
  <si>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</si>
  <si>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</si>
  <si>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</si>
  <si>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</si>
  <si>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</si>
  <si>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</si>
  <si>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</si>
  <si>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</si>
  <si>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</si>
  <si>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</si>
  <si>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</si>
  <si>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</si>
  <si>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</si>
  <si>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</si>
  <si>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</si>
  <si>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</si>
  <si>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</si>
  <si>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</si>
  <si>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</si>
  <si>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</si>
  <si>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</si>
  <si>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</si>
  <si>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</si>
  <si>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</si>
  <si>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</si>
  <si>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</si>
  <si>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</si>
  <si>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</si>
  <si>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</si>
  <si>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</si>
  <si>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</si>
  <si>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</si>
  <si>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</si>
  <si>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</si>
  <si>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</si>
  <si>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</si>
  <si>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</si>
  <si>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</si>
  <si>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</si>
  <si>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</si>
  <si>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</si>
  <si>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</si>
  <si>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</si>
  <si>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</si>
  <si>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</si>
  <si>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</si>
  <si>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</si>
  <si>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</si>
  <si>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</si>
  <si>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</si>
  <si>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</si>
  <si>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</si>
  <si>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</si>
  <si>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</si>
  <si>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</si>
  <si>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</si>
  <si>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</si>
  <si>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</si>
  <si>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</si>
  <si>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</si>
  <si>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</si>
  <si>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</si>
  <si>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</si>
  <si>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</si>
  <si>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</si>
  <si>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</si>
  <si>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</si>
  <si>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</si>
  <si>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</si>
  <si>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</si>
  <si>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</si>
  <si>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</si>
  <si>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</si>
  <si>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</si>
  <si>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</si>
  <si>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</si>
  <si>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</si>
  <si>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</si>
  <si>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</si>
  <si>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</si>
  <si>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</si>
  <si>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</si>
  <si>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</si>
  <si>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</si>
  <si>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</si>
  <si>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</si>
  <si>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</si>
  <si>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</si>
  <si>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</si>
  <si>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</si>
  <si>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</si>
  <si>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</si>
  <si>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</si>
  <si>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</si>
  <si>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</si>
  <si>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</si>
  <si>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</si>
  <si>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</si>
  <si>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</si>
  <si>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</si>
  <si>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</si>
  <si>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</si>
  <si>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</si>
  <si>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</si>
  <si>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</si>
  <si>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</si>
  <si>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</si>
  <si>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</si>
  <si>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</si>
  <si>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</si>
  <si>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</si>
  <si>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</si>
  <si>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</si>
  <si>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</si>
  <si>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</si>
  <si>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</si>
  <si>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</si>
  <si>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</si>
  <si>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</si>
  <si>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</si>
  <si>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</si>
  <si>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</si>
  <si>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</si>
  <si>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</si>
  <si>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</si>
  <si>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</si>
  <si>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</si>
  <si>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</si>
  <si>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</si>
  <si>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</si>
  <si>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</si>
  <si>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</si>
  <si>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</si>
  <si>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</si>
  <si>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</si>
  <si>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</si>
  <si>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</si>
  <si>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</si>
  <si>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</si>
  <si>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</si>
  <si>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</si>
  <si>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</si>
  <si>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</si>
  <si>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</si>
  <si>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</si>
  <si>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</si>
  <si>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</si>
  <si>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</si>
  <si>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</si>
  <si>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</si>
  <si>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</si>
  <si>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</si>
  <si>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</si>
  <si>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</si>
  <si>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</si>
  <si>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</si>
  <si>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</si>
  <si>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</si>
  <si>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</si>
  <si>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</si>
  <si>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</si>
  <si>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</si>
  <si>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</si>
  <si>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</si>
  <si>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</si>
  <si>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</si>
  <si>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</si>
  <si>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</si>
  <si>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</si>
  <si>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</si>
  <si>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</si>
  <si>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</si>
  <si>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</si>
  <si>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</si>
  <si>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</si>
  <si>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</si>
  <si>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</si>
  <si>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</si>
  <si>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</si>
  <si>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</si>
  <si>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</si>
  <si>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</si>
  <si>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</si>
  <si>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</si>
  <si>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</si>
  <si>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</si>
  <si>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</si>
  <si>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</si>
  <si>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</si>
  <si>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</si>
  <si>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</si>
  <si>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</si>
  <si>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</si>
  <si>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</si>
  <si>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</si>
  <si>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</si>
  <si>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</si>
  <si>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</si>
  <si>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</si>
  <si>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</si>
  <si>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</si>
  <si>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</si>
  <si>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</si>
  <si>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</si>
  <si>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</si>
  <si>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</si>
  <si>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</si>
  <si>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</si>
  <si>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</si>
  <si>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</si>
  <si>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</si>
  <si>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</si>
  <si>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</si>
  <si>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</si>
  <si>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</si>
  <si>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</si>
  <si>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</si>
  <si>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</si>
  <si>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</si>
  <si>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</si>
  <si>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</si>
  <si>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</si>
  <si>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</si>
  <si>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</si>
  <si>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</si>
  <si>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</si>
  <si>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</si>
  <si>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</si>
  <si>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</si>
  <si>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</si>
  <si>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</si>
  <si>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</si>
  <si>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</si>
  <si>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</si>
  <si>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</si>
  <si>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</si>
  <si>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</si>
  <si>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</si>
  <si>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</si>
  <si>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</si>
  <si>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</si>
  <si>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</si>
  <si>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</si>
  <si>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</si>
  <si>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</si>
  <si>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</si>
  <si>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</si>
  <si>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</si>
  <si>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</si>
  <si>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</si>
  <si>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</si>
  <si>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</si>
  <si>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</si>
  <si>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</si>
  <si>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</si>
  <si>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</si>
  <si>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</si>
  <si>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</si>
  <si>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</si>
  <si>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</si>
  <si>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</si>
  <si>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</si>
  <si>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</si>
  <si>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</si>
  <si>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</si>
  <si>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</si>
  <si>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</si>
  <si>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</si>
  <si>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</si>
  <si>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</si>
  <si>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</si>
  <si>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</si>
  <si>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</si>
  <si>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</si>
  <si>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</si>
  <si>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</si>
  <si>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</si>
  <si>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</si>
  <si>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</si>
  <si>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</si>
  <si>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</si>
  <si>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</si>
  <si>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</si>
  <si>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</si>
  <si>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</si>
  <si>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</si>
  <si>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</si>
  <si>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</si>
  <si>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</si>
  <si>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</si>
  <si>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</si>
  <si>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</si>
  <si>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</si>
  <si>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</si>
  <si>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</si>
  <si>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</si>
  <si>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</si>
  <si>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</si>
  <si>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</si>
  <si>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</si>
  <si>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</si>
  <si>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</si>
  <si>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</si>
  <si>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</si>
  <si>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</si>
  <si>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</si>
  <si>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</si>
  <si>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</si>
  <si>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</si>
  <si>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</si>
  <si>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</si>
  <si>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</si>
  <si>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</si>
  <si>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</si>
  <si>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</si>
  <si>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</si>
  <si>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</si>
  <si>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</si>
  <si>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</si>
  <si>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</si>
  <si>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</si>
  <si>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</si>
  <si>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</si>
  <si>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</si>
  <si>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</si>
  <si>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</si>
  <si>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</si>
  <si>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</si>
  <si>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</si>
  <si>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</si>
  <si>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</si>
  <si>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</si>
  <si>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</si>
  <si>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</si>
  <si>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</si>
  <si>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</si>
  <si>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</si>
  <si>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</si>
  <si>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</si>
  <si>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</si>
  <si>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</si>
  <si>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</si>
  <si>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</si>
  <si>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</si>
  <si>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</si>
  <si>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</si>
  <si>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</si>
  <si>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</si>
  <si>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</si>
  <si>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</si>
  <si>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</si>
  <si>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</si>
  <si>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</si>
  <si>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</si>
  <si>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</si>
  <si>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</si>
  <si>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</si>
  <si>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</si>
  <si>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</si>
  <si>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</si>
  <si>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</si>
  <si>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</si>
  <si>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</si>
  <si>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</si>
  <si>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</si>
  <si>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</si>
  <si>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</si>
  <si>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</si>
  <si>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</si>
  <si>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</si>
  <si>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</si>
  <si>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</si>
  <si>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</si>
  <si>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</si>
  <si>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</si>
  <si>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</si>
  <si>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</si>
  <si>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</si>
  <si>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</si>
  <si>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</si>
  <si>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</si>
  <si>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</si>
  <si>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</si>
  <si>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</si>
  <si>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</si>
  <si>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</si>
  <si>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</si>
  <si>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</si>
  <si>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</si>
  <si>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</si>
  <si>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</si>
  <si>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</si>
  <si>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</si>
  <si>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</si>
  <si>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</si>
  <si>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</si>
  <si>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</si>
  <si>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</si>
  <si>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</si>
  <si>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</si>
  <si>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</si>
  <si>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</si>
  <si>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</si>
  <si>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</si>
  <si>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</si>
  <si>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</si>
  <si>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</si>
  <si>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</si>
  <si>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</si>
  <si>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</si>
  <si>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</si>
  <si>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</si>
  <si>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</si>
  <si>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</si>
  <si>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</si>
  <si>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</si>
  <si>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</si>
  <si>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</si>
  <si>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</si>
  <si>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</si>
  <si>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</si>
  <si>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</si>
  <si>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</si>
  <si>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</si>
  <si>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</si>
  <si>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</si>
  <si>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</si>
  <si>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</si>
  <si>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</si>
  <si>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</si>
  <si>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</si>
  <si>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</si>
  <si>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</si>
  <si>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</si>
  <si>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</si>
  <si>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</si>
  <si>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</si>
  <si>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</si>
  <si>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</si>
  <si>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</si>
  <si>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</si>
  <si>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</si>
  <si>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</si>
  <si>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</si>
  <si>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</si>
  <si>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</si>
  <si>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</si>
  <si>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</si>
  <si>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</si>
  <si>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</si>
  <si>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</si>
  <si>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</si>
  <si>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</si>
  <si>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</si>
  <si>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</si>
  <si>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</si>
  <si>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</si>
  <si>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</si>
  <si>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</si>
  <si>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</si>
  <si>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</si>
  <si>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</si>
  <si>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</si>
  <si>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</si>
  <si>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</si>
  <si>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</si>
  <si>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</si>
  <si>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</si>
  <si>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</si>
  <si>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</si>
  <si>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</si>
  <si>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</si>
  <si>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</si>
  <si>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</si>
  <si>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</si>
  <si>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</si>
  <si>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</si>
  <si>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</si>
  <si>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</si>
  <si>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</si>
  <si>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</si>
  <si>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</si>
  <si>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</si>
  <si>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</si>
  <si>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</si>
  <si>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</si>
  <si>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</si>
  <si>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</si>
  <si>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</si>
  <si>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</si>
  <si>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</si>
  <si>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</si>
  <si>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</si>
  <si>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</si>
  <si>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</si>
  <si>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</si>
  <si>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</si>
  <si>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</si>
  <si>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</si>
  <si>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</si>
  <si>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</si>
  <si>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</si>
  <si>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</si>
  <si>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</si>
  <si>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</si>
  <si>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</si>
  <si>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</si>
  <si>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</si>
  <si>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</si>
  <si>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</si>
  <si>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</si>
  <si>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</si>
  <si>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</si>
  <si>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</si>
  <si>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</si>
  <si>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</si>
  <si>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</si>
  <si>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</si>
  <si>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</si>
  <si>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</si>
  <si>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</si>
  <si>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</si>
  <si>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</si>
  <si>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</si>
  <si>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</si>
  <si>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</si>
  <si>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</si>
  <si>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</si>
  <si>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</si>
  <si>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</si>
  <si>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</si>
  <si>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</si>
  <si>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</si>
  <si>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</si>
  <si>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</si>
  <si>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</si>
  <si>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</si>
  <si>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</si>
  <si>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</si>
  <si>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</si>
  <si>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</si>
  <si>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</si>
  <si>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</si>
  <si>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</si>
  <si>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</si>
  <si>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</si>
  <si>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</si>
  <si>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</si>
  <si>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</si>
  <si>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</si>
  <si>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</si>
  <si>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</si>
  <si>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</si>
  <si>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</si>
  <si>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</si>
  <si>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</si>
  <si>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</si>
  <si>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</si>
  <si>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</si>
  <si>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</si>
  <si>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</si>
  <si>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</si>
  <si>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</si>
  <si>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</si>
  <si>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</si>
  <si>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</si>
  <si>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</si>
  <si>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</si>
  <si>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</si>
  <si>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</si>
  <si>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</si>
  <si>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</si>
  <si>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</si>
  <si>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</si>
  <si>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</si>
  <si>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</si>
  <si>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</si>
  <si>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</si>
  <si>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</si>
  <si>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</si>
  <si>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</si>
  <si>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</si>
  <si>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</si>
  <si>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</si>
  <si>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</si>
  <si>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</si>
  <si>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</si>
  <si>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</si>
  <si>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</si>
  <si>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</si>
  <si>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</si>
  <si>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</si>
  <si>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</si>
  <si>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</si>
  <si>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</si>
  <si>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</si>
  <si>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</si>
  <si>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</si>
  <si>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</si>
  <si>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</si>
  <si>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</si>
  <si>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</si>
  <si>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</si>
  <si>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</si>
  <si>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</si>
  <si>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</si>
  <si>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</si>
  <si>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</si>
  <si>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</si>
  <si>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</si>
  <si>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</si>
  <si>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</si>
  <si>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</si>
  <si>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</si>
  <si>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</si>
  <si>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</si>
  <si>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</si>
  <si>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</si>
  <si>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</si>
  <si>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</si>
  <si>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</si>
  <si>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</si>
  <si>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</si>
  <si>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</si>
  <si>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</si>
  <si>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</si>
  <si>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</si>
  <si>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</si>
  <si>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</si>
  <si>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</si>
  <si>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</si>
  <si>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</si>
  <si>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</si>
  <si>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</si>
  <si>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</si>
  <si>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</si>
  <si>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</si>
  <si>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</si>
  <si>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</si>
  <si>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</si>
  <si>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</si>
  <si>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</si>
  <si>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</si>
  <si>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</si>
  <si>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</si>
  <si>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</si>
  <si>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</si>
  <si>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</si>
  <si>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</si>
  <si>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</si>
  <si>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</si>
  <si>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</si>
  <si>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</si>
  <si>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</si>
  <si>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</si>
  <si>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</si>
  <si>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</si>
  <si>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</si>
  <si>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</si>
  <si>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</si>
  <si>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</si>
  <si>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</si>
  <si>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</si>
  <si>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</si>
  <si>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</si>
  <si>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</si>
  <si>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</si>
  <si>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</si>
  <si>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</si>
  <si>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</si>
  <si>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</si>
  <si>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</si>
  <si>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</si>
  <si>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</si>
  <si>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</si>
  <si>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</si>
  <si>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</si>
  <si>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</si>
  <si>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</si>
  <si>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</si>
  <si>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</si>
  <si>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</si>
  <si>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</si>
  <si>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</si>
  <si>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</si>
  <si>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</si>
  <si>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</si>
  <si>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</si>
  <si>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</si>
  <si>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</si>
  <si>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</si>
  <si>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</si>
  <si>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</si>
  <si>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</si>
  <si>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</si>
  <si>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</si>
  <si>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</si>
  <si>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</si>
  <si>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</si>
  <si>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</si>
  <si>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</si>
  <si>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</si>
  <si>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</si>
  <si>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</si>
  <si>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</si>
  <si>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</si>
  <si>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</si>
  <si>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</si>
  <si>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</si>
  <si>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</si>
  <si>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</si>
  <si>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</si>
  <si>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</si>
  <si>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</si>
  <si>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</si>
  <si>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</si>
  <si>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</si>
  <si>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</si>
  <si>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</si>
  <si>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</si>
  <si>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</si>
  <si>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</si>
  <si>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</si>
  <si>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</si>
  <si>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</si>
  <si>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</si>
  <si>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</si>
  <si>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</si>
  <si>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</si>
  <si>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</si>
  <si>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</si>
  <si>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</si>
  <si>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</si>
  <si>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</si>
  <si>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</si>
  <si>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</si>
  <si>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</si>
  <si>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</si>
  <si>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</si>
  <si>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</si>
  <si>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</si>
  <si>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</si>
  <si>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</si>
  <si>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</si>
  <si>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</si>
  <si>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</si>
  <si>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</si>
  <si>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</si>
  <si>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</si>
  <si>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</si>
  <si>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</si>
  <si>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</si>
  <si>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</si>
  <si>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</si>
  <si>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</si>
  <si>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</si>
  <si>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</si>
  <si>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</si>
  <si>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</si>
  <si>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</si>
  <si>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</si>
  <si>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</si>
  <si>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</si>
  <si>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</si>
  <si>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</si>
  <si>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</si>
  <si>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</si>
  <si>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</si>
  <si>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</si>
  <si>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</si>
  <si>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</si>
  <si>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</si>
  <si>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</si>
  <si>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</si>
  <si>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</si>
  <si>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</si>
  <si>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</si>
  <si>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</si>
  <si>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</si>
  <si>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</si>
  <si>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</si>
  <si>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</si>
  <si>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</si>
  <si>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</si>
  <si>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</si>
  <si>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</si>
  <si>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</si>
  <si>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</si>
  <si>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</si>
  <si>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</si>
  <si>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</si>
  <si>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</si>
  <si>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</si>
  <si>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</si>
  <si>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</si>
  <si>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</si>
  <si>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</si>
  <si>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</si>
  <si>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</si>
  <si>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</si>
  <si>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</si>
  <si>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</si>
  <si>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</si>
  <si>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</si>
  <si>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</si>
  <si>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</si>
  <si>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</si>
  <si>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</si>
  <si>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</si>
  <si>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</si>
  <si>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</si>
  <si>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</si>
  <si>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</si>
  <si>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</si>
  <si>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</si>
  <si>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</si>
  <si>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</si>
  <si>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</si>
  <si>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</si>
  <si>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</si>
  <si>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</si>
  <si>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</si>
  <si>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</si>
  <si>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</si>
  <si>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</si>
  <si>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</si>
  <si>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</si>
  <si>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</si>
  <si>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</si>
  <si>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</si>
  <si>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</si>
  <si>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</si>
  <si>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</si>
  <si>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</si>
  <si>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</si>
  <si>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</si>
  <si>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</si>
  <si>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</si>
  <si>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</si>
  <si>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</si>
  <si>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</si>
  <si>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</si>
  <si>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</si>
  <si>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</si>
  <si>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</si>
  <si>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</si>
  <si>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</si>
  <si>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</si>
  <si>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</si>
  <si>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</si>
  <si>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</si>
  <si>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</si>
  <si>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</si>
  <si>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</si>
  <si>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</si>
  <si>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</si>
  <si>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</si>
  <si>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</si>
  <si>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</si>
  <si>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</si>
  <si>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</si>
  <si>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</si>
  <si>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</si>
  <si>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</si>
  <si>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</si>
  <si>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</si>
  <si>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</si>
  <si>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</si>
  <si>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</si>
  <si>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</si>
  <si>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</si>
  <si>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</si>
  <si>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</si>
  <si>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</si>
  <si>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</si>
  <si>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</si>
  <si>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</si>
  <si>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</si>
  <si>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</si>
  <si>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</si>
  <si>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</si>
  <si>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</si>
  <si>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</si>
  <si>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</si>
  <si>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</si>
  <si>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</si>
  <si>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</si>
  <si>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</si>
  <si>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</si>
  <si>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</si>
  <si>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</si>
  <si>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</si>
  <si>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</si>
  <si>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</si>
  <si>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</si>
  <si>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</si>
  <si>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</si>
  <si>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</si>
  <si>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</si>
  <si>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</si>
  <si>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</si>
  <si>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</si>
  <si>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</si>
  <si>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</si>
  <si>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</si>
  <si>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</si>
  <si>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</si>
  <si>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</si>
  <si>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</si>
  <si>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</si>
  <si>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</si>
  <si>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</si>
  <si>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</si>
  <si>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</si>
  <si>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</si>
  <si>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</si>
  <si>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</si>
  <si>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</si>
  <si>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</si>
  <si>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</si>
  <si>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</si>
  <si>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</si>
  <si>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</si>
  <si>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</si>
  <si>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</si>
  <si>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</si>
  <si>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</si>
  <si>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</si>
  <si>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</si>
  <si>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</si>
  <si>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</si>
  <si>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</si>
  <si>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</si>
  <si>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</si>
  <si>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</si>
  <si>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</si>
  <si>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</si>
  <si>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</si>
  <si>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</si>
  <si>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</si>
  <si>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</si>
  <si>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</si>
  <si>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</si>
  <si>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</si>
  <si>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</si>
  <si>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</si>
  <si>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</si>
  <si>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</si>
  <si>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</si>
  <si>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</si>
  <si>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</si>
  <si>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</si>
  <si>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</si>
  <si>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</si>
  <si>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</si>
  <si>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</si>
  <si>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</si>
  <si>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</si>
  <si>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</si>
  <si>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</si>
  <si>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</si>
  <si>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</si>
  <si>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</si>
  <si>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</si>
  <si>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</si>
  <si>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</si>
  <si>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</si>
  <si>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</si>
  <si>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</si>
  <si>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</si>
  <si>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</si>
  <si>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</si>
  <si>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</si>
  <si>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</si>
  <si>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</si>
  <si>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</si>
  <si>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</si>
  <si>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</si>
  <si>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</si>
  <si>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</si>
  <si>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</si>
  <si>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</si>
  <si>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</si>
  <si>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</si>
  <si>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</si>
  <si>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</si>
  <si>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</si>
  <si>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</si>
  <si>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</si>
  <si>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</si>
  <si>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</si>
  <si>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</si>
  <si>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</si>
  <si>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</si>
  <si>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</si>
  <si>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</si>
  <si>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</si>
  <si>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</si>
  <si>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</si>
  <si>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</si>
  <si>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</si>
  <si>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</si>
  <si>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</si>
  <si>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</si>
  <si>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</si>
  <si>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</si>
  <si>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</si>
  <si>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</si>
  <si>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</si>
  <si>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</si>
  <si>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</si>
  <si>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</si>
  <si>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</si>
  <si>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</si>
  <si>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</si>
  <si>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</si>
  <si>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</si>
  <si>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</si>
  <si>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</si>
  <si>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</si>
  <si>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</si>
  <si>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</si>
  <si>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</si>
  <si>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</si>
  <si>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</si>
  <si>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</si>
  <si>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</si>
  <si>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</si>
  <si>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</si>
  <si>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</si>
  <si>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</si>
  <si>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</si>
  <si>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</si>
  <si>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</si>
  <si>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</si>
  <si>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</si>
  <si>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</si>
  <si>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</si>
  <si>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</si>
  <si>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</si>
  <si>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</si>
  <si>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</si>
  <si>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</si>
  <si>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</si>
  <si>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</si>
  <si>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</si>
  <si>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</si>
  <si>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</si>
  <si>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</si>
  <si>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</si>
  <si>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</si>
  <si>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</si>
  <si>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</si>
  <si>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</si>
  <si>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</si>
  <si>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</si>
  <si>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</si>
  <si>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</si>
  <si>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</si>
  <si>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</si>
  <si>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</si>
  <si>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</si>
  <si>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</si>
  <si>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</si>
  <si>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</si>
  <si>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</si>
  <si>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</si>
  <si>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</si>
  <si>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</si>
  <si>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</si>
  <si>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</si>
  <si>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</si>
  <si>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</si>
  <si>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</si>
  <si>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</si>
  <si>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</si>
  <si>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</si>
  <si>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</si>
  <si>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</si>
  <si>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</si>
  <si>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</si>
  <si>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</si>
  <si>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</si>
  <si>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</si>
  <si>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</si>
  <si>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</si>
  <si>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</si>
  <si>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</si>
  <si>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</si>
  <si>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</si>
  <si>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</si>
  <si>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</si>
  <si>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</si>
  <si>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</si>
  <si>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</si>
  <si>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</si>
  <si>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</si>
  <si>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</si>
  <si>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</si>
  <si>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</si>
  <si>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</si>
  <si>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</si>
  <si>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</si>
  <si>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</si>
  <si>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</si>
  <si>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</si>
  <si>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</si>
  <si>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</si>
  <si>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</si>
  <si>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</si>
  <si>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</si>
  <si>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</si>
  <si>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</si>
  <si>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</si>
  <si>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</si>
  <si>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</si>
  <si>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</si>
  <si>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</si>
  <si>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</si>
  <si>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</si>
  <si>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</si>
  <si>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</si>
  <si>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</si>
  <si>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</si>
  <si>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</si>
  <si>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</si>
  <si>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</si>
  <si>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</si>
  <si>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</si>
  <si>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</si>
  <si>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</si>
  <si>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</si>
  <si>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</si>
  <si>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</si>
  <si>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</si>
  <si>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</si>
  <si>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</si>
  <si>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</si>
  <si>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</si>
  <si>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</si>
  <si>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</si>
  <si>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</si>
  <si>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</si>
  <si>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</si>
  <si>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</si>
  <si>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</si>
  <si>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</si>
  <si>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</si>
  <si>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</si>
  <si>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</si>
  <si>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</si>
  <si>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</si>
  <si>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</si>
  <si>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</si>
  <si>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</si>
  <si>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</si>
  <si>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</si>
  <si>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</si>
  <si>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</si>
  <si>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</si>
  <si>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</si>
  <si>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</si>
  <si>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</si>
  <si>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</si>
  <si>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</si>
  <si>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</si>
  <si>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</si>
  <si>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</si>
  <si>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</si>
  <si>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</si>
  <si>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</si>
  <si>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</si>
  <si>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</si>
  <si>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</si>
  <si>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</si>
  <si>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</si>
  <si>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</si>
  <si>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</si>
  <si>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</si>
  <si>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</si>
  <si>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</si>
  <si>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</si>
  <si>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</si>
  <si>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</si>
  <si>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</si>
  <si>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</si>
  <si>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</si>
  <si>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</si>
  <si>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</si>
  <si>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</si>
  <si>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</si>
  <si>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</si>
  <si>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</si>
  <si>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</si>
  <si>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</si>
  <si>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</si>
  <si>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</si>
  <si>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</si>
  <si>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</si>
  <si>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</si>
  <si>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</si>
  <si>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</si>
  <si>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</si>
  <si>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</si>
  <si>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</si>
  <si>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</si>
  <si>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</si>
  <si>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</si>
  <si>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</si>
  <si>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</si>
  <si>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</si>
  <si>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</si>
  <si>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</si>
  <si>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</si>
  <si>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</si>
  <si>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</si>
  <si>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</si>
  <si>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</si>
  <si>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</si>
  <si>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</si>
  <si>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</si>
  <si>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</si>
  <si>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</si>
  <si>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</si>
  <si>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</si>
  <si>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</si>
  <si>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</si>
  <si>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</si>
  <si>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</si>
  <si>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</si>
  <si>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</si>
  <si>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</si>
  <si>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</si>
  <si>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</si>
  <si>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</si>
  <si>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</si>
  <si>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</si>
  <si>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</si>
  <si>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</si>
  <si>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</si>
  <si>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</si>
  <si>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</si>
  <si>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</si>
  <si>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</si>
  <si>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</si>
  <si>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</si>
  <si>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</si>
  <si>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</si>
  <si>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</si>
  <si>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</si>
  <si>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</si>
  <si>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</si>
  <si>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</si>
  <si>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</si>
  <si>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</si>
  <si>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</si>
  <si>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</si>
  <si>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</si>
  <si>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</si>
  <si>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</si>
  <si>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</si>
  <si>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</si>
  <si>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</si>
  <si>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</si>
  <si>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</si>
  <si>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</si>
  <si>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</si>
  <si>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</si>
  <si>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</si>
  <si>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</si>
  <si>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</si>
  <si>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</si>
  <si>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</si>
  <si>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</si>
  <si>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</si>
  <si>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</si>
  <si>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</si>
  <si>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</si>
  <si>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</si>
  <si>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</si>
  <si>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</si>
  <si>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</si>
  <si>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</si>
  <si>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</si>
  <si>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</si>
  <si>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</si>
  <si>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</si>
  <si>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</si>
  <si>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</si>
  <si>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</si>
  <si>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</si>
  <si>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</si>
  <si>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</si>
  <si>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</si>
  <si>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</si>
  <si>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</si>
  <si>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</si>
  <si>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</si>
  <si>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</si>
  <si>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</si>
  <si>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</si>
  <si>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</si>
  <si>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</si>
  <si>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</si>
  <si>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</si>
  <si>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</si>
  <si>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</si>
  <si>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</si>
  <si>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</si>
  <si>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</si>
  <si>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</si>
  <si>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</si>
  <si>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</si>
  <si>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</si>
  <si>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</si>
  <si>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</si>
  <si>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</si>
  <si>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</si>
  <si>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</si>
  <si>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</si>
  <si>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</si>
  <si>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</si>
  <si>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</si>
  <si>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</si>
  <si>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</si>
  <si>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</si>
  <si>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</si>
  <si>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</si>
  <si>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</si>
  <si>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</si>
  <si>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</si>
  <si>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</si>
  <si>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</si>
  <si>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</si>
  <si>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</si>
  <si>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</si>
  <si>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</si>
  <si>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</si>
  <si>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</si>
  <si>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</si>
  <si>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</si>
  <si>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</si>
  <si>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</si>
  <si>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</si>
  <si>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</si>
  <si>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</si>
  <si>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</si>
  <si>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</si>
  <si>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</si>
  <si>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</si>
  <si>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</si>
  <si>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</si>
  <si>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</si>
  <si>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</si>
  <si>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</si>
  <si>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</si>
  <si>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</si>
  <si>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</si>
  <si>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</si>
  <si>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</si>
  <si>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</si>
  <si>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</si>
  <si>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</si>
  <si>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</si>
  <si>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</si>
  <si>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</si>
  <si>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</si>
  <si>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</si>
  <si>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</si>
  <si>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</si>
  <si>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</si>
  <si>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</si>
  <si>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</si>
  <si>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</si>
  <si>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</si>
  <si>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</si>
  <si>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</si>
  <si>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</si>
  <si>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</si>
  <si>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</si>
  <si>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</si>
  <si>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</si>
  <si>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</si>
  <si>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</si>
  <si>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</si>
  <si>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</si>
  <si>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</si>
  <si>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</si>
  <si>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</si>
  <si>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</si>
  <si>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</si>
  <si>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</si>
  <si>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</si>
  <si>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</si>
  <si>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</si>
  <si>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</si>
  <si>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</si>
  <si>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</si>
  <si>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</si>
  <si>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</si>
  <si>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</si>
  <si>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</si>
  <si>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</si>
  <si>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</si>
  <si>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</si>
  <si>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</si>
  <si>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</si>
  <si>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</si>
  <si>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</si>
  <si>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</si>
  <si>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</si>
  <si>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</si>
  <si>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</si>
  <si>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</si>
  <si>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</si>
  <si>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</si>
  <si>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</si>
  <si>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</si>
  <si>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</si>
  <si>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</si>
  <si>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</si>
  <si>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</si>
  <si>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</si>
  <si>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</si>
  <si>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</si>
  <si>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</si>
  <si>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</si>
  <si>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</si>
  <si>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</si>
  <si>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</si>
  <si>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</si>
  <si>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</si>
  <si>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</si>
  <si>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</si>
  <si>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</si>
  <si>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</si>
  <si>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</si>
  <si>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</si>
  <si>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</si>
  <si>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</si>
  <si>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</si>
  <si>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</si>
  <si>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</si>
  <si>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</si>
  <si>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</si>
  <si>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</si>
  <si>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</si>
  <si>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</si>
  <si>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</si>
  <si>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</si>
  <si>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</si>
  <si>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</si>
  <si>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</si>
  <si>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</si>
  <si>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</si>
  <si>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</si>
  <si>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</si>
  <si>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</si>
  <si>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</si>
  <si>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</si>
  <si>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</si>
  <si>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</si>
  <si>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</si>
  <si>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</si>
  <si>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</si>
  <si>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</si>
  <si>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</si>
  <si>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</si>
  <si>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</si>
  <si>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</si>
  <si>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</si>
  <si>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</si>
  <si>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</si>
  <si>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</si>
  <si>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</si>
  <si>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</si>
  <si>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</si>
  <si>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</si>
  <si>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</si>
  <si>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</si>
  <si>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</si>
  <si>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</si>
  <si>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</si>
  <si>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</si>
  <si>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</si>
  <si>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</si>
  <si>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</si>
  <si>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</si>
  <si>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</si>
  <si>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</si>
  <si>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</si>
  <si>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</si>
  <si>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</si>
  <si>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</si>
  <si>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</si>
  <si>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</si>
  <si>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</si>
  <si>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</si>
  <si>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</si>
  <si>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</si>
  <si>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</si>
  <si>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</si>
  <si>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</si>
  <si>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</si>
  <si>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</si>
  <si>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</si>
  <si>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</si>
  <si>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</si>
  <si>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</si>
  <si>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</si>
  <si>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</si>
  <si>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</si>
  <si>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</si>
  <si>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</si>
  <si>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</si>
  <si>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</si>
  <si>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</si>
  <si>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</si>
  <si>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</si>
  <si>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</si>
  <si>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</si>
  <si>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</si>
  <si>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</si>
  <si>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</si>
  <si>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</si>
  <si>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</si>
  <si>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</si>
  <si>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</si>
  <si>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</si>
  <si>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</si>
  <si>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</si>
  <si>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</si>
  <si>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</si>
  <si>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</si>
  <si>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</si>
  <si>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</si>
  <si>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</si>
  <si>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</si>
  <si>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</si>
  <si>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</si>
  <si>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</si>
  <si>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</si>
  <si>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</si>
  <si>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</si>
  <si>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</si>
  <si>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</si>
  <si>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</si>
  <si>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</si>
  <si>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</si>
  <si>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</si>
  <si>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</si>
  <si>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</si>
  <si>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</si>
  <si>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</si>
  <si>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</si>
  <si>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</si>
  <si>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</si>
  <si>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</si>
  <si>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</si>
  <si>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</si>
  <si>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</si>
  <si>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</si>
  <si>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</si>
  <si>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</si>
  <si>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</si>
  <si>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</si>
  <si>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</si>
  <si>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</si>
  <si>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</si>
  <si>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</si>
  <si>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</si>
  <si>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</si>
  <si>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</si>
  <si>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</si>
  <si>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</si>
  <si>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</si>
  <si>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</si>
  <si>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</si>
  <si>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</si>
  <si>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</si>
  <si>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</si>
  <si>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</si>
  <si>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</si>
  <si>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</si>
  <si>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</si>
  <si>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</si>
  <si>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</si>
  <si>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</si>
  <si>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</si>
  <si>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</si>
  <si>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</si>
  <si>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</si>
  <si>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</si>
  <si>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</si>
  <si>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</si>
  <si>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</si>
  <si>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</si>
  <si>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</si>
  <si>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</si>
  <si>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</si>
  <si>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</si>
  <si>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</si>
  <si>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</si>
  <si>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</si>
  <si>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</si>
  <si>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</si>
  <si>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</si>
  <si>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</si>
  <si>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</si>
  <si>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</si>
  <si>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</si>
  <si>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</si>
  <si>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</si>
  <si>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</si>
  <si>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</si>
  <si>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</si>
  <si>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</si>
  <si>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</si>
  <si>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</si>
  <si>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</si>
  <si>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</si>
  <si>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</si>
  <si>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</si>
  <si>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</si>
  <si>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</si>
  <si>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</si>
  <si>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</si>
  <si>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</si>
  <si>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</si>
  <si>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</si>
  <si>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</si>
  <si>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</si>
  <si>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</si>
  <si>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</si>
  <si>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</si>
  <si>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</si>
  <si>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</si>
  <si>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</si>
  <si>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</si>
  <si>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</si>
  <si>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</si>
  <si>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</si>
  <si>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</si>
  <si>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</si>
  <si>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</si>
  <si>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</si>
  <si>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</si>
  <si>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</si>
  <si>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</si>
  <si>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</si>
  <si>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</si>
  <si>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</si>
  <si>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</si>
  <si>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</si>
  <si>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</si>
  <si>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</si>
  <si>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</si>
  <si>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</si>
  <si>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</si>
  <si>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</si>
  <si>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</si>
  <si>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</si>
  <si>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</si>
  <si>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</si>
  <si>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</si>
  <si>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</si>
  <si>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</si>
  <si>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</si>
  <si>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</si>
  <si>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</si>
  <si>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</si>
  <si>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</si>
  <si>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</si>
  <si>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</si>
  <si>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</si>
  <si>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</si>
  <si>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</si>
  <si>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</si>
  <si>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</si>
  <si>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</si>
  <si>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</si>
  <si>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</si>
  <si>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</si>
  <si>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</si>
  <si>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</si>
  <si>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</si>
  <si>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</si>
  <si>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</si>
  <si>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</si>
  <si>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</si>
  <si>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</si>
  <si>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</si>
  <si>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</si>
  <si>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</si>
  <si>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</si>
  <si>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</si>
  <si>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</si>
  <si>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</si>
  <si>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</si>
  <si>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</si>
  <si>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</si>
  <si>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</si>
  <si>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</si>
  <si>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</si>
  <si>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</si>
  <si>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</si>
  <si>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</si>
  <si>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</si>
  <si>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</si>
  <si>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</si>
  <si>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</si>
  <si>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</si>
  <si>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</si>
  <si>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</si>
  <si>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</si>
  <si>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</si>
  <si>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</si>
  <si>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</si>
  <si>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</si>
  <si>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</si>
  <si>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</si>
  <si>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</si>
  <si>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</si>
  <si>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</si>
  <si>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</si>
  <si>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</si>
  <si>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</si>
  <si>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</si>
  <si>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</si>
  <si>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</si>
  <si>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</si>
  <si>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</si>
  <si>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</si>
  <si>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</si>
  <si>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</si>
  <si>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</si>
  <si>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</si>
  <si>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</si>
  <si>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</si>
  <si>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</si>
  <si>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</si>
  <si>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</si>
  <si>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</si>
  <si>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</si>
  <si>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</si>
  <si>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</si>
  <si>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</si>
  <si>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</si>
  <si>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</si>
  <si>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</si>
  <si>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</si>
  <si>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</si>
  <si>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</si>
  <si>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</si>
  <si>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</si>
  <si>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</si>
  <si>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</si>
  <si>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</si>
  <si>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</si>
  <si>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</si>
  <si>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</si>
  <si>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</si>
  <si>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</si>
  <si>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</si>
  <si>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</si>
  <si>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</si>
  <si>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</si>
  <si>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</si>
  <si>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</si>
  <si>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</si>
  <si>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</si>
  <si>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</si>
  <si>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</si>
  <si>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</si>
  <si>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</si>
  <si>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</si>
  <si>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</si>
  <si>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</si>
  <si>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</si>
  <si>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</si>
  <si>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</si>
  <si>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</si>
  <si>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</si>
  <si>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</si>
  <si>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</si>
  <si>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</si>
  <si>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</si>
  <si>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</si>
  <si>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</si>
  <si>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</si>
  <si>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</si>
  <si>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</si>
  <si>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</si>
  <si>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</si>
  <si>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</si>
  <si>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</si>
  <si>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</si>
  <si>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</si>
  <si>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</si>
  <si>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</si>
  <si>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</si>
  <si>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</si>
  <si>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</si>
  <si>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</si>
  <si>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</si>
  <si>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</si>
  <si>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</si>
  <si>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</si>
  <si>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</si>
  <si>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</si>
  <si>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</si>
  <si>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</si>
  <si>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</si>
  <si>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</si>
  <si>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</si>
  <si>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</si>
  <si>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</si>
  <si>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</si>
  <si>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</si>
  <si>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</si>
  <si>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</si>
  <si>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</si>
  <si>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</si>
  <si>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</si>
  <si>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</si>
  <si>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</si>
  <si>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</si>
  <si>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</si>
  <si>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</si>
  <si>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</si>
  <si>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</si>
  <si>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</si>
  <si>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</si>
  <si>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</si>
  <si>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</si>
  <si>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</si>
  <si>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</si>
  <si>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</si>
  <si>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</si>
  <si>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</si>
  <si>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</si>
  <si>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</si>
  <si>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</si>
  <si>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</si>
  <si>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</si>
  <si>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</si>
  <si>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</si>
  <si>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</si>
  <si>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</si>
  <si>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</si>
  <si>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</si>
  <si>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</si>
  <si>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</si>
  <si>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</si>
  <si>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</si>
  <si>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</si>
  <si>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</si>
  <si>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</si>
  <si>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</si>
  <si>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</si>
  <si>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</si>
  <si>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</si>
  <si>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</si>
  <si>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</si>
  <si>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</si>
  <si>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</si>
  <si>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</si>
  <si>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</si>
  <si>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</si>
  <si>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</si>
  <si>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</si>
  <si>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</si>
  <si>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</si>
  <si>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</si>
  <si>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</si>
  <si>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</si>
  <si>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</si>
  <si>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</si>
  <si>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</si>
  <si>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</si>
  <si>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</si>
  <si>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</si>
  <si>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</si>
  <si>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</si>
  <si>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</si>
  <si>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</si>
  <si>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</si>
  <si>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</si>
  <si>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</si>
  <si>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</si>
  <si>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</si>
  <si>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</si>
  <si>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</si>
  <si>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</si>
  <si>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</si>
  <si>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</si>
  <si>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</si>
  <si>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</si>
  <si>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</si>
  <si>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</si>
  <si>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</si>
  <si>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</si>
  <si>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</si>
  <si>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</si>
  <si>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</si>
  <si>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</si>
  <si>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</si>
  <si>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</si>
  <si>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</si>
  <si>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</si>
  <si>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</si>
  <si>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</si>
  <si>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</si>
  <si>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</si>
  <si>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</si>
  <si>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</si>
  <si>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</si>
  <si>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</si>
  <si>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</si>
  <si>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</si>
  <si>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</si>
  <si>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</si>
  <si>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</si>
  <si>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</si>
  <si>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</si>
  <si>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</si>
  <si>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</si>
  <si>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</si>
  <si>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</si>
  <si>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</si>
  <si>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</si>
  <si>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</si>
  <si>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</si>
  <si>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</si>
  <si>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</si>
  <si>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</si>
  <si>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</si>
  <si>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</si>
  <si>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</si>
  <si>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</si>
  <si>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</si>
  <si>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</si>
  <si>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</si>
  <si>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</si>
  <si>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</si>
  <si>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</si>
  <si>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</si>
  <si>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</si>
  <si>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</si>
  <si>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</si>
  <si>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</si>
  <si>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</si>
  <si>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</si>
  <si>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</si>
  <si>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</si>
  <si>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</si>
  <si>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</si>
  <si>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</si>
  <si>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</si>
  <si>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</si>
  <si>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</si>
  <si>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</si>
  <si>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</si>
  <si>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</si>
  <si>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</si>
  <si>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</si>
  <si>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</si>
  <si>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</si>
  <si>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</si>
  <si>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</si>
  <si>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</si>
  <si>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</si>
  <si>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</si>
  <si>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</si>
  <si>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</si>
  <si>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</si>
  <si>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</si>
  <si>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</si>
  <si>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</si>
  <si>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</si>
  <si>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</si>
  <si>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</si>
  <si>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</si>
  <si>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</si>
  <si>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</si>
  <si>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</si>
  <si>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</si>
  <si>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</si>
  <si>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</si>
  <si>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</si>
  <si>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</si>
  <si>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</si>
  <si>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</si>
  <si>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</si>
  <si>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</si>
  <si>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</si>
  <si>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</si>
  <si>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</si>
  <si>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</si>
  <si>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</si>
  <si>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</si>
  <si>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</si>
  <si>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</si>
  <si>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</si>
  <si>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</si>
  <si>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</si>
  <si>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</si>
  <si>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</si>
  <si>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</si>
  <si>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</si>
  <si>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</si>
  <si>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</si>
  <si>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</si>
  <si>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</si>
  <si>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</si>
  <si>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</si>
  <si>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</si>
  <si>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</si>
  <si>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</si>
  <si>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</si>
  <si>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</si>
  <si>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</si>
  <si>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</si>
  <si>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</si>
  <si>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</si>
  <si>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</si>
  <si>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</si>
  <si>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</si>
  <si>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</si>
  <si>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</si>
  <si>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</si>
  <si>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</si>
  <si>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</si>
  <si>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</si>
  <si>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</si>
  <si>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</si>
  <si>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</si>
  <si>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</si>
  <si>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</si>
  <si>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</si>
  <si>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</si>
  <si>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</si>
  <si>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</si>
  <si>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</si>
  <si>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</si>
  <si>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</si>
  <si>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</si>
  <si>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</si>
  <si>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</si>
  <si>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</si>
  <si>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</si>
  <si>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</si>
  <si>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</si>
  <si>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</si>
  <si>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</si>
  <si>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</si>
  <si>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</si>
  <si>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</si>
  <si>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</si>
  <si>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</si>
  <si>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</si>
  <si>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</si>
  <si>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</si>
  <si>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</si>
  <si>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</si>
  <si>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</si>
  <si>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</si>
  <si>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</si>
  <si>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</si>
  <si>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</si>
  <si>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</si>
  <si>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</si>
  <si>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</si>
  <si>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</si>
  <si>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</si>
  <si>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</si>
  <si>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</si>
  <si>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</si>
  <si>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</si>
  <si>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</si>
  <si>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</si>
  <si>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</si>
  <si>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</si>
  <si>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</si>
  <si>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</si>
  <si>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</si>
  <si>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</si>
  <si>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</si>
  <si>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</si>
  <si>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</si>
  <si>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</si>
  <si>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</si>
  <si>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</si>
  <si>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</si>
  <si>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</si>
  <si>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</si>
  <si>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</si>
  <si>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</si>
  <si>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</si>
  <si>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</si>
  <si>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</si>
  <si>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</si>
  <si>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</si>
  <si>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</si>
  <si>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</si>
  <si>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</si>
  <si>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</si>
  <si>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</si>
  <si>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</si>
  <si>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</si>
  <si>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</si>
  <si>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</si>
  <si>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</si>
  <si>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</si>
  <si>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</si>
  <si>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</si>
  <si>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</si>
  <si>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</si>
  <si>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</si>
  <si>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</si>
  <si>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</si>
  <si>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</si>
  <si>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</si>
  <si>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</si>
  <si>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</si>
  <si>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</si>
  <si>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</si>
  <si>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</si>
  <si>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</si>
  <si>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</si>
  <si>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</si>
  <si>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</si>
  <si>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</si>
  <si>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</si>
  <si>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</si>
  <si>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</si>
  <si>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</si>
  <si>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</si>
  <si>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</si>
  <si>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</si>
  <si>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</si>
  <si>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</si>
  <si>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</si>
  <si>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</si>
  <si>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</si>
  <si>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</si>
  <si>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</si>
  <si>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</si>
  <si>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</si>
  <si>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</si>
  <si>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</si>
  <si>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</si>
  <si>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</si>
  <si>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</si>
  <si>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</si>
  <si>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</si>
  <si>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</si>
  <si>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</si>
  <si>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</si>
  <si>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</si>
  <si>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</si>
  <si>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</si>
  <si>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</si>
  <si>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</si>
  <si>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</si>
  <si>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</si>
  <si>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</si>
  <si>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</si>
  <si>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</si>
  <si>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</si>
  <si>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</si>
  <si>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</si>
  <si>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</si>
  <si>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</si>
  <si>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</si>
  <si>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</si>
  <si>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</si>
  <si>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</si>
  <si>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</si>
  <si>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</si>
  <si>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</si>
  <si>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</si>
  <si>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</si>
  <si>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</si>
  <si>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</si>
  <si>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</si>
  <si>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</si>
  <si>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</si>
  <si>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</si>
  <si>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</si>
  <si>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</si>
  <si>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</si>
  <si>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</si>
  <si>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</si>
  <si>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</si>
  <si>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</si>
  <si>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</si>
  <si>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</si>
  <si>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</si>
  <si>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</si>
  <si>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</si>
  <si>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</si>
  <si>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</si>
  <si>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</si>
  <si>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</si>
  <si>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</si>
  <si>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</si>
  <si>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</si>
  <si>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</si>
  <si>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</si>
  <si>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</si>
  <si>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</si>
  <si>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</si>
  <si>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</si>
  <si>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</si>
  <si>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</si>
  <si>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</si>
  <si>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</si>
  <si>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</si>
  <si>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</si>
  <si>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</si>
  <si>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</si>
  <si>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</si>
  <si>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</si>
  <si>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</si>
  <si>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</si>
  <si>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</si>
  <si>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</si>
  <si>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</si>
  <si>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</si>
  <si>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</si>
  <si>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</si>
  <si>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</si>
  <si>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</si>
  <si>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</si>
  <si>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</si>
  <si>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</si>
  <si>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</si>
  <si>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</si>
  <si>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</si>
  <si>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</si>
  <si>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</si>
  <si>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</si>
  <si>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</si>
  <si>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</si>
  <si>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</si>
  <si>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</si>
  <si>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</si>
  <si>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</si>
  <si>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</si>
  <si>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</si>
  <si>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</si>
  <si>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</si>
  <si>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</si>
  <si>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</si>
  <si>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</si>
  <si>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</si>
  <si>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</si>
  <si>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</si>
  <si>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</si>
  <si>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</si>
  <si>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</si>
  <si>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</si>
  <si>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</si>
  <si>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</si>
  <si>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</si>
  <si>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</si>
  <si>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</si>
  <si>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</si>
  <si>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</si>
  <si>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</si>
  <si>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</si>
  <si>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</si>
  <si>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</si>
  <si>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</si>
  <si>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</si>
  <si>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</si>
  <si>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</si>
  <si>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</si>
  <si>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</si>
  <si>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</si>
  <si>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</si>
  <si>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</si>
  <si>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</si>
  <si>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</si>
  <si>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</si>
  <si>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</si>
  <si>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</si>
  <si>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</si>
  <si>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</si>
  <si>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</si>
  <si>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</si>
  <si>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</si>
  <si>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</si>
  <si>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</si>
  <si>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</si>
  <si>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</si>
  <si>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</si>
  <si>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</si>
  <si>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</si>
  <si>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</si>
  <si>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</si>
  <si>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</si>
  <si>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</si>
  <si>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</si>
  <si>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</si>
  <si>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</si>
  <si>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</si>
  <si>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</si>
  <si>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</si>
  <si>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</si>
  <si>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</si>
  <si>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</si>
  <si>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</si>
  <si>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</si>
  <si>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</si>
  <si>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</si>
  <si>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</si>
  <si>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</si>
  <si>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</si>
  <si>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</si>
  <si>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</si>
  <si>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</si>
  <si>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</si>
  <si>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</si>
  <si>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</si>
  <si>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</si>
  <si>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</si>
  <si>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</si>
  <si>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</si>
  <si>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</si>
  <si>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</si>
  <si>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</si>
  <si>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</si>
  <si>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</si>
  <si>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</si>
  <si>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</si>
  <si>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</si>
  <si>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</si>
  <si>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</si>
  <si>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</si>
  <si>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</si>
  <si>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</si>
  <si>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</si>
  <si>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</si>
  <si>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</si>
  <si>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</si>
  <si>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</si>
  <si>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</si>
  <si>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</si>
  <si>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</si>
  <si>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</si>
  <si>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</si>
  <si>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</si>
  <si>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</si>
  <si>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</si>
  <si>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</si>
  <si>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</si>
  <si>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</si>
  <si>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</si>
  <si>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</si>
  <si>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</si>
  <si>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</si>
  <si>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</si>
  <si>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</si>
  <si>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</si>
  <si>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</si>
  <si>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</si>
  <si>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</si>
  <si>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</si>
  <si>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</si>
  <si>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</si>
  <si>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</si>
  <si>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</si>
  <si>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</si>
  <si>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</si>
  <si>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</si>
  <si>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</si>
  <si>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</si>
  <si>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</si>
  <si>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</si>
  <si>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</si>
  <si>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</si>
  <si>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</si>
  <si>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</si>
  <si>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</si>
  <si>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</si>
  <si>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</si>
  <si>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</si>
  <si>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</si>
  <si>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</si>
  <si>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</si>
  <si>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</si>
  <si>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</si>
  <si>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</si>
  <si>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</si>
  <si>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</si>
  <si>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</si>
  <si>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</si>
  <si>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</si>
  <si>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</si>
  <si>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</si>
  <si>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</si>
  <si>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</si>
  <si>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</si>
  <si>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</si>
  <si>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</si>
  <si>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</si>
  <si>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</si>
  <si>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</si>
  <si>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</si>
  <si>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</si>
  <si>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</si>
  <si>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</si>
  <si>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</si>
  <si>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</si>
  <si>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</si>
  <si>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</si>
  <si>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</si>
  <si>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</si>
  <si>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</si>
  <si>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</si>
  <si>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</si>
  <si>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</si>
  <si>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</si>
  <si>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</si>
  <si>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</si>
  <si>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</si>
  <si>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</si>
  <si>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</si>
  <si>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</si>
  <si>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</si>
  <si>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</si>
  <si>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</si>
  <si>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</si>
  <si>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</si>
  <si>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</si>
  <si>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</si>
  <si>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</si>
  <si>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</si>
  <si>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</si>
  <si>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</si>
  <si>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</si>
  <si>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</si>
  <si>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</si>
  <si>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</si>
  <si>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</si>
  <si>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</si>
  <si>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</si>
  <si>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</si>
  <si>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</si>
  <si>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</si>
  <si>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</si>
  <si>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</si>
  <si>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</si>
  <si>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</si>
  <si>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</si>
  <si>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</si>
  <si>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</si>
  <si>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</si>
  <si>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</si>
  <si>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</si>
  <si>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</si>
  <si>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</si>
  <si>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</si>
  <si>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</si>
  <si>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</si>
  <si>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</si>
  <si>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</si>
  <si>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</si>
  <si>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</si>
  <si>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</si>
  <si>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</si>
  <si>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</si>
  <si>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</si>
  <si>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</si>
  <si>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</si>
  <si>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</si>
  <si>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</si>
  <si>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</si>
  <si>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</si>
  <si>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</si>
  <si>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</si>
  <si>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</si>
  <si>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</si>
  <si>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</si>
  <si>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</si>
  <si>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</si>
  <si>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</si>
  <si>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</si>
  <si>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</si>
  <si>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</si>
  <si>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</si>
  <si>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</si>
  <si>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</si>
  <si>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</si>
  <si>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</si>
  <si>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</si>
  <si>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</si>
  <si>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</si>
  <si>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</si>
  <si>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</si>
  <si>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</si>
  <si>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</si>
  <si>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</si>
  <si>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</si>
  <si>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</si>
  <si>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</si>
  <si>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</si>
  <si>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</si>
  <si>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</si>
  <si>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</si>
  <si>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</si>
  <si>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</si>
  <si>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</si>
  <si>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</si>
  <si>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</si>
  <si>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</si>
  <si>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</si>
  <si>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</si>
  <si>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</si>
  <si>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</si>
  <si>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</si>
  <si>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</si>
  <si>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</si>
  <si>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</si>
  <si>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</si>
  <si>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</si>
  <si>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</si>
  <si>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</si>
  <si>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</si>
  <si>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</si>
  <si>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</si>
  <si>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</si>
  <si>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</si>
  <si>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</si>
  <si>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</si>
  <si>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</si>
  <si>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</si>
  <si>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</si>
  <si>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</si>
  <si>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</si>
  <si>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</si>
  <si>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</si>
  <si>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</si>
  <si>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</si>
  <si>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</si>
  <si>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</si>
  <si>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</si>
  <si>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</si>
  <si>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</si>
  <si>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</si>
  <si>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</si>
  <si>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</si>
  <si>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</si>
  <si>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</si>
  <si>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</si>
  <si>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</si>
  <si>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</si>
  <si>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</si>
  <si>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</si>
  <si>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</si>
  <si>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</si>
  <si>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</si>
  <si>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</si>
  <si>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</si>
  <si>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</si>
  <si>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</si>
  <si>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</si>
  <si>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</si>
  <si>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</si>
  <si>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</si>
  <si>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</si>
  <si>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</si>
  <si>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</si>
  <si>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</si>
  <si>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</si>
  <si>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</si>
  <si>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</si>
  <si>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</si>
  <si>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</si>
  <si>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</si>
  <si>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</si>
  <si>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</si>
  <si>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</si>
  <si>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</si>
  <si>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</si>
  <si>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</si>
  <si>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</si>
  <si>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</si>
  <si>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</si>
  <si>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</si>
  <si>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</si>
  <si>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</si>
  <si>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</si>
  <si>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</si>
  <si>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</si>
  <si>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</si>
  <si>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</si>
  <si>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</si>
  <si>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</si>
  <si>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</si>
  <si>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</si>
  <si>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</si>
  <si>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</si>
  <si>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</si>
  <si>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</si>
  <si>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</si>
  <si>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</si>
  <si>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</si>
  <si>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</si>
  <si>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</si>
  <si>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</si>
  <si>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</si>
  <si>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</si>
  <si>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</si>
  <si>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</si>
  <si>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</si>
  <si>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</si>
  <si>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</si>
  <si>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</si>
  <si>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</si>
  <si>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</si>
  <si>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</si>
  <si>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</si>
  <si>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</si>
  <si>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</si>
  <si>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</si>
  <si>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</si>
  <si>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</si>
  <si>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</si>
  <si>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</si>
  <si>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</si>
  <si>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</si>
  <si>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</si>
  <si>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</si>
  <si>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</si>
  <si>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</si>
  <si>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</si>
  <si>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</si>
  <si>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</si>
  <si>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</si>
  <si>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</si>
  <si>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</si>
  <si>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</si>
  <si>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</si>
  <si>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</si>
  <si>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</si>
  <si>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</si>
  <si>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</si>
  <si>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</si>
  <si>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</si>
  <si>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</si>
  <si>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</si>
  <si>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</si>
  <si>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</si>
  <si>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</si>
  <si>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</si>
  <si>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</si>
  <si>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</si>
  <si>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</si>
  <si>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</si>
  <si>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</si>
  <si>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</si>
  <si>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</si>
  <si>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</si>
  <si>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</si>
  <si>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</si>
  <si>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</si>
  <si>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</si>
  <si>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</si>
  <si>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</si>
  <si>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</si>
  <si>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</si>
  <si>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</si>
  <si>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</si>
  <si>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</si>
  <si>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</si>
  <si>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</si>
  <si>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</si>
  <si>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</si>
  <si>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</si>
  <si>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</si>
  <si>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</si>
  <si>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</si>
  <si>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</si>
  <si>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</si>
  <si>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</si>
  <si>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</si>
  <si>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</si>
  <si>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</si>
  <si>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</si>
  <si>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</si>
  <si>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</si>
  <si>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</si>
  <si>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</si>
  <si>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</si>
  <si>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</si>
  <si>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</si>
  <si>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</si>
  <si>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</si>
  <si>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</si>
  <si>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</si>
  <si>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</si>
  <si>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</si>
  <si>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</si>
  <si>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</si>
  <si>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</si>
  <si>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</si>
  <si>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</si>
  <si>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</si>
  <si>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</si>
  <si>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</si>
  <si>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</si>
  <si>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</si>
  <si>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</si>
  <si>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</si>
  <si>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</si>
  <si>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</si>
  <si>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</si>
  <si>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</si>
  <si>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</si>
  <si>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</si>
  <si>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</si>
  <si>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</si>
  <si>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</si>
  <si>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</si>
  <si>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</si>
  <si>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</si>
  <si>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</si>
  <si>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</si>
  <si>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</si>
  <si>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</si>
  <si>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</si>
  <si>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</si>
  <si>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</si>
  <si>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</si>
  <si>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</si>
  <si>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</si>
  <si>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</si>
  <si>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</si>
  <si>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</si>
  <si>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</si>
  <si>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</si>
  <si>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</si>
  <si>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</si>
  <si>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</si>
  <si>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</si>
  <si>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</si>
  <si>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</si>
  <si>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</si>
  <si>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</si>
  <si>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</si>
  <si>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</si>
  <si>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</si>
  <si>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</si>
  <si>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</si>
  <si>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</si>
  <si>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</si>
  <si>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</si>
  <si>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</si>
  <si>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</si>
  <si>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</si>
  <si>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</si>
  <si>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</si>
  <si>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</si>
  <si>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</si>
  <si>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</si>
  <si>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</si>
  <si>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</si>
  <si>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</si>
  <si>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</si>
  <si>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</si>
  <si>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</si>
  <si>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</si>
  <si>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</si>
  <si>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</si>
  <si>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</si>
  <si>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</si>
  <si>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</si>
  <si>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</si>
  <si>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</si>
  <si>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</si>
  <si>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</si>
  <si>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</si>
  <si>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</si>
  <si>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</si>
  <si>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</si>
  <si>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</si>
  <si>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</si>
  <si>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</si>
  <si>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</si>
  <si>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</si>
  <si>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</si>
  <si>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</si>
  <si>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</si>
  <si>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</si>
  <si>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</si>
  <si>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</si>
  <si>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</si>
  <si>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</si>
  <si>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</si>
  <si>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</si>
  <si>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</si>
  <si>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</si>
  <si>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</si>
  <si>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</si>
  <si>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</si>
  <si>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</si>
  <si>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</si>
  <si>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</si>
  <si>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</si>
  <si>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</si>
  <si>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</si>
  <si>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</si>
  <si>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</si>
  <si>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</si>
  <si>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</si>
  <si>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</si>
  <si>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</si>
  <si>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</si>
  <si>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</si>
  <si>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</si>
  <si>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</si>
  <si>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</si>
  <si>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</si>
  <si>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</si>
  <si>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</si>
  <si>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</si>
  <si>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</si>
  <si>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</si>
  <si>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</si>
  <si>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</si>
  <si>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</si>
  <si>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</si>
  <si>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</si>
  <si>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</si>
  <si>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</si>
  <si>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</si>
  <si>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</si>
  <si>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</si>
  <si>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</si>
  <si>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</si>
  <si>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</si>
  <si>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</si>
  <si>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</si>
  <si>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</si>
  <si>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</si>
  <si>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</si>
  <si>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</si>
  <si>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</si>
  <si>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</si>
  <si>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</si>
  <si>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</si>
  <si>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</si>
  <si>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</si>
  <si>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</si>
  <si>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</si>
  <si>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</si>
  <si>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</si>
  <si>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</si>
  <si>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</si>
  <si>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</si>
  <si>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</si>
  <si>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</si>
  <si>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</si>
  <si>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</si>
  <si>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</si>
  <si>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</si>
  <si>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</si>
  <si>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</si>
  <si>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</si>
  <si>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</si>
  <si>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</si>
  <si>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</si>
  <si>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</si>
  <si>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</si>
  <si>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</si>
  <si>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</si>
  <si>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</si>
  <si>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</si>
  <si>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</si>
  <si>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</si>
  <si>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</si>
  <si>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</si>
  <si>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</si>
  <si>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</si>
  <si>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</si>
  <si>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</si>
  <si>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</si>
  <si>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</si>
  <si>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</si>
  <si>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</si>
  <si>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</si>
  <si>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</si>
  <si>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</si>
  <si>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</si>
  <si>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</si>
  <si>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</si>
  <si>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</si>
  <si>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</si>
  <si>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</si>
  <si>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</si>
  <si>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</si>
  <si>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</si>
  <si>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</si>
  <si>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</si>
  <si>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</si>
  <si>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</si>
  <si>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</si>
  <si>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</si>
  <si>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</si>
  <si>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</si>
  <si>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</si>
  <si>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</si>
  <si>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</si>
  <si>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</si>
  <si>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</si>
  <si>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</si>
  <si>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</si>
  <si>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</si>
  <si>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</si>
  <si>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</si>
  <si>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</si>
  <si>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</si>
  <si>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</si>
  <si>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</si>
  <si>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</si>
  <si>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</si>
  <si>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</si>
  <si>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</si>
  <si>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</si>
  <si>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</si>
  <si>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</si>
  <si>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</si>
  <si>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</si>
  <si>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</si>
  <si>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</si>
  <si>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</si>
  <si>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</si>
  <si>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</si>
  <si>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</si>
  <si>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</si>
  <si>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</si>
  <si>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</si>
  <si>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</si>
  <si>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</si>
  <si>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</si>
  <si>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</si>
  <si>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</si>
  <si>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</si>
  <si>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</si>
  <si>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</si>
  <si>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</si>
  <si>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</si>
  <si>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</si>
  <si>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</si>
  <si>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</si>
  <si>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</si>
  <si>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</si>
  <si>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</si>
  <si>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</si>
  <si>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</si>
  <si>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</si>
  <si>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</si>
  <si>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</si>
  <si>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</si>
  <si>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</si>
  <si>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</si>
  <si>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</si>
  <si>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</si>
  <si>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</si>
  <si>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</si>
  <si>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</si>
  <si>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</si>
  <si>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</si>
  <si>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</si>
  <si>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</si>
  <si>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</si>
  <si>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</si>
  <si>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</si>
  <si>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</si>
  <si>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</si>
  <si>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</si>
  <si>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</si>
  <si>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</si>
  <si>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</si>
  <si>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</si>
  <si>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</si>
  <si>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</si>
  <si>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</si>
  <si>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</si>
  <si>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</si>
  <si>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</si>
  <si>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</si>
  <si>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</si>
  <si>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</si>
  <si>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</si>
  <si>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</si>
  <si>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</si>
  <si>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</si>
  <si>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</si>
  <si>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</si>
  <si>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</si>
  <si>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</si>
  <si>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</si>
  <si>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</si>
  <si>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</si>
  <si>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</si>
  <si>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</si>
  <si>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</si>
  <si>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</si>
  <si>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</si>
  <si>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</si>
  <si>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</si>
  <si>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</si>
  <si>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</si>
  <si>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</si>
  <si>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</si>
  <si>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</si>
  <si>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</si>
  <si>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</si>
  <si>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</si>
  <si>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</si>
  <si>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</si>
  <si>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</si>
  <si>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</si>
  <si>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</si>
  <si>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</si>
  <si>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</si>
  <si>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</si>
  <si>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</si>
  <si>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</si>
  <si>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</si>
  <si>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</si>
  <si>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</si>
  <si>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</si>
  <si>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</si>
  <si>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</si>
  <si>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</si>
  <si>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</si>
  <si>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</si>
  <si>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</si>
  <si>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</si>
  <si>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</si>
  <si>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</si>
  <si>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</si>
  <si>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</si>
  <si>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</si>
  <si>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</si>
  <si>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</si>
  <si>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</si>
  <si>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</si>
  <si>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</si>
  <si>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</si>
  <si>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</si>
  <si>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</si>
  <si>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</si>
  <si>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</si>
  <si>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</si>
  <si>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</si>
  <si>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</si>
  <si>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</si>
  <si>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</si>
  <si>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</si>
  <si>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</si>
  <si>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</si>
  <si>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</si>
  <si>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</si>
  <si>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</si>
  <si>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</si>
  <si>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</si>
  <si>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</si>
  <si>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</si>
  <si>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</si>
  <si>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</si>
  <si>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</si>
  <si>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</si>
  <si>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</si>
  <si>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</si>
  <si>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</si>
  <si>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</si>
  <si>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</si>
  <si>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</si>
  <si>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</si>
  <si>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</si>
  <si>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</si>
  <si>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</si>
  <si>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</si>
  <si>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</si>
  <si>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</si>
  <si>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</si>
  <si>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</si>
  <si>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</si>
  <si>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</si>
  <si>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</si>
  <si>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</si>
  <si>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</si>
  <si>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</si>
  <si>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</si>
  <si>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</si>
  <si>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</si>
  <si>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</si>
  <si>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</si>
  <si>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</si>
  <si>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</si>
  <si>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</si>
  <si>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</si>
  <si>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</si>
  <si>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</si>
  <si>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</si>
  <si>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</si>
  <si>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</si>
  <si>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</si>
  <si>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</si>
  <si>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</si>
  <si>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</si>
  <si>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</si>
  <si>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</si>
  <si>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</si>
  <si>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</si>
  <si>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</si>
  <si>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</si>
  <si>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</si>
  <si>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</si>
  <si>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</si>
  <si>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</si>
  <si>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</si>
  <si>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</si>
  <si>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</si>
  <si>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</si>
  <si>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</si>
  <si>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</si>
  <si>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</si>
  <si>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</si>
  <si>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</si>
  <si>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</si>
  <si>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</si>
  <si>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</si>
  <si>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</si>
  <si>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</si>
  <si>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</si>
  <si>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</si>
  <si>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</si>
  <si>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</si>
  <si>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</si>
  <si>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</si>
  <si>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</si>
  <si>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</si>
  <si>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</si>
  <si>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</si>
  <si>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</si>
  <si>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</si>
  <si>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</si>
  <si>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</si>
  <si>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</si>
  <si>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</si>
  <si>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</si>
  <si>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</si>
  <si>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</si>
  <si>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</si>
  <si>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</si>
  <si>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</si>
  <si>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</si>
  <si>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</si>
  <si>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</si>
  <si>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</si>
  <si>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</si>
  <si>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</si>
  <si>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</si>
  <si>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</si>
  <si>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</si>
  <si>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</si>
  <si>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</si>
  <si>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</si>
  <si>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</si>
  <si>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</si>
  <si>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</si>
  <si>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</si>
  <si>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</si>
  <si>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</si>
  <si>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</si>
  <si>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</si>
  <si>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</si>
  <si>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</si>
  <si>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</si>
  <si>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</si>
  <si>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</si>
  <si>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</si>
  <si>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</si>
  <si>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</si>
  <si>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</si>
  <si>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</si>
  <si>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</si>
  <si>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</si>
  <si>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</si>
  <si>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</si>
  <si>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</si>
  <si>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</si>
  <si>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</si>
  <si>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</si>
  <si>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</si>
  <si>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</si>
  <si>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</si>
  <si>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</si>
  <si>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</si>
  <si>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</si>
  <si>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</si>
  <si>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</si>
  <si>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</si>
  <si>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</si>
  <si>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</si>
  <si>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</si>
  <si>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</si>
  <si>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</si>
  <si>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</si>
  <si>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</si>
  <si>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</si>
  <si>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</si>
  <si>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</si>
  <si>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</si>
  <si>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</si>
  <si>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</si>
  <si>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</si>
  <si>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</si>
  <si>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</si>
  <si>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</si>
  <si>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</si>
  <si>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</si>
  <si>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</si>
  <si>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</si>
  <si>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</si>
  <si>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</si>
  <si>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</si>
  <si>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</si>
  <si>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</si>
  <si>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</si>
  <si>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</si>
  <si>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</si>
  <si>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</si>
  <si>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</si>
  <si>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</si>
  <si>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</si>
  <si>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</si>
  <si>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</si>
  <si>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</si>
  <si>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</si>
  <si>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</si>
  <si>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</si>
  <si>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</si>
  <si>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</si>
  <si>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</si>
  <si>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</si>
  <si>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</si>
  <si>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</si>
  <si>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</si>
  <si>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</si>
  <si>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</si>
  <si>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</si>
  <si>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</si>
  <si>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</si>
  <si>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</si>
  <si>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</si>
  <si>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</si>
  <si>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</si>
  <si>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</si>
  <si>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</si>
  <si>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</si>
  <si>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</si>
  <si>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</si>
  <si>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</si>
  <si>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</si>
  <si>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</si>
  <si>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</si>
  <si>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</si>
  <si>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</si>
  <si>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</si>
  <si>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</si>
  <si>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</si>
  <si>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</si>
  <si>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</si>
  <si>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</si>
  <si>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</si>
  <si>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</si>
  <si>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</si>
  <si>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</si>
  <si>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</si>
  <si>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</si>
  <si>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</si>
  <si>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</si>
  <si>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</si>
  <si>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</si>
  <si>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</si>
  <si>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</si>
  <si>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</si>
  <si>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</si>
  <si>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</si>
  <si>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</si>
  <si>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</si>
  <si>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</si>
  <si>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</si>
  <si>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</si>
  <si>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</si>
  <si>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</si>
  <si>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</si>
  <si>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</si>
  <si>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</si>
  <si>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</si>
  <si>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</si>
  <si>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</si>
  <si>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</si>
  <si>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</si>
  <si>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</si>
  <si>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</si>
  <si>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</si>
  <si>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</si>
  <si>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</si>
  <si>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</si>
  <si>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</si>
  <si>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</si>
  <si>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</si>
  <si>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</si>
  <si>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</si>
  <si>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</si>
  <si>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</si>
  <si>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</si>
  <si>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</si>
  <si>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</si>
  <si>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</si>
  <si>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</si>
  <si>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</si>
  <si>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</si>
  <si>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</si>
  <si>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</si>
  <si>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</si>
  <si>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</si>
  <si>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</si>
  <si>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</si>
  <si>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</si>
  <si>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</si>
  <si>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</si>
  <si>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</si>
  <si>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</si>
  <si>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</si>
  <si>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</si>
  <si>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</si>
  <si>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</si>
  <si>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</si>
  <si>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</si>
  <si>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</si>
  <si>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</si>
  <si>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</si>
  <si>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</si>
  <si>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</si>
  <si>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</si>
  <si>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</si>
  <si>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</si>
  <si>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</si>
  <si>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</si>
  <si>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</si>
  <si>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</si>
  <si>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</si>
  <si>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</si>
  <si>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</si>
  <si>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</si>
  <si>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</si>
  <si>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</si>
  <si>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</si>
  <si>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</si>
  <si>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</si>
  <si>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</si>
  <si>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</si>
  <si>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</si>
  <si>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</si>
  <si>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</si>
  <si>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</si>
  <si>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</si>
  <si>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</si>
  <si>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</si>
  <si>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</si>
  <si>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</si>
  <si>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</si>
  <si>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</si>
  <si>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</si>
  <si>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</si>
  <si>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</si>
  <si>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</si>
  <si>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</si>
  <si>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</si>
  <si>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</si>
  <si>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</si>
  <si>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</si>
  <si>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</si>
  <si>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</si>
  <si>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</si>
  <si>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</si>
  <si>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</si>
  <si>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</si>
  <si>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</si>
  <si>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</si>
  <si>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</si>
  <si>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</si>
  <si>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</si>
  <si>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</si>
  <si>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</si>
  <si>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</si>
  <si>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</si>
  <si>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</si>
  <si>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</si>
  <si>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</si>
  <si>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</si>
  <si>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</si>
  <si>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</si>
  <si>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</si>
  <si>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</si>
  <si>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</si>
  <si>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</si>
  <si>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</si>
  <si>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</si>
  <si>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</si>
  <si>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</si>
  <si>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</si>
  <si>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</si>
  <si>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</si>
  <si>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</si>
  <si>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</si>
  <si>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</si>
  <si>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</si>
  <si>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</si>
  <si>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</si>
  <si>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</si>
  <si>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</si>
  <si>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</si>
  <si>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</si>
  <si>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</si>
  <si>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</si>
  <si>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</si>
  <si>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</si>
  <si>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</si>
  <si>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</si>
  <si>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</si>
  <si>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</si>
  <si>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</si>
  <si>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</si>
  <si>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</si>
  <si>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</si>
  <si>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</si>
  <si>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</si>
  <si>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</si>
  <si>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</si>
  <si>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</si>
  <si>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</si>
  <si>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</si>
  <si>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</si>
  <si>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</si>
  <si>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</si>
  <si>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</si>
  <si>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</si>
  <si>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</si>
  <si>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</si>
  <si>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</si>
  <si>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</si>
  <si>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</si>
  <si>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</si>
  <si>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</si>
  <si>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</si>
  <si>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</si>
  <si>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</si>
  <si>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</si>
  <si>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</si>
  <si>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</si>
  <si>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</si>
  <si>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</si>
  <si>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</si>
  <si>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</si>
  <si>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</si>
  <si>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</si>
  <si>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</si>
  <si>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</si>
  <si>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</si>
  <si>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</si>
  <si>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</si>
  <si>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</si>
  <si>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</si>
  <si>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</si>
  <si>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</si>
  <si>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</si>
  <si>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</si>
  <si>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</si>
  <si>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</si>
  <si>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</si>
  <si>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</si>
  <si>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</si>
  <si>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</si>
  <si>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</si>
  <si>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</si>
  <si>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</si>
  <si>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</si>
  <si>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</si>
  <si>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</si>
  <si>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</si>
  <si>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</si>
  <si>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</si>
  <si>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</si>
  <si>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</si>
  <si>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</si>
  <si>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</si>
  <si>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</si>
  <si>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</si>
  <si>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</si>
  <si>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</si>
  <si>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</si>
  <si>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</si>
  <si>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</si>
  <si>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</si>
  <si>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</si>
  <si>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</si>
  <si>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</si>
  <si>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</si>
  <si>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</si>
  <si>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</si>
  <si>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</si>
  <si>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</si>
  <si>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</si>
  <si>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</si>
  <si>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</si>
  <si>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</si>
  <si>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</si>
  <si>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</si>
  <si>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</si>
  <si>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</si>
  <si>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</si>
  <si>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</si>
  <si>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</si>
  <si>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</si>
  <si>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</si>
  <si>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</si>
  <si>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</si>
  <si>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</si>
  <si>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</si>
  <si>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</si>
  <si>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</si>
  <si>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</si>
  <si>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</si>
  <si>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</si>
  <si>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</si>
  <si>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</si>
  <si>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</si>
  <si>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</si>
  <si>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</si>
  <si>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</si>
  <si>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</si>
  <si>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</si>
  <si>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</si>
  <si>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</si>
  <si>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</si>
  <si>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</si>
  <si>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</si>
  <si>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</si>
  <si>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</si>
  <si>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</si>
  <si>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</si>
  <si>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</si>
  <si>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</si>
  <si>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</si>
  <si>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</si>
  <si>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</si>
  <si>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</si>
  <si>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</si>
  <si>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</si>
  <si>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</si>
  <si>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</si>
  <si>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</si>
  <si>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</si>
  <si>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</si>
  <si>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</si>
  <si>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</si>
  <si>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</si>
  <si>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</si>
  <si>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</si>
  <si>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</si>
  <si>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</si>
  <si>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</si>
  <si>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</si>
  <si>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</si>
  <si>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</si>
  <si>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</si>
  <si>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</si>
  <si>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</si>
  <si>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</si>
  <si>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</si>
  <si>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</si>
  <si>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</si>
  <si>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</si>
  <si>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</si>
  <si>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</si>
  <si>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</si>
  <si>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</si>
  <si>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</si>
  <si>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</si>
  <si>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</si>
  <si>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</si>
  <si>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</si>
  <si>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</si>
  <si>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</si>
  <si>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</si>
  <si>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</si>
  <si>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</si>
  <si>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</si>
  <si>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</si>
  <si>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</si>
  <si>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</si>
  <si>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</si>
  <si>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</si>
  <si>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</si>
  <si>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</si>
  <si>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</si>
  <si>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</si>
  <si>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</si>
  <si>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</si>
  <si>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</si>
  <si>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</si>
  <si>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</si>
  <si>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</si>
  <si>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</si>
  <si>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</si>
  <si>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</si>
  <si>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</si>
  <si>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</si>
  <si>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</si>
  <si>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</si>
  <si>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</si>
  <si>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</si>
  <si>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</si>
  <si>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</si>
  <si>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</si>
  <si>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</si>
  <si>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</si>
  <si>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</si>
  <si>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</si>
  <si>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</si>
  <si>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</si>
  <si>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</si>
  <si>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</si>
  <si>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</si>
  <si>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</si>
  <si>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</si>
  <si>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</si>
  <si>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</si>
  <si>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</si>
  <si>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</si>
  <si>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</si>
  <si>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</si>
  <si>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</si>
  <si>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</si>
  <si>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</si>
  <si>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</si>
  <si>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</si>
  <si>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</si>
  <si>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</si>
  <si>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</si>
  <si>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</si>
  <si>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</si>
  <si>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</si>
  <si>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</si>
  <si>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</si>
  <si>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</si>
  <si>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</si>
  <si>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</si>
  <si>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</si>
  <si>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</si>
  <si>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</si>
  <si>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</si>
  <si>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</si>
  <si>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</si>
  <si>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</si>
  <si>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</si>
  <si>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</si>
  <si>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</si>
  <si>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</si>
  <si>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</si>
  <si>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</si>
  <si>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</si>
  <si>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</si>
  <si>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</si>
  <si>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</si>
  <si>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</si>
  <si>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</si>
  <si>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</si>
  <si>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</si>
  <si>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</si>
  <si>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</si>
  <si>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</si>
  <si>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</si>
  <si>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</si>
  <si>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</si>
  <si>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pledge</t>
  </si>
  <si>
    <t>backers</t>
  </si>
  <si>
    <t>avg donations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</si>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</sst>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76" fontId="2" fillId="0" borderId="0" xfId="0" applyNumberFormat="1" applyFont="1"/>
    <xf numFmtId="176" fontId="3" fillId="0" borderId="0" xfId="0" applyNumberFormat="1" applyFont="1"/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9137489063867017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DA-4414-ABF8-3E62364BF7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DA-4414-ABF8-3E62364BF7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DA-4414-ABF8-3E62364BF7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DA-4414-ABF8-3E62364BF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6401168"/>
        <c:axId val="476404080"/>
      </c:barChart>
      <c:catAx>
        <c:axId val="4764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04080"/>
        <c:crosses val="autoZero"/>
        <c:auto val="1"/>
        <c:lblAlgn val="ctr"/>
        <c:lblOffset val="100"/>
        <c:noMultiLvlLbl val="0"/>
      </c:catAx>
      <c:valAx>
        <c:axId val="4764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4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B-44FC-A13F-17A129903E7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3B-44FC-A13F-17A129903E7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3B-44FC-A13F-17A129903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7401664"/>
        <c:axId val="477403744"/>
      </c:barChart>
      <c:catAx>
        <c:axId val="47740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03744"/>
        <c:crosses val="autoZero"/>
        <c:auto val="1"/>
        <c:lblAlgn val="ctr"/>
        <c:lblOffset val="100"/>
        <c:noMultiLvlLbl val="0"/>
      </c:catAx>
      <c:valAx>
        <c:axId val="4774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40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AE-4BFB-AD2A-F6A1820B02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E-4BFB-AD2A-F6A1820B02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AE-4BFB-AD2A-F6A1820B02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4AE-4BFB-AD2A-F6A1820B0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579040"/>
        <c:axId val="336581120"/>
      </c:lineChart>
      <c:catAx>
        <c:axId val="33657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81120"/>
        <c:crosses val="autoZero"/>
        <c:auto val="1"/>
        <c:lblAlgn val="ctr"/>
        <c:lblOffset val="100"/>
        <c:noMultiLvlLbl val="0"/>
      </c:catAx>
      <c:valAx>
        <c:axId val="33658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657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457FBAA-B93D-47B8-9C93-E94569C65B0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B177322-8719-4A7F-BAE3-B4AD552AE20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95F0DC-E3F9-4FC4-8E5E-38122F91436B}">
  <sheetPr/>
  <sheetViews>
    <sheetView tabSelected="1" zoomScale="6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2</xdr:row>
      <xdr:rowOff>42862</xdr:rowOff>
    </xdr:from>
    <xdr:to>
      <xdr:col>14</xdr:col>
      <xdr:colOff>252412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947CD-F35C-AA15-8DB4-AB4632F33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71437</xdr:colOff>
      <xdr:row>2</xdr:row>
      <xdr:rowOff>185737</xdr:rowOff>
    </xdr:from>
    <xdr:to>
      <xdr:col>13</xdr:col>
      <xdr:colOff>376237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EE8440-CA2C-D69D-A515-01B3D04C0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</xdr:colOff>
      <xdr:row>3</xdr:row>
      <xdr:rowOff>42862</xdr:rowOff>
    </xdr:from>
    <xdr:to>
      <xdr:col>13</xdr:col>
      <xdr:colOff>347662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F2EF42-DE1A-1699-9097-C69F17FFB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6231" cy="62978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7C0035-A7B6-C3D8-097A-5C71774CC35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BF87BCF-251A-8827-507A-081425558EA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6231" cy="62978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r" refreshedDate="44775.471998263885" createdVersion="8" refreshedVersion="8" minRefreshableVersion="3" recordCount="4114" xr:uid="{BCAD9D88-43BA-4338-B816-9E0DDB6456B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ar" refreshedDate="44775.704561226848" createdVersion="8" refreshedVersion="8" minRefreshableVersion="3" recordCount="4114" xr:uid="{D8EBB34C-4E75-402A-924F-BA1245D908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E5D059-D31B-4CB6-ABEF-52EAB8B45B6D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99216C-D644-4206-BE08-CB759E113BD5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8C996F-CBEE-47A8-AA08-AD6A89BB29A2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1" sqref="D1:E1048576"/>
    </sheetView>
  </sheetViews>
  <sheetFormatPr defaultColWidth="8.85546875" defaultRowHeight="15" x14ac:dyDescent="0.25"/>
  <cols>
    <col min="1" max="1" width="6.28515625" bestFit="1" customWidth="1"/>
    <col min="2" max="2" width="41.140625" style="9" customWidth="1"/>
    <col min="3" max="3" width="47.28515625" style="3" bestFit="1" customWidth="1"/>
    <col min="4" max="4" width="18.85546875" style="5" customWidth="1"/>
    <col min="5" max="5" width="15" style="7" bestFit="1" customWidth="1"/>
    <col min="6" max="6" width="12.8554687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customWidth="1"/>
    <col min="13" max="13" width="11.5703125" bestFit="1" customWidth="1"/>
    <col min="14" max="14" width="32.85546875" bestFit="1" customWidth="1"/>
    <col min="15" max="15" width="24.5703125" customWidth="1"/>
    <col min="16" max="16" width="22.42578125" bestFit="1" customWidth="1"/>
    <col min="17" max="17" width="13.42578125" bestFit="1" customWidth="1"/>
    <col min="18" max="18" width="18.28515625" customWidth="1"/>
    <col min="19" max="19" width="31.42578125" style="17" bestFit="1" customWidth="1"/>
    <col min="20" max="20" width="28.71093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0" t="s">
        <v>8359</v>
      </c>
      <c r="S1" s="16" t="s">
        <v>8365</v>
      </c>
      <c r="T1" s="10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30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30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30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30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30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45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30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45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45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45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30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45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45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6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30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45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45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30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30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45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45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45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30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30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30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45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45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45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45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45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45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30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30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45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45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30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30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30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30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30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45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45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45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45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45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45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45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45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45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30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30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45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30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30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30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45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45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30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45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30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45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45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45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45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45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45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45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45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30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45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45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30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45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45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30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30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45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45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30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60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30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45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45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45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45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30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30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30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45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45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4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30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45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30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30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45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45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45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45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30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30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45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30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45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60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30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30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30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45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4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45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45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30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45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30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30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30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30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30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45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45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45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45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45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45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30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30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45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45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45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30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45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45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30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30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45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30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45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45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30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30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30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45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45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30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30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30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45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30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30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30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30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30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45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45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45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30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30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45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30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45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45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30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45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45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30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30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45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45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45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45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45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30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45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30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30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30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30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30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45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30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4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45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45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45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60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30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45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30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45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45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45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45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45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45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7" priority="4" operator="equal">
      <formula>"successful"</formula>
    </cfRule>
    <cfRule type="cellIs" dxfId="6" priority="7" operator="equal">
      <formula>"live"</formula>
    </cfRule>
  </conditionalFormatting>
  <conditionalFormatting sqref="F2">
    <cfRule type="cellIs" dxfId="5" priority="5" operator="equal">
      <formula>"successful"</formula>
    </cfRule>
    <cfRule type="cellIs" dxfId="4" priority="6" operator="equal">
      <formula>"successful"</formula>
    </cfRule>
  </conditionalFormatting>
  <conditionalFormatting sqref="O1:O1048576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79B9-AAF9-407D-BE0E-A67FEE870AD3}">
  <dimension ref="A1:F6"/>
  <sheetViews>
    <sheetView workbookViewId="0">
      <selection activeCell="L10" sqref="L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8360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BFE27-79EF-4CFE-A6E4-654411D2FE92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8363</v>
      </c>
      <c r="B4" s="13" t="s">
        <v>8360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2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974C9-8B05-4CF8-A811-F4F8AB650BA5}">
  <dimension ref="A1:F18"/>
  <sheetViews>
    <sheetView workbookViewId="0">
      <selection activeCell="O14" sqref="O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8360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08A8F-6D69-40C7-BF47-ED86E572A830}">
  <dimension ref="A1:F4115"/>
  <sheetViews>
    <sheetView workbookViewId="0">
      <selection activeCell="G3" sqref="G3"/>
    </sheetView>
  </sheetViews>
  <sheetFormatPr defaultRowHeight="15" x14ac:dyDescent="0.25"/>
  <cols>
    <col min="1" max="1" width="41.140625" style="9" customWidth="1"/>
    <col min="2" max="2" width="47.28515625" style="3" bestFit="1" customWidth="1"/>
  </cols>
  <sheetData>
    <row r="1" spans="1:6" x14ac:dyDescent="0.25">
      <c r="A1" s="8" t="s">
        <v>1</v>
      </c>
      <c r="B1" s="2" t="s">
        <v>4110</v>
      </c>
      <c r="C1" s="10" t="s">
        <v>8216</v>
      </c>
      <c r="D1" s="10" t="s">
        <v>8380</v>
      </c>
      <c r="E1" s="10" t="s">
        <v>8382</v>
      </c>
      <c r="F1" s="10" t="s">
        <v>8381</v>
      </c>
    </row>
    <row r="2" spans="1:6" ht="45" x14ac:dyDescent="0.25">
      <c r="A2" s="9" t="s">
        <v>2</v>
      </c>
      <c r="B2" s="3" t="str">
        <f>VLOOKUP(A2, Kickstarter!B:C, 2, FALSE)</f>
        <v>In this new TV show "All Politics is Vocal" as high school girls campaign, sing and cheer to be elected Governor of their summer camp.</v>
      </c>
      <c r="C2">
        <f>VLOOKUP(A2, Kickstarter!B:E, 3, FALSE)</f>
        <v>8500</v>
      </c>
      <c r="D2">
        <f>VLOOKUP(A2, Kickstarter!B:E, 4, FALSE)</f>
        <v>11633</v>
      </c>
      <c r="E2">
        <f>VLOOKUP(A2, Kickstarter!B:P, 15, FALSE)</f>
        <v>63.92</v>
      </c>
      <c r="F2">
        <f>VLOOKUP(A2, Kickstarter!B:P, 11, FALSE)</f>
        <v>182</v>
      </c>
    </row>
    <row r="3" spans="1:6" ht="30" x14ac:dyDescent="0.25">
      <c r="A3" s="9" t="s">
        <v>3</v>
      </c>
      <c r="B3" s="3" t="str">
        <f>VLOOKUP(A3, Kickstarter!B:C, 2, FALSE)</f>
        <v>A Hannibal TV Show Fan Convention and Art Collective</v>
      </c>
      <c r="C3">
        <f>VLOOKUP(A3, Kickstarter!B:E, 3, FALSE)</f>
        <v>10275</v>
      </c>
      <c r="D3">
        <f>VLOOKUP(A3, Kickstarter!B:E, 4, FALSE)</f>
        <v>14653</v>
      </c>
      <c r="E3">
        <f>VLOOKUP(A3, Kickstarter!B:P, 15, FALSE)</f>
        <v>185.48</v>
      </c>
      <c r="F3">
        <f>VLOOKUP(A3, Kickstarter!B:P, 11, FALSE)</f>
        <v>79</v>
      </c>
    </row>
    <row r="4" spans="1:6" ht="45" x14ac:dyDescent="0.25">
      <c r="A4" s="9" t="s">
        <v>4</v>
      </c>
      <c r="B4" s="3" t="str">
        <f>VLOOKUP(A4, Kickstarter!B:C, 2, FALSE)</f>
        <v>Completion fund for post-production for teaser of British crime/drama tv series about a girl who sells morals for money</v>
      </c>
      <c r="C4">
        <f>VLOOKUP(A4, Kickstarter!B:E, 3, FALSE)</f>
        <v>500</v>
      </c>
      <c r="D4">
        <f>VLOOKUP(A4, Kickstarter!B:E, 4, FALSE)</f>
        <v>525</v>
      </c>
      <c r="E4">
        <f>VLOOKUP(A4, Kickstarter!B:P, 15, FALSE)</f>
        <v>15</v>
      </c>
      <c r="F4">
        <f>VLOOKUP(A4, Kickstarter!B:P, 11, FALSE)</f>
        <v>35</v>
      </c>
    </row>
    <row r="5" spans="1:6" ht="30" x14ac:dyDescent="0.25">
      <c r="A5" s="9" t="s">
        <v>5</v>
      </c>
      <c r="B5" s="3" t="str">
        <f>VLOOKUP(A5, Kickstarter!B:C, 2, FALSE)</f>
        <v>We already produced the *very* beginning of this story. Help us to see it through?</v>
      </c>
      <c r="C5">
        <f>VLOOKUP(A5, Kickstarter!B:E, 3, FALSE)</f>
        <v>10000</v>
      </c>
      <c r="D5">
        <f>VLOOKUP(A5, Kickstarter!B:E, 4, FALSE)</f>
        <v>10390</v>
      </c>
      <c r="E5">
        <f>VLOOKUP(A5, Kickstarter!B:P, 15, FALSE)</f>
        <v>69.27</v>
      </c>
      <c r="F5">
        <f>VLOOKUP(A5, Kickstarter!B:P, 11, FALSE)</f>
        <v>150</v>
      </c>
    </row>
    <row r="6" spans="1:6" ht="60" x14ac:dyDescent="0.25">
      <c r="A6" s="9" t="s">
        <v>6</v>
      </c>
      <c r="B6" s="3" t="str">
        <f>VLOOKUP(A6, Kickstarter!B:C, 2, FALSE)</f>
        <v>19th centuryâ€™s most notorious literary characters, out of step with the times, find comradery as roommates in modern day Los Angeles.</v>
      </c>
      <c r="C6">
        <f>VLOOKUP(A6, Kickstarter!B:E, 3, FALSE)</f>
        <v>44000</v>
      </c>
      <c r="D6">
        <f>VLOOKUP(A6, Kickstarter!B:E, 4, FALSE)</f>
        <v>54116.28</v>
      </c>
      <c r="E6">
        <f>VLOOKUP(A6, Kickstarter!B:P, 15, FALSE)</f>
        <v>190.55</v>
      </c>
      <c r="F6">
        <f>VLOOKUP(A6, Kickstarter!B:P, 11, FALSE)</f>
        <v>284</v>
      </c>
    </row>
    <row r="7" spans="1:6" ht="45" x14ac:dyDescent="0.25">
      <c r="A7" s="9" t="s">
        <v>7</v>
      </c>
      <c r="B7" s="3" t="str">
        <f>VLOOKUP(A7, Kickstarter!B:C, 2, FALSE)</f>
        <v>The BBQ Daddy will be Filming the 1st episode of the Next Hit series to come to Network Television "Bailout My Cookout"</v>
      </c>
      <c r="C7">
        <f>VLOOKUP(A7, Kickstarter!B:E, 3, FALSE)</f>
        <v>3999</v>
      </c>
      <c r="D7">
        <f>VLOOKUP(A7, Kickstarter!B:E, 4, FALSE)</f>
        <v>4390</v>
      </c>
      <c r="E7">
        <f>VLOOKUP(A7, Kickstarter!B:P, 15, FALSE)</f>
        <v>93.4</v>
      </c>
      <c r="F7">
        <f>VLOOKUP(A7, Kickstarter!B:P, 11, FALSE)</f>
        <v>47</v>
      </c>
    </row>
    <row r="8" spans="1:6" ht="45" x14ac:dyDescent="0.25">
      <c r="A8" s="9" t="s">
        <v>8</v>
      </c>
      <c r="B8" s="3" t="str">
        <f>VLOOKUP(A8, Kickstarter!B:C, 2, FALSE)</f>
        <v>The story of "Point Hope" will honor, respect, and share the beauty and traditions of the Alaska Natives in Point Hope, AK: the Inupiat</v>
      </c>
      <c r="C8">
        <f>VLOOKUP(A8, Kickstarter!B:E, 3, FALSE)</f>
        <v>8000</v>
      </c>
      <c r="D8">
        <f>VLOOKUP(A8, Kickstarter!B:E, 4, FALSE)</f>
        <v>8519</v>
      </c>
      <c r="E8">
        <f>VLOOKUP(A8, Kickstarter!B:P, 15, FALSE)</f>
        <v>146.88</v>
      </c>
      <c r="F8">
        <f>VLOOKUP(A8, Kickstarter!B:P, 11, FALSE)</f>
        <v>58</v>
      </c>
    </row>
    <row r="9" spans="1:6" ht="45" x14ac:dyDescent="0.25">
      <c r="A9" s="9" t="s">
        <v>9</v>
      </c>
      <c r="B9" s="3" t="str">
        <f>VLOOKUP(A9, Kickstarter!B:C, 2, FALSE)</f>
        <v>Secrets bond three unfortunate teens who are facing issues that are common among youth today. And for one, it becomes too much to bear.</v>
      </c>
      <c r="C9">
        <f>VLOOKUP(A9, Kickstarter!B:E, 3, FALSE)</f>
        <v>9000</v>
      </c>
      <c r="D9">
        <f>VLOOKUP(A9, Kickstarter!B:E, 4, FALSE)</f>
        <v>9110</v>
      </c>
      <c r="E9">
        <f>VLOOKUP(A9, Kickstarter!B:P, 15, FALSE)</f>
        <v>159.82</v>
      </c>
      <c r="F9">
        <f>VLOOKUP(A9, Kickstarter!B:P, 11, FALSE)</f>
        <v>57</v>
      </c>
    </row>
    <row r="10" spans="1:6" x14ac:dyDescent="0.25">
      <c r="A10" s="9" t="s">
        <v>10</v>
      </c>
      <c r="B10" s="3" t="str">
        <f>VLOOKUP(A10, Kickstarter!B:C, 2, FALSE)</f>
        <v>Help us raise the funds to film our pilot episode!</v>
      </c>
      <c r="C10">
        <f>VLOOKUP(A10, Kickstarter!B:E, 3, FALSE)</f>
        <v>3500</v>
      </c>
      <c r="D10">
        <f>VLOOKUP(A10, Kickstarter!B:E, 4, FALSE)</f>
        <v>3501.52</v>
      </c>
      <c r="E10">
        <f>VLOOKUP(A10, Kickstarter!B:P, 15, FALSE)</f>
        <v>291.79000000000002</v>
      </c>
      <c r="F10">
        <f>VLOOKUP(A10, Kickstarter!B:P, 11, FALSE)</f>
        <v>12</v>
      </c>
    </row>
    <row r="11" spans="1:6" ht="45" x14ac:dyDescent="0.25">
      <c r="A11" s="9" t="s">
        <v>11</v>
      </c>
      <c r="B11" s="3" t="str">
        <f>VLOOKUP(A11, Kickstarter!B:C, 2, FALSE)</f>
        <v>Capturing everyday life at Falkirk Academy, a fictitious elite private high school where "everyday life" is anything but normal.</v>
      </c>
      <c r="C11">
        <f>VLOOKUP(A11, Kickstarter!B:E, 3, FALSE)</f>
        <v>500</v>
      </c>
      <c r="D11">
        <f>VLOOKUP(A11, Kickstarter!B:E, 4, FALSE)</f>
        <v>629.99</v>
      </c>
      <c r="E11">
        <f>VLOOKUP(A11, Kickstarter!B:P, 15, FALSE)</f>
        <v>31.5</v>
      </c>
      <c r="F11">
        <f>VLOOKUP(A11, Kickstarter!B:P, 11, FALSE)</f>
        <v>20</v>
      </c>
    </row>
    <row r="12" spans="1:6" ht="45" x14ac:dyDescent="0.25">
      <c r="A12" s="9" t="s">
        <v>12</v>
      </c>
      <c r="B12" s="3" t="str">
        <f>VLOOKUP(A12, Kickstarter!B:C, 2, FALSE)</f>
        <v>Making a reality show casting the real elites of China. They are fun, young, wild, and ambitious. Filmed in Beijing with real risks.</v>
      </c>
      <c r="C12">
        <f>VLOOKUP(A12, Kickstarter!B:E, 3, FALSE)</f>
        <v>3000</v>
      </c>
      <c r="D12">
        <f>VLOOKUP(A12, Kickstarter!B:E, 4, FALSE)</f>
        <v>3015</v>
      </c>
      <c r="E12">
        <f>VLOOKUP(A12, Kickstarter!B:P, 15, FALSE)</f>
        <v>158.68</v>
      </c>
      <c r="F12">
        <f>VLOOKUP(A12, Kickstarter!B:P, 11, FALSE)</f>
        <v>19</v>
      </c>
    </row>
    <row r="13" spans="1:6" ht="45" x14ac:dyDescent="0.25">
      <c r="A13" s="9" t="s">
        <v>13</v>
      </c>
      <c r="B13" s="3" t="str">
        <f>VLOOKUP(A13, Kickstarter!B:C, 2, FALSE)</f>
        <v>HamRadioNow will produce YouTube video of the complete 2016 ARRL &amp; TAPR Amateur Radio (Ham Radio) Digital Communications Conference</v>
      </c>
      <c r="C13">
        <f>VLOOKUP(A13, Kickstarter!B:E, 3, FALSE)</f>
        <v>5000</v>
      </c>
      <c r="D13">
        <f>VLOOKUP(A13, Kickstarter!B:E, 4, FALSE)</f>
        <v>6025</v>
      </c>
      <c r="E13">
        <f>VLOOKUP(A13, Kickstarter!B:P, 15, FALSE)</f>
        <v>80.33</v>
      </c>
      <c r="F13">
        <f>VLOOKUP(A13, Kickstarter!B:P, 11, FALSE)</f>
        <v>75</v>
      </c>
    </row>
    <row r="14" spans="1:6" ht="45" x14ac:dyDescent="0.25">
      <c r="A14" s="9" t="s">
        <v>14</v>
      </c>
      <c r="B14" s="3" t="str">
        <f>VLOOKUP(A14, Kickstarter!B:C, 2, FALSE)</f>
        <v>Spinward Traveller is based on the award winning role-playing game. Launch your imagination into the Traveller universe at Jump 6.</v>
      </c>
      <c r="C14">
        <f>VLOOKUP(A14, Kickstarter!B:E, 3, FALSE)</f>
        <v>30000</v>
      </c>
      <c r="D14">
        <f>VLOOKUP(A14, Kickstarter!B:E, 4, FALSE)</f>
        <v>49588</v>
      </c>
      <c r="E14">
        <f>VLOOKUP(A14, Kickstarter!B:P, 15, FALSE)</f>
        <v>59.96</v>
      </c>
      <c r="F14">
        <f>VLOOKUP(A14, Kickstarter!B:P, 11, FALSE)</f>
        <v>827</v>
      </c>
    </row>
    <row r="15" spans="1:6" ht="30" x14ac:dyDescent="0.25">
      <c r="A15" s="9" t="s">
        <v>15</v>
      </c>
      <c r="B15" s="3" t="str">
        <f>VLOOKUP(A15, Kickstarter!B:C, 2, FALSE)</f>
        <v>A travel series hosted by touring musicians that profiles a different American city in each episode.</v>
      </c>
      <c r="C15">
        <f>VLOOKUP(A15, Kickstarter!B:E, 3, FALSE)</f>
        <v>3500</v>
      </c>
      <c r="D15">
        <f>VLOOKUP(A15, Kickstarter!B:E, 4, FALSE)</f>
        <v>5599</v>
      </c>
      <c r="E15">
        <f>VLOOKUP(A15, Kickstarter!B:P, 15, FALSE)</f>
        <v>109.78</v>
      </c>
      <c r="F15">
        <f>VLOOKUP(A15, Kickstarter!B:P, 11, FALSE)</f>
        <v>51</v>
      </c>
    </row>
    <row r="16" spans="1:6" ht="30" x14ac:dyDescent="0.25">
      <c r="A16" s="9" t="s">
        <v>16</v>
      </c>
      <c r="B16" s="3" t="str">
        <f>VLOOKUP(A16, Kickstarter!B:C, 2, FALSE)</f>
        <v>A highly charged post apocalyptic sci fi series that pulls no punches!</v>
      </c>
      <c r="C16">
        <f>VLOOKUP(A16, Kickstarter!B:E, 3, FALSE)</f>
        <v>6000</v>
      </c>
      <c r="D16">
        <f>VLOOKUP(A16, Kickstarter!B:E, 4, FALSE)</f>
        <v>6056</v>
      </c>
      <c r="E16">
        <f>VLOOKUP(A16, Kickstarter!B:P, 15, FALSE)</f>
        <v>147.71</v>
      </c>
      <c r="F16">
        <f>VLOOKUP(A16, Kickstarter!B:P, 11, FALSE)</f>
        <v>41</v>
      </c>
    </row>
    <row r="17" spans="1:6" ht="45" x14ac:dyDescent="0.25">
      <c r="A17" s="9" t="s">
        <v>17</v>
      </c>
      <c r="B17" s="3" t="str">
        <f>VLOOKUP(A17, Kickstarter!B:C, 2, FALSE)</f>
        <v>Cien&amp;Cia es un proyecto transmedia para televisiÃ³n; la finalidad de la venta de camisetas es financiar el reality (Factual).</v>
      </c>
      <c r="C17">
        <f>VLOOKUP(A17, Kickstarter!B:E, 3, FALSE)</f>
        <v>2000</v>
      </c>
      <c r="D17">
        <f>VLOOKUP(A17, Kickstarter!B:E, 4, FALSE)</f>
        <v>2132</v>
      </c>
      <c r="E17">
        <f>VLOOKUP(A17, Kickstarter!B:P, 15, FALSE)</f>
        <v>21.76</v>
      </c>
      <c r="F17">
        <f>VLOOKUP(A17, Kickstarter!B:P, 11, FALSE)</f>
        <v>98</v>
      </c>
    </row>
    <row r="18" spans="1:6" ht="45" x14ac:dyDescent="0.25">
      <c r="A18" s="9" t="s">
        <v>18</v>
      </c>
      <c r="B18" s="3" t="str">
        <f>VLOOKUP(A18, Kickstarter!B:C, 2, FALSE)</f>
        <v>We want to create a Sizzle Reel to pitch a Reality TV Series to TV Executive starring artists Art Moose will use new artists each week.</v>
      </c>
      <c r="C18">
        <f>VLOOKUP(A18, Kickstarter!B:E, 3, FALSE)</f>
        <v>12000</v>
      </c>
      <c r="D18">
        <f>VLOOKUP(A18, Kickstarter!B:E, 4, FALSE)</f>
        <v>12029</v>
      </c>
      <c r="E18">
        <f>VLOOKUP(A18, Kickstarter!B:P, 15, FALSE)</f>
        <v>171.84</v>
      </c>
      <c r="F18">
        <f>VLOOKUP(A18, Kickstarter!B:P, 11, FALSE)</f>
        <v>70</v>
      </c>
    </row>
    <row r="19" spans="1:6" ht="45" x14ac:dyDescent="0.25">
      <c r="A19" s="9" t="s">
        <v>19</v>
      </c>
      <c r="B19" s="3" t="str">
        <f>VLOOKUP(A19, Kickstarter!B:C, 2, FALSE)</f>
        <v>Uplifting English sitcom, a love letter to youthful exuberance that proves once and for all that none of us are ready for real life.</v>
      </c>
      <c r="C19">
        <f>VLOOKUP(A19, Kickstarter!B:E, 3, FALSE)</f>
        <v>1500</v>
      </c>
      <c r="D19">
        <f>VLOOKUP(A19, Kickstarter!B:E, 4, FALSE)</f>
        <v>1510</v>
      </c>
      <c r="E19">
        <f>VLOOKUP(A19, Kickstarter!B:P, 15, FALSE)</f>
        <v>41.94</v>
      </c>
      <c r="F19">
        <f>VLOOKUP(A19, Kickstarter!B:P, 11, FALSE)</f>
        <v>36</v>
      </c>
    </row>
    <row r="20" spans="1:6" ht="45" x14ac:dyDescent="0.25">
      <c r="A20" s="9" t="s">
        <v>20</v>
      </c>
      <c r="B20" s="3" t="str">
        <f>VLOOKUP(A20, Kickstarter!B:C, 2, FALSE)</f>
        <v>The Indian cooking show you crave: complete with cooking, travel to India, and loads of spicy inspiration with Anupy.</v>
      </c>
      <c r="C20">
        <f>VLOOKUP(A20, Kickstarter!B:E, 3, FALSE)</f>
        <v>30000</v>
      </c>
      <c r="D20">
        <f>VLOOKUP(A20, Kickstarter!B:E, 4, FALSE)</f>
        <v>31896.33</v>
      </c>
      <c r="E20">
        <f>VLOOKUP(A20, Kickstarter!B:P, 15, FALSE)</f>
        <v>93.26</v>
      </c>
      <c r="F20">
        <f>VLOOKUP(A20, Kickstarter!B:P, 11, FALSE)</f>
        <v>342</v>
      </c>
    </row>
    <row r="21" spans="1:6" ht="45" x14ac:dyDescent="0.25">
      <c r="A21" s="9" t="s">
        <v>21</v>
      </c>
      <c r="B21" s="3" t="str">
        <f>VLOOKUP(A21, Kickstarter!B:C, 2, FALSE)</f>
        <v>Brouhaha chronicles the adventures of aspiring comedian and prolific hedonist Jenny Carmichael as she works at a clickbait website.</v>
      </c>
      <c r="C21">
        <f>VLOOKUP(A21, Kickstarter!B:E, 3, FALSE)</f>
        <v>850</v>
      </c>
      <c r="D21">
        <f>VLOOKUP(A21, Kickstarter!B:E, 4, FALSE)</f>
        <v>1235</v>
      </c>
      <c r="E21">
        <f>VLOOKUP(A21, Kickstarter!B:P, 15, FALSE)</f>
        <v>56.14</v>
      </c>
      <c r="F21">
        <f>VLOOKUP(A21, Kickstarter!B:P, 11, FALSE)</f>
        <v>22</v>
      </c>
    </row>
    <row r="22" spans="1:6" ht="45" x14ac:dyDescent="0.25">
      <c r="A22" s="9" t="s">
        <v>22</v>
      </c>
      <c r="B22" s="3" t="str">
        <f>VLOOKUP(A22, Kickstarter!B:C, 2, FALSE)</f>
        <v>Help us reach our goal &amp; pay the drama dept that is performing the hard read, which is set for October 2015.</v>
      </c>
      <c r="C22">
        <f>VLOOKUP(A22, Kickstarter!B:E, 3, FALSE)</f>
        <v>2000</v>
      </c>
      <c r="D22">
        <f>VLOOKUP(A22, Kickstarter!B:E, 4, FALSE)</f>
        <v>2004</v>
      </c>
      <c r="E22">
        <f>VLOOKUP(A22, Kickstarter!B:P, 15, FALSE)</f>
        <v>80.16</v>
      </c>
      <c r="F22">
        <f>VLOOKUP(A22, Kickstarter!B:P, 11, FALSE)</f>
        <v>25</v>
      </c>
    </row>
    <row r="23" spans="1:6" ht="45" x14ac:dyDescent="0.25">
      <c r="A23" s="9" t="s">
        <v>23</v>
      </c>
      <c r="B23" s="3" t="str">
        <f>VLOOKUP(A23, Kickstarter!B:C, 2, FALSE)</f>
        <v>â€œLIFE of an INGREDIENT," a series that tells the story of the greatest chef &amp; farm collaborators in todayâ€™s marketplace.</v>
      </c>
      <c r="C23">
        <f>VLOOKUP(A23, Kickstarter!B:E, 3, FALSE)</f>
        <v>18500</v>
      </c>
      <c r="D23">
        <f>VLOOKUP(A23, Kickstarter!B:E, 4, FALSE)</f>
        <v>20190</v>
      </c>
      <c r="E23">
        <f>VLOOKUP(A23, Kickstarter!B:P, 15, FALSE)</f>
        <v>199.9</v>
      </c>
      <c r="F23">
        <f>VLOOKUP(A23, Kickstarter!B:P, 11, FALSE)</f>
        <v>101</v>
      </c>
    </row>
    <row r="24" spans="1:6" ht="30" x14ac:dyDescent="0.25">
      <c r="A24" s="9" t="s">
        <v>24</v>
      </c>
      <c r="B24" s="3" t="str">
        <f>VLOOKUP(A24, Kickstarter!B:C, 2, FALSE)</f>
        <v>Meet Gary, and Troy: Two unlikely friends that investigate "strange phenomenon".</v>
      </c>
      <c r="C24">
        <f>VLOOKUP(A24, Kickstarter!B:E, 3, FALSE)</f>
        <v>350</v>
      </c>
      <c r="D24">
        <f>VLOOKUP(A24, Kickstarter!B:E, 4, FALSE)</f>
        <v>410</v>
      </c>
      <c r="E24">
        <f>VLOOKUP(A24, Kickstarter!B:P, 15, FALSE)</f>
        <v>51.25</v>
      </c>
      <c r="F24">
        <f>VLOOKUP(A24, Kickstarter!B:P, 11, FALSE)</f>
        <v>8</v>
      </c>
    </row>
    <row r="25" spans="1:6" ht="45" x14ac:dyDescent="0.25">
      <c r="A25" s="9" t="s">
        <v>25</v>
      </c>
      <c r="B25" s="3" t="str">
        <f>VLOOKUP(A25, Kickstarter!B:C, 2, FALSE)</f>
        <v>Lois and Berlin are the Lucy and Ricky of reality. You will go on  journey to reinvent beauty from the inside out. Be the star !</v>
      </c>
      <c r="C25">
        <f>VLOOKUP(A25, Kickstarter!B:E, 3, FALSE)</f>
        <v>2000</v>
      </c>
      <c r="D25">
        <f>VLOOKUP(A25, Kickstarter!B:E, 4, FALSE)</f>
        <v>2370</v>
      </c>
      <c r="E25">
        <f>VLOOKUP(A25, Kickstarter!B:P, 15, FALSE)</f>
        <v>103.04</v>
      </c>
      <c r="F25">
        <f>VLOOKUP(A25, Kickstarter!B:P, 11, FALSE)</f>
        <v>23</v>
      </c>
    </row>
    <row r="26" spans="1:6" ht="30" x14ac:dyDescent="0.25">
      <c r="A26" s="9" t="s">
        <v>26</v>
      </c>
      <c r="B26" s="3" t="str">
        <f>VLOOKUP(A26, Kickstarter!B:C, 2, FALSE)</f>
        <v>STL Up Late is a weekly late night comedy talk show for St. Louis television.</v>
      </c>
      <c r="C26">
        <f>VLOOKUP(A26, Kickstarter!B:E, 3, FALSE)</f>
        <v>35000</v>
      </c>
      <c r="D26">
        <f>VLOOKUP(A26, Kickstarter!B:E, 4, FALSE)</f>
        <v>38082.69</v>
      </c>
      <c r="E26">
        <f>VLOOKUP(A26, Kickstarter!B:P, 15, FALSE)</f>
        <v>66.349999999999994</v>
      </c>
      <c r="F26">
        <f>VLOOKUP(A26, Kickstarter!B:P, 11, FALSE)</f>
        <v>574</v>
      </c>
    </row>
    <row r="27" spans="1:6" ht="45" x14ac:dyDescent="0.25">
      <c r="A27" s="9" t="s">
        <v>27</v>
      </c>
      <c r="B27" s="3" t="str">
        <f>VLOOKUP(A27, Kickstarter!B:C, 2, FALSE)</f>
        <v>A dram-com television series revolved around memory and the hardships and revelations that come with its early turning point.</v>
      </c>
      <c r="C27">
        <f>VLOOKUP(A27, Kickstarter!B:E, 3, FALSE)</f>
        <v>600</v>
      </c>
      <c r="D27">
        <f>VLOOKUP(A27, Kickstarter!B:E, 4, FALSE)</f>
        <v>800</v>
      </c>
      <c r="E27">
        <f>VLOOKUP(A27, Kickstarter!B:P, 15, FALSE)</f>
        <v>57.14</v>
      </c>
      <c r="F27">
        <f>VLOOKUP(A27, Kickstarter!B:P, 11, FALSE)</f>
        <v>14</v>
      </c>
    </row>
    <row r="28" spans="1:6" ht="45" x14ac:dyDescent="0.25">
      <c r="A28" s="9" t="s">
        <v>28</v>
      </c>
      <c r="B28" s="3" t="str">
        <f>VLOOKUP(A28, Kickstarter!B:C, 2, FALSE)</f>
        <v>Highlighting Sicily's points of light: its extraordinary people. Editing phase is now underway!!!</v>
      </c>
      <c r="C28">
        <f>VLOOKUP(A28, Kickstarter!B:E, 3, FALSE)</f>
        <v>1250</v>
      </c>
      <c r="D28">
        <f>VLOOKUP(A28, Kickstarter!B:E, 4, FALSE)</f>
        <v>1940</v>
      </c>
      <c r="E28">
        <f>VLOOKUP(A28, Kickstarter!B:P, 15, FALSE)</f>
        <v>102.11</v>
      </c>
      <c r="F28">
        <f>VLOOKUP(A28, Kickstarter!B:P, 11, FALSE)</f>
        <v>19</v>
      </c>
    </row>
    <row r="29" spans="1:6" ht="45" x14ac:dyDescent="0.25">
      <c r="A29" s="9" t="s">
        <v>29</v>
      </c>
      <c r="B29" s="3" t="str">
        <f>VLOOKUP(A29, Kickstarter!B:C, 2, FALSE)</f>
        <v>B-Rabbit is a hilarious depiction of immigrating to New Zealand and the life you desperately tried to leave behind.</v>
      </c>
      <c r="C29">
        <f>VLOOKUP(A29, Kickstarter!B:E, 3, FALSE)</f>
        <v>20000</v>
      </c>
      <c r="D29">
        <f>VLOOKUP(A29, Kickstarter!B:E, 4, FALSE)</f>
        <v>22345</v>
      </c>
      <c r="E29">
        <f>VLOOKUP(A29, Kickstarter!B:P, 15, FALSE)</f>
        <v>148.97</v>
      </c>
      <c r="F29">
        <f>VLOOKUP(A29, Kickstarter!B:P, 11, FALSE)</f>
        <v>150</v>
      </c>
    </row>
    <row r="30" spans="1:6" ht="30" x14ac:dyDescent="0.25">
      <c r="A30" s="9" t="s">
        <v>30</v>
      </c>
      <c r="B30" s="3" t="str">
        <f>VLOOKUP(A30, Kickstarter!B:C, 2, FALSE)</f>
        <v>John and Brian are on a quest to change people's lives and rehabilitate dogs.</v>
      </c>
      <c r="C30">
        <f>VLOOKUP(A30, Kickstarter!B:E, 3, FALSE)</f>
        <v>12000</v>
      </c>
      <c r="D30">
        <f>VLOOKUP(A30, Kickstarter!B:E, 4, FALSE)</f>
        <v>12042</v>
      </c>
      <c r="E30">
        <f>VLOOKUP(A30, Kickstarter!B:P, 15, FALSE)</f>
        <v>169.61</v>
      </c>
      <c r="F30">
        <f>VLOOKUP(A30, Kickstarter!B:P, 11, FALSE)</f>
        <v>71</v>
      </c>
    </row>
    <row r="31" spans="1:6" ht="45" x14ac:dyDescent="0.25">
      <c r="A31" s="9" t="s">
        <v>31</v>
      </c>
      <c r="B31" s="3" t="str">
        <f>VLOOKUP(A31, Kickstarter!B:C, 2, FALSE)</f>
        <v>Genuine, no cliche Cop dramedy. Stories based on Adam's time as a Constable. What really goes on? Think you know the Police? Find out.</v>
      </c>
      <c r="C31">
        <f>VLOOKUP(A31, Kickstarter!B:E, 3, FALSE)</f>
        <v>3000</v>
      </c>
      <c r="D31">
        <f>VLOOKUP(A31, Kickstarter!B:E, 4, FALSE)</f>
        <v>3700</v>
      </c>
      <c r="E31">
        <f>VLOOKUP(A31, Kickstarter!B:P, 15, FALSE)</f>
        <v>31.62</v>
      </c>
      <c r="F31">
        <f>VLOOKUP(A31, Kickstarter!B:P, 11, FALSE)</f>
        <v>117</v>
      </c>
    </row>
    <row r="32" spans="1:6" ht="45" x14ac:dyDescent="0.25">
      <c r="A32" s="9" t="s">
        <v>32</v>
      </c>
      <c r="B32" s="3" t="str">
        <f>VLOOKUP(A32, Kickstarter!B:C, 2, FALSE)</f>
        <v>Comedy series about three introverted roommates coping with single life, secret resentments, and loudmouthed extroverts.</v>
      </c>
      <c r="C32">
        <f>VLOOKUP(A32, Kickstarter!B:E, 3, FALSE)</f>
        <v>4000</v>
      </c>
      <c r="D32">
        <f>VLOOKUP(A32, Kickstarter!B:E, 4, FALSE)</f>
        <v>4051.99</v>
      </c>
      <c r="E32">
        <f>VLOOKUP(A32, Kickstarter!B:P, 15, FALSE)</f>
        <v>76.45</v>
      </c>
      <c r="F32">
        <f>VLOOKUP(A32, Kickstarter!B:P, 11, FALSE)</f>
        <v>53</v>
      </c>
    </row>
    <row r="33" spans="1:6" ht="45" x14ac:dyDescent="0.25">
      <c r="A33" s="9" t="s">
        <v>33</v>
      </c>
      <c r="B33" s="3" t="str">
        <f>VLOOKUP(A33, Kickstarter!B:C, 2, FALSE)</f>
        <v>After a two-year hiatus, The Alan Katz Show is coming back! But it can't unless we can get a 16gb flash drive valued at $12.71!</v>
      </c>
      <c r="C33">
        <f>VLOOKUP(A33, Kickstarter!B:E, 3, FALSE)</f>
        <v>13</v>
      </c>
      <c r="D33">
        <f>VLOOKUP(A33, Kickstarter!B:E, 4, FALSE)</f>
        <v>13</v>
      </c>
      <c r="E33">
        <f>VLOOKUP(A33, Kickstarter!B:P, 15, FALSE)</f>
        <v>13</v>
      </c>
      <c r="F33">
        <f>VLOOKUP(A33, Kickstarter!B:P, 11, FALSE)</f>
        <v>1</v>
      </c>
    </row>
    <row r="34" spans="1:6" ht="45" x14ac:dyDescent="0.25">
      <c r="A34" s="9" t="s">
        <v>34</v>
      </c>
      <c r="B34" s="3" t="str">
        <f>VLOOKUP(A34, Kickstarter!B:C, 2, FALSE)</f>
        <v>Approaching a milestone birthday, Gail abandons her group of yuppie stay-at-home mom friends for the vibrant and rowdy gay community.</v>
      </c>
      <c r="C34">
        <f>VLOOKUP(A34, Kickstarter!B:E, 3, FALSE)</f>
        <v>28450</v>
      </c>
      <c r="D34">
        <f>VLOOKUP(A34, Kickstarter!B:E, 4, FALSE)</f>
        <v>28520</v>
      </c>
      <c r="E34">
        <f>VLOOKUP(A34, Kickstarter!B:P, 15, FALSE)</f>
        <v>320.45</v>
      </c>
      <c r="F34">
        <f>VLOOKUP(A34, Kickstarter!B:P, 11, FALSE)</f>
        <v>89</v>
      </c>
    </row>
    <row r="35" spans="1:6" ht="45" x14ac:dyDescent="0.25">
      <c r="A35" s="9" t="s">
        <v>35</v>
      </c>
      <c r="B35" s="3" t="str">
        <f>VLOOKUP(A35, Kickstarter!B:C, 2, FALSE)</f>
        <v>3 best friends balance their work, personal and private lives while finding time for their imaginary friends (who are 3 puppets).</v>
      </c>
      <c r="C35">
        <f>VLOOKUP(A35, Kickstarter!B:E, 3, FALSE)</f>
        <v>5250</v>
      </c>
      <c r="D35">
        <f>VLOOKUP(A35, Kickstarter!B:E, 4, FALSE)</f>
        <v>5360</v>
      </c>
      <c r="E35">
        <f>VLOOKUP(A35, Kickstarter!B:P, 15, FALSE)</f>
        <v>83.75</v>
      </c>
      <c r="F35">
        <f>VLOOKUP(A35, Kickstarter!B:P, 11, FALSE)</f>
        <v>64</v>
      </c>
    </row>
    <row r="36" spans="1:6" ht="45" x14ac:dyDescent="0.25">
      <c r="A36" s="9" t="s">
        <v>36</v>
      </c>
      <c r="B36" s="3" t="str">
        <f>VLOOKUP(A36, Kickstarter!B:C, 2, FALSE)</f>
        <v>A digitally dependent Josh, is forced to coexist with his promiscuous problematic cousin Wes, and face his fears of a human connection</v>
      </c>
      <c r="C36">
        <f>VLOOKUP(A36, Kickstarter!B:E, 3, FALSE)</f>
        <v>2600</v>
      </c>
      <c r="D36">
        <f>VLOOKUP(A36, Kickstarter!B:E, 4, FALSE)</f>
        <v>3392</v>
      </c>
      <c r="E36">
        <f>VLOOKUP(A36, Kickstarter!B:P, 15, FALSE)</f>
        <v>49.88</v>
      </c>
      <c r="F36">
        <f>VLOOKUP(A36, Kickstarter!B:P, 11, FALSE)</f>
        <v>68</v>
      </c>
    </row>
    <row r="37" spans="1:6" ht="30" x14ac:dyDescent="0.25">
      <c r="A37" s="9" t="s">
        <v>37</v>
      </c>
      <c r="B37" s="3" t="str">
        <f>VLOOKUP(A37, Kickstarter!B:C, 2, FALSE)</f>
        <v>Why Adam? is an independent TV show that explores concepts of basic science in everyday life.</v>
      </c>
      <c r="C37">
        <f>VLOOKUP(A37, Kickstarter!B:E, 3, FALSE)</f>
        <v>1000</v>
      </c>
      <c r="D37">
        <f>VLOOKUP(A37, Kickstarter!B:E, 4, FALSE)</f>
        <v>1665</v>
      </c>
      <c r="E37">
        <f>VLOOKUP(A37, Kickstarter!B:P, 15, FALSE)</f>
        <v>59.46</v>
      </c>
      <c r="F37">
        <f>VLOOKUP(A37, Kickstarter!B:P, 11, FALSE)</f>
        <v>28</v>
      </c>
    </row>
    <row r="38" spans="1:6" ht="30" x14ac:dyDescent="0.25">
      <c r="A38" s="9" t="s">
        <v>38</v>
      </c>
      <c r="B38" s="3" t="str">
        <f>VLOOKUP(A38, Kickstarter!B:C, 2, FALSE)</f>
        <v>A modern day priest makes an unusual discovery, setting off a chain of events.</v>
      </c>
      <c r="C38">
        <f>VLOOKUP(A38, Kickstarter!B:E, 3, FALSE)</f>
        <v>6000</v>
      </c>
      <c r="D38">
        <f>VLOOKUP(A38, Kickstarter!B:E, 4, FALSE)</f>
        <v>8529</v>
      </c>
      <c r="E38">
        <f>VLOOKUP(A38, Kickstarter!B:P, 15, FALSE)</f>
        <v>193.84</v>
      </c>
      <c r="F38">
        <f>VLOOKUP(A38, Kickstarter!B:P, 11, FALSE)</f>
        <v>44</v>
      </c>
    </row>
    <row r="39" spans="1:6" ht="45" x14ac:dyDescent="0.25">
      <c r="A39" s="9" t="s">
        <v>39</v>
      </c>
      <c r="B39" s="3" t="str">
        <f>VLOOKUP(A39, Kickstarter!B:C, 2, FALSE)</f>
        <v>Take an unscripted, real-time journey with Greg Aiello to the planet's wildest and most iconic places on this adventure travel TV show.</v>
      </c>
      <c r="C39">
        <f>VLOOKUP(A39, Kickstarter!B:E, 3, FALSE)</f>
        <v>22000</v>
      </c>
      <c r="D39">
        <f>VLOOKUP(A39, Kickstarter!B:E, 4, FALSE)</f>
        <v>40357</v>
      </c>
      <c r="E39">
        <f>VLOOKUP(A39, Kickstarter!B:P, 15, FALSE)</f>
        <v>159.51</v>
      </c>
      <c r="F39">
        <f>VLOOKUP(A39, Kickstarter!B:P, 11, FALSE)</f>
        <v>253</v>
      </c>
    </row>
    <row r="40" spans="1:6" ht="45" x14ac:dyDescent="0.25">
      <c r="A40" s="9" t="s">
        <v>40</v>
      </c>
      <c r="B40" s="3" t="str">
        <f>VLOOKUP(A40, Kickstarter!B:C, 2, FALSE)</f>
        <v>A television show about three brothers from Chicago on a mission to discover and highlight the best breweries in America.</v>
      </c>
      <c r="C40">
        <f>VLOOKUP(A40, Kickstarter!B:E, 3, FALSE)</f>
        <v>2500</v>
      </c>
      <c r="D40">
        <f>VLOOKUP(A40, Kickstarter!B:E, 4, FALSE)</f>
        <v>2751</v>
      </c>
      <c r="E40">
        <f>VLOOKUP(A40, Kickstarter!B:P, 15, FALSE)</f>
        <v>41.68</v>
      </c>
      <c r="F40">
        <f>VLOOKUP(A40, Kickstarter!B:P, 11, FALSE)</f>
        <v>66</v>
      </c>
    </row>
    <row r="41" spans="1:6" ht="45" x14ac:dyDescent="0.25">
      <c r="A41" s="9" t="s">
        <v>41</v>
      </c>
      <c r="B41" s="3" t="str">
        <f>VLOOKUP(A41, Kickstarter!B:C, 2, FALSE)</f>
        <v>Mystery-Drama Series. Following a shocking event, residents of a remote woodland community learn that some wounds never heal...</v>
      </c>
      <c r="C41">
        <f>VLOOKUP(A41, Kickstarter!B:E, 3, FALSE)</f>
        <v>25000</v>
      </c>
      <c r="D41">
        <f>VLOOKUP(A41, Kickstarter!B:E, 4, FALSE)</f>
        <v>32745</v>
      </c>
      <c r="E41">
        <f>VLOOKUP(A41, Kickstarter!B:P, 15, FALSE)</f>
        <v>150.9</v>
      </c>
      <c r="F41">
        <f>VLOOKUP(A41, Kickstarter!B:P, 11, FALSE)</f>
        <v>217</v>
      </c>
    </row>
    <row r="42" spans="1:6" ht="45" x14ac:dyDescent="0.25">
      <c r="A42" s="9" t="s">
        <v>42</v>
      </c>
      <c r="B42" s="3" t="str">
        <f>VLOOKUP(A42, Kickstarter!B:C, 2, FALSE)</f>
        <v>There is a cooking show in production that needs your help, a show about using local ingredients to create simple and elegant meals.</v>
      </c>
      <c r="C42">
        <f>VLOOKUP(A42, Kickstarter!B:E, 3, FALSE)</f>
        <v>2000</v>
      </c>
      <c r="D42">
        <f>VLOOKUP(A42, Kickstarter!B:E, 4, FALSE)</f>
        <v>2027</v>
      </c>
      <c r="E42">
        <f>VLOOKUP(A42, Kickstarter!B:P, 15, FALSE)</f>
        <v>126.69</v>
      </c>
      <c r="F42">
        <f>VLOOKUP(A42, Kickstarter!B:P, 11, FALSE)</f>
        <v>16</v>
      </c>
    </row>
    <row r="43" spans="1:6" ht="45" x14ac:dyDescent="0.25">
      <c r="A43" s="9" t="s">
        <v>43</v>
      </c>
      <c r="B43" s="3" t="str">
        <f>VLOOKUP(A43, Kickstarter!B:C, 2, FALSE)</f>
        <v>A TV series that takes place in a high school setting with religions,morals,&amp; ethics as a guiding message for students &amp; their families</v>
      </c>
      <c r="C43">
        <f>VLOOKUP(A43, Kickstarter!B:E, 3, FALSE)</f>
        <v>2000</v>
      </c>
      <c r="D43">
        <f>VLOOKUP(A43, Kickstarter!B:E, 4, FALSE)</f>
        <v>2000</v>
      </c>
      <c r="E43">
        <f>VLOOKUP(A43, Kickstarter!B:P, 15, FALSE)</f>
        <v>105.26</v>
      </c>
      <c r="F43">
        <f>VLOOKUP(A43, Kickstarter!B:P, 11, FALSE)</f>
        <v>19</v>
      </c>
    </row>
    <row r="44" spans="1:6" ht="45" x14ac:dyDescent="0.25">
      <c r="A44" s="9" t="s">
        <v>44</v>
      </c>
      <c r="B44" s="3" t="str">
        <f>VLOOKUP(A44, Kickstarter!B:C, 2, FALSE)</f>
        <v>A show that explores the universal hospitality and shenanigans of BRO cultures in the most forbidden and unfamiliar places on earth!</v>
      </c>
      <c r="C44">
        <f>VLOOKUP(A44, Kickstarter!B:E, 3, FALSE)</f>
        <v>14000</v>
      </c>
      <c r="D44">
        <f>VLOOKUP(A44, Kickstarter!B:E, 4, FALSE)</f>
        <v>19860</v>
      </c>
      <c r="E44">
        <f>VLOOKUP(A44, Kickstarter!B:P, 15, FALSE)</f>
        <v>117.51</v>
      </c>
      <c r="F44">
        <f>VLOOKUP(A44, Kickstarter!B:P, 11, FALSE)</f>
        <v>169</v>
      </c>
    </row>
    <row r="45" spans="1:6" ht="45" x14ac:dyDescent="0.25">
      <c r="A45" s="9" t="s">
        <v>45</v>
      </c>
      <c r="B45" s="3" t="str">
        <f>VLOOKUP(A45, Kickstarter!B:C, 2, FALSE)</f>
        <v>Anglicon is a fan-run British media convention with a focus on Doctor Who, returning to the Seattle area bigger and better than ever!</v>
      </c>
      <c r="C45">
        <f>VLOOKUP(A45, Kickstarter!B:E, 3, FALSE)</f>
        <v>10000</v>
      </c>
      <c r="D45">
        <f>VLOOKUP(A45, Kickstarter!B:E, 4, FALSE)</f>
        <v>30866</v>
      </c>
      <c r="E45">
        <f>VLOOKUP(A45, Kickstarter!B:P, 15, FALSE)</f>
        <v>117.36</v>
      </c>
      <c r="F45">
        <f>VLOOKUP(A45, Kickstarter!B:P, 11, FALSE)</f>
        <v>263</v>
      </c>
    </row>
    <row r="46" spans="1:6" ht="45" x14ac:dyDescent="0.25">
      <c r="A46" s="9" t="s">
        <v>46</v>
      </c>
      <c r="B46" s="3" t="str">
        <f>VLOOKUP(A46, Kickstarter!B:C, 2, FALSE)</f>
        <v>The Creator of the hit FOX show THE BOURBON LOUNGE brings you BIG WHISKEY. A new travel show exploring whiskey like you've never seen.</v>
      </c>
      <c r="C46">
        <f>VLOOKUP(A46, Kickstarter!B:E, 3, FALSE)</f>
        <v>2000</v>
      </c>
      <c r="D46">
        <f>VLOOKUP(A46, Kickstarter!B:E, 4, FALSE)</f>
        <v>2000</v>
      </c>
      <c r="E46">
        <f>VLOOKUP(A46, Kickstarter!B:P, 15, FALSE)</f>
        <v>133.33000000000001</v>
      </c>
      <c r="F46">
        <f>VLOOKUP(A46, Kickstarter!B:P, 11, FALSE)</f>
        <v>15</v>
      </c>
    </row>
    <row r="47" spans="1:6" ht="45" x14ac:dyDescent="0.25">
      <c r="A47" s="9" t="s">
        <v>47</v>
      </c>
      <c r="B47" s="3" t="str">
        <f>VLOOKUP(A47, Kickstarter!B:C, 2, FALSE)</f>
        <v>The Art of the Lift is a crime drama that follows an expert crew of pick-pockets and their attempt at breaking in a new recruit.</v>
      </c>
      <c r="C47">
        <f>VLOOKUP(A47, Kickstarter!B:E, 3, FALSE)</f>
        <v>5000</v>
      </c>
      <c r="D47">
        <f>VLOOKUP(A47, Kickstarter!B:E, 4, FALSE)</f>
        <v>6000</v>
      </c>
      <c r="E47">
        <f>VLOOKUP(A47, Kickstarter!B:P, 15, FALSE)</f>
        <v>98.36</v>
      </c>
      <c r="F47">
        <f>VLOOKUP(A47, Kickstarter!B:P, 11, FALSE)</f>
        <v>61</v>
      </c>
    </row>
    <row r="48" spans="1:6" ht="45" x14ac:dyDescent="0.25">
      <c r="A48" s="9" t="s">
        <v>48</v>
      </c>
      <c r="B48" s="3" t="str">
        <f>VLOOKUP(A48, Kickstarter!B:C, 2, FALSE)</f>
        <v>The legendary community TV programme Joy's World is in dire need of new equipment! We are hoping you can help.</v>
      </c>
      <c r="C48">
        <f>VLOOKUP(A48, Kickstarter!B:E, 3, FALSE)</f>
        <v>8400</v>
      </c>
      <c r="D48">
        <f>VLOOKUP(A48, Kickstarter!B:E, 4, FALSE)</f>
        <v>8750</v>
      </c>
      <c r="E48">
        <f>VLOOKUP(A48, Kickstarter!B:P, 15, FALSE)</f>
        <v>194.44</v>
      </c>
      <c r="F48">
        <f>VLOOKUP(A48, Kickstarter!B:P, 11, FALSE)</f>
        <v>45</v>
      </c>
    </row>
    <row r="49" spans="1:6" ht="45" x14ac:dyDescent="0.25">
      <c r="A49" s="9" t="s">
        <v>49</v>
      </c>
      <c r="B49" s="3" t="str">
        <f>VLOOKUP(A49, Kickstarter!B:C, 2, FALSE)</f>
        <v>Cursed with attracting odd men, an independent woman takes on the Chicago dating scene again with the help of her offbeat friends.</v>
      </c>
      <c r="C49">
        <f>VLOOKUP(A49, Kickstarter!B:E, 3, FALSE)</f>
        <v>5000</v>
      </c>
      <c r="D49">
        <f>VLOOKUP(A49, Kickstarter!B:E, 4, FALSE)</f>
        <v>5380.55</v>
      </c>
      <c r="E49">
        <f>VLOOKUP(A49, Kickstarter!B:P, 15, FALSE)</f>
        <v>76.87</v>
      </c>
      <c r="F49">
        <f>VLOOKUP(A49, Kickstarter!B:P, 11, FALSE)</f>
        <v>70</v>
      </c>
    </row>
    <row r="50" spans="1:6" ht="45" x14ac:dyDescent="0.25">
      <c r="A50" s="9" t="s">
        <v>50</v>
      </c>
      <c r="B50" s="3" t="str">
        <f>VLOOKUP(A50, Kickstarter!B:C, 2, FALSE)</f>
        <v>With future neo-London as a backdrop to this new independent TV pilot, we investigate the bad and the corrupt that rule London.</v>
      </c>
      <c r="C50">
        <f>VLOOKUP(A50, Kickstarter!B:E, 3, FALSE)</f>
        <v>2000</v>
      </c>
      <c r="D50">
        <f>VLOOKUP(A50, Kickstarter!B:E, 4, FALSE)</f>
        <v>2159</v>
      </c>
      <c r="E50">
        <f>VLOOKUP(A50, Kickstarter!B:P, 15, FALSE)</f>
        <v>56.82</v>
      </c>
      <c r="F50">
        <f>VLOOKUP(A50, Kickstarter!B:P, 11, FALSE)</f>
        <v>38</v>
      </c>
    </row>
    <row r="51" spans="1:6" x14ac:dyDescent="0.25">
      <c r="A51" s="9" t="s">
        <v>51</v>
      </c>
      <c r="B51" s="3" t="str">
        <f>VLOOKUP(A51, Kickstarter!B:C, 2, FALSE)</f>
        <v>Driving Jersey is real people telling real stories.</v>
      </c>
      <c r="C51">
        <f>VLOOKUP(A51, Kickstarter!B:E, 3, FALSE)</f>
        <v>12000</v>
      </c>
      <c r="D51">
        <f>VLOOKUP(A51, Kickstarter!B:E, 4, FALSE)</f>
        <v>12000</v>
      </c>
      <c r="E51">
        <f>VLOOKUP(A51, Kickstarter!B:P, 15, FALSE)</f>
        <v>137.93</v>
      </c>
      <c r="F51">
        <f>VLOOKUP(A51, Kickstarter!B:P, 11, FALSE)</f>
        <v>87</v>
      </c>
    </row>
    <row r="52" spans="1:6" ht="45" x14ac:dyDescent="0.25">
      <c r="A52" s="9" t="s">
        <v>52</v>
      </c>
      <c r="B52" s="3" t="str">
        <f>VLOOKUP(A52, Kickstarter!B:C, 2, FALSE)</f>
        <v>A brand new dating show which helps one lucky lady find her Mr Right with difficult decisions to make along the way.</v>
      </c>
      <c r="C52">
        <f>VLOOKUP(A52, Kickstarter!B:E, 3, FALSE)</f>
        <v>600</v>
      </c>
      <c r="D52">
        <f>VLOOKUP(A52, Kickstarter!B:E, 4, FALSE)</f>
        <v>600</v>
      </c>
      <c r="E52">
        <f>VLOOKUP(A52, Kickstarter!B:P, 15, FALSE)</f>
        <v>27.27</v>
      </c>
      <c r="F52">
        <f>VLOOKUP(A52, Kickstarter!B:P, 11, FALSE)</f>
        <v>22</v>
      </c>
    </row>
    <row r="53" spans="1:6" ht="45" x14ac:dyDescent="0.25">
      <c r="A53" s="9" t="s">
        <v>53</v>
      </c>
      <c r="B53" s="3" t="str">
        <f>VLOOKUP(A53, Kickstarter!B:C, 2, FALSE)</f>
        <v>Please help us reach stretch goals of 16k, 26k, 41k for the soundtrack, extended scenes &amp; story development for our sci-fi TV series!</v>
      </c>
      <c r="C53">
        <f>VLOOKUP(A53, Kickstarter!B:E, 3, FALSE)</f>
        <v>11000</v>
      </c>
      <c r="D53">
        <f>VLOOKUP(A53, Kickstarter!B:E, 4, FALSE)</f>
        <v>14082</v>
      </c>
      <c r="E53">
        <f>VLOOKUP(A53, Kickstarter!B:P, 15, FALSE)</f>
        <v>118.34</v>
      </c>
      <c r="F53">
        <f>VLOOKUP(A53, Kickstarter!B:P, 11, FALSE)</f>
        <v>119</v>
      </c>
    </row>
    <row r="54" spans="1:6" ht="45" x14ac:dyDescent="0.25">
      <c r="A54" s="9" t="s">
        <v>54</v>
      </c>
      <c r="B54" s="3" t="str">
        <f>VLOOKUP(A54, Kickstarter!B:C, 2, FALSE)</f>
        <v>Kode Orange is an original television series that follows the lives of two police officers who join a special unit in high-crime LA</v>
      </c>
      <c r="C54">
        <f>VLOOKUP(A54, Kickstarter!B:E, 3, FALSE)</f>
        <v>10000</v>
      </c>
      <c r="D54">
        <f>VLOOKUP(A54, Kickstarter!B:E, 4, FALSE)</f>
        <v>11621</v>
      </c>
      <c r="E54">
        <f>VLOOKUP(A54, Kickstarter!B:P, 15, FALSE)</f>
        <v>223.48</v>
      </c>
      <c r="F54">
        <f>VLOOKUP(A54, Kickstarter!B:P, 11, FALSE)</f>
        <v>52</v>
      </c>
    </row>
    <row r="55" spans="1:6" ht="30" x14ac:dyDescent="0.25">
      <c r="A55" s="9" t="s">
        <v>55</v>
      </c>
      <c r="B55" s="3" t="str">
        <f>VLOOKUP(A55, Kickstarter!B:C, 2, FALSE)</f>
        <v>Delicious TV's Vegan Mashup launching season two on public television</v>
      </c>
      <c r="C55">
        <f>VLOOKUP(A55, Kickstarter!B:E, 3, FALSE)</f>
        <v>3000</v>
      </c>
      <c r="D55">
        <f>VLOOKUP(A55, Kickstarter!B:E, 4, FALSE)</f>
        <v>3289</v>
      </c>
      <c r="E55">
        <f>VLOOKUP(A55, Kickstarter!B:P, 15, FALSE)</f>
        <v>28.11</v>
      </c>
      <c r="F55">
        <f>VLOOKUP(A55, Kickstarter!B:P, 11, FALSE)</f>
        <v>117</v>
      </c>
    </row>
    <row r="56" spans="1:6" ht="45" x14ac:dyDescent="0.25">
      <c r="A56" s="9" t="s">
        <v>56</v>
      </c>
      <c r="B56" s="3" t="str">
        <f>VLOOKUP(A56, Kickstarter!B:C, 2, FALSE)</f>
        <v>TV stand-in Elizabeth was diagnosed BRCA+ as her mother was succumbing to cancer. This pilot navigates evolving modern female identity.</v>
      </c>
      <c r="C56">
        <f>VLOOKUP(A56, Kickstarter!B:E, 3, FALSE)</f>
        <v>10000</v>
      </c>
      <c r="D56">
        <f>VLOOKUP(A56, Kickstarter!B:E, 4, FALSE)</f>
        <v>10100</v>
      </c>
      <c r="E56">
        <f>VLOOKUP(A56, Kickstarter!B:P, 15, FALSE)</f>
        <v>194.23</v>
      </c>
      <c r="F56">
        <f>VLOOKUP(A56, Kickstarter!B:P, 11, FALSE)</f>
        <v>52</v>
      </c>
    </row>
    <row r="57" spans="1:6" ht="45" x14ac:dyDescent="0.25">
      <c r="A57" s="9" t="s">
        <v>57</v>
      </c>
      <c r="B57" s="3" t="str">
        <f>VLOOKUP(A57, Kickstarter!B:C, 2, FALSE)</f>
        <v>A story of an Italian family who tried it the right way but realized things work better if they do it "their" way. Weekly Series PILOT</v>
      </c>
      <c r="C57">
        <f>VLOOKUP(A57, Kickstarter!B:E, 3, FALSE)</f>
        <v>8600</v>
      </c>
      <c r="D57">
        <f>VLOOKUP(A57, Kickstarter!B:E, 4, FALSE)</f>
        <v>11090</v>
      </c>
      <c r="E57">
        <f>VLOOKUP(A57, Kickstarter!B:P, 15, FALSE)</f>
        <v>128.94999999999999</v>
      </c>
      <c r="F57">
        <f>VLOOKUP(A57, Kickstarter!B:P, 11, FALSE)</f>
        <v>86</v>
      </c>
    </row>
    <row r="58" spans="1:6" ht="30" x14ac:dyDescent="0.25">
      <c r="A58" s="9" t="s">
        <v>58</v>
      </c>
      <c r="B58" s="3" t="str">
        <f>VLOOKUP(A58, Kickstarter!B:C, 2, FALSE)</f>
        <v>We want to see more women's cycling on TV - and we need your help to make it happen!</v>
      </c>
      <c r="C58">
        <f>VLOOKUP(A58, Kickstarter!B:E, 3, FALSE)</f>
        <v>8000</v>
      </c>
      <c r="D58">
        <f>VLOOKUP(A58, Kickstarter!B:E, 4, FALSE)</f>
        <v>8581</v>
      </c>
      <c r="E58">
        <f>VLOOKUP(A58, Kickstarter!B:P, 15, FALSE)</f>
        <v>49.32</v>
      </c>
      <c r="F58">
        <f>VLOOKUP(A58, Kickstarter!B:P, 11, FALSE)</f>
        <v>174</v>
      </c>
    </row>
    <row r="59" spans="1:6" ht="45" x14ac:dyDescent="0.25">
      <c r="A59" s="9" t="s">
        <v>59</v>
      </c>
      <c r="B59" s="3" t="str">
        <f>VLOOKUP(A59, Kickstarter!B:C, 2, FALSE)</f>
        <v>An entertainment network built with a focus of uniting our community with quality, relevant live and scripted entertainment.</v>
      </c>
      <c r="C59">
        <f>VLOOKUP(A59, Kickstarter!B:E, 3, FALSE)</f>
        <v>15000</v>
      </c>
      <c r="D59">
        <f>VLOOKUP(A59, Kickstarter!B:E, 4, FALSE)</f>
        <v>15285</v>
      </c>
      <c r="E59">
        <f>VLOOKUP(A59, Kickstarter!B:P, 15, FALSE)</f>
        <v>221.52</v>
      </c>
      <c r="F59">
        <f>VLOOKUP(A59, Kickstarter!B:P, 11, FALSE)</f>
        <v>69</v>
      </c>
    </row>
    <row r="60" spans="1:6" ht="30" x14ac:dyDescent="0.25">
      <c r="A60" s="9" t="s">
        <v>60</v>
      </c>
      <c r="B60" s="3" t="str">
        <f>VLOOKUP(A60, Kickstarter!B:C, 2, FALSE)</f>
        <v>Alex thought he knew how the world worked. You live, you die and it's over. He was very, very wrong.</v>
      </c>
      <c r="C60">
        <f>VLOOKUP(A60, Kickstarter!B:E, 3, FALSE)</f>
        <v>10000</v>
      </c>
      <c r="D60">
        <f>VLOOKUP(A60, Kickstarter!B:E, 4, FALSE)</f>
        <v>10291</v>
      </c>
      <c r="E60">
        <f>VLOOKUP(A60, Kickstarter!B:P, 15, FALSE)</f>
        <v>137.21</v>
      </c>
      <c r="F60">
        <f>VLOOKUP(A60, Kickstarter!B:P, 11, FALSE)</f>
        <v>75</v>
      </c>
    </row>
    <row r="61" spans="1:6" ht="45" x14ac:dyDescent="0.25">
      <c r="A61" s="9" t="s">
        <v>61</v>
      </c>
      <c r="B61" s="3" t="str">
        <f>VLOOKUP(A61, Kickstarter!B:C, 2, FALSE)</f>
        <v>An electronic music producer stuck in his blue collar life has overnight success thrown at him when his music leaks on the internet.</v>
      </c>
      <c r="C61">
        <f>VLOOKUP(A61, Kickstarter!B:E, 3, FALSE)</f>
        <v>20000</v>
      </c>
      <c r="D61">
        <f>VLOOKUP(A61, Kickstarter!B:E, 4, FALSE)</f>
        <v>20025.14</v>
      </c>
      <c r="E61">
        <f>VLOOKUP(A61, Kickstarter!B:P, 15, FALSE)</f>
        <v>606.82000000000005</v>
      </c>
      <c r="F61">
        <f>VLOOKUP(A61, Kickstarter!B:P, 11, FALSE)</f>
        <v>33</v>
      </c>
    </row>
    <row r="62" spans="1:6" ht="45" x14ac:dyDescent="0.25">
      <c r="A62" s="9" t="s">
        <v>62</v>
      </c>
      <c r="B62" s="3" t="str">
        <f>VLOOKUP(A62, Kickstarter!B:C, 2, FALSE)</f>
        <v>Set in a beautiful but desolate world, we see how loneliness can lead to friendship in unconventional ways.</v>
      </c>
      <c r="C62">
        <f>VLOOKUP(A62, Kickstarter!B:E, 3, FALSE)</f>
        <v>4500</v>
      </c>
      <c r="D62">
        <f>VLOOKUP(A62, Kickstarter!B:E, 4, FALSE)</f>
        <v>4648.33</v>
      </c>
      <c r="E62">
        <f>VLOOKUP(A62, Kickstarter!B:P, 15, FALSE)</f>
        <v>43.04</v>
      </c>
      <c r="F62">
        <f>VLOOKUP(A62, Kickstarter!B:P, 11, FALSE)</f>
        <v>108</v>
      </c>
    </row>
    <row r="63" spans="1:6" ht="45" x14ac:dyDescent="0.25">
      <c r="A63" s="9" t="s">
        <v>63</v>
      </c>
      <c r="B63" s="3" t="str">
        <f>VLOOKUP(A63, Kickstarter!B:C, 2, FALSE)</f>
        <v>An exploration of the shadows that follow us from our past, the darkness that lives inside us and the ability to find our own freedom</v>
      </c>
      <c r="C63">
        <f>VLOOKUP(A63, Kickstarter!B:E, 3, FALSE)</f>
        <v>5000</v>
      </c>
      <c r="D63">
        <f>VLOOKUP(A63, Kickstarter!B:E, 4, FALSE)</f>
        <v>7415</v>
      </c>
      <c r="E63">
        <f>VLOOKUP(A63, Kickstarter!B:P, 15, FALSE)</f>
        <v>322.39</v>
      </c>
      <c r="F63">
        <f>VLOOKUP(A63, Kickstarter!B:P, 11, FALSE)</f>
        <v>23</v>
      </c>
    </row>
    <row r="64" spans="1:6" ht="45" x14ac:dyDescent="0.25">
      <c r="A64" s="9" t="s">
        <v>64</v>
      </c>
      <c r="B64" s="3" t="str">
        <f>VLOOKUP(A64, Kickstarter!B:C, 2, FALSE)</f>
        <v>A man is forced to repeatedly crawl through a mysterious maze not knowing who captured him or why, but he is determined to find out.</v>
      </c>
      <c r="C64">
        <f>VLOOKUP(A64, Kickstarter!B:E, 3, FALSE)</f>
        <v>3000</v>
      </c>
      <c r="D64">
        <f>VLOOKUP(A64, Kickstarter!B:E, 4, FALSE)</f>
        <v>4642</v>
      </c>
      <c r="E64">
        <f>VLOOKUP(A64, Kickstarter!B:P, 15, FALSE)</f>
        <v>96.71</v>
      </c>
      <c r="F64">
        <f>VLOOKUP(A64, Kickstarter!B:P, 11, FALSE)</f>
        <v>48</v>
      </c>
    </row>
    <row r="65" spans="1:6" ht="45" x14ac:dyDescent="0.25">
      <c r="A65" s="9" t="s">
        <v>65</v>
      </c>
      <c r="B65" s="3" t="str">
        <f>VLOOKUP(A65, Kickstarter!B:C, 2, FALSE)</f>
        <v>The Attic is my first short film.  Please help me with post production and distribution so that I can let it out into the world</v>
      </c>
      <c r="C65">
        <f>VLOOKUP(A65, Kickstarter!B:E, 3, FALSE)</f>
        <v>2000</v>
      </c>
      <c r="D65">
        <f>VLOOKUP(A65, Kickstarter!B:E, 4, FALSE)</f>
        <v>2270.37</v>
      </c>
      <c r="E65">
        <f>VLOOKUP(A65, Kickstarter!B:P, 15, FALSE)</f>
        <v>35.47</v>
      </c>
      <c r="F65">
        <f>VLOOKUP(A65, Kickstarter!B:P, 11, FALSE)</f>
        <v>64</v>
      </c>
    </row>
    <row r="66" spans="1:6" ht="45" x14ac:dyDescent="0.25">
      <c r="A66" s="9" t="s">
        <v>66</v>
      </c>
      <c r="B66" s="3" t="str">
        <f>VLOOKUP(A66, Kickstarter!B:C, 2, FALSE)</f>
        <v>At the dawn of the New Millennium, a group of teenagers battle the Y2K bug to save humanity from boredom. The 2nd film by and/or.</v>
      </c>
      <c r="C66">
        <f>VLOOKUP(A66, Kickstarter!B:E, 3, FALSE)</f>
        <v>1200</v>
      </c>
      <c r="D66">
        <f>VLOOKUP(A66, Kickstarter!B:E, 4, FALSE)</f>
        <v>2080</v>
      </c>
      <c r="E66">
        <f>VLOOKUP(A66, Kickstarter!B:P, 15, FALSE)</f>
        <v>86.67</v>
      </c>
      <c r="F66">
        <f>VLOOKUP(A66, Kickstarter!B:P, 11, FALSE)</f>
        <v>24</v>
      </c>
    </row>
    <row r="67" spans="1:6" ht="30" x14ac:dyDescent="0.25">
      <c r="A67" s="9" t="s">
        <v>67</v>
      </c>
      <c r="B67" s="3" t="str">
        <f>VLOOKUP(A67, Kickstarter!B:C, 2, FALSE)</f>
        <v>Help finish the short film Hello World. The story of an android in the broken home of a father &amp; son.</v>
      </c>
      <c r="C67">
        <f>VLOOKUP(A67, Kickstarter!B:E, 3, FALSE)</f>
        <v>7000</v>
      </c>
      <c r="D67">
        <f>VLOOKUP(A67, Kickstarter!B:E, 4, FALSE)</f>
        <v>7527</v>
      </c>
      <c r="E67">
        <f>VLOOKUP(A67, Kickstarter!B:P, 15, FALSE)</f>
        <v>132.05000000000001</v>
      </c>
      <c r="F67">
        <f>VLOOKUP(A67, Kickstarter!B:P, 11, FALSE)</f>
        <v>57</v>
      </c>
    </row>
    <row r="68" spans="1:6" ht="30" x14ac:dyDescent="0.25">
      <c r="A68" s="9" t="s">
        <v>68</v>
      </c>
      <c r="B68" s="3" t="str">
        <f>VLOOKUP(A68, Kickstarter!B:C, 2, FALSE)</f>
        <v>A dark comedy set in the '60s about clinical depression and one night stands.</v>
      </c>
      <c r="C68">
        <f>VLOOKUP(A68, Kickstarter!B:E, 3, FALSE)</f>
        <v>2000</v>
      </c>
      <c r="D68">
        <f>VLOOKUP(A68, Kickstarter!B:E, 4, FALSE)</f>
        <v>2372</v>
      </c>
      <c r="E68">
        <f>VLOOKUP(A68, Kickstarter!B:P, 15, FALSE)</f>
        <v>91.23</v>
      </c>
      <c r="F68">
        <f>VLOOKUP(A68, Kickstarter!B:P, 11, FALSE)</f>
        <v>26</v>
      </c>
    </row>
    <row r="69" spans="1:6" ht="45" x14ac:dyDescent="0.25">
      <c r="A69" s="9" t="s">
        <v>69</v>
      </c>
      <c r="B69" s="3" t="str">
        <f>VLOOKUP(A69, Kickstarter!B:C, 2, FALSE)</f>
        <v>The Ordination Mass of five Dominicans friars to the priesthood at the historic Saint Dominicâ€™s Church in Washington DC.</v>
      </c>
      <c r="C69">
        <f>VLOOKUP(A69, Kickstarter!B:E, 3, FALSE)</f>
        <v>2000</v>
      </c>
      <c r="D69">
        <f>VLOOKUP(A69, Kickstarter!B:E, 4, FALSE)</f>
        <v>2325</v>
      </c>
      <c r="E69">
        <f>VLOOKUP(A69, Kickstarter!B:P, 15, FALSE)</f>
        <v>116.25</v>
      </c>
      <c r="F69">
        <f>VLOOKUP(A69, Kickstarter!B:P, 11, FALSE)</f>
        <v>20</v>
      </c>
    </row>
    <row r="70" spans="1:6" ht="60" x14ac:dyDescent="0.25">
      <c r="A70" s="9" t="s">
        <v>70</v>
      </c>
      <c r="B70" s="3" t="str">
        <f>VLOOKUP(A70, Kickstarter!B:C, 2, FALSE)</f>
        <v>Black Comedy by final year students at Leeds University. 
'Bird watching, tea, seaside and murder. Just your average British holiday.'</v>
      </c>
      <c r="C70">
        <f>VLOOKUP(A70, Kickstarter!B:E, 3, FALSE)</f>
        <v>600</v>
      </c>
      <c r="D70">
        <f>VLOOKUP(A70, Kickstarter!B:E, 4, FALSE)</f>
        <v>763</v>
      </c>
      <c r="E70">
        <f>VLOOKUP(A70, Kickstarter!B:P, 15, FALSE)</f>
        <v>21.19</v>
      </c>
      <c r="F70">
        <f>VLOOKUP(A70, Kickstarter!B:P, 11, FALSE)</f>
        <v>36</v>
      </c>
    </row>
    <row r="71" spans="1:6" ht="45" x14ac:dyDescent="0.25">
      <c r="A71" s="9" t="s">
        <v>71</v>
      </c>
      <c r="B71" s="3" t="str">
        <f>VLOOKUP(A71, Kickstarter!B:C, 2, FALSE)</f>
        <v>A breakthrough cinematic experience about more than just the carsâ€¦the people, lifestyle, enthusiasm, party, and the Leavenworth Drive.</v>
      </c>
      <c r="C71">
        <f>VLOOKUP(A71, Kickstarter!B:E, 3, FALSE)</f>
        <v>10000</v>
      </c>
      <c r="D71">
        <f>VLOOKUP(A71, Kickstarter!B:E, 4, FALSE)</f>
        <v>11094.23</v>
      </c>
      <c r="E71">
        <f>VLOOKUP(A71, Kickstarter!B:P, 15, FALSE)</f>
        <v>62.33</v>
      </c>
      <c r="F71">
        <f>VLOOKUP(A71, Kickstarter!B:P, 11, FALSE)</f>
        <v>178</v>
      </c>
    </row>
    <row r="72" spans="1:6" ht="45" x14ac:dyDescent="0.25">
      <c r="A72" s="9" t="s">
        <v>72</v>
      </c>
      <c r="B72" s="3" t="str">
        <f>VLOOKUP(A72, Kickstarter!B:C, 2, FALSE)</f>
        <v>Maggie barely survives a deranged baptism by her mother only to be born again to a string of foster parents. Things can always be worse</v>
      </c>
      <c r="C72">
        <f>VLOOKUP(A72, Kickstarter!B:E, 3, FALSE)</f>
        <v>500</v>
      </c>
      <c r="D72">
        <f>VLOOKUP(A72, Kickstarter!B:E, 4, FALSE)</f>
        <v>636</v>
      </c>
      <c r="E72">
        <f>VLOOKUP(A72, Kickstarter!B:P, 15, FALSE)</f>
        <v>37.409999999999997</v>
      </c>
      <c r="F72">
        <f>VLOOKUP(A72, Kickstarter!B:P, 11, FALSE)</f>
        <v>17</v>
      </c>
    </row>
    <row r="73" spans="1:6" ht="45" x14ac:dyDescent="0.25">
      <c r="A73" s="9" t="s">
        <v>73</v>
      </c>
      <c r="B73" s="3" t="str">
        <f>VLOOKUP(A73, Kickstarter!B:C, 2, FALSE)</f>
        <v>A comedic tale about the duality of man set in a trailer park needs your help with sound design and getting it into film festivals</v>
      </c>
      <c r="C73">
        <f>VLOOKUP(A73, Kickstarter!B:E, 3, FALSE)</f>
        <v>1800</v>
      </c>
      <c r="D73">
        <f>VLOOKUP(A73, Kickstarter!B:E, 4, FALSE)</f>
        <v>2231</v>
      </c>
      <c r="E73">
        <f>VLOOKUP(A73, Kickstarter!B:P, 15, FALSE)</f>
        <v>69.72</v>
      </c>
      <c r="F73">
        <f>VLOOKUP(A73, Kickstarter!B:P, 11, FALSE)</f>
        <v>32</v>
      </c>
    </row>
    <row r="74" spans="1:6" ht="45" x14ac:dyDescent="0.25">
      <c r="A74" s="9" t="s">
        <v>74</v>
      </c>
      <c r="B74" s="3" t="str">
        <f>VLOOKUP(A74, Kickstarter!B:C, 2, FALSE)</f>
        <v>A young man forced to live back home after an automobile accident leaves him to rediscover what it means to be a part of his family.</v>
      </c>
      <c r="C74">
        <f>VLOOKUP(A74, Kickstarter!B:E, 3, FALSE)</f>
        <v>2200</v>
      </c>
      <c r="D74">
        <f>VLOOKUP(A74, Kickstarter!B:E, 4, FALSE)</f>
        <v>2385</v>
      </c>
      <c r="E74">
        <f>VLOOKUP(A74, Kickstarter!B:P, 15, FALSE)</f>
        <v>58.17</v>
      </c>
      <c r="F74">
        <f>VLOOKUP(A74, Kickstarter!B:P, 11, FALSE)</f>
        <v>41</v>
      </c>
    </row>
    <row r="75" spans="1:6" ht="45" x14ac:dyDescent="0.25">
      <c r="A75" s="9" t="s">
        <v>75</v>
      </c>
      <c r="B75" s="3" t="str">
        <f>VLOOKUP(A75, Kickstarter!B:C, 2, FALSE)</f>
        <v>A scientist on the brink of a discovery that will revolutionize society sees her work destroyed in an experiment gone horribly wrong.</v>
      </c>
      <c r="C75">
        <f>VLOOKUP(A75, Kickstarter!B:E, 3, FALSE)</f>
        <v>900</v>
      </c>
      <c r="D75">
        <f>VLOOKUP(A75, Kickstarter!B:E, 4, FALSE)</f>
        <v>900</v>
      </c>
      <c r="E75">
        <f>VLOOKUP(A75, Kickstarter!B:P, 15, FALSE)</f>
        <v>50</v>
      </c>
      <c r="F75">
        <f>VLOOKUP(A75, Kickstarter!B:P, 11, FALSE)</f>
        <v>18</v>
      </c>
    </row>
    <row r="76" spans="1:6" ht="45" x14ac:dyDescent="0.25">
      <c r="A76" s="9" t="s">
        <v>76</v>
      </c>
      <c r="B76" s="3" t="str">
        <f>VLOOKUP(A76, Kickstarter!B:C, 2, FALSE)</f>
        <v>La nuit est devenue le lieu de la terreur. Alors qu'un couvre-feu est imposÃ©, une petite fille est enlevÃ©e par un rapace nocturne.</v>
      </c>
      <c r="C76">
        <f>VLOOKUP(A76, Kickstarter!B:E, 3, FALSE)</f>
        <v>500</v>
      </c>
      <c r="D76">
        <f>VLOOKUP(A76, Kickstarter!B:E, 4, FALSE)</f>
        <v>564.66</v>
      </c>
      <c r="E76">
        <f>VLOOKUP(A76, Kickstarter!B:P, 15, FALSE)</f>
        <v>19.47</v>
      </c>
      <c r="F76">
        <f>VLOOKUP(A76, Kickstarter!B:P, 11, FALSE)</f>
        <v>29</v>
      </c>
    </row>
    <row r="77" spans="1:6" ht="45" x14ac:dyDescent="0.25">
      <c r="A77" s="9" t="s">
        <v>77</v>
      </c>
      <c r="B77" s="3" t="str">
        <f>VLOOKUP(A77, Kickstarter!B:C, 2, FALSE)</f>
        <v>A teenager named Charlie discovers something new about himself while coping with the loss of his father.</v>
      </c>
      <c r="C77">
        <f>VLOOKUP(A77, Kickstarter!B:E, 3, FALSE)</f>
        <v>3500</v>
      </c>
      <c r="D77">
        <f>VLOOKUP(A77, Kickstarter!B:E, 4, FALSE)</f>
        <v>4040</v>
      </c>
      <c r="E77">
        <f>VLOOKUP(A77, Kickstarter!B:P, 15, FALSE)</f>
        <v>85.96</v>
      </c>
      <c r="F77">
        <f>VLOOKUP(A77, Kickstarter!B:P, 11, FALSE)</f>
        <v>47</v>
      </c>
    </row>
    <row r="78" spans="1:6" ht="45" x14ac:dyDescent="0.25">
      <c r="A78" s="9" t="s">
        <v>78</v>
      </c>
      <c r="B78" s="3" t="str">
        <f>VLOOKUP(A78, Kickstarter!B:C, 2, FALSE)</f>
        <v>Karn A'Mor has awoken bloodied on a distant battlefield with no memory of his past! JOIN THE RESISTANCE and find out more...</v>
      </c>
      <c r="C78">
        <f>VLOOKUP(A78, Kickstarter!B:E, 3, FALSE)</f>
        <v>300</v>
      </c>
      <c r="D78">
        <f>VLOOKUP(A78, Kickstarter!B:E, 4, FALSE)</f>
        <v>460</v>
      </c>
      <c r="E78">
        <f>VLOOKUP(A78, Kickstarter!B:P, 15, FALSE)</f>
        <v>30.67</v>
      </c>
      <c r="F78">
        <f>VLOOKUP(A78, Kickstarter!B:P, 11, FALSE)</f>
        <v>15</v>
      </c>
    </row>
    <row r="79" spans="1:6" ht="45" x14ac:dyDescent="0.25">
      <c r="A79" s="9" t="s">
        <v>79</v>
      </c>
      <c r="B79" s="3" t="str">
        <f>VLOOKUP(A79, Kickstarter!B:C, 2, FALSE)</f>
        <v>A short film about a boy searching for companionship in a hermit crab he finds on the beach.</v>
      </c>
      <c r="C79">
        <f>VLOOKUP(A79, Kickstarter!B:E, 3, FALSE)</f>
        <v>400</v>
      </c>
      <c r="D79">
        <f>VLOOKUP(A79, Kickstarter!B:E, 4, FALSE)</f>
        <v>1570</v>
      </c>
      <c r="E79">
        <f>VLOOKUP(A79, Kickstarter!B:P, 15, FALSE)</f>
        <v>60.38</v>
      </c>
      <c r="F79">
        <f>VLOOKUP(A79, Kickstarter!B:P, 11, FALSE)</f>
        <v>26</v>
      </c>
    </row>
    <row r="80" spans="1:6" ht="90" x14ac:dyDescent="0.25">
      <c r="A80" s="9" t="s">
        <v>80</v>
      </c>
      <c r="B80" s="3" t="str">
        <f>VLOOKUP(A80, Kickstarter!B:C, 2, FALSE)</f>
        <v>We reached our limits. Next steps are : 3 more shooting days + postproduction + cut + sound.
We want to go to Cannes !
With you !</v>
      </c>
      <c r="C80">
        <f>VLOOKUP(A80, Kickstarter!B:E, 3, FALSE)</f>
        <v>50</v>
      </c>
      <c r="D80">
        <f>VLOOKUP(A80, Kickstarter!B:E, 4, FALSE)</f>
        <v>1351</v>
      </c>
      <c r="E80">
        <f>VLOOKUP(A80, Kickstarter!B:P, 15, FALSE)</f>
        <v>38.6</v>
      </c>
      <c r="F80">
        <f>VLOOKUP(A80, Kickstarter!B:P, 11, FALSE)</f>
        <v>35</v>
      </c>
    </row>
    <row r="81" spans="1:6" ht="45" x14ac:dyDescent="0.25">
      <c r="A81" s="9" t="s">
        <v>81</v>
      </c>
      <c r="B81" s="3" t="str">
        <f>VLOOKUP(A81, Kickstarter!B:C, 2, FALSE)</f>
        <v>A short film about life, achieving your dreams, and overcoming hardship. We all have our mountain to climb.</v>
      </c>
      <c r="C81">
        <f>VLOOKUP(A81, Kickstarter!B:E, 3, FALSE)</f>
        <v>1300</v>
      </c>
      <c r="D81">
        <f>VLOOKUP(A81, Kickstarter!B:E, 4, FALSE)</f>
        <v>1651</v>
      </c>
      <c r="E81">
        <f>VLOOKUP(A81, Kickstarter!B:P, 15, FALSE)</f>
        <v>40.270000000000003</v>
      </c>
      <c r="F81">
        <f>VLOOKUP(A81, Kickstarter!B:P, 11, FALSE)</f>
        <v>41</v>
      </c>
    </row>
    <row r="82" spans="1:6" ht="45" x14ac:dyDescent="0.25">
      <c r="A82" s="9" t="s">
        <v>82</v>
      </c>
      <c r="B82" s="3" t="str">
        <f>VLOOKUP(A82, Kickstarter!B:C, 2, FALSE)</f>
        <v>What would you do if you ended up at a swingers party with two dead bodies and $20,000 in drug money?</v>
      </c>
      <c r="C82">
        <f>VLOOKUP(A82, Kickstarter!B:E, 3, FALSE)</f>
        <v>12000</v>
      </c>
      <c r="D82">
        <f>VLOOKUP(A82, Kickstarter!B:E, 4, FALSE)</f>
        <v>12870</v>
      </c>
      <c r="E82">
        <f>VLOOKUP(A82, Kickstarter!B:P, 15, FALSE)</f>
        <v>273.83</v>
      </c>
      <c r="F82">
        <f>VLOOKUP(A82, Kickstarter!B:P, 11, FALSE)</f>
        <v>47</v>
      </c>
    </row>
    <row r="83" spans="1:6" ht="45" x14ac:dyDescent="0.25">
      <c r="A83" s="9" t="s">
        <v>83</v>
      </c>
      <c r="B83" s="3" t="str">
        <f>VLOOKUP(A83, Kickstarter!B:C, 2, FALSE)</f>
        <v>An elderly woman in rural Maine is haunted by figures seeking a sacrifice, but there are more forces at work than mere ghosts.</v>
      </c>
      <c r="C83">
        <f>VLOOKUP(A83, Kickstarter!B:E, 3, FALSE)</f>
        <v>750</v>
      </c>
      <c r="D83">
        <f>VLOOKUP(A83, Kickstarter!B:E, 4, FALSE)</f>
        <v>1485</v>
      </c>
      <c r="E83">
        <f>VLOOKUP(A83, Kickstarter!B:P, 15, FALSE)</f>
        <v>53.04</v>
      </c>
      <c r="F83">
        <f>VLOOKUP(A83, Kickstarter!B:P, 11, FALSE)</f>
        <v>28</v>
      </c>
    </row>
    <row r="84" spans="1:6" ht="45" x14ac:dyDescent="0.25">
      <c r="A84" s="9" t="s">
        <v>84</v>
      </c>
      <c r="B84" s="3" t="str">
        <f>VLOOKUP(A84, Kickstarter!B:C, 2, FALSE)</f>
        <v>A short film about the tragically hilarious events that occur when a fearful and panicky 6-year old boy loses his first baby tooth.</v>
      </c>
      <c r="C84">
        <f>VLOOKUP(A84, Kickstarter!B:E, 3, FALSE)</f>
        <v>4000</v>
      </c>
      <c r="D84">
        <f>VLOOKUP(A84, Kickstarter!B:E, 4, FALSE)</f>
        <v>4000.5</v>
      </c>
      <c r="E84">
        <f>VLOOKUP(A84, Kickstarter!B:P, 15, FALSE)</f>
        <v>40.01</v>
      </c>
      <c r="F84">
        <f>VLOOKUP(A84, Kickstarter!B:P, 11, FALSE)</f>
        <v>100</v>
      </c>
    </row>
    <row r="85" spans="1:6" ht="45" x14ac:dyDescent="0.25">
      <c r="A85" s="9" t="s">
        <v>85</v>
      </c>
      <c r="B85" s="3" t="str">
        <f>VLOOKUP(A85, Kickstarter!B:C, 2, FALSE)</f>
        <v>Isaac, creator of the DreamMaker3000, finds love in his dreams with Mei his boss's wife who lives on the other side of the planet.</v>
      </c>
      <c r="C85">
        <f>VLOOKUP(A85, Kickstarter!B:E, 3, FALSE)</f>
        <v>200</v>
      </c>
      <c r="D85">
        <f>VLOOKUP(A85, Kickstarter!B:E, 4, FALSE)</f>
        <v>205</v>
      </c>
      <c r="E85">
        <f>VLOOKUP(A85, Kickstarter!B:P, 15, FALSE)</f>
        <v>15.77</v>
      </c>
      <c r="F85">
        <f>VLOOKUP(A85, Kickstarter!B:P, 11, FALSE)</f>
        <v>13</v>
      </c>
    </row>
    <row r="86" spans="1:6" ht="45" x14ac:dyDescent="0.25">
      <c r="A86" s="9" t="s">
        <v>86</v>
      </c>
      <c r="B86" s="3" t="str">
        <f>VLOOKUP(A86, Kickstarter!B:C, 2, FALSE)</f>
        <v>"A sociopath crosses paths with the person he must confront about his wife's murder, it might be himself"</v>
      </c>
      <c r="C86">
        <f>VLOOKUP(A86, Kickstarter!B:E, 3, FALSE)</f>
        <v>500</v>
      </c>
      <c r="D86">
        <f>VLOOKUP(A86, Kickstarter!B:E, 4, FALSE)</f>
        <v>500</v>
      </c>
      <c r="E86">
        <f>VLOOKUP(A86, Kickstarter!B:P, 15, FALSE)</f>
        <v>71.430000000000007</v>
      </c>
      <c r="F86">
        <f>VLOOKUP(A86, Kickstarter!B:P, 11, FALSE)</f>
        <v>7</v>
      </c>
    </row>
    <row r="87" spans="1:6" ht="45" x14ac:dyDescent="0.25">
      <c r="A87" s="9" t="s">
        <v>87</v>
      </c>
      <c r="B87" s="3" t="str">
        <f>VLOOKUP(A87, Kickstarter!B:C, 2, FALSE)</f>
        <v>A short film by Melissa Woodrow &amp; Mark Janiak about seeking forgiveness, embracing the past and memories with a loved one.</v>
      </c>
      <c r="C87">
        <f>VLOOKUP(A87, Kickstarter!B:E, 3, FALSE)</f>
        <v>1200</v>
      </c>
      <c r="D87">
        <f>VLOOKUP(A87, Kickstarter!B:E, 4, FALSE)</f>
        <v>1506</v>
      </c>
      <c r="E87">
        <f>VLOOKUP(A87, Kickstarter!B:P, 15, FALSE)</f>
        <v>71.709999999999994</v>
      </c>
      <c r="F87">
        <f>VLOOKUP(A87, Kickstarter!B:P, 11, FALSE)</f>
        <v>21</v>
      </c>
    </row>
    <row r="88" spans="1:6" ht="45" x14ac:dyDescent="0.25">
      <c r="A88" s="9" t="s">
        <v>88</v>
      </c>
      <c r="B88" s="3" t="str">
        <f>VLOOKUP(A88, Kickstarter!B:C, 2, FALSE)</f>
        <v>Two women, two destinies connected by a letter. 
Between Paris and Skopje a poetic outstanding story of true courage, love and hope.</v>
      </c>
      <c r="C88">
        <f>VLOOKUP(A88, Kickstarter!B:E, 3, FALSE)</f>
        <v>6000</v>
      </c>
      <c r="D88">
        <f>VLOOKUP(A88, Kickstarter!B:E, 4, FALSE)</f>
        <v>6388</v>
      </c>
      <c r="E88">
        <f>VLOOKUP(A88, Kickstarter!B:P, 15, FALSE)</f>
        <v>375.76</v>
      </c>
      <c r="F88">
        <f>VLOOKUP(A88, Kickstarter!B:P, 11, FALSE)</f>
        <v>17</v>
      </c>
    </row>
    <row r="89" spans="1:6" ht="45" x14ac:dyDescent="0.25">
      <c r="A89" s="9" t="s">
        <v>89</v>
      </c>
      <c r="B89" s="3" t="str">
        <f>VLOOKUP(A89, Kickstarter!B:C, 2, FALSE)</f>
        <v>A father without work uses his daughter to con sympathy from strangers... sound familiar?  Help us make this film!</v>
      </c>
      <c r="C89">
        <f>VLOOKUP(A89, Kickstarter!B:E, 3, FALSE)</f>
        <v>2500</v>
      </c>
      <c r="D89">
        <f>VLOOKUP(A89, Kickstarter!B:E, 4, FALSE)</f>
        <v>2615</v>
      </c>
      <c r="E89">
        <f>VLOOKUP(A89, Kickstarter!B:P, 15, FALSE)</f>
        <v>104.6</v>
      </c>
      <c r="F89">
        <f>VLOOKUP(A89, Kickstarter!B:P, 11, FALSE)</f>
        <v>25</v>
      </c>
    </row>
    <row r="90" spans="1:6" ht="45" x14ac:dyDescent="0.25">
      <c r="A90" s="9" t="s">
        <v>90</v>
      </c>
      <c r="B90" s="3" t="str">
        <f>VLOOKUP(A90, Kickstarter!B:C, 2, FALSE)</f>
        <v>Imprisoned in an unfamiliar reality with strange new rules, Dan Everett struggles to find meaning and reason in this sci-fi noir short.</v>
      </c>
      <c r="C90">
        <f>VLOOKUP(A90, Kickstarter!B:E, 3, FALSE)</f>
        <v>3500</v>
      </c>
      <c r="D90">
        <f>VLOOKUP(A90, Kickstarter!B:E, 4, FALSE)</f>
        <v>3600</v>
      </c>
      <c r="E90">
        <f>VLOOKUP(A90, Kickstarter!B:P, 15, FALSE)</f>
        <v>60</v>
      </c>
      <c r="F90">
        <f>VLOOKUP(A90, Kickstarter!B:P, 11, FALSE)</f>
        <v>60</v>
      </c>
    </row>
    <row r="91" spans="1:6" ht="45" x14ac:dyDescent="0.25">
      <c r="A91" s="9" t="s">
        <v>91</v>
      </c>
      <c r="B91" s="3" t="str">
        <f>VLOOKUP(A91, Kickstarter!B:C, 2, FALSE)</f>
        <v>A chronicle of four very different stories concerning racism to the power of love, all set in the beauty of the Southwest.</v>
      </c>
      <c r="C91">
        <f>VLOOKUP(A91, Kickstarter!B:E, 3, FALSE)</f>
        <v>6000</v>
      </c>
      <c r="D91">
        <f>VLOOKUP(A91, Kickstarter!B:E, 4, FALSE)</f>
        <v>6904</v>
      </c>
      <c r="E91">
        <f>VLOOKUP(A91, Kickstarter!B:P, 15, FALSE)</f>
        <v>123.29</v>
      </c>
      <c r="F91">
        <f>VLOOKUP(A91, Kickstarter!B:P, 11, FALSE)</f>
        <v>56</v>
      </c>
    </row>
    <row r="92" spans="1:6" ht="30" x14ac:dyDescent="0.25">
      <c r="A92" s="9" t="s">
        <v>92</v>
      </c>
      <c r="B92" s="3" t="str">
        <f>VLOOKUP(A92, Kickstarter!B:C, 2, FALSE)</f>
        <v>We're looking for funding to help submit a short film to film festivals.</v>
      </c>
      <c r="C92">
        <f>VLOOKUP(A92, Kickstarter!B:E, 3, FALSE)</f>
        <v>500</v>
      </c>
      <c r="D92">
        <f>VLOOKUP(A92, Kickstarter!B:E, 4, FALSE)</f>
        <v>502</v>
      </c>
      <c r="E92">
        <f>VLOOKUP(A92, Kickstarter!B:P, 15, FALSE)</f>
        <v>31.38</v>
      </c>
      <c r="F92">
        <f>VLOOKUP(A92, Kickstarter!B:P, 11, FALSE)</f>
        <v>16</v>
      </c>
    </row>
    <row r="93" spans="1:6" ht="45" x14ac:dyDescent="0.25">
      <c r="A93" s="9" t="s">
        <v>93</v>
      </c>
      <c r="B93" s="3" t="str">
        <f>VLOOKUP(A93, Kickstarter!B:C, 2, FALSE)</f>
        <v>"Overtime" is a 15 minute horror film about a man haunted by the memories of his past during a graveyard shift at his factory job.</v>
      </c>
      <c r="C93">
        <f>VLOOKUP(A93, Kickstarter!B:E, 3, FALSE)</f>
        <v>3000</v>
      </c>
      <c r="D93">
        <f>VLOOKUP(A93, Kickstarter!B:E, 4, FALSE)</f>
        <v>3600</v>
      </c>
      <c r="E93">
        <f>VLOOKUP(A93, Kickstarter!B:P, 15, FALSE)</f>
        <v>78.260000000000005</v>
      </c>
      <c r="F93">
        <f>VLOOKUP(A93, Kickstarter!B:P, 11, FALSE)</f>
        <v>46</v>
      </c>
    </row>
    <row r="94" spans="1:6" ht="45" x14ac:dyDescent="0.25">
      <c r="A94" s="9" t="s">
        <v>94</v>
      </c>
      <c r="B94" s="3" t="str">
        <f>VLOOKUP(A94, Kickstarter!B:C, 2, FALSE)</f>
        <v>Euphoria is an adventure film that follows adrenaline filled athletes on their hunt for the sublime while balancing family and careers.</v>
      </c>
      <c r="C94">
        <f>VLOOKUP(A94, Kickstarter!B:E, 3, FALSE)</f>
        <v>5000</v>
      </c>
      <c r="D94">
        <f>VLOOKUP(A94, Kickstarter!B:E, 4, FALSE)</f>
        <v>5260</v>
      </c>
      <c r="E94">
        <f>VLOOKUP(A94, Kickstarter!B:P, 15, FALSE)</f>
        <v>122.33</v>
      </c>
      <c r="F94">
        <f>VLOOKUP(A94, Kickstarter!B:P, 11, FALSE)</f>
        <v>43</v>
      </c>
    </row>
    <row r="95" spans="1:6" ht="45" x14ac:dyDescent="0.25">
      <c r="A95" s="9" t="s">
        <v>95</v>
      </c>
      <c r="B95" s="3" t="str">
        <f>VLOOKUP(A95, Kickstarter!B:C, 2, FALSE)</f>
        <v>Someday Everyday is a short drama that navigates through the past and present of a young man's life, through his struggles and triumphs</v>
      </c>
      <c r="C95">
        <f>VLOOKUP(A95, Kickstarter!B:E, 3, FALSE)</f>
        <v>1000</v>
      </c>
      <c r="D95">
        <f>VLOOKUP(A95, Kickstarter!B:E, 4, FALSE)</f>
        <v>1106</v>
      </c>
      <c r="E95">
        <f>VLOOKUP(A95, Kickstarter!B:P, 15, FALSE)</f>
        <v>73.73</v>
      </c>
      <c r="F95">
        <f>VLOOKUP(A95, Kickstarter!B:P, 11, FALSE)</f>
        <v>15</v>
      </c>
    </row>
    <row r="96" spans="1:6" ht="45" x14ac:dyDescent="0.25">
      <c r="A96" s="9" t="s">
        <v>96</v>
      </c>
      <c r="B96" s="3" t="str">
        <f>VLOOKUP(A96, Kickstarter!B:C, 2, FALSE)</f>
        <v>Nathan has his ideal job, the opportunity to see his dream girl on a daily basis. The local bully Jake aims to change all that.</v>
      </c>
      <c r="C96">
        <f>VLOOKUP(A96, Kickstarter!B:E, 3, FALSE)</f>
        <v>250</v>
      </c>
      <c r="D96">
        <f>VLOOKUP(A96, Kickstarter!B:E, 4, FALSE)</f>
        <v>260</v>
      </c>
      <c r="E96">
        <f>VLOOKUP(A96, Kickstarter!B:P, 15, FALSE)</f>
        <v>21.67</v>
      </c>
      <c r="F96">
        <f>VLOOKUP(A96, Kickstarter!B:P, 11, FALSE)</f>
        <v>12</v>
      </c>
    </row>
    <row r="97" spans="1:6" ht="45" x14ac:dyDescent="0.25">
      <c r="A97" s="9" t="s">
        <v>97</v>
      </c>
      <c r="B97" s="3" t="str">
        <f>VLOOKUP(A97, Kickstarter!B:C, 2, FALSE)</f>
        <v>The Batman's Rogues Gallery assembles for a meeting. Scarecrow's fear gas accidently goes off and fears of the villains start to arise.</v>
      </c>
      <c r="C97">
        <f>VLOOKUP(A97, Kickstarter!B:E, 3, FALSE)</f>
        <v>350</v>
      </c>
      <c r="D97">
        <f>VLOOKUP(A97, Kickstarter!B:E, 4, FALSE)</f>
        <v>460</v>
      </c>
      <c r="E97">
        <f>VLOOKUP(A97, Kickstarter!B:P, 15, FALSE)</f>
        <v>21.9</v>
      </c>
      <c r="F97">
        <f>VLOOKUP(A97, Kickstarter!B:P, 11, FALSE)</f>
        <v>21</v>
      </c>
    </row>
    <row r="98" spans="1:6" ht="45" x14ac:dyDescent="0.25">
      <c r="A98" s="9" t="s">
        <v>98</v>
      </c>
      <c r="B98" s="3" t="str">
        <f>VLOOKUP(A98, Kickstarter!B:C, 2, FALSE)</f>
        <v>Danny is a defenseman for his high school hockey team. This is a day in his life: school, hockey, girls and his next-door neighbor, Ken Daneyko.</v>
      </c>
      <c r="C98">
        <f>VLOOKUP(A98, Kickstarter!B:E, 3, FALSE)</f>
        <v>1500</v>
      </c>
      <c r="D98">
        <f>VLOOKUP(A98, Kickstarter!B:E, 4, FALSE)</f>
        <v>1720</v>
      </c>
      <c r="E98">
        <f>VLOOKUP(A98, Kickstarter!B:P, 15, FALSE)</f>
        <v>50.59</v>
      </c>
      <c r="F98">
        <f>VLOOKUP(A98, Kickstarter!B:P, 11, FALSE)</f>
        <v>34</v>
      </c>
    </row>
    <row r="99" spans="1:6" ht="45" x14ac:dyDescent="0.25">
      <c r="A99" s="9" t="s">
        <v>99</v>
      </c>
      <c r="B99" s="3" t="str">
        <f>VLOOKUP(A99, Kickstarter!B:C, 2, FALSE)</f>
        <v>Innsmouth at 9000 ft. is a Short Film Project in the Spirit of H.P. Lovecraft, and created by Denver based visual artist  Jesse Farley.</v>
      </c>
      <c r="C99">
        <f>VLOOKUP(A99, Kickstarter!B:E, 3, FALSE)</f>
        <v>400</v>
      </c>
      <c r="D99">
        <f>VLOOKUP(A99, Kickstarter!B:E, 4, FALSE)</f>
        <v>425</v>
      </c>
      <c r="E99">
        <f>VLOOKUP(A99, Kickstarter!B:P, 15, FALSE)</f>
        <v>53.13</v>
      </c>
      <c r="F99">
        <f>VLOOKUP(A99, Kickstarter!B:P, 11, FALSE)</f>
        <v>8</v>
      </c>
    </row>
    <row r="100" spans="1:6" ht="45" x14ac:dyDescent="0.25">
      <c r="A100" s="9" t="s">
        <v>100</v>
      </c>
      <c r="B100" s="3" t="str">
        <f>VLOOKUP(A100, Kickstarter!B:C, 2, FALSE)</f>
        <v>"Cut Out" tells the story of a young woman who befriends a neighborhood teen and finds herself involved with gang violence.</v>
      </c>
      <c r="C100">
        <f>VLOOKUP(A100, Kickstarter!B:E, 3, FALSE)</f>
        <v>3200</v>
      </c>
      <c r="D100">
        <f>VLOOKUP(A100, Kickstarter!B:E, 4, FALSE)</f>
        <v>3400</v>
      </c>
      <c r="E100">
        <f>VLOOKUP(A100, Kickstarter!B:P, 15, FALSE)</f>
        <v>56.67</v>
      </c>
      <c r="F100">
        <f>VLOOKUP(A100, Kickstarter!B:P, 11, FALSE)</f>
        <v>60</v>
      </c>
    </row>
    <row r="101" spans="1:6" ht="30" x14ac:dyDescent="0.25">
      <c r="A101" s="9" t="s">
        <v>101</v>
      </c>
      <c r="B101" s="3" t="str">
        <f>VLOOKUP(A101, Kickstarter!B:C, 2, FALSE)</f>
        <v>A feminist tale of two girls finally giving a "Nice Guy" what he truly deserves. Also, dancing!</v>
      </c>
      <c r="C101">
        <f>VLOOKUP(A101, Kickstarter!B:E, 3, FALSE)</f>
        <v>1500</v>
      </c>
      <c r="D101">
        <f>VLOOKUP(A101, Kickstarter!B:E, 4, FALSE)</f>
        <v>1590.29</v>
      </c>
      <c r="E101">
        <f>VLOOKUP(A101, Kickstarter!B:P, 15, FALSE)</f>
        <v>40.78</v>
      </c>
      <c r="F101">
        <f>VLOOKUP(A101, Kickstarter!B:P, 11, FALSE)</f>
        <v>39</v>
      </c>
    </row>
    <row r="102" spans="1:6" ht="45" x14ac:dyDescent="0.25">
      <c r="A102" s="9" t="s">
        <v>102</v>
      </c>
      <c r="B102" s="3" t="str">
        <f>VLOOKUP(A102, Kickstarter!B:C, 2, FALSE)</f>
        <v>Two sisters share a fragile relationship. When their mother dies and they inherit the family house, old problems rise to the surface.</v>
      </c>
      <c r="C102">
        <f>VLOOKUP(A102, Kickstarter!B:E, 3, FALSE)</f>
        <v>5000</v>
      </c>
      <c r="D102">
        <f>VLOOKUP(A102, Kickstarter!B:E, 4, FALSE)</f>
        <v>5000</v>
      </c>
      <c r="E102">
        <f>VLOOKUP(A102, Kickstarter!B:P, 15, FALSE)</f>
        <v>192.31</v>
      </c>
      <c r="F102">
        <f>VLOOKUP(A102, Kickstarter!B:P, 11, FALSE)</f>
        <v>26</v>
      </c>
    </row>
    <row r="103" spans="1:6" ht="45" x14ac:dyDescent="0.25">
      <c r="A103" s="9" t="s">
        <v>103</v>
      </c>
      <c r="B103" s="3" t="str">
        <f>VLOOKUP(A103, Kickstarter!B:C, 2, FALSE)</f>
        <v>The spatiotemporal boundaries between a manâ€™s life, and that of his father dissolve. A reflection on experience, image, and memory.</v>
      </c>
      <c r="C103">
        <f>VLOOKUP(A103, Kickstarter!B:E, 3, FALSE)</f>
        <v>3500</v>
      </c>
      <c r="D103">
        <f>VLOOKUP(A103, Kickstarter!B:E, 4, FALSE)</f>
        <v>3500</v>
      </c>
      <c r="E103">
        <f>VLOOKUP(A103, Kickstarter!B:P, 15, FALSE)</f>
        <v>100</v>
      </c>
      <c r="F103">
        <f>VLOOKUP(A103, Kickstarter!B:P, 11, FALSE)</f>
        <v>35</v>
      </c>
    </row>
    <row r="104" spans="1:6" ht="45" x14ac:dyDescent="0.25">
      <c r="A104" s="9" t="s">
        <v>104</v>
      </c>
      <c r="B104" s="3" t="str">
        <f>VLOOKUP(A104, Kickstarter!B:C, 2, FALSE)</f>
        <v>A gang of outlaw bikers pull a home invasion on a disgraced Anthropologist hiding a secret locked in his cabin basement.</v>
      </c>
      <c r="C104">
        <f>VLOOKUP(A104, Kickstarter!B:E, 3, FALSE)</f>
        <v>6000</v>
      </c>
      <c r="D104">
        <f>VLOOKUP(A104, Kickstarter!B:E, 4, FALSE)</f>
        <v>7665</v>
      </c>
      <c r="E104">
        <f>VLOOKUP(A104, Kickstarter!B:P, 15, FALSE)</f>
        <v>117.92</v>
      </c>
      <c r="F104">
        <f>VLOOKUP(A104, Kickstarter!B:P, 11, FALSE)</f>
        <v>65</v>
      </c>
    </row>
    <row r="105" spans="1:6" ht="30" x14ac:dyDescent="0.25">
      <c r="A105" s="9" t="s">
        <v>105</v>
      </c>
      <c r="B105" s="3" t="str">
        <f>VLOOKUP(A105, Kickstarter!B:C, 2, FALSE)</f>
        <v>Three friends in their twenties are trying to do the impossible - have fun on a casual Friday night.</v>
      </c>
      <c r="C105">
        <f>VLOOKUP(A105, Kickstarter!B:E, 3, FALSE)</f>
        <v>1300</v>
      </c>
      <c r="D105">
        <f>VLOOKUP(A105, Kickstarter!B:E, 4, FALSE)</f>
        <v>1367</v>
      </c>
      <c r="E105">
        <f>VLOOKUP(A105, Kickstarter!B:P, 15, FALSE)</f>
        <v>27.9</v>
      </c>
      <c r="F105">
        <f>VLOOKUP(A105, Kickstarter!B:P, 11, FALSE)</f>
        <v>49</v>
      </c>
    </row>
    <row r="106" spans="1:6" ht="30" x14ac:dyDescent="0.25">
      <c r="A106" s="9" t="s">
        <v>106</v>
      </c>
      <c r="B106" s="3" t="str">
        <f>VLOOKUP(A106, Kickstarter!B:C, 2, FALSE)</f>
        <v xml:space="preserve">UCF short film about an old man, his love for music, and his misplaced trumpet.  </v>
      </c>
      <c r="C106">
        <f>VLOOKUP(A106, Kickstarter!B:E, 3, FALSE)</f>
        <v>500</v>
      </c>
      <c r="D106">
        <f>VLOOKUP(A106, Kickstarter!B:E, 4, FALSE)</f>
        <v>600</v>
      </c>
      <c r="E106">
        <f>VLOOKUP(A106, Kickstarter!B:P, 15, FALSE)</f>
        <v>60</v>
      </c>
      <c r="F106">
        <f>VLOOKUP(A106, Kickstarter!B:P, 11, FALSE)</f>
        <v>10</v>
      </c>
    </row>
    <row r="107" spans="1:6" ht="45" x14ac:dyDescent="0.25">
      <c r="A107" s="9" t="s">
        <v>107</v>
      </c>
      <c r="B107" s="3" t="str">
        <f>VLOOKUP(A107, Kickstarter!B:C, 2, FALSE)</f>
        <v>Single Parent Date Night is a comedic short film about two single parents trying to reentering the dating pool.</v>
      </c>
      <c r="C107">
        <f>VLOOKUP(A107, Kickstarter!B:E, 3, FALSE)</f>
        <v>2200</v>
      </c>
      <c r="D107">
        <f>VLOOKUP(A107, Kickstarter!B:E, 4, FALSE)</f>
        <v>2363</v>
      </c>
      <c r="E107">
        <f>VLOOKUP(A107, Kickstarter!B:P, 15, FALSE)</f>
        <v>39.380000000000003</v>
      </c>
      <c r="F107">
        <f>VLOOKUP(A107, Kickstarter!B:P, 11, FALSE)</f>
        <v>60</v>
      </c>
    </row>
    <row r="108" spans="1:6" x14ac:dyDescent="0.25">
      <c r="A108" s="9" t="s">
        <v>108</v>
      </c>
      <c r="B108" s="3" t="str">
        <f>VLOOKUP(A108, Kickstarter!B:C, 2, FALSE)</f>
        <v>A Boy. A Girl. A Car. A Serial Killer.</v>
      </c>
      <c r="C108">
        <f>VLOOKUP(A108, Kickstarter!B:E, 3, FALSE)</f>
        <v>5000</v>
      </c>
      <c r="D108">
        <f>VLOOKUP(A108, Kickstarter!B:E, 4, FALSE)</f>
        <v>5025</v>
      </c>
      <c r="E108">
        <f>VLOOKUP(A108, Kickstarter!B:P, 15, FALSE)</f>
        <v>186.11</v>
      </c>
      <c r="F108">
        <f>VLOOKUP(A108, Kickstarter!B:P, 11, FALSE)</f>
        <v>27</v>
      </c>
    </row>
    <row r="109" spans="1:6" ht="45" x14ac:dyDescent="0.25">
      <c r="A109" s="9" t="s">
        <v>109</v>
      </c>
      <c r="B109" s="3" t="str">
        <f>VLOOKUP(A109, Kickstarter!B:C, 2, FALSE)</f>
        <v>PRETTY LITTLE VICTIM is a short film from the expanding community of independent Alaskan filmmakers, to be shot in Anchorage, AK</v>
      </c>
      <c r="C109">
        <f>VLOOKUP(A109, Kickstarter!B:E, 3, FALSE)</f>
        <v>7500</v>
      </c>
      <c r="D109">
        <f>VLOOKUP(A109, Kickstarter!B:E, 4, FALSE)</f>
        <v>7685</v>
      </c>
      <c r="E109">
        <f>VLOOKUP(A109, Kickstarter!B:P, 15, FALSE)</f>
        <v>111.38</v>
      </c>
      <c r="F109">
        <f>VLOOKUP(A109, Kickstarter!B:P, 11, FALSE)</f>
        <v>69</v>
      </c>
    </row>
    <row r="110" spans="1:6" ht="45" x14ac:dyDescent="0.25">
      <c r="A110" s="9" t="s">
        <v>110</v>
      </c>
      <c r="B110" s="3" t="str">
        <f>VLOOKUP(A110, Kickstarter!B:C, 2, FALSE)</f>
        <v>When a man can't find love, his Google GLASS does the searching for him. A short film shot with Google Glass.</v>
      </c>
      <c r="C110">
        <f>VLOOKUP(A110, Kickstarter!B:E, 3, FALSE)</f>
        <v>1500</v>
      </c>
      <c r="D110">
        <f>VLOOKUP(A110, Kickstarter!B:E, 4, FALSE)</f>
        <v>3700</v>
      </c>
      <c r="E110">
        <f>VLOOKUP(A110, Kickstarter!B:P, 15, FALSE)</f>
        <v>78.72</v>
      </c>
      <c r="F110">
        <f>VLOOKUP(A110, Kickstarter!B:P, 11, FALSE)</f>
        <v>47</v>
      </c>
    </row>
    <row r="111" spans="1:6" ht="45" x14ac:dyDescent="0.25">
      <c r="A111" s="9" t="s">
        <v>111</v>
      </c>
      <c r="B111" s="3" t="str">
        <f>VLOOKUP(A111, Kickstarter!B:C, 2, FALSE)</f>
        <v>This video may be bigger than you and it may be bigger than me but, itâ€™s not bigger than you and me! Can you dig it?</v>
      </c>
      <c r="C111">
        <f>VLOOKUP(A111, Kickstarter!B:E, 3, FALSE)</f>
        <v>1000</v>
      </c>
      <c r="D111">
        <f>VLOOKUP(A111, Kickstarter!B:E, 4, FALSE)</f>
        <v>2195</v>
      </c>
      <c r="E111">
        <f>VLOOKUP(A111, Kickstarter!B:P, 15, FALSE)</f>
        <v>46.7</v>
      </c>
      <c r="F111">
        <f>VLOOKUP(A111, Kickstarter!B:P, 11, FALSE)</f>
        <v>47</v>
      </c>
    </row>
    <row r="112" spans="1:6" ht="45" x14ac:dyDescent="0.25">
      <c r="A112" s="9" t="s">
        <v>112</v>
      </c>
      <c r="B112" s="3" t="str">
        <f>VLOOKUP(A112, Kickstarter!B:C, 2, FALSE)</f>
        <v>Lee, an awkward teenager with sound-blocking earlids, must confront his self-isolation after a girl moves in next door.</v>
      </c>
      <c r="C112">
        <f>VLOOKUP(A112, Kickstarter!B:E, 3, FALSE)</f>
        <v>1300</v>
      </c>
      <c r="D112">
        <f>VLOOKUP(A112, Kickstarter!B:E, 4, FALSE)</f>
        <v>1700</v>
      </c>
      <c r="E112">
        <f>VLOOKUP(A112, Kickstarter!B:P, 15, FALSE)</f>
        <v>65.38</v>
      </c>
      <c r="F112">
        <f>VLOOKUP(A112, Kickstarter!B:P, 11, FALSE)</f>
        <v>26</v>
      </c>
    </row>
    <row r="113" spans="1:6" ht="45" x14ac:dyDescent="0.25">
      <c r="A113" s="9" t="s">
        <v>113</v>
      </c>
      <c r="B113" s="3" t="str">
        <f>VLOOKUP(A113, Kickstarter!B:C, 2, FALSE)</f>
        <v>Two actors, one bookie and a very bad day.  Judi Dench is Cool in Person is fast, funny and only a little bit nasty.</v>
      </c>
      <c r="C113">
        <f>VLOOKUP(A113, Kickstarter!B:E, 3, FALSE)</f>
        <v>3500</v>
      </c>
      <c r="D113">
        <f>VLOOKUP(A113, Kickstarter!B:E, 4, FALSE)</f>
        <v>5410</v>
      </c>
      <c r="E113">
        <f>VLOOKUP(A113, Kickstarter!B:P, 15, FALSE)</f>
        <v>102.08</v>
      </c>
      <c r="F113">
        <f>VLOOKUP(A113, Kickstarter!B:P, 11, FALSE)</f>
        <v>53</v>
      </c>
    </row>
    <row r="114" spans="1:6" ht="45" x14ac:dyDescent="0.25">
      <c r="A114" s="9" t="s">
        <v>114</v>
      </c>
      <c r="B114" s="3" t="str">
        <f>VLOOKUP(A114, Kickstarter!B:C, 2, FALSE)</f>
        <v>Only one choice can stop Anthony Oswald from fulfilling his destiny and saving millions of lives, and itâ€™s not his decision to make.</v>
      </c>
      <c r="C114">
        <f>VLOOKUP(A114, Kickstarter!B:E, 3, FALSE)</f>
        <v>5000</v>
      </c>
      <c r="D114">
        <f>VLOOKUP(A114, Kickstarter!B:E, 4, FALSE)</f>
        <v>5200</v>
      </c>
      <c r="E114">
        <f>VLOOKUP(A114, Kickstarter!B:P, 15, FALSE)</f>
        <v>64.2</v>
      </c>
      <c r="F114">
        <f>VLOOKUP(A114, Kickstarter!B:P, 11, FALSE)</f>
        <v>81</v>
      </c>
    </row>
    <row r="115" spans="1:6" ht="30" x14ac:dyDescent="0.25">
      <c r="A115" s="9" t="s">
        <v>115</v>
      </c>
      <c r="B115" s="3" t="str">
        <f>VLOOKUP(A115, Kickstarter!B:C, 2, FALSE)</f>
        <v>A living memorial for all those dealing with trauma, grief and loss.</v>
      </c>
      <c r="C115">
        <f>VLOOKUP(A115, Kickstarter!B:E, 3, FALSE)</f>
        <v>5000</v>
      </c>
      <c r="D115">
        <f>VLOOKUP(A115, Kickstarter!B:E, 4, FALSE)</f>
        <v>7050</v>
      </c>
      <c r="E115">
        <f>VLOOKUP(A115, Kickstarter!B:P, 15, FALSE)</f>
        <v>90.38</v>
      </c>
      <c r="F115">
        <f>VLOOKUP(A115, Kickstarter!B:P, 11, FALSE)</f>
        <v>78</v>
      </c>
    </row>
    <row r="116" spans="1:6" ht="45" x14ac:dyDescent="0.25">
      <c r="A116" s="9" t="s">
        <v>116</v>
      </c>
      <c r="B116" s="3" t="str">
        <f>VLOOKUP(A116, Kickstarter!B:C, 2, FALSE)</f>
        <v>This film explores the complicated nature that exists in all human relationships. A mother and a daughter seek to find happiness.</v>
      </c>
      <c r="C116">
        <f>VLOOKUP(A116, Kickstarter!B:E, 3, FALSE)</f>
        <v>3000</v>
      </c>
      <c r="D116">
        <f>VLOOKUP(A116, Kickstarter!B:E, 4, FALSE)</f>
        <v>3100</v>
      </c>
      <c r="E116">
        <f>VLOOKUP(A116, Kickstarter!B:P, 15, FALSE)</f>
        <v>88.57</v>
      </c>
      <c r="F116">
        <f>VLOOKUP(A116, Kickstarter!B:P, 11, FALSE)</f>
        <v>35</v>
      </c>
    </row>
    <row r="117" spans="1:6" x14ac:dyDescent="0.25">
      <c r="A117" s="9" t="s">
        <v>117</v>
      </c>
      <c r="B117" s="3" t="str">
        <f>VLOOKUP(A117, Kickstarter!B:C, 2, FALSE)</f>
        <v>Never judge a book (or a lover) by their cover.</v>
      </c>
      <c r="C117">
        <f>VLOOKUP(A117, Kickstarter!B:E, 3, FALSE)</f>
        <v>450</v>
      </c>
      <c r="D117">
        <f>VLOOKUP(A117, Kickstarter!B:E, 4, FALSE)</f>
        <v>632</v>
      </c>
      <c r="E117">
        <f>VLOOKUP(A117, Kickstarter!B:P, 15, FALSE)</f>
        <v>28.73</v>
      </c>
      <c r="F117">
        <f>VLOOKUP(A117, Kickstarter!B:P, 11, FALSE)</f>
        <v>22</v>
      </c>
    </row>
    <row r="118" spans="1:6" ht="45" x14ac:dyDescent="0.25">
      <c r="A118" s="9" t="s">
        <v>118</v>
      </c>
      <c r="B118" s="3" t="str">
        <f>VLOOKUP(A118, Kickstarter!B:C, 2, FALSE)</f>
        <v>Villanelle is a feature film that blends elements of classic, hardboiled Film Noir, with classic Horror and tells a great story to boot</v>
      </c>
      <c r="C118">
        <f>VLOOKUP(A118, Kickstarter!B:E, 3, FALSE)</f>
        <v>3500</v>
      </c>
      <c r="D118">
        <f>VLOOKUP(A118, Kickstarter!B:E, 4, FALSE)</f>
        <v>3978</v>
      </c>
      <c r="E118">
        <f>VLOOKUP(A118, Kickstarter!B:P, 15, FALSE)</f>
        <v>69.790000000000006</v>
      </c>
      <c r="F118">
        <f>VLOOKUP(A118, Kickstarter!B:P, 11, FALSE)</f>
        <v>57</v>
      </c>
    </row>
    <row r="119" spans="1:6" ht="45" x14ac:dyDescent="0.25">
      <c r="A119" s="9" t="s">
        <v>119</v>
      </c>
      <c r="B119" s="3" t="str">
        <f>VLOOKUP(A119, Kickstarter!B:C, 2, FALSE)</f>
        <v>Joel is writing a novel when his fiancÃ©e Helena dies. Believing his writing suffers when he is not in love, Joel ends up dating very different women.</v>
      </c>
      <c r="C119">
        <f>VLOOKUP(A119, Kickstarter!B:E, 3, FALSE)</f>
        <v>4500</v>
      </c>
      <c r="D119">
        <f>VLOOKUP(A119, Kickstarter!B:E, 4, FALSE)</f>
        <v>4522.22</v>
      </c>
      <c r="E119">
        <f>VLOOKUP(A119, Kickstarter!B:P, 15, FALSE)</f>
        <v>167.49</v>
      </c>
      <c r="F119">
        <f>VLOOKUP(A119, Kickstarter!B:P, 11, FALSE)</f>
        <v>27</v>
      </c>
    </row>
    <row r="120" spans="1:6" ht="30" x14ac:dyDescent="0.25">
      <c r="A120" s="9" t="s">
        <v>120</v>
      </c>
      <c r="B120" s="3" t="str">
        <f>VLOOKUP(A120, Kickstarter!B:C, 2, FALSE)</f>
        <v>When a ruthless hit-man is 'denounced' from the mafia, his old enemies declare war.</v>
      </c>
      <c r="C120">
        <f>VLOOKUP(A120, Kickstarter!B:E, 3, FALSE)</f>
        <v>5000</v>
      </c>
      <c r="D120">
        <f>VLOOKUP(A120, Kickstarter!B:E, 4, FALSE)</f>
        <v>5651.58</v>
      </c>
      <c r="E120">
        <f>VLOOKUP(A120, Kickstarter!B:P, 15, FALSE)</f>
        <v>144.91</v>
      </c>
      <c r="F120">
        <f>VLOOKUP(A120, Kickstarter!B:P, 11, FALSE)</f>
        <v>39</v>
      </c>
    </row>
    <row r="121" spans="1:6" ht="45" x14ac:dyDescent="0.25">
      <c r="A121" s="9" t="s">
        <v>121</v>
      </c>
      <c r="B121" s="3" t="str">
        <f>VLOOKUP(A121, Kickstarter!B:C, 2, FALSE)</f>
        <v>This short film will inspire young adult cancer survivors to share with others the wisdom they have gained from their cancer journey.</v>
      </c>
      <c r="C121">
        <f>VLOOKUP(A121, Kickstarter!B:E, 3, FALSE)</f>
        <v>3250</v>
      </c>
      <c r="D121">
        <f>VLOOKUP(A121, Kickstarter!B:E, 4, FALSE)</f>
        <v>3398.1</v>
      </c>
      <c r="E121">
        <f>VLOOKUP(A121, Kickstarter!B:P, 15, FALSE)</f>
        <v>91.84</v>
      </c>
      <c r="F121">
        <f>VLOOKUP(A121, Kickstarter!B:P, 11, FALSE)</f>
        <v>37</v>
      </c>
    </row>
    <row r="122" spans="1:6" ht="45" x14ac:dyDescent="0.25">
      <c r="A122" s="9" t="s">
        <v>122</v>
      </c>
      <c r="B122" s="3" t="str">
        <f>VLOOKUP(A122, Kickstarter!B:C, 2, FALSE)</f>
        <v>Now, you can chat with people from the history, by our sport cam with the time machine. However, the girl had some trouble to use it.</v>
      </c>
      <c r="C122">
        <f>VLOOKUP(A122, Kickstarter!B:E, 3, FALSE)</f>
        <v>70000</v>
      </c>
      <c r="D122">
        <f>VLOOKUP(A122, Kickstarter!B:E, 4, FALSE)</f>
        <v>10</v>
      </c>
      <c r="E122">
        <f>VLOOKUP(A122, Kickstarter!B:P, 15, FALSE)</f>
        <v>10</v>
      </c>
      <c r="F122">
        <f>VLOOKUP(A122, Kickstarter!B:P, 11, FALSE)</f>
        <v>1</v>
      </c>
    </row>
    <row r="123" spans="1:6" ht="45" x14ac:dyDescent="0.25">
      <c r="A123" s="9" t="s">
        <v>123</v>
      </c>
      <c r="B123" s="3" t="str">
        <f>VLOOKUP(A123, Kickstarter!B:C, 2, FALSE)</f>
        <v>NAVY SEALS sent on a Area 51 Top-Secret rescue mission where they are shrunken and injected into an ET body, the immune system mutated.</v>
      </c>
      <c r="C123">
        <f>VLOOKUP(A123, Kickstarter!B:E, 3, FALSE)</f>
        <v>3000</v>
      </c>
      <c r="D123">
        <f>VLOOKUP(A123, Kickstarter!B:E, 4, FALSE)</f>
        <v>1</v>
      </c>
      <c r="E123">
        <f>VLOOKUP(A123, Kickstarter!B:P, 15, FALSE)</f>
        <v>1</v>
      </c>
      <c r="F123">
        <f>VLOOKUP(A123, Kickstarter!B:P, 11, FALSE)</f>
        <v>1</v>
      </c>
    </row>
    <row r="124" spans="1:6" ht="30" x14ac:dyDescent="0.25">
      <c r="A124" s="9" t="s">
        <v>124</v>
      </c>
      <c r="B124" s="3" t="str">
        <f>VLOOKUP(A124, Kickstarter!B:C, 2, FALSE)</f>
        <v>My ambition for this knows no bounds.  Seeing Sephoria in a live-action is a dream of mine.</v>
      </c>
      <c r="C124">
        <f>VLOOKUP(A124, Kickstarter!B:E, 3, FALSE)</f>
        <v>100000000</v>
      </c>
      <c r="D124">
        <f>VLOOKUP(A124, Kickstarter!B:E, 4, FALSE)</f>
        <v>0</v>
      </c>
      <c r="E124">
        <f>VLOOKUP(A124, Kickstarter!B:P, 15, FALSE)</f>
        <v>0</v>
      </c>
      <c r="F124">
        <f>VLOOKUP(A124, Kickstarter!B:P, 11, FALSE)</f>
        <v>0</v>
      </c>
    </row>
    <row r="125" spans="1:6" ht="45" x14ac:dyDescent="0.25">
      <c r="A125" s="9" t="s">
        <v>125</v>
      </c>
      <c r="B125" s="3" t="str">
        <f>VLOOKUP(A125, Kickstarter!B:C, 2, FALSE)</f>
        <v>A group of scientists stumble upon an extraterrestrial virus that is self aware. They must stop it's spread in order to save humanity.</v>
      </c>
      <c r="C125">
        <f>VLOOKUP(A125, Kickstarter!B:E, 3, FALSE)</f>
        <v>55000</v>
      </c>
      <c r="D125">
        <f>VLOOKUP(A125, Kickstarter!B:E, 4, FALSE)</f>
        <v>151</v>
      </c>
      <c r="E125">
        <f>VLOOKUP(A125, Kickstarter!B:P, 15, FALSE)</f>
        <v>25.17</v>
      </c>
      <c r="F125">
        <f>VLOOKUP(A125, Kickstarter!B:P, 11, FALSE)</f>
        <v>6</v>
      </c>
    </row>
    <row r="126" spans="1:6" ht="45" x14ac:dyDescent="0.25">
      <c r="A126" s="9" t="s">
        <v>126</v>
      </c>
      <c r="B126" s="3" t="str">
        <f>VLOOKUP(A126, Kickstarter!B:C, 2, FALSE)</f>
        <v>An artificial man and woman discover love under the unsuspecting eyes of the four renowned artists who created them.</v>
      </c>
      <c r="C126">
        <f>VLOOKUP(A126, Kickstarter!B:E, 3, FALSE)</f>
        <v>4000</v>
      </c>
      <c r="D126">
        <f>VLOOKUP(A126, Kickstarter!B:E, 4, FALSE)</f>
        <v>0</v>
      </c>
      <c r="E126">
        <f>VLOOKUP(A126, Kickstarter!B:P, 15, FALSE)</f>
        <v>0</v>
      </c>
      <c r="F126">
        <f>VLOOKUP(A126, Kickstarter!B:P, 11, FALSE)</f>
        <v>0</v>
      </c>
    </row>
    <row r="127" spans="1:6" ht="45" x14ac:dyDescent="0.25">
      <c r="A127" s="9" t="s">
        <v>127</v>
      </c>
      <c r="B127" s="3" t="str">
        <f>VLOOKUP(A127, Kickstarter!B:C, 2, FALSE)</f>
        <v>Due to my little sister finally having recovered from her surgery we can finally make our movie if we can get even a little help to pay</v>
      </c>
      <c r="C127">
        <f>VLOOKUP(A127, Kickstarter!B:E, 3, FALSE)</f>
        <v>500</v>
      </c>
      <c r="D127">
        <f>VLOOKUP(A127, Kickstarter!B:E, 4, FALSE)</f>
        <v>70</v>
      </c>
      <c r="E127">
        <f>VLOOKUP(A127, Kickstarter!B:P, 15, FALSE)</f>
        <v>11.67</v>
      </c>
      <c r="F127">
        <f>VLOOKUP(A127, Kickstarter!B:P, 11, FALSE)</f>
        <v>6</v>
      </c>
    </row>
    <row r="128" spans="1:6" ht="45" x14ac:dyDescent="0.25">
      <c r="A128" s="9" t="s">
        <v>128</v>
      </c>
      <c r="B128" s="3" t="str">
        <f>VLOOKUP(A128, Kickstarter!B:C, 2, FALSE)</f>
        <v>A man learns the undiscovered laws of nature hidden in acts of weather &amp; light phenomena. He soon realizes these acts can be harnessed.</v>
      </c>
      <c r="C128">
        <f>VLOOKUP(A128, Kickstarter!B:E, 3, FALSE)</f>
        <v>25000</v>
      </c>
      <c r="D128">
        <f>VLOOKUP(A128, Kickstarter!B:E, 4, FALSE)</f>
        <v>1387</v>
      </c>
      <c r="E128">
        <f>VLOOKUP(A128, Kickstarter!B:P, 15, FALSE)</f>
        <v>106.69</v>
      </c>
      <c r="F128">
        <f>VLOOKUP(A128, Kickstarter!B:P, 11, FALSE)</f>
        <v>13</v>
      </c>
    </row>
    <row r="129" spans="1:6" ht="45" x14ac:dyDescent="0.25">
      <c r="A129" s="9" t="s">
        <v>129</v>
      </c>
      <c r="B129" s="3" t="str">
        <f>VLOOKUP(A129, Kickstarter!B:C, 2, FALSE)</f>
        <v>An ambitious Sci-Fi/Action film that will have a big-budget feel with stunning visuals &amp; stunts starring a casting of up and comers.</v>
      </c>
      <c r="C129">
        <f>VLOOKUP(A129, Kickstarter!B:E, 3, FALSE)</f>
        <v>8000</v>
      </c>
      <c r="D129">
        <f>VLOOKUP(A129, Kickstarter!B:E, 4, FALSE)</f>
        <v>190</v>
      </c>
      <c r="E129">
        <f>VLOOKUP(A129, Kickstarter!B:P, 15, FALSE)</f>
        <v>47.5</v>
      </c>
      <c r="F129">
        <f>VLOOKUP(A129, Kickstarter!B:P, 11, FALSE)</f>
        <v>4</v>
      </c>
    </row>
    <row r="130" spans="1:6" ht="30" x14ac:dyDescent="0.25">
      <c r="A130" s="9" t="s">
        <v>130</v>
      </c>
      <c r="B130" s="3" t="str">
        <f>VLOOKUP(A130, Kickstarter!B:C, 2, FALSE)</f>
        <v>A Science Fiction film filled with entertainment and Excitement</v>
      </c>
      <c r="C130">
        <f>VLOOKUP(A130, Kickstarter!B:E, 3, FALSE)</f>
        <v>100000</v>
      </c>
      <c r="D130">
        <f>VLOOKUP(A130, Kickstarter!B:E, 4, FALSE)</f>
        <v>1867</v>
      </c>
      <c r="E130">
        <f>VLOOKUP(A130, Kickstarter!B:P, 15, FALSE)</f>
        <v>311.17</v>
      </c>
      <c r="F130">
        <f>VLOOKUP(A130, Kickstarter!B:P, 11, FALSE)</f>
        <v>6</v>
      </c>
    </row>
    <row r="131" spans="1:6" ht="45" x14ac:dyDescent="0.25">
      <c r="A131" s="9" t="s">
        <v>131</v>
      </c>
      <c r="B131" s="3" t="str">
        <f>VLOOKUP(A131, Kickstarter!B:C, 2, FALSE)</f>
        <v>HEY!!! I'm David House, and I am currently working on a film called Justice League Origins!!! non-profit based on DC Comics Characters.</v>
      </c>
      <c r="C131">
        <f>VLOOKUP(A131, Kickstarter!B:E, 3, FALSE)</f>
        <v>20000</v>
      </c>
      <c r="D131">
        <f>VLOOKUP(A131, Kickstarter!B:E, 4, FALSE)</f>
        <v>0</v>
      </c>
      <c r="E131">
        <f>VLOOKUP(A131, Kickstarter!B:P, 15, FALSE)</f>
        <v>0</v>
      </c>
      <c r="F131">
        <f>VLOOKUP(A131, Kickstarter!B:P, 11, FALSE)</f>
        <v>0</v>
      </c>
    </row>
    <row r="132" spans="1:6" ht="45" x14ac:dyDescent="0.25">
      <c r="A132" s="9" t="s">
        <v>132</v>
      </c>
      <c r="B132" s="3" t="str">
        <f>VLOOKUP(A132, Kickstarter!B:C, 2, FALSE)</f>
        <v>A journey down the rabbit hole into the dark future. A mix of reality and dreams of a world dependant on an oppressed by technology.</v>
      </c>
      <c r="C132">
        <f>VLOOKUP(A132, Kickstarter!B:E, 3, FALSE)</f>
        <v>600</v>
      </c>
      <c r="D132">
        <f>VLOOKUP(A132, Kickstarter!B:E, 4, FALSE)</f>
        <v>0</v>
      </c>
      <c r="E132">
        <f>VLOOKUP(A132, Kickstarter!B:P, 15, FALSE)</f>
        <v>0</v>
      </c>
      <c r="F132">
        <f>VLOOKUP(A132, Kickstarter!B:P, 11, FALSE)</f>
        <v>0</v>
      </c>
    </row>
    <row r="133" spans="1:6" x14ac:dyDescent="0.25">
      <c r="A133" s="9" t="s">
        <v>133</v>
      </c>
      <c r="B133" s="3" t="str">
        <f>VLOOKUP(A133, Kickstarter!B:C, 2, FALSE)</f>
        <v>I</v>
      </c>
      <c r="C133">
        <f>VLOOKUP(A133, Kickstarter!B:E, 3, FALSE)</f>
        <v>1200</v>
      </c>
      <c r="D133">
        <f>VLOOKUP(A133, Kickstarter!B:E, 4, FALSE)</f>
        <v>0</v>
      </c>
      <c r="E133">
        <f>VLOOKUP(A133, Kickstarter!B:P, 15, FALSE)</f>
        <v>0</v>
      </c>
      <c r="F133">
        <f>VLOOKUP(A133, Kickstarter!B:P, 11, FALSE)</f>
        <v>0</v>
      </c>
    </row>
    <row r="134" spans="1:6" ht="45" x14ac:dyDescent="0.25">
      <c r="A134" s="9" t="s">
        <v>134</v>
      </c>
      <c r="B134" s="3" t="str">
        <f>VLOOKUP(A134, Kickstarter!B:C, 2, FALSE)</f>
        <v>An anime inspired sci-fi action short set in Tokyo, Japan by VFX veterans, Gerald Abraham, Kim Tran and sound engineer, Jeremy Corby.</v>
      </c>
      <c r="C134">
        <f>VLOOKUP(A134, Kickstarter!B:E, 3, FALSE)</f>
        <v>80000</v>
      </c>
      <c r="D134">
        <f>VLOOKUP(A134, Kickstarter!B:E, 4, FALSE)</f>
        <v>7655</v>
      </c>
      <c r="E134">
        <f>VLOOKUP(A134, Kickstarter!B:P, 15, FALSE)</f>
        <v>94.51</v>
      </c>
      <c r="F134">
        <f>VLOOKUP(A134, Kickstarter!B:P, 11, FALSE)</f>
        <v>81</v>
      </c>
    </row>
    <row r="135" spans="1:6" ht="30" x14ac:dyDescent="0.25">
      <c r="A135" s="9" t="s">
        <v>135</v>
      </c>
      <c r="B135" s="3" t="str">
        <f>VLOOKUP(A135, Kickstarter!B:C, 2, FALSE)</f>
        <v>Invasion from outer space sights, to weird to imagine destruction too monstrous to escape</v>
      </c>
      <c r="C135">
        <f>VLOOKUP(A135, Kickstarter!B:E, 3, FALSE)</f>
        <v>71764</v>
      </c>
      <c r="D135">
        <f>VLOOKUP(A135, Kickstarter!B:E, 4, FALSE)</f>
        <v>0</v>
      </c>
      <c r="E135">
        <f>VLOOKUP(A135, Kickstarter!B:P, 15, FALSE)</f>
        <v>0</v>
      </c>
      <c r="F135">
        <f>VLOOKUP(A135, Kickstarter!B:P, 11, FALSE)</f>
        <v>0</v>
      </c>
    </row>
    <row r="136" spans="1:6" ht="30" x14ac:dyDescent="0.25">
      <c r="A136" s="9" t="s">
        <v>136</v>
      </c>
      <c r="B136" s="3" t="str">
        <f>VLOOKUP(A136, Kickstarter!B:C, 2, FALSE)</f>
        <v>steampunk  remake of "a Christmas carol"</v>
      </c>
      <c r="C136">
        <f>VLOOKUP(A136, Kickstarter!B:E, 3, FALSE)</f>
        <v>5000</v>
      </c>
      <c r="D136">
        <f>VLOOKUP(A136, Kickstarter!B:E, 4, FALSE)</f>
        <v>0</v>
      </c>
      <c r="E136">
        <f>VLOOKUP(A136, Kickstarter!B:P, 15, FALSE)</f>
        <v>0</v>
      </c>
      <c r="F136">
        <f>VLOOKUP(A136, Kickstarter!B:P, 11, FALSE)</f>
        <v>0</v>
      </c>
    </row>
    <row r="137" spans="1:6" ht="45" x14ac:dyDescent="0.25">
      <c r="A137" s="9" t="s">
        <v>137</v>
      </c>
      <c r="B137" s="3" t="str">
        <f>VLOOKUP(A137, Kickstarter!B:C, 2, FALSE)</f>
        <v>What would someone do if they suddenly discovered they could stop time? Join us on this clever sci-fi short film and find out!</v>
      </c>
      <c r="C137">
        <f>VLOOKUP(A137, Kickstarter!B:E, 3, FALSE)</f>
        <v>3000</v>
      </c>
      <c r="D137">
        <f>VLOOKUP(A137, Kickstarter!B:E, 4, FALSE)</f>
        <v>403</v>
      </c>
      <c r="E137">
        <f>VLOOKUP(A137, Kickstarter!B:P, 15, FALSE)</f>
        <v>80.599999999999994</v>
      </c>
      <c r="F137">
        <f>VLOOKUP(A137, Kickstarter!B:P, 11, FALSE)</f>
        <v>5</v>
      </c>
    </row>
    <row r="138" spans="1:6" ht="45" x14ac:dyDescent="0.25">
      <c r="A138" s="9" t="s">
        <v>138</v>
      </c>
      <c r="B138" s="3" t="str">
        <f>VLOOKUP(A138, Kickstarter!B:C, 2, FALSE)</f>
        <v>NAVY SEALS sent on a Area 51 Top-Secret rescue mission where they are shrunken and injected into an ET body, the immune system mutated.</v>
      </c>
      <c r="C138">
        <f>VLOOKUP(A138, Kickstarter!B:E, 3, FALSE)</f>
        <v>3000</v>
      </c>
      <c r="D138">
        <f>VLOOKUP(A138, Kickstarter!B:E, 4, FALSE)</f>
        <v>0</v>
      </c>
      <c r="E138">
        <f>VLOOKUP(A138, Kickstarter!B:P, 15, FALSE)</f>
        <v>0</v>
      </c>
      <c r="F138">
        <f>VLOOKUP(A138, Kickstarter!B:P, 11, FALSE)</f>
        <v>0</v>
      </c>
    </row>
    <row r="139" spans="1:6" ht="45" x14ac:dyDescent="0.25">
      <c r="A139" s="9" t="s">
        <v>139</v>
      </c>
      <c r="B139" s="3" t="str">
        <f>VLOOKUP(A139, Kickstarter!B:C, 2, FALSE)</f>
        <v>An unofficial sequel to the independent 2015 fan film Predator: Dark ages. Set in 2141 we follow the crew of the cargoship Centurion</v>
      </c>
      <c r="C139">
        <f>VLOOKUP(A139, Kickstarter!B:E, 3, FALSE)</f>
        <v>55000</v>
      </c>
      <c r="D139">
        <f>VLOOKUP(A139, Kickstarter!B:E, 4, FALSE)</f>
        <v>0</v>
      </c>
      <c r="E139">
        <f>VLOOKUP(A139, Kickstarter!B:P, 15, FALSE)</f>
        <v>0</v>
      </c>
      <c r="F139">
        <f>VLOOKUP(A139, Kickstarter!B:P, 11, FALSE)</f>
        <v>0</v>
      </c>
    </row>
    <row r="140" spans="1:6" ht="45" x14ac:dyDescent="0.25">
      <c r="A140" s="9" t="s">
        <v>140</v>
      </c>
      <c r="B140" s="3" t="str">
        <f>VLOOKUP(A140, Kickstarter!B:C, 2, FALSE)</f>
        <v>This movie will be the S3qu3l to Thr33 Days Dead, which premiered on SyFy and was the focus of SyFy's "Town of the Living Dead".</v>
      </c>
      <c r="C140">
        <f>VLOOKUP(A140, Kickstarter!B:E, 3, FALSE)</f>
        <v>150000</v>
      </c>
      <c r="D140">
        <f>VLOOKUP(A140, Kickstarter!B:E, 4, FALSE)</f>
        <v>4712</v>
      </c>
      <c r="E140">
        <f>VLOOKUP(A140, Kickstarter!B:P, 15, FALSE)</f>
        <v>81.239999999999995</v>
      </c>
      <c r="F140">
        <f>VLOOKUP(A140, Kickstarter!B:P, 11, FALSE)</f>
        <v>58</v>
      </c>
    </row>
    <row r="141" spans="1:6" ht="30" x14ac:dyDescent="0.25">
      <c r="A141" s="9" t="s">
        <v>141</v>
      </c>
      <c r="B141" s="3" t="str">
        <f>VLOOKUP(A141, Kickstarter!B:C, 2, FALSE)</f>
        <v>When  Rome is infected with a zombie plague, Lucius Agrippa and a small group fights for survival</v>
      </c>
      <c r="C141">
        <f>VLOOKUP(A141, Kickstarter!B:E, 3, FALSE)</f>
        <v>500</v>
      </c>
      <c r="D141">
        <f>VLOOKUP(A141, Kickstarter!B:E, 4, FALSE)</f>
        <v>500</v>
      </c>
      <c r="E141">
        <f>VLOOKUP(A141, Kickstarter!B:P, 15, FALSE)</f>
        <v>500</v>
      </c>
      <c r="F141">
        <f>VLOOKUP(A141, Kickstarter!B:P, 11, FALSE)</f>
        <v>1</v>
      </c>
    </row>
    <row r="142" spans="1:6" ht="45" x14ac:dyDescent="0.25">
      <c r="A142" s="9" t="s">
        <v>142</v>
      </c>
      <c r="B142" s="3" t="str">
        <f>VLOOKUP(A142, Kickstarter!B:C, 2, FALSE)</f>
        <v>A Gladiator fights for his freedom to be reunited with his Family, he's one fight away, when Rome is infected with a Zombie Virus</v>
      </c>
      <c r="C142">
        <f>VLOOKUP(A142, Kickstarter!B:E, 3, FALSE)</f>
        <v>200000</v>
      </c>
      <c r="D142">
        <f>VLOOKUP(A142, Kickstarter!B:E, 4, FALSE)</f>
        <v>0</v>
      </c>
      <c r="E142">
        <f>VLOOKUP(A142, Kickstarter!B:P, 15, FALSE)</f>
        <v>0</v>
      </c>
      <c r="F142">
        <f>VLOOKUP(A142, Kickstarter!B:P, 11, FALSE)</f>
        <v>0</v>
      </c>
    </row>
    <row r="143" spans="1:6" ht="45" x14ac:dyDescent="0.25">
      <c r="A143" s="9" t="s">
        <v>143</v>
      </c>
      <c r="B143" s="3" t="str">
        <f>VLOOKUP(A143, Kickstarter!B:C, 2, FALSE)</f>
        <v>Join us creating a Science Fiction TV Series based upon the popular novels -The Catherine Kimbridge Chronicles.</v>
      </c>
      <c r="C143">
        <f>VLOOKUP(A143, Kickstarter!B:E, 3, FALSE)</f>
        <v>12000</v>
      </c>
      <c r="D143">
        <f>VLOOKUP(A143, Kickstarter!B:E, 4, FALSE)</f>
        <v>1293</v>
      </c>
      <c r="E143">
        <f>VLOOKUP(A143, Kickstarter!B:P, 15, FALSE)</f>
        <v>46.18</v>
      </c>
      <c r="F143">
        <f>VLOOKUP(A143, Kickstarter!B:P, 11, FALSE)</f>
        <v>28</v>
      </c>
    </row>
    <row r="144" spans="1:6" ht="45" x14ac:dyDescent="0.25">
      <c r="A144" s="9" t="s">
        <v>144</v>
      </c>
      <c r="B144" s="3" t="str">
        <f>VLOOKUP(A144, Kickstarter!B:C, 2, FALSE)</f>
        <v>A science fiction series about a women trying to stave off a mysterious appearance of monsters from getting out of a dark alley.</v>
      </c>
      <c r="C144">
        <f>VLOOKUP(A144, Kickstarter!B:E, 3, FALSE)</f>
        <v>3000</v>
      </c>
      <c r="D144">
        <f>VLOOKUP(A144, Kickstarter!B:E, 4, FALSE)</f>
        <v>10</v>
      </c>
      <c r="E144">
        <f>VLOOKUP(A144, Kickstarter!B:P, 15, FALSE)</f>
        <v>10</v>
      </c>
      <c r="F144">
        <f>VLOOKUP(A144, Kickstarter!B:P, 11, FALSE)</f>
        <v>1</v>
      </c>
    </row>
    <row r="145" spans="1:6" ht="45" x14ac:dyDescent="0.25">
      <c r="A145" s="9" t="s">
        <v>145</v>
      </c>
      <c r="B145" s="3" t="str">
        <f>VLOOKUP(A145, Kickstarter!B:C, 2, FALSE)</f>
        <v>A young woman learns she is one of few women left bred like cattle in order to control a deadly disease and the world populace</v>
      </c>
      <c r="C145">
        <f>VLOOKUP(A145, Kickstarter!B:E, 3, FALSE)</f>
        <v>5500</v>
      </c>
      <c r="D145">
        <f>VLOOKUP(A145, Kickstarter!B:E, 4, FALSE)</f>
        <v>0</v>
      </c>
      <c r="E145">
        <f>VLOOKUP(A145, Kickstarter!B:P, 15, FALSE)</f>
        <v>0</v>
      </c>
      <c r="F145">
        <f>VLOOKUP(A145, Kickstarter!B:P, 11, FALSE)</f>
        <v>0</v>
      </c>
    </row>
    <row r="146" spans="1:6" ht="45" x14ac:dyDescent="0.25">
      <c r="A146" s="9" t="s">
        <v>146</v>
      </c>
      <c r="B146" s="3" t="str">
        <f>VLOOKUP(A146, Kickstarter!B:C, 2, FALSE)</f>
        <v>A film about a collapsing food industry, a lonely farmer and a lonely botanist needs your help to finish post-production!</v>
      </c>
      <c r="C146">
        <f>VLOOKUP(A146, Kickstarter!B:E, 3, FALSE)</f>
        <v>7500</v>
      </c>
      <c r="D146">
        <f>VLOOKUP(A146, Kickstarter!B:E, 4, FALSE)</f>
        <v>2070</v>
      </c>
      <c r="E146">
        <f>VLOOKUP(A146, Kickstarter!B:P, 15, FALSE)</f>
        <v>55.95</v>
      </c>
      <c r="F146">
        <f>VLOOKUP(A146, Kickstarter!B:P, 11, FALSE)</f>
        <v>37</v>
      </c>
    </row>
    <row r="147" spans="1:6" ht="45" x14ac:dyDescent="0.25">
      <c r="A147" s="9" t="s">
        <v>147</v>
      </c>
      <c r="B147" s="3" t="str">
        <f>VLOOKUP(A147, Kickstarter!B:C, 2, FALSE)</f>
        <v>Film-Makers Ricky Comuniello &amp; Ian Weeks are at it again - for the 1st time. We need your support for a modern Sci-Fiction short film</v>
      </c>
      <c r="C147">
        <f>VLOOKUP(A147, Kickstarter!B:E, 3, FALSE)</f>
        <v>4500</v>
      </c>
      <c r="D147">
        <f>VLOOKUP(A147, Kickstarter!B:E, 4, FALSE)</f>
        <v>338</v>
      </c>
      <c r="E147">
        <f>VLOOKUP(A147, Kickstarter!B:P, 15, FALSE)</f>
        <v>37.56</v>
      </c>
      <c r="F147">
        <f>VLOOKUP(A147, Kickstarter!B:P, 11, FALSE)</f>
        <v>9</v>
      </c>
    </row>
    <row r="148" spans="1:6" ht="45" x14ac:dyDescent="0.25">
      <c r="A148" s="9" t="s">
        <v>148</v>
      </c>
      <c r="B148" s="3" t="str">
        <f>VLOOKUP(A148, Kickstarter!B:C, 2, FALSE)</f>
        <v>California and the west have declared their refusal to support the election of a staunch conservative president. Will it be Civil War?</v>
      </c>
      <c r="C148">
        <f>VLOOKUP(A148, Kickstarter!B:E, 3, FALSE)</f>
        <v>20000</v>
      </c>
      <c r="D148">
        <f>VLOOKUP(A148, Kickstarter!B:E, 4, FALSE)</f>
        <v>115</v>
      </c>
      <c r="E148">
        <f>VLOOKUP(A148, Kickstarter!B:P, 15, FALSE)</f>
        <v>38.33</v>
      </c>
      <c r="F148">
        <f>VLOOKUP(A148, Kickstarter!B:P, 11, FALSE)</f>
        <v>3</v>
      </c>
    </row>
    <row r="149" spans="1:6" ht="30" x14ac:dyDescent="0.25">
      <c r="A149" s="9" t="s">
        <v>149</v>
      </c>
      <c r="B149" s="3" t="str">
        <f>VLOOKUP(A149, Kickstarter!B:C, 2, FALSE)</f>
        <v>Film makers catch live footage beyond their wildest dreams.</v>
      </c>
      <c r="C149">
        <f>VLOOKUP(A149, Kickstarter!B:E, 3, FALSE)</f>
        <v>7000</v>
      </c>
      <c r="D149">
        <f>VLOOKUP(A149, Kickstarter!B:E, 4, FALSE)</f>
        <v>0</v>
      </c>
      <c r="E149">
        <f>VLOOKUP(A149, Kickstarter!B:P, 15, FALSE)</f>
        <v>0</v>
      </c>
      <c r="F149">
        <f>VLOOKUP(A149, Kickstarter!B:P, 11, FALSE)</f>
        <v>0</v>
      </c>
    </row>
    <row r="150" spans="1:6" ht="45" x14ac:dyDescent="0.25">
      <c r="A150" s="9" t="s">
        <v>150</v>
      </c>
      <c r="B150" s="3" t="str">
        <f>VLOOKUP(A150, Kickstarter!B:C, 2, FALSE)</f>
        <v>An aspiring pilot decides to take his Dad's ship for a joyride, and learns it was the biggest mistake of his life in this Sci-Fi comedy</v>
      </c>
      <c r="C150">
        <f>VLOOKUP(A150, Kickstarter!B:E, 3, FALSE)</f>
        <v>50000</v>
      </c>
      <c r="D150">
        <f>VLOOKUP(A150, Kickstarter!B:E, 4, FALSE)</f>
        <v>40</v>
      </c>
      <c r="E150">
        <f>VLOOKUP(A150, Kickstarter!B:P, 15, FALSE)</f>
        <v>20</v>
      </c>
      <c r="F150">
        <f>VLOOKUP(A150, Kickstarter!B:P, 11, FALSE)</f>
        <v>2</v>
      </c>
    </row>
    <row r="151" spans="1:6" ht="45" x14ac:dyDescent="0.25">
      <c r="A151" s="9" t="s">
        <v>151</v>
      </c>
      <c r="B151" s="3" t="str">
        <f>VLOOKUP(A151, Kickstarter!B:C, 2, FALSE)</f>
        <v>A provocatively mind-bending sci-fi thriller, this short film project examines opposites and the balance of the universe. #Dichotomy</v>
      </c>
      <c r="C151">
        <f>VLOOKUP(A151, Kickstarter!B:E, 3, FALSE)</f>
        <v>10000</v>
      </c>
      <c r="D151">
        <f>VLOOKUP(A151, Kickstarter!B:E, 4, FALSE)</f>
        <v>92</v>
      </c>
      <c r="E151">
        <f>VLOOKUP(A151, Kickstarter!B:P, 15, FALSE)</f>
        <v>15.33</v>
      </c>
      <c r="F151">
        <f>VLOOKUP(A151, Kickstarter!B:P, 11, FALSE)</f>
        <v>6</v>
      </c>
    </row>
    <row r="152" spans="1:6" ht="45" x14ac:dyDescent="0.25">
      <c r="A152" s="9" t="s">
        <v>152</v>
      </c>
      <c r="B152" s="3" t="str">
        <f>VLOOKUP(A152, Kickstarter!B:C, 2, FALSE)</f>
        <v>The untold story of Captain Robert April and the first launching of the starship U.S.S. Enterprise,  NCC-1701</v>
      </c>
      <c r="C152">
        <f>VLOOKUP(A152, Kickstarter!B:E, 3, FALSE)</f>
        <v>130000</v>
      </c>
      <c r="D152">
        <f>VLOOKUP(A152, Kickstarter!B:E, 4, FALSE)</f>
        <v>30112</v>
      </c>
      <c r="E152">
        <f>VLOOKUP(A152, Kickstarter!B:P, 15, FALSE)</f>
        <v>449.43</v>
      </c>
      <c r="F152">
        <f>VLOOKUP(A152, Kickstarter!B:P, 11, FALSE)</f>
        <v>67</v>
      </c>
    </row>
    <row r="153" spans="1:6" ht="45" x14ac:dyDescent="0.25">
      <c r="A153" s="9" t="s">
        <v>153</v>
      </c>
      <c r="B153" s="3" t="str">
        <f>VLOOKUP(A153, Kickstarter!B:C, 2, FALSE)</f>
        <v>The age of a race to the finish between the higher &amp; lower dimensional realms, A fight for consciousness &amp; freedom,THE NEW HUMAN</v>
      </c>
      <c r="C153">
        <f>VLOOKUP(A153, Kickstarter!B:E, 3, FALSE)</f>
        <v>250000</v>
      </c>
      <c r="D153">
        <f>VLOOKUP(A153, Kickstarter!B:E, 4, FALSE)</f>
        <v>140</v>
      </c>
      <c r="E153">
        <f>VLOOKUP(A153, Kickstarter!B:P, 15, FALSE)</f>
        <v>28</v>
      </c>
      <c r="F153">
        <f>VLOOKUP(A153, Kickstarter!B:P, 11, FALSE)</f>
        <v>5</v>
      </c>
    </row>
    <row r="154" spans="1:6" ht="30" x14ac:dyDescent="0.25">
      <c r="A154" s="9" t="s">
        <v>154</v>
      </c>
      <c r="B154" s="3" t="str">
        <f>VLOOKUP(A154, Kickstarter!B:C, 2, FALSE)</f>
        <v>The Great Dark is a journey through the unimaginable...and un foreseeable...</v>
      </c>
      <c r="C154">
        <f>VLOOKUP(A154, Kickstarter!B:E, 3, FALSE)</f>
        <v>380000</v>
      </c>
      <c r="D154">
        <f>VLOOKUP(A154, Kickstarter!B:E, 4, FALSE)</f>
        <v>30</v>
      </c>
      <c r="E154">
        <f>VLOOKUP(A154, Kickstarter!B:P, 15, FALSE)</f>
        <v>15</v>
      </c>
      <c r="F154">
        <f>VLOOKUP(A154, Kickstarter!B:P, 11, FALSE)</f>
        <v>2</v>
      </c>
    </row>
    <row r="155" spans="1:6" ht="45" x14ac:dyDescent="0.25">
      <c r="A155" s="9" t="s">
        <v>155</v>
      </c>
      <c r="B155" s="3" t="str">
        <f>VLOOKUP(A155, Kickstarter!B:C, 2, FALSE)</f>
        <v>What would you do if you face something beyond your understanding? If someone you loved disappeared without a trace?</v>
      </c>
      <c r="C155">
        <f>VLOOKUP(A155, Kickstarter!B:E, 3, FALSE)</f>
        <v>50000</v>
      </c>
      <c r="D155">
        <f>VLOOKUP(A155, Kickstarter!B:E, 4, FALSE)</f>
        <v>359</v>
      </c>
      <c r="E155">
        <f>VLOOKUP(A155, Kickstarter!B:P, 15, FALSE)</f>
        <v>35.9</v>
      </c>
      <c r="F155">
        <f>VLOOKUP(A155, Kickstarter!B:P, 11, FALSE)</f>
        <v>10</v>
      </c>
    </row>
    <row r="156" spans="1:6" ht="30" x14ac:dyDescent="0.25">
      <c r="A156" s="9" t="s">
        <v>156</v>
      </c>
      <c r="B156" s="3" t="str">
        <f>VLOOKUP(A156, Kickstarter!B:C, 2, FALSE)</f>
        <v>Fiction Becomes Reality in this non-profit science fiction, stop motion, and fantasy fan film.</v>
      </c>
      <c r="C156">
        <f>VLOOKUP(A156, Kickstarter!B:E, 3, FALSE)</f>
        <v>1500</v>
      </c>
      <c r="D156">
        <f>VLOOKUP(A156, Kickstarter!B:E, 4, FALSE)</f>
        <v>40</v>
      </c>
      <c r="E156">
        <f>VLOOKUP(A156, Kickstarter!B:P, 15, FALSE)</f>
        <v>13.33</v>
      </c>
      <c r="F156">
        <f>VLOOKUP(A156, Kickstarter!B:P, 11, FALSE)</f>
        <v>3</v>
      </c>
    </row>
    <row r="157" spans="1:6" ht="60" x14ac:dyDescent="0.25">
      <c r="A157" s="9" t="s">
        <v>157</v>
      </c>
      <c r="B157" s="3" t="str">
        <f>VLOOKUP(A157, Kickstarter!B:C, 2, FALSE)</f>
        <v>While a shadow of peace was on the horizon,humankind was being threatened by its past.Whispers of threat was being heard from the North</v>
      </c>
      <c r="C157">
        <f>VLOOKUP(A157, Kickstarter!B:E, 3, FALSE)</f>
        <v>1350000</v>
      </c>
      <c r="D157">
        <f>VLOOKUP(A157, Kickstarter!B:E, 4, FALSE)</f>
        <v>81</v>
      </c>
      <c r="E157">
        <f>VLOOKUP(A157, Kickstarter!B:P, 15, FALSE)</f>
        <v>20.25</v>
      </c>
      <c r="F157">
        <f>VLOOKUP(A157, Kickstarter!B:P, 11, FALSE)</f>
        <v>4</v>
      </c>
    </row>
    <row r="158" spans="1:6" ht="45" x14ac:dyDescent="0.25">
      <c r="A158" s="9" t="s">
        <v>158</v>
      </c>
      <c r="B158" s="3" t="str">
        <f>VLOOKUP(A158, Kickstarter!B:C, 2, FALSE)</f>
        <v>A short science-fiction film about an underground network of human-animal hybrids &amp; their struggle with oppression &amp; marginalization.</v>
      </c>
      <c r="C158">
        <f>VLOOKUP(A158, Kickstarter!B:E, 3, FALSE)</f>
        <v>35000</v>
      </c>
      <c r="D158">
        <f>VLOOKUP(A158, Kickstarter!B:E, 4, FALSE)</f>
        <v>1785</v>
      </c>
      <c r="E158">
        <f>VLOOKUP(A158, Kickstarter!B:P, 15, FALSE)</f>
        <v>119</v>
      </c>
      <c r="F158">
        <f>VLOOKUP(A158, Kickstarter!B:P, 11, FALSE)</f>
        <v>15</v>
      </c>
    </row>
    <row r="159" spans="1:6" ht="45" x14ac:dyDescent="0.25">
      <c r="A159" s="9" t="s">
        <v>159</v>
      </c>
      <c r="B159" s="3" t="str">
        <f>VLOOKUP(A159, Kickstarter!B:C, 2, FALSE)</f>
        <v>Man's cryogenic chamber and his soulmate's time travel from the distant future allows them to meet in the middle.</v>
      </c>
      <c r="C159">
        <f>VLOOKUP(A159, Kickstarter!B:E, 3, FALSE)</f>
        <v>2995</v>
      </c>
      <c r="D159">
        <f>VLOOKUP(A159, Kickstarter!B:E, 4, FALSE)</f>
        <v>8</v>
      </c>
      <c r="E159">
        <f>VLOOKUP(A159, Kickstarter!B:P, 15, FALSE)</f>
        <v>4</v>
      </c>
      <c r="F159">
        <f>VLOOKUP(A159, Kickstarter!B:P, 11, FALSE)</f>
        <v>2</v>
      </c>
    </row>
    <row r="160" spans="1:6" ht="45" x14ac:dyDescent="0.25">
      <c r="A160" s="9" t="s">
        <v>160</v>
      </c>
      <c r="B160" s="3" t="str">
        <f>VLOOKUP(A160, Kickstarter!B:C, 2, FALSE)</f>
        <v>ITD a is thriller about a female college student house sitting for her boss &amp; encountering a dark evil force that dwells in the shadows</v>
      </c>
      <c r="C160">
        <f>VLOOKUP(A160, Kickstarter!B:E, 3, FALSE)</f>
        <v>5000</v>
      </c>
      <c r="D160">
        <f>VLOOKUP(A160, Kickstarter!B:E, 4, FALSE)</f>
        <v>0</v>
      </c>
      <c r="E160">
        <f>VLOOKUP(A160, Kickstarter!B:P, 15, FALSE)</f>
        <v>0</v>
      </c>
      <c r="F160">
        <f>VLOOKUP(A160, Kickstarter!B:P, 11, FALSE)</f>
        <v>0</v>
      </c>
    </row>
    <row r="161" spans="1:6" ht="45" x14ac:dyDescent="0.25">
      <c r="A161" s="9" t="s">
        <v>161</v>
      </c>
      <c r="B161" s="3" t="str">
        <f>VLOOKUP(A161, Kickstarter!B:C, 2, FALSE)</f>
        <v>Love, Robots... and Time Travel.
Rosette: A Sci-Fi/Action/Adventure Feature Film, set to cast three A-list Hollywood actors.</v>
      </c>
      <c r="C161">
        <f>VLOOKUP(A161, Kickstarter!B:E, 3, FALSE)</f>
        <v>500000</v>
      </c>
      <c r="D161">
        <f>VLOOKUP(A161, Kickstarter!B:E, 4, FALSE)</f>
        <v>10</v>
      </c>
      <c r="E161">
        <f>VLOOKUP(A161, Kickstarter!B:P, 15, FALSE)</f>
        <v>10</v>
      </c>
      <c r="F161">
        <f>VLOOKUP(A161, Kickstarter!B:P, 11, FALSE)</f>
        <v>1</v>
      </c>
    </row>
    <row r="162" spans="1:6" ht="45" x14ac:dyDescent="0.25">
      <c r="A162" s="9" t="s">
        <v>162</v>
      </c>
      <c r="B162" s="3" t="str">
        <f>VLOOKUP(A162, Kickstarter!B:C, 2, FALSE)</f>
        <v>The title might seem cheesy, but my father says that to my mother every time they say I love you.     This story is dedicated to them.</v>
      </c>
      <c r="C162">
        <f>VLOOKUP(A162, Kickstarter!B:E, 3, FALSE)</f>
        <v>5000</v>
      </c>
      <c r="D162">
        <f>VLOOKUP(A162, Kickstarter!B:E, 4, FALSE)</f>
        <v>0</v>
      </c>
      <c r="E162">
        <f>VLOOKUP(A162, Kickstarter!B:P, 15, FALSE)</f>
        <v>0</v>
      </c>
      <c r="F162">
        <f>VLOOKUP(A162, Kickstarter!B:P, 11, FALSE)</f>
        <v>0</v>
      </c>
    </row>
    <row r="163" spans="1:6" ht="45" x14ac:dyDescent="0.25">
      <c r="A163" s="9" t="s">
        <v>163</v>
      </c>
      <c r="B163" s="3" t="str">
        <f>VLOOKUP(A163, Kickstarter!B:C, 2, FALSE)</f>
        <v>Step 1 (script editing) to produce a dramatic film about the air/sea battle of WWII that turned the tide of victory for the US.</v>
      </c>
      <c r="C163">
        <f>VLOOKUP(A163, Kickstarter!B:E, 3, FALSE)</f>
        <v>50000</v>
      </c>
      <c r="D163">
        <f>VLOOKUP(A163, Kickstarter!B:E, 4, FALSE)</f>
        <v>5</v>
      </c>
      <c r="E163">
        <f>VLOOKUP(A163, Kickstarter!B:P, 15, FALSE)</f>
        <v>5</v>
      </c>
      <c r="F163">
        <f>VLOOKUP(A163, Kickstarter!B:P, 11, FALSE)</f>
        <v>1</v>
      </c>
    </row>
    <row r="164" spans="1:6" ht="45" x14ac:dyDescent="0.25">
      <c r="A164" s="9" t="s">
        <v>164</v>
      </c>
      <c r="B164" s="3" t="str">
        <f>VLOOKUP(A164, Kickstarter!B:C, 2, FALSE)</f>
        <v>This film follows a young man who has had only a troubled family life. He turns to all the wrong things and life falls apart.</v>
      </c>
      <c r="C164">
        <f>VLOOKUP(A164, Kickstarter!B:E, 3, FALSE)</f>
        <v>2800</v>
      </c>
      <c r="D164">
        <f>VLOOKUP(A164, Kickstarter!B:E, 4, FALSE)</f>
        <v>435</v>
      </c>
      <c r="E164">
        <f>VLOOKUP(A164, Kickstarter!B:P, 15, FALSE)</f>
        <v>43.5</v>
      </c>
      <c r="F164">
        <f>VLOOKUP(A164, Kickstarter!B:P, 11, FALSE)</f>
        <v>10</v>
      </c>
    </row>
    <row r="165" spans="1:6" ht="60" x14ac:dyDescent="0.25">
      <c r="A165" s="9" t="s">
        <v>165</v>
      </c>
      <c r="B165" s="3" t="str">
        <f>VLOOKUP(A165, Kickstarter!B:C, 2, FALSE)</f>
        <v>Over 2.5 million Black men registered for the draft in World War II. 
This will be the most comprehensive portrayal EVER of US. THEN.</v>
      </c>
      <c r="C165">
        <f>VLOOKUP(A165, Kickstarter!B:E, 3, FALSE)</f>
        <v>2000000</v>
      </c>
      <c r="D165">
        <f>VLOOKUP(A165, Kickstarter!B:E, 4, FALSE)</f>
        <v>0</v>
      </c>
      <c r="E165">
        <f>VLOOKUP(A165, Kickstarter!B:P, 15, FALSE)</f>
        <v>0</v>
      </c>
      <c r="F165">
        <f>VLOOKUP(A165, Kickstarter!B:P, 11, FALSE)</f>
        <v>0</v>
      </c>
    </row>
    <row r="166" spans="1:6" ht="45" x14ac:dyDescent="0.25">
      <c r="A166" s="9" t="s">
        <v>166</v>
      </c>
      <c r="B166" s="3" t="str">
        <f>VLOOKUP(A166, Kickstarter!B:C, 2, FALSE)</f>
        <v>Two cousins are caught up in the private war between warrior class angels and demons. You may be caught up too and not realize it yet.</v>
      </c>
      <c r="C166">
        <f>VLOOKUP(A166, Kickstarter!B:E, 3, FALSE)</f>
        <v>120000</v>
      </c>
      <c r="D166">
        <f>VLOOKUP(A166, Kickstarter!B:E, 4, FALSE)</f>
        <v>640</v>
      </c>
      <c r="E166">
        <f>VLOOKUP(A166, Kickstarter!B:P, 15, FALSE)</f>
        <v>91.43</v>
      </c>
      <c r="F166">
        <f>VLOOKUP(A166, Kickstarter!B:P, 11, FALSE)</f>
        <v>7</v>
      </c>
    </row>
    <row r="167" spans="1:6" ht="30" x14ac:dyDescent="0.25">
      <c r="A167" s="9" t="s">
        <v>167</v>
      </c>
      <c r="B167" s="3" t="str">
        <f>VLOOKUP(A167, Kickstarter!B:C, 2, FALSE)</f>
        <v>A teacher. A boy. The beach and a heatwave that drove them all insane.</v>
      </c>
      <c r="C167">
        <f>VLOOKUP(A167, Kickstarter!B:E, 3, FALSE)</f>
        <v>17000</v>
      </c>
      <c r="D167">
        <f>VLOOKUP(A167, Kickstarter!B:E, 4, FALSE)</f>
        <v>0</v>
      </c>
      <c r="E167">
        <f>VLOOKUP(A167, Kickstarter!B:P, 15, FALSE)</f>
        <v>0</v>
      </c>
      <c r="F167">
        <f>VLOOKUP(A167, Kickstarter!B:P, 11, FALSE)</f>
        <v>0</v>
      </c>
    </row>
    <row r="168" spans="1:6" ht="45" x14ac:dyDescent="0.25">
      <c r="A168" s="9" t="s">
        <v>168</v>
      </c>
      <c r="B168" s="3" t="str">
        <f>VLOOKUP(A168, Kickstarter!B:C, 2, FALSE)</f>
        <v>A young teen makes a bad decision after joining gang and the film expresses his choices that led him to that point.</v>
      </c>
      <c r="C168">
        <f>VLOOKUP(A168, Kickstarter!B:E, 3, FALSE)</f>
        <v>5000</v>
      </c>
      <c r="D168">
        <f>VLOOKUP(A168, Kickstarter!B:E, 4, FALSE)</f>
        <v>3000</v>
      </c>
      <c r="E168">
        <f>VLOOKUP(A168, Kickstarter!B:P, 15, FALSE)</f>
        <v>3000</v>
      </c>
      <c r="F168">
        <f>VLOOKUP(A168, Kickstarter!B:P, 11, FALSE)</f>
        <v>1</v>
      </c>
    </row>
    <row r="169" spans="1:6" ht="45" x14ac:dyDescent="0.25">
      <c r="A169" s="9" t="s">
        <v>169</v>
      </c>
      <c r="B169" s="3" t="str">
        <f>VLOOKUP(A169, Kickstarter!B:C, 2, FALSE)</f>
        <v>A young man experiences a tragedy and has the opportunity to go back and learn from his mistakes and find out his true self.</v>
      </c>
      <c r="C169">
        <f>VLOOKUP(A169, Kickstarter!B:E, 3, FALSE)</f>
        <v>110000</v>
      </c>
      <c r="D169">
        <f>VLOOKUP(A169, Kickstarter!B:E, 4, FALSE)</f>
        <v>11</v>
      </c>
      <c r="E169">
        <f>VLOOKUP(A169, Kickstarter!B:P, 15, FALSE)</f>
        <v>5.5</v>
      </c>
      <c r="F169">
        <f>VLOOKUP(A169, Kickstarter!B:P, 11, FALSE)</f>
        <v>2</v>
      </c>
    </row>
    <row r="170" spans="1:6" ht="45" x14ac:dyDescent="0.25">
      <c r="A170" s="9" t="s">
        <v>170</v>
      </c>
      <c r="B170" s="3" t="str">
        <f>VLOOKUP(A170, Kickstarter!B:C, 2, FALSE)</f>
        <v>A homeless Gulf War 2 vet, and Congressional Medal of Honor recipient fights for his sanity on the mean streets of Albuquerque.</v>
      </c>
      <c r="C170">
        <f>VLOOKUP(A170, Kickstarter!B:E, 3, FALSE)</f>
        <v>8000</v>
      </c>
      <c r="D170">
        <f>VLOOKUP(A170, Kickstarter!B:E, 4, FALSE)</f>
        <v>325</v>
      </c>
      <c r="E170">
        <f>VLOOKUP(A170, Kickstarter!B:P, 15, FALSE)</f>
        <v>108.33</v>
      </c>
      <c r="F170">
        <f>VLOOKUP(A170, Kickstarter!B:P, 11, FALSE)</f>
        <v>3</v>
      </c>
    </row>
    <row r="171" spans="1:6" ht="45" x14ac:dyDescent="0.25">
      <c r="A171" s="9" t="s">
        <v>171</v>
      </c>
      <c r="B171" s="3" t="str">
        <f>VLOOKUP(A171, Kickstarter!B:C, 2, FALSE)</f>
        <v>Family is a short film about a father and son and two brothers who were separated by the Korean war and finally reunite after 60 years.</v>
      </c>
      <c r="C171">
        <f>VLOOKUP(A171, Kickstarter!B:E, 3, FALSE)</f>
        <v>2500</v>
      </c>
      <c r="D171">
        <f>VLOOKUP(A171, Kickstarter!B:E, 4, FALSE)</f>
        <v>560</v>
      </c>
      <c r="E171">
        <f>VLOOKUP(A171, Kickstarter!B:P, 15, FALSE)</f>
        <v>56</v>
      </c>
      <c r="F171">
        <f>VLOOKUP(A171, Kickstarter!B:P, 11, FALSE)</f>
        <v>10</v>
      </c>
    </row>
    <row r="172" spans="1:6" ht="45" x14ac:dyDescent="0.25">
      <c r="A172" s="9" t="s">
        <v>172</v>
      </c>
      <c r="B172" s="3" t="str">
        <f>VLOOKUP(A172, Kickstarter!B:C, 2, FALSE)</f>
        <v>Amy &amp; Missy survive Amy's bipolar disorder and go on to become award winning &amp; bestselling authors, screenwriters &amp; filmmakers</v>
      </c>
      <c r="C172">
        <f>VLOOKUP(A172, Kickstarter!B:E, 3, FALSE)</f>
        <v>10000</v>
      </c>
      <c r="D172">
        <f>VLOOKUP(A172, Kickstarter!B:E, 4, FALSE)</f>
        <v>325</v>
      </c>
      <c r="E172">
        <f>VLOOKUP(A172, Kickstarter!B:P, 15, FALSE)</f>
        <v>32.5</v>
      </c>
      <c r="F172">
        <f>VLOOKUP(A172, Kickstarter!B:P, 11, FALSE)</f>
        <v>10</v>
      </c>
    </row>
    <row r="173" spans="1:6" ht="45" x14ac:dyDescent="0.25">
      <c r="A173" s="9" t="s">
        <v>173</v>
      </c>
      <c r="B173" s="3" t="str">
        <f>VLOOKUP(A173, Kickstarter!B:C, 2, FALSE)</f>
        <v>Team Mayhem, a local small town gang of gamers who are enlisted   to save the world from the new great evil known as Prowler.</v>
      </c>
      <c r="C173">
        <f>VLOOKUP(A173, Kickstarter!B:E, 3, FALSE)</f>
        <v>50000</v>
      </c>
      <c r="D173">
        <f>VLOOKUP(A173, Kickstarter!B:E, 4, FALSE)</f>
        <v>1</v>
      </c>
      <c r="E173">
        <f>VLOOKUP(A173, Kickstarter!B:P, 15, FALSE)</f>
        <v>1</v>
      </c>
      <c r="F173">
        <f>VLOOKUP(A173, Kickstarter!B:P, 11, FALSE)</f>
        <v>1</v>
      </c>
    </row>
    <row r="174" spans="1:6" ht="45" x14ac:dyDescent="0.25">
      <c r="A174" s="9" t="s">
        <v>174</v>
      </c>
      <c r="B174" s="3" t="str">
        <f>VLOOKUP(A174, Kickstarter!B:C, 2, FALSE)</f>
        <v>A short film on the rarest mammal and the second most endangered freshwater river dolphin, in Pakistan.</v>
      </c>
      <c r="C174">
        <f>VLOOKUP(A174, Kickstarter!B:E, 3, FALSE)</f>
        <v>95000</v>
      </c>
      <c r="D174">
        <f>VLOOKUP(A174, Kickstarter!B:E, 4, FALSE)</f>
        <v>0</v>
      </c>
      <c r="E174">
        <f>VLOOKUP(A174, Kickstarter!B:P, 15, FALSE)</f>
        <v>0</v>
      </c>
      <c r="F174">
        <f>VLOOKUP(A174, Kickstarter!B:P, 11, FALSE)</f>
        <v>0</v>
      </c>
    </row>
    <row r="175" spans="1:6" ht="45" x14ac:dyDescent="0.25">
      <c r="A175" s="9" t="s">
        <v>175</v>
      </c>
      <c r="B175" s="3" t="str">
        <f>VLOOKUP(A175, Kickstarter!B:C, 2, FALSE)</f>
        <v>This is a film inspired by Quentin Tarantino, I want to make a film thats entertaining yet gritty. 7 Sins is in pre-production.</v>
      </c>
      <c r="C175">
        <f>VLOOKUP(A175, Kickstarter!B:E, 3, FALSE)</f>
        <v>1110</v>
      </c>
      <c r="D175">
        <f>VLOOKUP(A175, Kickstarter!B:E, 4, FALSE)</f>
        <v>0</v>
      </c>
      <c r="E175">
        <f>VLOOKUP(A175, Kickstarter!B:P, 15, FALSE)</f>
        <v>0</v>
      </c>
      <c r="F175">
        <f>VLOOKUP(A175, Kickstarter!B:P, 11, FALSE)</f>
        <v>0</v>
      </c>
    </row>
    <row r="176" spans="1:6" ht="45" x14ac:dyDescent="0.25">
      <c r="A176" s="9" t="s">
        <v>176</v>
      </c>
      <c r="B176" s="3" t="str">
        <f>VLOOKUP(A176, Kickstarter!B:C, 2, FALSE)</f>
        <v>An international short film project. It is about loneliness, wich is caused by the current compulsion to check your Facebook every day.</v>
      </c>
      <c r="C176">
        <f>VLOOKUP(A176, Kickstarter!B:E, 3, FALSE)</f>
        <v>6000</v>
      </c>
      <c r="D176">
        <f>VLOOKUP(A176, Kickstarter!B:E, 4, FALSE)</f>
        <v>0</v>
      </c>
      <c r="E176">
        <f>VLOOKUP(A176, Kickstarter!B:P, 15, FALSE)</f>
        <v>0</v>
      </c>
      <c r="F176">
        <f>VLOOKUP(A176, Kickstarter!B:P, 11, FALSE)</f>
        <v>0</v>
      </c>
    </row>
    <row r="177" spans="1:6" ht="45" x14ac:dyDescent="0.25">
      <c r="A177" s="9" t="s">
        <v>177</v>
      </c>
      <c r="B177" s="3" t="str">
        <f>VLOOKUP(A177, Kickstarter!B:C, 2, FALSE)</f>
        <v>To heal her scars Olivia must take a journey back to her roots, where an unresolved conflict stands between her and musical success.</v>
      </c>
      <c r="C177">
        <f>VLOOKUP(A177, Kickstarter!B:E, 3, FALSE)</f>
        <v>20000</v>
      </c>
      <c r="D177">
        <f>VLOOKUP(A177, Kickstarter!B:E, 4, FALSE)</f>
        <v>1297</v>
      </c>
      <c r="E177">
        <f>VLOOKUP(A177, Kickstarter!B:P, 15, FALSE)</f>
        <v>49.88</v>
      </c>
      <c r="F177">
        <f>VLOOKUP(A177, Kickstarter!B:P, 11, FALSE)</f>
        <v>26</v>
      </c>
    </row>
    <row r="178" spans="1:6" ht="45" x14ac:dyDescent="0.25">
      <c r="A178" s="9" t="s">
        <v>178</v>
      </c>
      <c r="B178" s="3" t="str">
        <f>VLOOKUP(A178, Kickstarter!B:C, 2, FALSE)</f>
        <v>I'm seeking funding to finish my short film, Silent Monster, to bring awareness to teenage bullying as well as teenage violence.</v>
      </c>
      <c r="C178">
        <f>VLOOKUP(A178, Kickstarter!B:E, 3, FALSE)</f>
        <v>1500</v>
      </c>
      <c r="D178">
        <f>VLOOKUP(A178, Kickstarter!B:E, 4, FALSE)</f>
        <v>0</v>
      </c>
      <c r="E178">
        <f>VLOOKUP(A178, Kickstarter!B:P, 15, FALSE)</f>
        <v>0</v>
      </c>
      <c r="F178">
        <f>VLOOKUP(A178, Kickstarter!B:P, 11, FALSE)</f>
        <v>0</v>
      </c>
    </row>
    <row r="179" spans="1:6" ht="30" x14ac:dyDescent="0.25">
      <c r="A179" s="9" t="s">
        <v>179</v>
      </c>
      <c r="B179" s="3" t="str">
        <f>VLOOKUP(A179, Kickstarter!B:C, 2, FALSE)</f>
        <v>I'm making a modern day version of the bible story " The Good Samaritan"</v>
      </c>
      <c r="C179">
        <f>VLOOKUP(A179, Kickstarter!B:E, 3, FALSE)</f>
        <v>450</v>
      </c>
      <c r="D179">
        <f>VLOOKUP(A179, Kickstarter!B:E, 4, FALSE)</f>
        <v>180</v>
      </c>
      <c r="E179">
        <f>VLOOKUP(A179, Kickstarter!B:P, 15, FALSE)</f>
        <v>25.71</v>
      </c>
      <c r="F179">
        <f>VLOOKUP(A179, Kickstarter!B:P, 11, FALSE)</f>
        <v>7</v>
      </c>
    </row>
    <row r="180" spans="1:6" ht="30" x14ac:dyDescent="0.25">
      <c r="A180" s="9" t="s">
        <v>180</v>
      </c>
      <c r="B180" s="3" t="str">
        <f>VLOOKUP(A180, Kickstarter!B:C, 2, FALSE)</f>
        <v>El viaje de LucÃ­a es un largometraje de ficciÃ³n con temÃ¡tica sobre el cÃ¡ncer infantil.</v>
      </c>
      <c r="C180">
        <f>VLOOKUP(A180, Kickstarter!B:E, 3, FALSE)</f>
        <v>500000</v>
      </c>
      <c r="D180">
        <f>VLOOKUP(A180, Kickstarter!B:E, 4, FALSE)</f>
        <v>0</v>
      </c>
      <c r="E180">
        <f>VLOOKUP(A180, Kickstarter!B:P, 15, FALSE)</f>
        <v>0</v>
      </c>
      <c r="F180">
        <f>VLOOKUP(A180, Kickstarter!B:P, 11, FALSE)</f>
        <v>0</v>
      </c>
    </row>
    <row r="181" spans="1:6" ht="30" x14ac:dyDescent="0.25">
      <c r="A181" s="9" t="s">
        <v>181</v>
      </c>
      <c r="B181" s="3" t="str">
        <f>VLOOKUP(A181, Kickstarter!B:C, 2, FALSE)</f>
        <v>A feature-length film about how three people survive in a diseased world.</v>
      </c>
      <c r="C181">
        <f>VLOOKUP(A181, Kickstarter!B:E, 3, FALSE)</f>
        <v>1000</v>
      </c>
      <c r="D181">
        <f>VLOOKUP(A181, Kickstarter!B:E, 4, FALSE)</f>
        <v>200</v>
      </c>
      <c r="E181">
        <f>VLOOKUP(A181, Kickstarter!B:P, 15, FALSE)</f>
        <v>100</v>
      </c>
      <c r="F181">
        <f>VLOOKUP(A181, Kickstarter!B:P, 11, FALSE)</f>
        <v>2</v>
      </c>
    </row>
    <row r="182" spans="1:6" ht="45" x14ac:dyDescent="0.25">
      <c r="A182" s="9" t="s">
        <v>182</v>
      </c>
      <c r="B182" s="3" t="str">
        <f>VLOOKUP(A182, Kickstarter!B:C, 2, FALSE)</f>
        <v>The Rest of Us follows a survivor of an outbreak that nearly destroyed the earth as he travels to find some form of humanity.</v>
      </c>
      <c r="C182">
        <f>VLOOKUP(A182, Kickstarter!B:E, 3, FALSE)</f>
        <v>1200</v>
      </c>
      <c r="D182">
        <f>VLOOKUP(A182, Kickstarter!B:E, 4, FALSE)</f>
        <v>401</v>
      </c>
      <c r="E182">
        <f>VLOOKUP(A182, Kickstarter!B:P, 15, FALSE)</f>
        <v>30.85</v>
      </c>
      <c r="F182">
        <f>VLOOKUP(A182, Kickstarter!B:P, 11, FALSE)</f>
        <v>13</v>
      </c>
    </row>
    <row r="183" spans="1:6" ht="45" x14ac:dyDescent="0.25">
      <c r="A183" s="9" t="s">
        <v>183</v>
      </c>
      <c r="B183" s="3" t="str">
        <f>VLOOKUP(A183, Kickstarter!B:C, 2, FALSE)</f>
        <v>Christina has been suffering with flash backs and some very disturbing nightmares and realises that it is more than just nightmares.</v>
      </c>
      <c r="C183">
        <f>VLOOKUP(A183, Kickstarter!B:E, 3, FALSE)</f>
        <v>3423</v>
      </c>
      <c r="D183">
        <f>VLOOKUP(A183, Kickstarter!B:E, 4, FALSE)</f>
        <v>722</v>
      </c>
      <c r="E183">
        <f>VLOOKUP(A183, Kickstarter!B:P, 15, FALSE)</f>
        <v>180.5</v>
      </c>
      <c r="F183">
        <f>VLOOKUP(A183, Kickstarter!B:P, 11, FALSE)</f>
        <v>4</v>
      </c>
    </row>
    <row r="184" spans="1:6" ht="45" x14ac:dyDescent="0.25">
      <c r="A184" s="9" t="s">
        <v>184</v>
      </c>
      <c r="B184" s="3" t="str">
        <f>VLOOKUP(A184, Kickstarter!B:C, 2, FALSE)</f>
        <v>I'm Faraz, and I am raising money for my feature film called ABU. This one is for our parents, and our responsibilities towards them.</v>
      </c>
      <c r="C184">
        <f>VLOOKUP(A184, Kickstarter!B:E, 3, FALSE)</f>
        <v>1000</v>
      </c>
      <c r="D184">
        <f>VLOOKUP(A184, Kickstarter!B:E, 4, FALSE)</f>
        <v>0</v>
      </c>
      <c r="E184">
        <f>VLOOKUP(A184, Kickstarter!B:P, 15, FALSE)</f>
        <v>0</v>
      </c>
      <c r="F184">
        <f>VLOOKUP(A184, Kickstarter!B:P, 11, FALSE)</f>
        <v>0</v>
      </c>
    </row>
    <row r="185" spans="1:6" x14ac:dyDescent="0.25">
      <c r="A185" s="9" t="s">
        <v>185</v>
      </c>
      <c r="B185" s="3" t="str">
        <f>VLOOKUP(A185, Kickstarter!B:C, 2, FALSE)</f>
        <v>Don't kill me until I meet my Dad</v>
      </c>
      <c r="C185">
        <f>VLOOKUP(A185, Kickstarter!B:E, 3, FALSE)</f>
        <v>12500</v>
      </c>
      <c r="D185">
        <f>VLOOKUP(A185, Kickstarter!B:E, 4, FALSE)</f>
        <v>4482</v>
      </c>
      <c r="E185">
        <f>VLOOKUP(A185, Kickstarter!B:P, 15, FALSE)</f>
        <v>373.5</v>
      </c>
      <c r="F185">
        <f>VLOOKUP(A185, Kickstarter!B:P, 11, FALSE)</f>
        <v>12</v>
      </c>
    </row>
    <row r="186" spans="1:6" ht="45" x14ac:dyDescent="0.25">
      <c r="A186" s="9" t="s">
        <v>186</v>
      </c>
      <c r="B186" s="3" t="str">
        <f>VLOOKUP(A186, Kickstarter!B:C, 2, FALSE)</f>
        <v>"Lana" is an horror/dramatic short film, written by myself, about a young woman fighting the darkness in her, but it might be too late.</v>
      </c>
      <c r="C186">
        <f>VLOOKUP(A186, Kickstarter!B:E, 3, FALSE)</f>
        <v>1500</v>
      </c>
      <c r="D186">
        <f>VLOOKUP(A186, Kickstarter!B:E, 4, FALSE)</f>
        <v>51</v>
      </c>
      <c r="E186">
        <f>VLOOKUP(A186, Kickstarter!B:P, 15, FALSE)</f>
        <v>25.5</v>
      </c>
      <c r="F186">
        <f>VLOOKUP(A186, Kickstarter!B:P, 11, FALSE)</f>
        <v>2</v>
      </c>
    </row>
    <row r="187" spans="1:6" x14ac:dyDescent="0.25">
      <c r="A187" s="9" t="s">
        <v>187</v>
      </c>
      <c r="B187" s="3" t="str">
        <f>VLOOKUP(A187, Kickstarter!B:C, 2, FALSE)</f>
        <v>Love has no boundaries!</v>
      </c>
      <c r="C187">
        <f>VLOOKUP(A187, Kickstarter!B:E, 3, FALSE)</f>
        <v>40000</v>
      </c>
      <c r="D187">
        <f>VLOOKUP(A187, Kickstarter!B:E, 4, FALSE)</f>
        <v>2200</v>
      </c>
      <c r="E187">
        <f>VLOOKUP(A187, Kickstarter!B:P, 15, FALSE)</f>
        <v>220</v>
      </c>
      <c r="F187">
        <f>VLOOKUP(A187, Kickstarter!B:P, 11, FALSE)</f>
        <v>10</v>
      </c>
    </row>
    <row r="188" spans="1:6" ht="45" x14ac:dyDescent="0.25">
      <c r="A188" s="9" t="s">
        <v>188</v>
      </c>
      <c r="B188" s="3" t="str">
        <f>VLOOKUP(A188, Kickstarter!B:C, 2, FALSE)</f>
        <v>My film is about a boy who discovers the truth about his fathers dissapearance through the dark secrets of his mothers past.</v>
      </c>
      <c r="C188">
        <f>VLOOKUP(A188, Kickstarter!B:E, 3, FALSE)</f>
        <v>5000</v>
      </c>
      <c r="D188">
        <f>VLOOKUP(A188, Kickstarter!B:E, 4, FALSE)</f>
        <v>0</v>
      </c>
      <c r="E188">
        <f>VLOOKUP(A188, Kickstarter!B:P, 15, FALSE)</f>
        <v>0</v>
      </c>
      <c r="F188">
        <f>VLOOKUP(A188, Kickstarter!B:P, 11, FALSE)</f>
        <v>0</v>
      </c>
    </row>
    <row r="189" spans="1:6" ht="30" x14ac:dyDescent="0.25">
      <c r="A189" s="9" t="s">
        <v>189</v>
      </c>
      <c r="B189" s="3" t="str">
        <f>VLOOKUP(A189, Kickstarter!B:C, 2, FALSE)</f>
        <v>A young man suffering from a severe case of OCD embarks on a road trip to find peace of mind.</v>
      </c>
      <c r="C189">
        <f>VLOOKUP(A189, Kickstarter!B:E, 3, FALSE)</f>
        <v>5000</v>
      </c>
      <c r="D189">
        <f>VLOOKUP(A189, Kickstarter!B:E, 4, FALSE)</f>
        <v>800</v>
      </c>
      <c r="E189">
        <f>VLOOKUP(A189, Kickstarter!B:P, 15, FALSE)</f>
        <v>160</v>
      </c>
      <c r="F189">
        <f>VLOOKUP(A189, Kickstarter!B:P, 11, FALSE)</f>
        <v>5</v>
      </c>
    </row>
    <row r="190" spans="1:6" ht="45" x14ac:dyDescent="0.25">
      <c r="A190" s="9" t="s">
        <v>190</v>
      </c>
      <c r="B190" s="3" t="str">
        <f>VLOOKUP(A190, Kickstarter!B:C, 2, FALSE)</f>
        <v>Mariano Messini, an aspiring musician, indebted to the mafia must put his life on the line to escape their grasp and pursue his dream.</v>
      </c>
      <c r="C190">
        <f>VLOOKUP(A190, Kickstarter!B:E, 3, FALSE)</f>
        <v>1500</v>
      </c>
      <c r="D190">
        <f>VLOOKUP(A190, Kickstarter!B:E, 4, FALSE)</f>
        <v>0</v>
      </c>
      <c r="E190">
        <f>VLOOKUP(A190, Kickstarter!B:P, 15, FALSE)</f>
        <v>0</v>
      </c>
      <c r="F190">
        <f>VLOOKUP(A190, Kickstarter!B:P, 11, FALSE)</f>
        <v>0</v>
      </c>
    </row>
    <row r="191" spans="1:6" ht="45" x14ac:dyDescent="0.25">
      <c r="A191" s="9" t="s">
        <v>191</v>
      </c>
      <c r="B191" s="3" t="str">
        <f>VLOOKUP(A191, Kickstarter!B:C, 2, FALSE)</f>
        <v>Jack Barlow's wife and daughter shot in cold blood at a gun confiscation station in Texas, he sets out to save his family &amp; neighbors.</v>
      </c>
      <c r="C191">
        <f>VLOOKUP(A191, Kickstarter!B:E, 3, FALSE)</f>
        <v>500000</v>
      </c>
      <c r="D191">
        <f>VLOOKUP(A191, Kickstarter!B:E, 4, FALSE)</f>
        <v>345</v>
      </c>
      <c r="E191">
        <f>VLOOKUP(A191, Kickstarter!B:P, 15, FALSE)</f>
        <v>69</v>
      </c>
      <c r="F191">
        <f>VLOOKUP(A191, Kickstarter!B:P, 11, FALSE)</f>
        <v>5</v>
      </c>
    </row>
    <row r="192" spans="1:6" x14ac:dyDescent="0.25">
      <c r="A192" s="9" t="s">
        <v>192</v>
      </c>
      <c r="B192" s="3" t="str">
        <f>VLOOKUP(A192, Kickstarter!B:C, 2, FALSE)</f>
        <v>Because hope can be a 4 letter word</v>
      </c>
      <c r="C192">
        <f>VLOOKUP(A192, Kickstarter!B:E, 3, FALSE)</f>
        <v>12000</v>
      </c>
      <c r="D192">
        <f>VLOOKUP(A192, Kickstarter!B:E, 4, FALSE)</f>
        <v>50</v>
      </c>
      <c r="E192">
        <f>VLOOKUP(A192, Kickstarter!B:P, 15, FALSE)</f>
        <v>50</v>
      </c>
      <c r="F192">
        <f>VLOOKUP(A192, Kickstarter!B:P, 11, FALSE)</f>
        <v>1</v>
      </c>
    </row>
    <row r="193" spans="1:6" ht="45" x14ac:dyDescent="0.25">
      <c r="A193" s="9" t="s">
        <v>193</v>
      </c>
      <c r="B193" s="3" t="str">
        <f>VLOOKUP(A193, Kickstarter!B:C, 2, FALSE)</f>
        <v>A young boy passionate about Astronomy and Chemistry tracks down an astroid that scientists said would never hit earth.</v>
      </c>
      <c r="C193">
        <f>VLOOKUP(A193, Kickstarter!B:E, 3, FALSE)</f>
        <v>5000</v>
      </c>
      <c r="D193">
        <f>VLOOKUP(A193, Kickstarter!B:E, 4, FALSE)</f>
        <v>250</v>
      </c>
      <c r="E193">
        <f>VLOOKUP(A193, Kickstarter!B:P, 15, FALSE)</f>
        <v>83.33</v>
      </c>
      <c r="F193">
        <f>VLOOKUP(A193, Kickstarter!B:P, 11, FALSE)</f>
        <v>3</v>
      </c>
    </row>
    <row r="194" spans="1:6" ht="45" x14ac:dyDescent="0.25">
      <c r="A194" s="9" t="s">
        <v>194</v>
      </c>
      <c r="B194" s="3" t="str">
        <f>VLOOKUP(A194, Kickstarter!B:C, 2, FALSE)</f>
        <v>This Eminem Tell All details the good times, hardships, drug abuse, domestic violence, scandals, sex, near-death experiences and murder</v>
      </c>
      <c r="C194">
        <f>VLOOKUP(A194, Kickstarter!B:E, 3, FALSE)</f>
        <v>1000000</v>
      </c>
      <c r="D194">
        <f>VLOOKUP(A194, Kickstarter!B:E, 4, FALSE)</f>
        <v>17</v>
      </c>
      <c r="E194">
        <f>VLOOKUP(A194, Kickstarter!B:P, 15, FALSE)</f>
        <v>5.67</v>
      </c>
      <c r="F194">
        <f>VLOOKUP(A194, Kickstarter!B:P, 11, FALSE)</f>
        <v>3</v>
      </c>
    </row>
    <row r="195" spans="1:6" ht="45" x14ac:dyDescent="0.25">
      <c r="A195" s="9" t="s">
        <v>195</v>
      </c>
      <c r="B195" s="3" t="str">
        <f>VLOOKUP(A195, Kickstarter!B:C, 2, FALSE)</f>
        <v>I am in need of a new PC for my Media Production course so i can pursue my dream of creating CGI based sci-fi productions for everyone</v>
      </c>
      <c r="C195">
        <f>VLOOKUP(A195, Kickstarter!B:E, 3, FALSE)</f>
        <v>1000</v>
      </c>
      <c r="D195">
        <f>VLOOKUP(A195, Kickstarter!B:E, 4, FALSE)</f>
        <v>0</v>
      </c>
      <c r="E195">
        <f>VLOOKUP(A195, Kickstarter!B:P, 15, FALSE)</f>
        <v>0</v>
      </c>
      <c r="F195">
        <f>VLOOKUP(A195, Kickstarter!B:P, 11, FALSE)</f>
        <v>0</v>
      </c>
    </row>
    <row r="196" spans="1:6" ht="45" x14ac:dyDescent="0.25">
      <c r="A196" s="9" t="s">
        <v>196</v>
      </c>
      <c r="B196" s="3" t="str">
        <f>VLOOKUP(A196, Kickstarter!B:C, 2, FALSE)</f>
        <v>Northern Irish Original Short Film based on the desperation of love and survival and taking a risk that may change everything.</v>
      </c>
      <c r="C196">
        <f>VLOOKUP(A196, Kickstarter!B:E, 3, FALSE)</f>
        <v>2500</v>
      </c>
      <c r="D196">
        <f>VLOOKUP(A196, Kickstarter!B:E, 4, FALSE)</f>
        <v>3</v>
      </c>
      <c r="E196">
        <f>VLOOKUP(A196, Kickstarter!B:P, 15, FALSE)</f>
        <v>1</v>
      </c>
      <c r="F196">
        <f>VLOOKUP(A196, Kickstarter!B:P, 11, FALSE)</f>
        <v>3</v>
      </c>
    </row>
    <row r="197" spans="1:6" ht="45" x14ac:dyDescent="0.25">
      <c r="A197" s="9" t="s">
        <v>197</v>
      </c>
      <c r="B197" s="3" t="str">
        <f>VLOOKUP(A197, Kickstarter!B:C, 2, FALSE)</f>
        <v>A film project based on my auto-biography, a military conflict with no media attention, this story depicts war and its aftermath.</v>
      </c>
      <c r="C197">
        <f>VLOOKUP(A197, Kickstarter!B:E, 3, FALSE)</f>
        <v>2000000</v>
      </c>
      <c r="D197">
        <f>VLOOKUP(A197, Kickstarter!B:E, 4, FALSE)</f>
        <v>0</v>
      </c>
      <c r="E197">
        <f>VLOOKUP(A197, Kickstarter!B:P, 15, FALSE)</f>
        <v>0</v>
      </c>
      <c r="F197">
        <f>VLOOKUP(A197, Kickstarter!B:P, 11, FALSE)</f>
        <v>0</v>
      </c>
    </row>
    <row r="198" spans="1:6" ht="45" x14ac:dyDescent="0.25">
      <c r="A198" s="9" t="s">
        <v>198</v>
      </c>
      <c r="B198" s="3" t="str">
        <f>VLOOKUP(A198, Kickstarter!B:C, 2, FALSE)</f>
        <v>A moving short film about a retired female boxer who develops a relationship with a young journalist who idolises her</v>
      </c>
      <c r="C198">
        <f>VLOOKUP(A198, Kickstarter!B:E, 3, FALSE)</f>
        <v>3500</v>
      </c>
      <c r="D198">
        <f>VLOOKUP(A198, Kickstarter!B:E, 4, FALSE)</f>
        <v>1465</v>
      </c>
      <c r="E198">
        <f>VLOOKUP(A198, Kickstarter!B:P, 15, FALSE)</f>
        <v>77.11</v>
      </c>
      <c r="F198">
        <f>VLOOKUP(A198, Kickstarter!B:P, 11, FALSE)</f>
        <v>19</v>
      </c>
    </row>
    <row r="199" spans="1:6" ht="45" x14ac:dyDescent="0.25">
      <c r="A199" s="9" t="s">
        <v>199</v>
      </c>
      <c r="B199" s="3" t="str">
        <f>VLOOKUP(A199, Kickstarter!B:C, 2, FALSE)</f>
        <v>â€œAfter a terrifying ordeal, a young woman is left in a depressive state and abandoned to cope with a distressing account of revengeâ€</v>
      </c>
      <c r="C199">
        <f>VLOOKUP(A199, Kickstarter!B:E, 3, FALSE)</f>
        <v>2500</v>
      </c>
      <c r="D199">
        <f>VLOOKUP(A199, Kickstarter!B:E, 4, FALSE)</f>
        <v>262</v>
      </c>
      <c r="E199">
        <f>VLOOKUP(A199, Kickstarter!B:P, 15, FALSE)</f>
        <v>32.75</v>
      </c>
      <c r="F199">
        <f>VLOOKUP(A199, Kickstarter!B:P, 11, FALSE)</f>
        <v>8</v>
      </c>
    </row>
    <row r="200" spans="1:6" ht="45" x14ac:dyDescent="0.25">
      <c r="A200" s="9" t="s">
        <v>200</v>
      </c>
      <c r="B200" s="3" t="str">
        <f>VLOOKUP(A200, Kickstarter!B:C, 2, FALSE)</f>
        <v>Nine Lives is a story of one woman's survival of EIGHT near deaths and her love for one man as an influence to fight for the NINTH.</v>
      </c>
      <c r="C200">
        <f>VLOOKUP(A200, Kickstarter!B:E, 3, FALSE)</f>
        <v>25000</v>
      </c>
      <c r="D200">
        <f>VLOOKUP(A200, Kickstarter!B:E, 4, FALSE)</f>
        <v>279</v>
      </c>
      <c r="E200">
        <f>VLOOKUP(A200, Kickstarter!B:P, 15, FALSE)</f>
        <v>46.5</v>
      </c>
      <c r="F200">
        <f>VLOOKUP(A200, Kickstarter!B:P, 11, FALSE)</f>
        <v>6</v>
      </c>
    </row>
    <row r="201" spans="1:6" ht="45" x14ac:dyDescent="0.25">
      <c r="A201" s="9" t="s">
        <v>201</v>
      </c>
      <c r="B201" s="3" t="str">
        <f>VLOOKUP(A201, Kickstarter!B:C, 2, FALSE)</f>
        <v>We're filming a feature film that we can put in numerous film festivals across the country. My dream is to compete in every single one.</v>
      </c>
      <c r="C201">
        <f>VLOOKUP(A201, Kickstarter!B:E, 3, FALSE)</f>
        <v>10000</v>
      </c>
      <c r="D201">
        <f>VLOOKUP(A201, Kickstarter!B:E, 4, FALSE)</f>
        <v>0</v>
      </c>
      <c r="E201">
        <f>VLOOKUP(A201, Kickstarter!B:P, 15, FALSE)</f>
        <v>0</v>
      </c>
      <c r="F201">
        <f>VLOOKUP(A201, Kickstarter!B:P, 11, FALSE)</f>
        <v>0</v>
      </c>
    </row>
    <row r="202" spans="1:6" ht="30" x14ac:dyDescent="0.25">
      <c r="A202" s="9" t="s">
        <v>202</v>
      </c>
      <c r="B202" s="3" t="str">
        <f>VLOOKUP(A202, Kickstarter!B:C, 2, FALSE)</f>
        <v>A film dedicated to an AAF Pilot's struggle to survive behind enemy lines during WWII.</v>
      </c>
      <c r="C202">
        <f>VLOOKUP(A202, Kickstarter!B:E, 3, FALSE)</f>
        <v>6000</v>
      </c>
      <c r="D202">
        <f>VLOOKUP(A202, Kickstarter!B:E, 4, FALSE)</f>
        <v>1571.55</v>
      </c>
      <c r="E202">
        <f>VLOOKUP(A202, Kickstarter!B:P, 15, FALSE)</f>
        <v>87.31</v>
      </c>
      <c r="F202">
        <f>VLOOKUP(A202, Kickstarter!B:P, 11, FALSE)</f>
        <v>18</v>
      </c>
    </row>
    <row r="203" spans="1:6" ht="45" x14ac:dyDescent="0.25">
      <c r="A203" s="9" t="s">
        <v>203</v>
      </c>
      <c r="B203" s="3" t="str">
        <f>VLOOKUP(A203, Kickstarter!B:C, 2, FALSE)</f>
        <v>Everyone has a choice. Can two college students get past their differences to save the life of a man whom they've never met before?</v>
      </c>
      <c r="C203">
        <f>VLOOKUP(A203, Kickstarter!B:E, 3, FALSE)</f>
        <v>650</v>
      </c>
      <c r="D203">
        <f>VLOOKUP(A203, Kickstarter!B:E, 4, FALSE)</f>
        <v>380</v>
      </c>
      <c r="E203">
        <f>VLOOKUP(A203, Kickstarter!B:P, 15, FALSE)</f>
        <v>54.29</v>
      </c>
      <c r="F203">
        <f>VLOOKUP(A203, Kickstarter!B:P, 11, FALSE)</f>
        <v>7</v>
      </c>
    </row>
    <row r="204" spans="1:6" x14ac:dyDescent="0.25">
      <c r="A204" s="9" t="s">
        <v>204</v>
      </c>
      <c r="B204" s="3" t="str">
        <f>VLOOKUP(A204, Kickstarter!B:C, 2, FALSE)</f>
        <v>new web series created by jonney terry</v>
      </c>
      <c r="C204">
        <f>VLOOKUP(A204, Kickstarter!B:E, 3, FALSE)</f>
        <v>6000</v>
      </c>
      <c r="D204">
        <f>VLOOKUP(A204, Kickstarter!B:E, 4, FALSE)</f>
        <v>0</v>
      </c>
      <c r="E204">
        <f>VLOOKUP(A204, Kickstarter!B:P, 15, FALSE)</f>
        <v>0</v>
      </c>
      <c r="F204">
        <f>VLOOKUP(A204, Kickstarter!B:P, 11, FALSE)</f>
        <v>0</v>
      </c>
    </row>
    <row r="205" spans="1:6" ht="45" x14ac:dyDescent="0.25">
      <c r="A205" s="9" t="s">
        <v>205</v>
      </c>
      <c r="B205" s="3" t="str">
        <f>VLOOKUP(A205, Kickstarter!B:C, 2, FALSE)</f>
        <v>We are aiming to make a Web Series based on Youth Culture and the misrepresentation of socially stereotyped people.</v>
      </c>
      <c r="C205">
        <f>VLOOKUP(A205, Kickstarter!B:E, 3, FALSE)</f>
        <v>2500</v>
      </c>
      <c r="D205">
        <f>VLOOKUP(A205, Kickstarter!B:E, 4, FALSE)</f>
        <v>746</v>
      </c>
      <c r="E205">
        <f>VLOOKUP(A205, Kickstarter!B:P, 15, FALSE)</f>
        <v>93.25</v>
      </c>
      <c r="F205">
        <f>VLOOKUP(A205, Kickstarter!B:P, 11, FALSE)</f>
        <v>8</v>
      </c>
    </row>
    <row r="206" spans="1:6" ht="45" x14ac:dyDescent="0.25">
      <c r="A206" s="9" t="s">
        <v>206</v>
      </c>
      <c r="B206" s="3" t="str">
        <f>VLOOKUP(A206, Kickstarter!B:C, 2, FALSE)</f>
        <v>A feature film based on the true story of Bruce and Denise Morcombe and their battle for justice for their missing son Daniel.</v>
      </c>
      <c r="C206">
        <f>VLOOKUP(A206, Kickstarter!B:E, 3, FALSE)</f>
        <v>300000</v>
      </c>
      <c r="D206">
        <f>VLOOKUP(A206, Kickstarter!B:E, 4, FALSE)</f>
        <v>152165</v>
      </c>
      <c r="E206">
        <f>VLOOKUP(A206, Kickstarter!B:P, 15, FALSE)</f>
        <v>117.68</v>
      </c>
      <c r="F206">
        <f>VLOOKUP(A206, Kickstarter!B:P, 11, FALSE)</f>
        <v>1293</v>
      </c>
    </row>
    <row r="207" spans="1:6" ht="45" x14ac:dyDescent="0.25">
      <c r="A207" s="9" t="s">
        <v>207</v>
      </c>
      <c r="B207" s="3" t="str">
        <f>VLOOKUP(A207, Kickstarter!B:C, 2, FALSE)</f>
        <v>A martyr faces execution at the hands of the State, while enduring the horrors and alienation of a new world order.</v>
      </c>
      <c r="C207">
        <f>VLOOKUP(A207, Kickstarter!B:E, 3, FALSE)</f>
        <v>8000</v>
      </c>
      <c r="D207">
        <f>VLOOKUP(A207, Kickstarter!B:E, 4, FALSE)</f>
        <v>1300</v>
      </c>
      <c r="E207">
        <f>VLOOKUP(A207, Kickstarter!B:P, 15, FALSE)</f>
        <v>76.47</v>
      </c>
      <c r="F207">
        <f>VLOOKUP(A207, Kickstarter!B:P, 11, FALSE)</f>
        <v>17</v>
      </c>
    </row>
    <row r="208" spans="1:6" ht="45" x14ac:dyDescent="0.25">
      <c r="A208" s="9" t="s">
        <v>208</v>
      </c>
      <c r="B208" s="3" t="str">
        <f>VLOOKUP(A208, Kickstarter!B:C, 2, FALSE)</f>
        <v>A love story featuring adoption,struggle,dysfunction,grace, healing, and restoration.</v>
      </c>
      <c r="C208">
        <f>VLOOKUP(A208, Kickstarter!B:E, 3, FALSE)</f>
        <v>12700</v>
      </c>
      <c r="D208">
        <f>VLOOKUP(A208, Kickstarter!B:E, 4, FALSE)</f>
        <v>0</v>
      </c>
      <c r="E208">
        <f>VLOOKUP(A208, Kickstarter!B:P, 15, FALSE)</f>
        <v>0</v>
      </c>
      <c r="F208">
        <f>VLOOKUP(A208, Kickstarter!B:P, 11, FALSE)</f>
        <v>0</v>
      </c>
    </row>
    <row r="209" spans="1:6" ht="45" x14ac:dyDescent="0.25">
      <c r="A209" s="9" t="s">
        <v>209</v>
      </c>
      <c r="B209" s="3" t="str">
        <f>VLOOKUP(A209, Kickstarter!B:C, 2, FALSE)</f>
        <v>To avoid bankruptcy, Vincent, a passionate young entrepreneur embarks  on an illicit affair in order to save his dream business.</v>
      </c>
      <c r="C209">
        <f>VLOOKUP(A209, Kickstarter!B:E, 3, FALSE)</f>
        <v>14000</v>
      </c>
      <c r="D209">
        <f>VLOOKUP(A209, Kickstarter!B:E, 4, FALSE)</f>
        <v>2130</v>
      </c>
      <c r="E209">
        <f>VLOOKUP(A209, Kickstarter!B:P, 15, FALSE)</f>
        <v>163.85</v>
      </c>
      <c r="F209">
        <f>VLOOKUP(A209, Kickstarter!B:P, 11, FALSE)</f>
        <v>13</v>
      </c>
    </row>
    <row r="210" spans="1:6" ht="45" x14ac:dyDescent="0.25">
      <c r="A210" s="9" t="s">
        <v>210</v>
      </c>
      <c r="B210" s="3" t="str">
        <f>VLOOKUP(A210, Kickstarter!B:C, 2, FALSE)</f>
        <v>A young woman's journey from Africa to Australia where she finds heaven on earth, love and tragedy. Within her tragedy she saves lives.</v>
      </c>
      <c r="C210">
        <f>VLOOKUP(A210, Kickstarter!B:E, 3, FALSE)</f>
        <v>50000</v>
      </c>
      <c r="D210">
        <f>VLOOKUP(A210, Kickstarter!B:E, 4, FALSE)</f>
        <v>0</v>
      </c>
      <c r="E210">
        <f>VLOOKUP(A210, Kickstarter!B:P, 15, FALSE)</f>
        <v>0</v>
      </c>
      <c r="F210">
        <f>VLOOKUP(A210, Kickstarter!B:P, 11, FALSE)</f>
        <v>0</v>
      </c>
    </row>
    <row r="211" spans="1:6" ht="45" x14ac:dyDescent="0.25">
      <c r="A211" s="9" t="s">
        <v>211</v>
      </c>
      <c r="B211" s="3" t="str">
        <f>VLOOKUP(A211, Kickstarter!B:C, 2, FALSE)</f>
        <v>"A Brighter Day" is the first episode of a television series about an ex-hustler that becomes a school teacher to help at risk youth.</v>
      </c>
      <c r="C211">
        <f>VLOOKUP(A211, Kickstarter!B:E, 3, FALSE)</f>
        <v>25000</v>
      </c>
      <c r="D211">
        <f>VLOOKUP(A211, Kickstarter!B:E, 4, FALSE)</f>
        <v>0</v>
      </c>
      <c r="E211">
        <f>VLOOKUP(A211, Kickstarter!B:P, 15, FALSE)</f>
        <v>0</v>
      </c>
      <c r="F211">
        <f>VLOOKUP(A211, Kickstarter!B:P, 11, FALSE)</f>
        <v>0</v>
      </c>
    </row>
    <row r="212" spans="1:6" ht="45" x14ac:dyDescent="0.25">
      <c r="A212" s="9" t="s">
        <v>212</v>
      </c>
      <c r="B212" s="3" t="str">
        <f>VLOOKUP(A212, Kickstarter!B:C, 2, FALSE)</f>
        <v>A tender short film about a young man who needs advice from  someone he had no intention of ever meeting, his biological father.</v>
      </c>
      <c r="C212">
        <f>VLOOKUP(A212, Kickstarter!B:E, 3, FALSE)</f>
        <v>12000</v>
      </c>
      <c r="D212">
        <f>VLOOKUP(A212, Kickstarter!B:E, 4, FALSE)</f>
        <v>3030</v>
      </c>
      <c r="E212">
        <f>VLOOKUP(A212, Kickstarter!B:P, 15, FALSE)</f>
        <v>91.82</v>
      </c>
      <c r="F212">
        <f>VLOOKUP(A212, Kickstarter!B:P, 11, FALSE)</f>
        <v>33</v>
      </c>
    </row>
    <row r="213" spans="1:6" ht="45" x14ac:dyDescent="0.25">
      <c r="A213" s="9" t="s">
        <v>213</v>
      </c>
      <c r="B213" s="3" t="str">
        <f>VLOOKUP(A213, Kickstarter!B:C, 2, FALSE)</f>
        <v>The Heart of a Woman and The Heart of a Man is a feature film written by Jennie Marie Pacelli, based on real people and true events</v>
      </c>
      <c r="C213">
        <f>VLOOKUP(A213, Kickstarter!B:E, 3, FALSE)</f>
        <v>5000</v>
      </c>
      <c r="D213">
        <f>VLOOKUP(A213, Kickstarter!B:E, 4, FALSE)</f>
        <v>2230</v>
      </c>
      <c r="E213">
        <f>VLOOKUP(A213, Kickstarter!B:P, 15, FALSE)</f>
        <v>185.83</v>
      </c>
      <c r="F213">
        <f>VLOOKUP(A213, Kickstarter!B:P, 11, FALSE)</f>
        <v>12</v>
      </c>
    </row>
    <row r="214" spans="1:6" ht="30" x14ac:dyDescent="0.25">
      <c r="A214" s="9" t="s">
        <v>214</v>
      </c>
      <c r="B214" s="3" t="str">
        <f>VLOOKUP(A214, Kickstarter!B:C, 2, FALSE)</f>
        <v>This film is a fictional crime drama following the events of a heist that ended in bloodshed.</v>
      </c>
      <c r="C214">
        <f>VLOOKUP(A214, Kickstarter!B:E, 3, FALSE)</f>
        <v>6300</v>
      </c>
      <c r="D214">
        <f>VLOOKUP(A214, Kickstarter!B:E, 4, FALSE)</f>
        <v>1</v>
      </c>
      <c r="E214">
        <f>VLOOKUP(A214, Kickstarter!B:P, 15, FALSE)</f>
        <v>1</v>
      </c>
      <c r="F214">
        <f>VLOOKUP(A214, Kickstarter!B:P, 11, FALSE)</f>
        <v>1</v>
      </c>
    </row>
    <row r="215" spans="1:6" ht="45" x14ac:dyDescent="0.25">
      <c r="A215" s="9" t="s">
        <v>215</v>
      </c>
      <c r="B215" s="3" t="str">
        <f>VLOOKUP(A215, Kickstarter!B:C, 2, FALSE)</f>
        <v>A family dramedy about a grandfather  and grandson who are both on their path to redemption.</v>
      </c>
      <c r="C215">
        <f>VLOOKUP(A215, Kickstarter!B:E, 3, FALSE)</f>
        <v>50000</v>
      </c>
      <c r="D215">
        <f>VLOOKUP(A215, Kickstarter!B:E, 4, FALSE)</f>
        <v>20</v>
      </c>
      <c r="E215">
        <f>VLOOKUP(A215, Kickstarter!B:P, 15, FALSE)</f>
        <v>20</v>
      </c>
      <c r="F215">
        <f>VLOOKUP(A215, Kickstarter!B:P, 11, FALSE)</f>
        <v>1</v>
      </c>
    </row>
    <row r="216" spans="1:6" ht="45" x14ac:dyDescent="0.25">
      <c r="A216" s="9" t="s">
        <v>216</v>
      </c>
      <c r="B216" s="3" t="str">
        <f>VLOOKUP(A216, Kickstarter!B:C, 2, FALSE)</f>
        <v>A screenplay based upon the true story of a man with Asperger Syndrome who falls through the cracks of the criminal justice system.</v>
      </c>
      <c r="C216">
        <f>VLOOKUP(A216, Kickstarter!B:E, 3, FALSE)</f>
        <v>12500</v>
      </c>
      <c r="D216">
        <f>VLOOKUP(A216, Kickstarter!B:E, 4, FALSE)</f>
        <v>1</v>
      </c>
      <c r="E216">
        <f>VLOOKUP(A216, Kickstarter!B:P, 15, FALSE)</f>
        <v>1</v>
      </c>
      <c r="F216">
        <f>VLOOKUP(A216, Kickstarter!B:P, 11, FALSE)</f>
        <v>1</v>
      </c>
    </row>
    <row r="217" spans="1:6" ht="45" x14ac:dyDescent="0.25">
      <c r="A217" s="9" t="s">
        <v>217</v>
      </c>
      <c r="B217" s="3" t="str">
        <f>VLOOKUP(A217, Kickstarter!B:C, 2, FALSE)</f>
        <v>A short drama based on a true events. Story of a British Soldier who comes back home suffering from Post Traumatic Stress Disorder.</v>
      </c>
      <c r="C217">
        <f>VLOOKUP(A217, Kickstarter!B:E, 3, FALSE)</f>
        <v>4400</v>
      </c>
      <c r="D217">
        <f>VLOOKUP(A217, Kickstarter!B:E, 4, FALSE)</f>
        <v>10</v>
      </c>
      <c r="E217">
        <f>VLOOKUP(A217, Kickstarter!B:P, 15, FALSE)</f>
        <v>10</v>
      </c>
      <c r="F217">
        <f>VLOOKUP(A217, Kickstarter!B:P, 11, FALSE)</f>
        <v>1</v>
      </c>
    </row>
    <row r="218" spans="1:6" ht="45" x14ac:dyDescent="0.25">
      <c r="A218" s="9" t="s">
        <v>218</v>
      </c>
      <c r="B218" s="3" t="str">
        <f>VLOOKUP(A218, Kickstarter!B:C, 2, FALSE)</f>
        <v>A nostalgic film about the unorthodox teacher we all wish we had, the girl we all fell for, and the friend we didn't expect to make.</v>
      </c>
      <c r="C218">
        <f>VLOOKUP(A218, Kickstarter!B:E, 3, FALSE)</f>
        <v>50000</v>
      </c>
      <c r="D218">
        <f>VLOOKUP(A218, Kickstarter!B:E, 4, FALSE)</f>
        <v>27849.22</v>
      </c>
      <c r="E218">
        <f>VLOOKUP(A218, Kickstarter!B:P, 15, FALSE)</f>
        <v>331.54</v>
      </c>
      <c r="F218">
        <f>VLOOKUP(A218, Kickstarter!B:P, 11, FALSE)</f>
        <v>84</v>
      </c>
    </row>
    <row r="219" spans="1:6" x14ac:dyDescent="0.25">
      <c r="A219" s="9" t="s">
        <v>219</v>
      </c>
      <c r="B219" s="3" t="str">
        <f>VLOOKUP(A219, Kickstarter!B:C, 2, FALSE)</f>
        <v>A roadmovie by paw</v>
      </c>
      <c r="C219">
        <f>VLOOKUP(A219, Kickstarter!B:E, 3, FALSE)</f>
        <v>100000</v>
      </c>
      <c r="D219">
        <f>VLOOKUP(A219, Kickstarter!B:E, 4, FALSE)</f>
        <v>11943</v>
      </c>
      <c r="E219">
        <f>VLOOKUP(A219, Kickstarter!B:P, 15, FALSE)</f>
        <v>314.29000000000002</v>
      </c>
      <c r="F219">
        <f>VLOOKUP(A219, Kickstarter!B:P, 11, FALSE)</f>
        <v>38</v>
      </c>
    </row>
    <row r="220" spans="1:6" ht="45" x14ac:dyDescent="0.25">
      <c r="A220" s="9" t="s">
        <v>220</v>
      </c>
      <c r="B220" s="3" t="str">
        <f>VLOOKUP(A220, Kickstarter!B:C, 2, FALSE)</f>
        <v>A sassy talking spider named Charmaine, joins forces with an abused young boy.  She stages off bullies and help fight an abusive father</v>
      </c>
      <c r="C220">
        <f>VLOOKUP(A220, Kickstarter!B:E, 3, FALSE)</f>
        <v>5000</v>
      </c>
      <c r="D220">
        <f>VLOOKUP(A220, Kickstarter!B:E, 4, FALSE)</f>
        <v>100</v>
      </c>
      <c r="E220">
        <f>VLOOKUP(A220, Kickstarter!B:P, 15, FALSE)</f>
        <v>100</v>
      </c>
      <c r="F220">
        <f>VLOOKUP(A220, Kickstarter!B:P, 11, FALSE)</f>
        <v>1</v>
      </c>
    </row>
    <row r="221" spans="1:6" ht="30" x14ac:dyDescent="0.25">
      <c r="A221" s="9" t="s">
        <v>221</v>
      </c>
      <c r="B221" s="3" t="str">
        <f>VLOOKUP(A221, Kickstarter!B:C, 2, FALSE)</f>
        <v>An hour-long pilot about a group of suburban LGBT teens coming of age in the early 90's.</v>
      </c>
      <c r="C221">
        <f>VLOOKUP(A221, Kickstarter!B:E, 3, FALSE)</f>
        <v>50000</v>
      </c>
      <c r="D221">
        <f>VLOOKUP(A221, Kickstarter!B:E, 4, FALSE)</f>
        <v>8815</v>
      </c>
      <c r="E221">
        <f>VLOOKUP(A221, Kickstarter!B:P, 15, FALSE)</f>
        <v>115.99</v>
      </c>
      <c r="F221">
        <f>VLOOKUP(A221, Kickstarter!B:P, 11, FALSE)</f>
        <v>76</v>
      </c>
    </row>
    <row r="222" spans="1:6" ht="45" x14ac:dyDescent="0.25">
      <c r="A222" s="9" t="s">
        <v>222</v>
      </c>
      <c r="B222" s="3" t="str">
        <f>VLOOKUP(A222, Kickstarter!B:C, 2, FALSE)</f>
        <v>A Freelancer abandons everything to chase after his dream of being "great" escape to Bangkok and return to his home-world.</v>
      </c>
      <c r="C222">
        <f>VLOOKUP(A222, Kickstarter!B:E, 3, FALSE)</f>
        <v>50000</v>
      </c>
      <c r="D222">
        <f>VLOOKUP(A222, Kickstarter!B:E, 4, FALSE)</f>
        <v>360</v>
      </c>
      <c r="E222">
        <f>VLOOKUP(A222, Kickstarter!B:P, 15, FALSE)</f>
        <v>120</v>
      </c>
      <c r="F222">
        <f>VLOOKUP(A222, Kickstarter!B:P, 11, FALSE)</f>
        <v>3</v>
      </c>
    </row>
    <row r="223" spans="1:6" x14ac:dyDescent="0.25">
      <c r="A223" s="9" t="s">
        <v>223</v>
      </c>
      <c r="B223" s="3" t="str">
        <f>VLOOKUP(A223, Kickstarter!B:C, 2, FALSE)</f>
        <v>Film about Schizophrenia with Surreal Twists!</v>
      </c>
      <c r="C223">
        <f>VLOOKUP(A223, Kickstarter!B:E, 3, FALSE)</f>
        <v>50000</v>
      </c>
      <c r="D223">
        <f>VLOOKUP(A223, Kickstarter!B:E, 4, FALSE)</f>
        <v>0</v>
      </c>
      <c r="E223">
        <f>VLOOKUP(A223, Kickstarter!B:P, 15, FALSE)</f>
        <v>0</v>
      </c>
      <c r="F223">
        <f>VLOOKUP(A223, Kickstarter!B:P, 11, FALSE)</f>
        <v>0</v>
      </c>
    </row>
    <row r="224" spans="1:6" ht="45" x14ac:dyDescent="0.25">
      <c r="A224" s="9" t="s">
        <v>224</v>
      </c>
      <c r="B224" s="3" t="str">
        <f>VLOOKUP(A224, Kickstarter!B:C, 2, FALSE)</f>
        <v>Killian leader of an outlaw bike gang doesnâ€™t have a bike yet and here is your chance to help design and build his machine.</v>
      </c>
      <c r="C224">
        <f>VLOOKUP(A224, Kickstarter!B:E, 3, FALSE)</f>
        <v>1000</v>
      </c>
      <c r="D224">
        <f>VLOOKUP(A224, Kickstarter!B:E, 4, FALSE)</f>
        <v>130</v>
      </c>
      <c r="E224">
        <f>VLOOKUP(A224, Kickstarter!B:P, 15, FALSE)</f>
        <v>65</v>
      </c>
      <c r="F224">
        <f>VLOOKUP(A224, Kickstarter!B:P, 11, FALSE)</f>
        <v>2</v>
      </c>
    </row>
    <row r="225" spans="1:6" ht="45" x14ac:dyDescent="0.25">
      <c r="A225" s="9" t="s">
        <v>225</v>
      </c>
      <c r="B225" s="3" t="str">
        <f>VLOOKUP(A225, Kickstarter!B:C, 2, FALSE)</f>
        <v>An old man, a U.S Marine Corps veteran remembers his combat experience in the battle of Toktong Pass 1950, during the Korean War.</v>
      </c>
      <c r="C225">
        <f>VLOOKUP(A225, Kickstarter!B:E, 3, FALSE)</f>
        <v>1500000</v>
      </c>
      <c r="D225">
        <f>VLOOKUP(A225, Kickstarter!B:E, 4, FALSE)</f>
        <v>0</v>
      </c>
      <c r="E225">
        <f>VLOOKUP(A225, Kickstarter!B:P, 15, FALSE)</f>
        <v>0</v>
      </c>
      <c r="F225">
        <f>VLOOKUP(A225, Kickstarter!B:P, 11, FALSE)</f>
        <v>0</v>
      </c>
    </row>
    <row r="226" spans="1:6" ht="45" x14ac:dyDescent="0.25">
      <c r="A226" s="9" t="s">
        <v>226</v>
      </c>
      <c r="B226" s="3" t="str">
        <f>VLOOKUP(A226, Kickstarter!B:C, 2, FALSE)</f>
        <v>African Hollywood production, from the people who brought you Spiderman 1&amp;2, Star Trek 1&amp;2, Mission Impossible 3&amp;4 and Star Wars Ep7</v>
      </c>
      <c r="C226">
        <f>VLOOKUP(A226, Kickstarter!B:E, 3, FALSE)</f>
        <v>6000000</v>
      </c>
      <c r="D226">
        <f>VLOOKUP(A226, Kickstarter!B:E, 4, FALSE)</f>
        <v>0</v>
      </c>
      <c r="E226">
        <f>VLOOKUP(A226, Kickstarter!B:P, 15, FALSE)</f>
        <v>0</v>
      </c>
      <c r="F226">
        <f>VLOOKUP(A226, Kickstarter!B:P, 11, FALSE)</f>
        <v>0</v>
      </c>
    </row>
    <row r="227" spans="1:6" ht="45" x14ac:dyDescent="0.25">
      <c r="A227" s="9" t="s">
        <v>227</v>
      </c>
      <c r="B227" s="3" t="str">
        <f>VLOOKUP(A227, Kickstarter!B:C, 2, FALSE)</f>
        <v>I'm creating a "Lifetime" type drama film about a girl who uses backpage for money, but trying to turn her life around.</v>
      </c>
      <c r="C227">
        <f>VLOOKUP(A227, Kickstarter!B:E, 3, FALSE)</f>
        <v>200</v>
      </c>
      <c r="D227">
        <f>VLOOKUP(A227, Kickstarter!B:E, 4, FALSE)</f>
        <v>0</v>
      </c>
      <c r="E227">
        <f>VLOOKUP(A227, Kickstarter!B:P, 15, FALSE)</f>
        <v>0</v>
      </c>
      <c r="F227">
        <f>VLOOKUP(A227, Kickstarter!B:P, 11, FALSE)</f>
        <v>0</v>
      </c>
    </row>
    <row r="228" spans="1:6" ht="30" x14ac:dyDescent="0.25">
      <c r="A228" s="9" t="s">
        <v>228</v>
      </c>
      <c r="B228" s="3" t="str">
        <f>VLOOKUP(A228, Kickstarter!B:C, 2, FALSE)</f>
        <v>A TRUE STORY OF DOMESTIC VILOLENCE THAT SEEKS TO OFFER THE VIEWER OUTLEST OF SUPPORT.</v>
      </c>
      <c r="C228">
        <f>VLOOKUP(A228, Kickstarter!B:E, 3, FALSE)</f>
        <v>29000</v>
      </c>
      <c r="D228">
        <f>VLOOKUP(A228, Kickstarter!B:E, 4, FALSE)</f>
        <v>250</v>
      </c>
      <c r="E228">
        <f>VLOOKUP(A228, Kickstarter!B:P, 15, FALSE)</f>
        <v>125</v>
      </c>
      <c r="F228">
        <f>VLOOKUP(A228, Kickstarter!B:P, 11, FALSE)</f>
        <v>2</v>
      </c>
    </row>
    <row r="229" spans="1:6" ht="45" x14ac:dyDescent="0.25">
      <c r="A229" s="9" t="s">
        <v>229</v>
      </c>
      <c r="B229" s="3" t="str">
        <f>VLOOKUP(A229, Kickstarter!B:C, 2, FALSE)</f>
        <v>Imagine your life is full is nothing but pain and darkness. One day, you had the chance to be free from it all. Would you take it?</v>
      </c>
      <c r="C229">
        <f>VLOOKUP(A229, Kickstarter!B:E, 3, FALSE)</f>
        <v>28000</v>
      </c>
      <c r="D229">
        <f>VLOOKUP(A229, Kickstarter!B:E, 4, FALSE)</f>
        <v>0</v>
      </c>
      <c r="E229">
        <f>VLOOKUP(A229, Kickstarter!B:P, 15, FALSE)</f>
        <v>0</v>
      </c>
      <c r="F229">
        <f>VLOOKUP(A229, Kickstarter!B:P, 11, FALSE)</f>
        <v>0</v>
      </c>
    </row>
    <row r="230" spans="1:6" ht="30" x14ac:dyDescent="0.25">
      <c r="A230" s="9" t="s">
        <v>230</v>
      </c>
      <c r="B230" s="3" t="str">
        <f>VLOOKUP(A230, Kickstarter!B:C, 2, FALSE)</f>
        <v>I am making a film from one one of my books called facets of a Geek life.</v>
      </c>
      <c r="C230">
        <f>VLOOKUP(A230, Kickstarter!B:E, 3, FALSE)</f>
        <v>8000</v>
      </c>
      <c r="D230">
        <f>VLOOKUP(A230, Kickstarter!B:E, 4, FALSE)</f>
        <v>0</v>
      </c>
      <c r="E230">
        <f>VLOOKUP(A230, Kickstarter!B:P, 15, FALSE)</f>
        <v>0</v>
      </c>
      <c r="F230">
        <f>VLOOKUP(A230, Kickstarter!B:P, 11, FALSE)</f>
        <v>0</v>
      </c>
    </row>
    <row r="231" spans="1:6" ht="45" x14ac:dyDescent="0.25">
      <c r="A231" s="9" t="s">
        <v>231</v>
      </c>
      <c r="B231" s="3" t="str">
        <f>VLOOKUP(A231, Kickstarter!B:C, 2, FALSE)</f>
        <v>I teenage girl that wants to go around the system. She does all she can to cheat and finds herself in a bad position when she messesup</v>
      </c>
      <c r="C231">
        <f>VLOOKUP(A231, Kickstarter!B:E, 3, FALSE)</f>
        <v>3000</v>
      </c>
      <c r="D231">
        <f>VLOOKUP(A231, Kickstarter!B:E, 4, FALSE)</f>
        <v>0</v>
      </c>
      <c r="E231">
        <f>VLOOKUP(A231, Kickstarter!B:P, 15, FALSE)</f>
        <v>0</v>
      </c>
      <c r="F231">
        <f>VLOOKUP(A231, Kickstarter!B:P, 11, FALSE)</f>
        <v>0</v>
      </c>
    </row>
    <row r="232" spans="1:6" ht="45" x14ac:dyDescent="0.25">
      <c r="A232" s="9" t="s">
        <v>232</v>
      </c>
      <c r="B232" s="3" t="str">
        <f>VLOOKUP(A232, Kickstarter!B:C, 2, FALSE)</f>
        <v>In Love There's War is a spicy web series that will have viewers at the edge of their seats as deception and hidden secrecies unravel.</v>
      </c>
      <c r="C232">
        <f>VLOOKUP(A232, Kickstarter!B:E, 3, FALSE)</f>
        <v>15000</v>
      </c>
      <c r="D232">
        <f>VLOOKUP(A232, Kickstarter!B:E, 4, FALSE)</f>
        <v>60</v>
      </c>
      <c r="E232">
        <f>VLOOKUP(A232, Kickstarter!B:P, 15, FALSE)</f>
        <v>30</v>
      </c>
      <c r="F232">
        <f>VLOOKUP(A232, Kickstarter!B:P, 11, FALSE)</f>
        <v>2</v>
      </c>
    </row>
    <row r="233" spans="1:6" ht="45" x14ac:dyDescent="0.25">
      <c r="A233" s="9" t="s">
        <v>233</v>
      </c>
      <c r="B233" s="3" t="str">
        <f>VLOOKUP(A233, Kickstarter!B:C, 2, FALSE)</f>
        <v>Farewell to Freedom the screenplay portrays  a vulnerable divorce'  who falls for a hard-luck cowboy she meets in Las Vegas.</v>
      </c>
      <c r="C233">
        <f>VLOOKUP(A233, Kickstarter!B:E, 3, FALSE)</f>
        <v>1500000</v>
      </c>
      <c r="D233">
        <f>VLOOKUP(A233, Kickstarter!B:E, 4, FALSE)</f>
        <v>0</v>
      </c>
      <c r="E233">
        <f>VLOOKUP(A233, Kickstarter!B:P, 15, FALSE)</f>
        <v>0</v>
      </c>
      <c r="F233">
        <f>VLOOKUP(A233, Kickstarter!B:P, 11, FALSE)</f>
        <v>0</v>
      </c>
    </row>
    <row r="234" spans="1:6" ht="45" x14ac:dyDescent="0.25">
      <c r="A234" s="9" t="s">
        <v>234</v>
      </c>
      <c r="B234" s="3" t="str">
        <f>VLOOKUP(A234, Kickstarter!B:C, 2, FALSE)</f>
        <v>A high-impact, high-quality resource to address, for young people and youth-related professionals, the issue of sexual consent.</v>
      </c>
      <c r="C234">
        <f>VLOOKUP(A234, Kickstarter!B:E, 3, FALSE)</f>
        <v>4000</v>
      </c>
      <c r="D234">
        <f>VLOOKUP(A234, Kickstarter!B:E, 4, FALSE)</f>
        <v>110</v>
      </c>
      <c r="E234">
        <f>VLOOKUP(A234, Kickstarter!B:P, 15, FALSE)</f>
        <v>15.71</v>
      </c>
      <c r="F234">
        <f>VLOOKUP(A234, Kickstarter!B:P, 11, FALSE)</f>
        <v>7</v>
      </c>
    </row>
    <row r="235" spans="1:6" ht="45" x14ac:dyDescent="0.25">
      <c r="A235" s="9" t="s">
        <v>235</v>
      </c>
      <c r="B235" s="3" t="str">
        <f>VLOOKUP(A235, Kickstarter!B:C, 2, FALSE)</f>
        <v>â€œArea 4â€ revolves around Frank Hammond, a counselor at a high school, who discovers the scandals that took place.</v>
      </c>
      <c r="C235">
        <f>VLOOKUP(A235, Kickstarter!B:E, 3, FALSE)</f>
        <v>350000</v>
      </c>
      <c r="D235">
        <f>VLOOKUP(A235, Kickstarter!B:E, 4, FALSE)</f>
        <v>0</v>
      </c>
      <c r="E235">
        <f>VLOOKUP(A235, Kickstarter!B:P, 15, FALSE)</f>
        <v>0</v>
      </c>
      <c r="F235">
        <f>VLOOKUP(A235, Kickstarter!B:P, 11, FALSE)</f>
        <v>0</v>
      </c>
    </row>
    <row r="236" spans="1:6" ht="45" x14ac:dyDescent="0.25">
      <c r="A236" s="9" t="s">
        <v>236</v>
      </c>
      <c r="B236" s="3" t="str">
        <f>VLOOKUP(A236, Kickstarter!B:C, 2, FALSE)</f>
        <v>The Interviewer is a dramatic short film about second chances. If a murderer can get a second chance then uneducated children can too.</v>
      </c>
      <c r="C236">
        <f>VLOOKUP(A236, Kickstarter!B:E, 3, FALSE)</f>
        <v>1000</v>
      </c>
      <c r="D236">
        <f>VLOOKUP(A236, Kickstarter!B:E, 4, FALSE)</f>
        <v>401</v>
      </c>
      <c r="E236">
        <f>VLOOKUP(A236, Kickstarter!B:P, 15, FALSE)</f>
        <v>80.2</v>
      </c>
      <c r="F236">
        <f>VLOOKUP(A236, Kickstarter!B:P, 11, FALSE)</f>
        <v>5</v>
      </c>
    </row>
    <row r="237" spans="1:6" ht="45" x14ac:dyDescent="0.25">
      <c r="A237" s="9" t="s">
        <v>237</v>
      </c>
      <c r="B237" s="3" t="str">
        <f>VLOOKUP(A237, Kickstarter!B:C, 2, FALSE)</f>
        <v>Taking people on a deep emotional trip with a story about sometimes those who have less, give more.</v>
      </c>
      <c r="C237">
        <f>VLOOKUP(A237, Kickstarter!B:E, 3, FALSE)</f>
        <v>10000</v>
      </c>
      <c r="D237">
        <f>VLOOKUP(A237, Kickstarter!B:E, 4, FALSE)</f>
        <v>0</v>
      </c>
      <c r="E237">
        <f>VLOOKUP(A237, Kickstarter!B:P, 15, FALSE)</f>
        <v>0</v>
      </c>
      <c r="F237">
        <f>VLOOKUP(A237, Kickstarter!B:P, 11, FALSE)</f>
        <v>0</v>
      </c>
    </row>
    <row r="238" spans="1:6" ht="45" x14ac:dyDescent="0.25">
      <c r="A238" s="9" t="s">
        <v>238</v>
      </c>
      <c r="B238" s="3" t="str">
        <f>VLOOKUP(A238, Kickstarter!B:C, 2, FALSE)</f>
        <v>Real cases from IAB investigations. Good cops taking down the bad cops. Police misconduct, obsessive force, drug trafficking etc.</v>
      </c>
      <c r="C238">
        <f>VLOOKUP(A238, Kickstarter!B:E, 3, FALSE)</f>
        <v>150000</v>
      </c>
      <c r="D238">
        <f>VLOOKUP(A238, Kickstarter!B:E, 4, FALSE)</f>
        <v>0</v>
      </c>
      <c r="E238">
        <f>VLOOKUP(A238, Kickstarter!B:P, 15, FALSE)</f>
        <v>0</v>
      </c>
      <c r="F238">
        <f>VLOOKUP(A238, Kickstarter!B:P, 11, FALSE)</f>
        <v>0</v>
      </c>
    </row>
    <row r="239" spans="1:6" x14ac:dyDescent="0.25">
      <c r="A239" s="9" t="s">
        <v>239</v>
      </c>
      <c r="B239" s="3" t="str">
        <f>VLOOKUP(A239, Kickstarter!B:C, 2, FALSE)</f>
        <v>Making The Choice is a christian short film series.</v>
      </c>
      <c r="C239">
        <f>VLOOKUP(A239, Kickstarter!B:E, 3, FALSE)</f>
        <v>15000</v>
      </c>
      <c r="D239">
        <f>VLOOKUP(A239, Kickstarter!B:E, 4, FALSE)</f>
        <v>50</v>
      </c>
      <c r="E239">
        <f>VLOOKUP(A239, Kickstarter!B:P, 15, FALSE)</f>
        <v>50</v>
      </c>
      <c r="F239">
        <f>VLOOKUP(A239, Kickstarter!B:P, 11, FALSE)</f>
        <v>1</v>
      </c>
    </row>
    <row r="240" spans="1:6" ht="45" x14ac:dyDescent="0.25">
      <c r="A240" s="9" t="s">
        <v>240</v>
      </c>
      <c r="B240" s="3" t="str">
        <f>VLOOKUP(A240, Kickstarter!B:C, 2, FALSE)</f>
        <v>A film to stop society from judging others and get along. Life is not about discrimination! Donate for this Thrilling Drama Series!!!!</v>
      </c>
      <c r="C240">
        <f>VLOOKUP(A240, Kickstarter!B:E, 3, FALSE)</f>
        <v>26000</v>
      </c>
      <c r="D240">
        <f>VLOOKUP(A240, Kickstarter!B:E, 4, FALSE)</f>
        <v>0</v>
      </c>
      <c r="E240">
        <f>VLOOKUP(A240, Kickstarter!B:P, 15, FALSE)</f>
        <v>0</v>
      </c>
      <c r="F240">
        <f>VLOOKUP(A240, Kickstarter!B:P, 11, FALSE)</f>
        <v>0</v>
      </c>
    </row>
    <row r="241" spans="1:6" ht="45" x14ac:dyDescent="0.25">
      <c r="A241" s="9" t="s">
        <v>241</v>
      </c>
      <c r="B241" s="3" t="str">
        <f>VLOOKUP(A241, Kickstarter!B:C, 2, FALSE)</f>
        <v>Lovers Clint and Eli convey their conflicting perspectives of guilt and remorse while in the desolate Australian bush.</v>
      </c>
      <c r="C241">
        <f>VLOOKUP(A241, Kickstarter!B:E, 3, FALSE)</f>
        <v>1000</v>
      </c>
      <c r="D241">
        <f>VLOOKUP(A241, Kickstarter!B:E, 4, FALSE)</f>
        <v>250</v>
      </c>
      <c r="E241">
        <f>VLOOKUP(A241, Kickstarter!B:P, 15, FALSE)</f>
        <v>50</v>
      </c>
      <c r="F241">
        <f>VLOOKUP(A241, Kickstarter!B:P, 11, FALSE)</f>
        <v>5</v>
      </c>
    </row>
    <row r="242" spans="1:6" ht="45" x14ac:dyDescent="0.25">
      <c r="A242" s="9" t="s">
        <v>242</v>
      </c>
      <c r="B242" s="3" t="str">
        <f>VLOOKUP(A242, Kickstarter!B:C, 2, FALSE)</f>
        <v>"Hackers in Uganda" is the story of a group of humanitarian computer hackers providing technological education and services in Uganda.</v>
      </c>
      <c r="C242">
        <f>VLOOKUP(A242, Kickstarter!B:E, 3, FALSE)</f>
        <v>15000</v>
      </c>
      <c r="D242">
        <f>VLOOKUP(A242, Kickstarter!B:E, 4, FALSE)</f>
        <v>16145.12</v>
      </c>
      <c r="E242">
        <f>VLOOKUP(A242, Kickstarter!B:P, 15, FALSE)</f>
        <v>117.85</v>
      </c>
      <c r="F242">
        <f>VLOOKUP(A242, Kickstarter!B:P, 11, FALSE)</f>
        <v>137</v>
      </c>
    </row>
    <row r="243" spans="1:6" ht="45" x14ac:dyDescent="0.25">
      <c r="A243" s="9" t="s">
        <v>243</v>
      </c>
      <c r="B243" s="3" t="str">
        <f>VLOOKUP(A243, Kickstarter!B:C, 2, FALSE)</f>
        <v>"LESLIE" explores the unapologetic life of Leslie Cochran, the thong-clad homeless man turned cultural icon in the heart of Texas.</v>
      </c>
      <c r="C243">
        <f>VLOOKUP(A243, Kickstarter!B:E, 3, FALSE)</f>
        <v>36400</v>
      </c>
      <c r="D243">
        <f>VLOOKUP(A243, Kickstarter!B:E, 4, FALSE)</f>
        <v>41000</v>
      </c>
      <c r="E243">
        <f>VLOOKUP(A243, Kickstarter!B:P, 15, FALSE)</f>
        <v>109.04</v>
      </c>
      <c r="F243">
        <f>VLOOKUP(A243, Kickstarter!B:P, 11, FALSE)</f>
        <v>376</v>
      </c>
    </row>
    <row r="244" spans="1:6" ht="45" x14ac:dyDescent="0.25">
      <c r="A244" s="9" t="s">
        <v>244</v>
      </c>
      <c r="B244" s="3" t="str">
        <f>VLOOKUP(A244, Kickstarter!B:C, 2, FALSE)</f>
        <v>An unprecedented feature-length documentary film about Maine's tribal, oft-misunderstood ice fishing sub-culture.</v>
      </c>
      <c r="C244">
        <f>VLOOKUP(A244, Kickstarter!B:E, 3, FALSE)</f>
        <v>13000</v>
      </c>
      <c r="D244">
        <f>VLOOKUP(A244, Kickstarter!B:E, 4, FALSE)</f>
        <v>14750</v>
      </c>
      <c r="E244">
        <f>VLOOKUP(A244, Kickstarter!B:P, 15, FALSE)</f>
        <v>73.02</v>
      </c>
      <c r="F244">
        <f>VLOOKUP(A244, Kickstarter!B:P, 11, FALSE)</f>
        <v>202</v>
      </c>
    </row>
    <row r="245" spans="1:6" ht="45" x14ac:dyDescent="0.25">
      <c r="A245" s="9" t="s">
        <v>245</v>
      </c>
      <c r="B245" s="3" t="str">
        <f>VLOOKUP(A245, Kickstarter!B:C, 2, FALSE)</f>
        <v>A Hasidic man reaches a turning point in his recovery from mental illness and addiction, and is determined to start a new life.</v>
      </c>
      <c r="C245">
        <f>VLOOKUP(A245, Kickstarter!B:E, 3, FALSE)</f>
        <v>25000</v>
      </c>
      <c r="D245">
        <f>VLOOKUP(A245, Kickstarter!B:E, 4, FALSE)</f>
        <v>25648</v>
      </c>
      <c r="E245">
        <f>VLOOKUP(A245, Kickstarter!B:P, 15, FALSE)</f>
        <v>78.2</v>
      </c>
      <c r="F245">
        <f>VLOOKUP(A245, Kickstarter!B:P, 11, FALSE)</f>
        <v>328</v>
      </c>
    </row>
    <row r="246" spans="1:6" ht="45" x14ac:dyDescent="0.25">
      <c r="A246" s="9">
        <v>39756</v>
      </c>
      <c r="B246" s="3" t="str">
        <f>VLOOKUP(A246, Kickstarter!B:C, 2, FALSE)</f>
        <v>A transmedia-project to amass a library of footage shot the day Obama was elected, for (1) a feature documentary, (2) an interactive web history</v>
      </c>
      <c r="C246">
        <f>VLOOKUP(A246, Kickstarter!B:E, 3, FALSE)</f>
        <v>3500</v>
      </c>
      <c r="D246">
        <f>VLOOKUP(A246, Kickstarter!B:E, 4, FALSE)</f>
        <v>3981.5</v>
      </c>
      <c r="E246">
        <f>VLOOKUP(A246, Kickstarter!B:P, 15, FALSE)</f>
        <v>47.4</v>
      </c>
      <c r="F246">
        <f>VLOOKUP(A246, Kickstarter!B:P, 11, FALSE)</f>
        <v>84</v>
      </c>
    </row>
    <row r="247" spans="1:6" ht="45" x14ac:dyDescent="0.25">
      <c r="A247" s="9" t="s">
        <v>246</v>
      </c>
      <c r="B247" s="3" t="str">
        <f>VLOOKUP(A247, Kickstarter!B:C, 2, FALSE)</f>
        <v>"Human society fascinates me &amp; awes me &amp; fills me with grief &amp; joy; I just can't find my place to plug into it." - C. Converse, 8/10/74</v>
      </c>
      <c r="C247">
        <f>VLOOKUP(A247, Kickstarter!B:E, 3, FALSE)</f>
        <v>5000</v>
      </c>
      <c r="D247">
        <f>VLOOKUP(A247, Kickstarter!B:E, 4, FALSE)</f>
        <v>5186</v>
      </c>
      <c r="E247">
        <f>VLOOKUP(A247, Kickstarter!B:P, 15, FALSE)</f>
        <v>54.02</v>
      </c>
      <c r="F247">
        <f>VLOOKUP(A247, Kickstarter!B:P, 11, FALSE)</f>
        <v>96</v>
      </c>
    </row>
    <row r="248" spans="1:6" ht="45" x14ac:dyDescent="0.25">
      <c r="A248" s="9" t="s">
        <v>247</v>
      </c>
      <c r="B248" s="3" t="str">
        <f>VLOOKUP(A248, Kickstarter!B:C, 2, FALSE)</f>
        <v>From 1979 to 1981 twenty-nine Black children in Atlanta were murdered and the others terrified. This is our story...</v>
      </c>
      <c r="C248">
        <f>VLOOKUP(A248, Kickstarter!B:E, 3, FALSE)</f>
        <v>5000</v>
      </c>
      <c r="D248">
        <f>VLOOKUP(A248, Kickstarter!B:E, 4, FALSE)</f>
        <v>15273</v>
      </c>
      <c r="E248">
        <f>VLOOKUP(A248, Kickstarter!B:P, 15, FALSE)</f>
        <v>68.489999999999995</v>
      </c>
      <c r="F248">
        <f>VLOOKUP(A248, Kickstarter!B:P, 11, FALSE)</f>
        <v>223</v>
      </c>
    </row>
    <row r="249" spans="1:6" ht="60" x14ac:dyDescent="0.25">
      <c r="A249" s="9" t="s">
        <v>248</v>
      </c>
      <c r="B249" s="3" t="str">
        <f>VLOOKUP(A249, Kickstarter!B:C, 2, FALSE)</f>
        <v xml:space="preserve">A young neuroscientist attempts to reconnect with his ailing father by obsessively studying old family footage.
</v>
      </c>
      <c r="C249">
        <f>VLOOKUP(A249, Kickstarter!B:E, 3, FALSE)</f>
        <v>5000</v>
      </c>
      <c r="D249">
        <f>VLOOKUP(A249, Kickstarter!B:E, 4, FALSE)</f>
        <v>6705</v>
      </c>
      <c r="E249">
        <f>VLOOKUP(A249, Kickstarter!B:P, 15, FALSE)</f>
        <v>108.15</v>
      </c>
      <c r="F249">
        <f>VLOOKUP(A249, Kickstarter!B:P, 11, FALSE)</f>
        <v>62</v>
      </c>
    </row>
    <row r="250" spans="1:6" ht="45" x14ac:dyDescent="0.25">
      <c r="A250" s="9" t="s">
        <v>249</v>
      </c>
      <c r="B250" s="3" t="str">
        <f>VLOOKUP(A250, Kickstarter!B:C, 2, FALSE)</f>
        <v>FAR OUT ISN'T FAR ENOUGH depicts one man's wild, lifelong adventure of testing societal boundaries through his use of subversive art.</v>
      </c>
      <c r="C250">
        <f>VLOOKUP(A250, Kickstarter!B:E, 3, FALSE)</f>
        <v>85000</v>
      </c>
      <c r="D250">
        <f>VLOOKUP(A250, Kickstarter!B:E, 4, FALSE)</f>
        <v>86133</v>
      </c>
      <c r="E250">
        <f>VLOOKUP(A250, Kickstarter!B:P, 15, FALSE)</f>
        <v>589.95000000000005</v>
      </c>
      <c r="F250">
        <f>VLOOKUP(A250, Kickstarter!B:P, 11, FALSE)</f>
        <v>146</v>
      </c>
    </row>
    <row r="251" spans="1:6" ht="60" x14ac:dyDescent="0.25">
      <c r="A251" s="9" t="s">
        <v>250</v>
      </c>
      <c r="B251" s="3" t="str">
        <f>VLOOKUP(A251, Kickstarter!B:C, 2, FALSE)</f>
        <v>Bee The Change Campaign utilizes the documentary Vanishing of the Bees to raise awareness about bees and our environment, inspiring people into action</v>
      </c>
      <c r="C251">
        <f>VLOOKUP(A251, Kickstarter!B:E, 3, FALSE)</f>
        <v>10000</v>
      </c>
      <c r="D251">
        <f>VLOOKUP(A251, Kickstarter!B:E, 4, FALSE)</f>
        <v>11292</v>
      </c>
      <c r="E251">
        <f>VLOOKUP(A251, Kickstarter!B:P, 15, FALSE)</f>
        <v>48.05</v>
      </c>
      <c r="F251">
        <f>VLOOKUP(A251, Kickstarter!B:P, 11, FALSE)</f>
        <v>235</v>
      </c>
    </row>
    <row r="252" spans="1:6" ht="45" x14ac:dyDescent="0.25">
      <c r="A252" s="9" t="s">
        <v>251</v>
      </c>
      <c r="B252" s="3" t="str">
        <f>VLOOKUP(A252, Kickstarter!B:C, 2, FALSE)</f>
        <v>Three young farmers risk land and friendship to stand up to the USDA. An experiential film about living a life of self reliance.</v>
      </c>
      <c r="C252">
        <f>VLOOKUP(A252, Kickstarter!B:E, 3, FALSE)</f>
        <v>30000</v>
      </c>
      <c r="D252">
        <f>VLOOKUP(A252, Kickstarter!B:E, 4, FALSE)</f>
        <v>31675</v>
      </c>
      <c r="E252">
        <f>VLOOKUP(A252, Kickstarter!B:P, 15, FALSE)</f>
        <v>72.48</v>
      </c>
      <c r="F252">
        <f>VLOOKUP(A252, Kickstarter!B:P, 11, FALSE)</f>
        <v>437</v>
      </c>
    </row>
    <row r="253" spans="1:6" ht="45" x14ac:dyDescent="0.25">
      <c r="A253" s="9" t="s">
        <v>252</v>
      </c>
      <c r="B253" s="3" t="str">
        <f>VLOOKUP(A253, Kickstarter!B:C, 2, FALSE)</f>
        <v>Remarkably devoted, Mayra is single-handedly sourcing small farm, single-origin coffee from her rural village in Honduras.</v>
      </c>
      <c r="C253">
        <f>VLOOKUP(A253, Kickstarter!B:E, 3, FALSE)</f>
        <v>3500</v>
      </c>
      <c r="D253">
        <f>VLOOKUP(A253, Kickstarter!B:E, 4, FALSE)</f>
        <v>4395</v>
      </c>
      <c r="E253">
        <f>VLOOKUP(A253, Kickstarter!B:P, 15, FALSE)</f>
        <v>57.08</v>
      </c>
      <c r="F253">
        <f>VLOOKUP(A253, Kickstarter!B:P, 11, FALSE)</f>
        <v>77</v>
      </c>
    </row>
    <row r="254" spans="1:6" ht="45" x14ac:dyDescent="0.25">
      <c r="A254" s="9" t="s">
        <v>253</v>
      </c>
      <c r="B254" s="3" t="str">
        <f>VLOOKUP(A254, Kickstarter!B:C, 2, FALSE)</f>
        <v>The definitive story of indie comics and the foremost institution of higher learning for those who draw them.</v>
      </c>
      <c r="C254">
        <f>VLOOKUP(A254, Kickstarter!B:E, 3, FALSE)</f>
        <v>5000</v>
      </c>
      <c r="D254">
        <f>VLOOKUP(A254, Kickstarter!B:E, 4, FALSE)</f>
        <v>9228</v>
      </c>
      <c r="E254">
        <f>VLOOKUP(A254, Kickstarter!B:P, 15, FALSE)</f>
        <v>85.44</v>
      </c>
      <c r="F254">
        <f>VLOOKUP(A254, Kickstarter!B:P, 11, FALSE)</f>
        <v>108</v>
      </c>
    </row>
    <row r="255" spans="1:6" ht="45" x14ac:dyDescent="0.25">
      <c r="A255" s="9" t="s">
        <v>254</v>
      </c>
      <c r="B255" s="3" t="str">
        <f>VLOOKUP(A255, Kickstarter!B:C, 2, FALSE)</f>
        <v>A so-called â€œJig Showâ€ innovates music and theatre and gives birth to entertainment icons that would one day write American pop culture</v>
      </c>
      <c r="C255">
        <f>VLOOKUP(A255, Kickstarter!B:E, 3, FALSE)</f>
        <v>1500</v>
      </c>
      <c r="D255">
        <f>VLOOKUP(A255, Kickstarter!B:E, 4, FALSE)</f>
        <v>1511</v>
      </c>
      <c r="E255">
        <f>VLOOKUP(A255, Kickstarter!B:P, 15, FALSE)</f>
        <v>215.86</v>
      </c>
      <c r="F255">
        <f>VLOOKUP(A255, Kickstarter!B:P, 11, FALSE)</f>
        <v>7</v>
      </c>
    </row>
    <row r="256" spans="1:6" ht="45" x14ac:dyDescent="0.25">
      <c r="A256" s="9" t="s">
        <v>255</v>
      </c>
      <c r="B256" s="3" t="str">
        <f>VLOOKUP(A256, Kickstarter!B:C, 2, FALSE)</f>
        <v>"I Clown You" is a documentary about Israeli medical clowns and clowning as an art of challenging the norm.</v>
      </c>
      <c r="C256">
        <f>VLOOKUP(A256, Kickstarter!B:E, 3, FALSE)</f>
        <v>24000</v>
      </c>
      <c r="D256">
        <f>VLOOKUP(A256, Kickstarter!B:E, 4, FALSE)</f>
        <v>28067.34</v>
      </c>
      <c r="E256">
        <f>VLOOKUP(A256, Kickstarter!B:P, 15, FALSE)</f>
        <v>89.39</v>
      </c>
      <c r="F256">
        <f>VLOOKUP(A256, Kickstarter!B:P, 11, FALSE)</f>
        <v>314</v>
      </c>
    </row>
    <row r="257" spans="1:6" ht="30" x14ac:dyDescent="0.25">
      <c r="A257" s="9" t="s">
        <v>256</v>
      </c>
      <c r="B257" s="3" t="str">
        <f>VLOOKUP(A257, Kickstarter!B:C, 2, FALSE)</f>
        <v>xoxosms is a documentary about first love, long distance and Skype.</v>
      </c>
      <c r="C257">
        <f>VLOOKUP(A257, Kickstarter!B:E, 3, FALSE)</f>
        <v>8000</v>
      </c>
      <c r="D257">
        <f>VLOOKUP(A257, Kickstarter!B:E, 4, FALSE)</f>
        <v>8538.66</v>
      </c>
      <c r="E257">
        <f>VLOOKUP(A257, Kickstarter!B:P, 15, FALSE)</f>
        <v>45.42</v>
      </c>
      <c r="F257">
        <f>VLOOKUP(A257, Kickstarter!B:P, 11, FALSE)</f>
        <v>188</v>
      </c>
    </row>
    <row r="258" spans="1:6" ht="45" x14ac:dyDescent="0.25">
      <c r="A258" s="9" t="s">
        <v>257</v>
      </c>
      <c r="B258" s="3" t="str">
        <f>VLOOKUP(A258, Kickstarter!B:C, 2, FALSE)</f>
        <v>Help share the art and community of Pow Wow, a contemporary art movement in Hawaii, with the rest of the world. #powwowhawaii</v>
      </c>
      <c r="C258">
        <f>VLOOKUP(A258, Kickstarter!B:E, 3, FALSE)</f>
        <v>13000</v>
      </c>
      <c r="D258">
        <f>VLOOKUP(A258, Kickstarter!B:E, 4, FALSE)</f>
        <v>18083</v>
      </c>
      <c r="E258">
        <f>VLOOKUP(A258, Kickstarter!B:P, 15, FALSE)</f>
        <v>65.760000000000005</v>
      </c>
      <c r="F258">
        <f>VLOOKUP(A258, Kickstarter!B:P, 11, FALSE)</f>
        <v>275</v>
      </c>
    </row>
    <row r="259" spans="1:6" ht="45" x14ac:dyDescent="0.25">
      <c r="A259" s="9" t="s">
        <v>258</v>
      </c>
      <c r="B259" s="3" t="str">
        <f>VLOOKUP(A259, Kickstarter!B:C, 2, FALSE)</f>
        <v>A documentary about a formerly Japan-only Nintendo game, its international release, and the secret black market of unreleased games.</v>
      </c>
      <c r="C259">
        <f>VLOOKUP(A259, Kickstarter!B:E, 3, FALSE)</f>
        <v>35000</v>
      </c>
      <c r="D259">
        <f>VLOOKUP(A259, Kickstarter!B:E, 4, FALSE)</f>
        <v>37354.269999999997</v>
      </c>
      <c r="E259">
        <f>VLOOKUP(A259, Kickstarter!B:P, 15, FALSE)</f>
        <v>66.7</v>
      </c>
      <c r="F259">
        <f>VLOOKUP(A259, Kickstarter!B:P, 11, FALSE)</f>
        <v>560</v>
      </c>
    </row>
    <row r="260" spans="1:6" ht="45" x14ac:dyDescent="0.25">
      <c r="A260" s="9" t="s">
        <v>259</v>
      </c>
      <c r="B260" s="3" t="str">
        <f>VLOOKUP(A260, Kickstarter!B:C, 2, FALSE)</f>
        <v>This film reveals the story of the modern revolution, the power of people to change their world and the man behind it all, Gene Sharp.</v>
      </c>
      <c r="C260">
        <f>VLOOKUP(A260, Kickstarter!B:E, 3, FALSE)</f>
        <v>30000</v>
      </c>
      <c r="D260">
        <f>VLOOKUP(A260, Kickstarter!B:E, 4, FALSE)</f>
        <v>57342</v>
      </c>
      <c r="E260">
        <f>VLOOKUP(A260, Kickstarter!B:P, 15, FALSE)</f>
        <v>83.35</v>
      </c>
      <c r="F260">
        <f>VLOOKUP(A260, Kickstarter!B:P, 11, FALSE)</f>
        <v>688</v>
      </c>
    </row>
    <row r="261" spans="1:6" ht="45" x14ac:dyDescent="0.25">
      <c r="A261" s="9" t="s">
        <v>260</v>
      </c>
      <c r="B261" s="3" t="str">
        <f>VLOOKUP(A261, Kickstarter!B:C, 2, FALSE)</f>
        <v>A tale about a band who have journeyed through time, dodging hype and mediocrity, and still managed to survive even stronger than ever.</v>
      </c>
      <c r="C261">
        <f>VLOOKUP(A261, Kickstarter!B:E, 3, FALSE)</f>
        <v>75000</v>
      </c>
      <c r="D261">
        <f>VLOOKUP(A261, Kickstarter!B:E, 4, FALSE)</f>
        <v>98953.42</v>
      </c>
      <c r="E261">
        <f>VLOOKUP(A261, Kickstarter!B:P, 15, FALSE)</f>
        <v>105.05</v>
      </c>
      <c r="F261">
        <f>VLOOKUP(A261, Kickstarter!B:P, 11, FALSE)</f>
        <v>942</v>
      </c>
    </row>
    <row r="262" spans="1:6" ht="45" x14ac:dyDescent="0.25">
      <c r="A262" s="9" t="s">
        <v>261</v>
      </c>
      <c r="B262" s="3" t="str">
        <f>VLOOKUP(A262, Kickstarter!B:C, 2, FALSE)</f>
        <v>In the traditional world of Mexican Rodeo, a team of first-generation California girls does it their way.</v>
      </c>
      <c r="C262">
        <f>VLOOKUP(A262, Kickstarter!B:E, 3, FALSE)</f>
        <v>10000</v>
      </c>
      <c r="D262">
        <f>VLOOKUP(A262, Kickstarter!B:E, 4, FALSE)</f>
        <v>10640</v>
      </c>
      <c r="E262">
        <f>VLOOKUP(A262, Kickstarter!B:P, 15, FALSE)</f>
        <v>120.91</v>
      </c>
      <c r="F262">
        <f>VLOOKUP(A262, Kickstarter!B:P, 11, FALSE)</f>
        <v>88</v>
      </c>
    </row>
    <row r="263" spans="1:6" ht="30" x14ac:dyDescent="0.25">
      <c r="A263" s="9" t="s">
        <v>262</v>
      </c>
      <c r="B263" s="3" t="str">
        <f>VLOOKUP(A263, Kickstarter!B:C, 2, FALSE)</f>
        <v>Empires explores the impact of networks on histories and philosophies of political thought.</v>
      </c>
      <c r="C263">
        <f>VLOOKUP(A263, Kickstarter!B:E, 3, FALSE)</f>
        <v>20000</v>
      </c>
      <c r="D263">
        <f>VLOOKUP(A263, Kickstarter!B:E, 4, FALSE)</f>
        <v>21480</v>
      </c>
      <c r="E263">
        <f>VLOOKUP(A263, Kickstarter!B:P, 15, FALSE)</f>
        <v>97.64</v>
      </c>
      <c r="F263">
        <f>VLOOKUP(A263, Kickstarter!B:P, 11, FALSE)</f>
        <v>220</v>
      </c>
    </row>
    <row r="264" spans="1:6" ht="30" x14ac:dyDescent="0.25">
      <c r="A264" s="9" t="s">
        <v>263</v>
      </c>
      <c r="B264" s="3" t="str">
        <f>VLOOKUP(A264, Kickstarter!B:C, 2, FALSE)</f>
        <v>He can never die. He will live forever. He is the last cosmonaut, and this is his story.</v>
      </c>
      <c r="C264">
        <f>VLOOKUP(A264, Kickstarter!B:E, 3, FALSE)</f>
        <v>2500</v>
      </c>
      <c r="D264">
        <f>VLOOKUP(A264, Kickstarter!B:E, 4, FALSE)</f>
        <v>6000</v>
      </c>
      <c r="E264">
        <f>VLOOKUP(A264, Kickstarter!B:P, 15, FALSE)</f>
        <v>41.38</v>
      </c>
      <c r="F264">
        <f>VLOOKUP(A264, Kickstarter!B:P, 11, FALSE)</f>
        <v>145</v>
      </c>
    </row>
    <row r="265" spans="1:6" ht="60" x14ac:dyDescent="0.25">
      <c r="A265" s="9" t="s">
        <v>264</v>
      </c>
      <c r="B265" s="3" t="str">
        <f>VLOOKUP(A265, Kickstarter!B:C, 2, FALSE)</f>
        <v>We need $75,000 to finish this film on families struggling in the worst
economy in 80 years, while facing huge cuts to social services.</v>
      </c>
      <c r="C265">
        <f>VLOOKUP(A265, Kickstarter!B:E, 3, FALSE)</f>
        <v>25000</v>
      </c>
      <c r="D265">
        <f>VLOOKUP(A265, Kickstarter!B:E, 4, FALSE)</f>
        <v>29520.27</v>
      </c>
      <c r="E265">
        <f>VLOOKUP(A265, Kickstarter!B:P, 15, FALSE)</f>
        <v>30.65</v>
      </c>
      <c r="F265">
        <f>VLOOKUP(A265, Kickstarter!B:P, 11, FALSE)</f>
        <v>963</v>
      </c>
    </row>
    <row r="266" spans="1:6" ht="60" x14ac:dyDescent="0.25">
      <c r="A266" s="9" t="s">
        <v>265</v>
      </c>
      <c r="B266" s="3" t="str">
        <f>VLOOKUP(A266, Kickstarter!B:C, 2, FALSE)</f>
        <v>The U.S. women's movement changed the social and cultural dialog
in this country and Boston was one of the centers of this movement.</v>
      </c>
      <c r="C266">
        <f>VLOOKUP(A266, Kickstarter!B:E, 3, FALSE)</f>
        <v>5000</v>
      </c>
      <c r="D266">
        <f>VLOOKUP(A266, Kickstarter!B:E, 4, FALSE)</f>
        <v>5910</v>
      </c>
      <c r="E266">
        <f>VLOOKUP(A266, Kickstarter!B:P, 15, FALSE)</f>
        <v>64.95</v>
      </c>
      <c r="F266">
        <f>VLOOKUP(A266, Kickstarter!B:P, 11, FALSE)</f>
        <v>91</v>
      </c>
    </row>
    <row r="267" spans="1:6" ht="60" x14ac:dyDescent="0.25">
      <c r="A267" s="9" t="s">
        <v>266</v>
      </c>
      <c r="B267" s="3" t="str">
        <f>VLOOKUP(A267, Kickstarter!B:C, 2, FALSE)</f>
        <v>A documentary: a summer garden and communities of local food exchange. The integration of old and new, beauty and function, growth and sustainability.</v>
      </c>
      <c r="C267">
        <f>VLOOKUP(A267, Kickstarter!B:E, 3, FALSE)</f>
        <v>5000</v>
      </c>
      <c r="D267">
        <f>VLOOKUP(A267, Kickstarter!B:E, 4, FALSE)</f>
        <v>5555</v>
      </c>
      <c r="E267">
        <f>VLOOKUP(A267, Kickstarter!B:P, 15, FALSE)</f>
        <v>95.78</v>
      </c>
      <c r="F267">
        <f>VLOOKUP(A267, Kickstarter!B:P, 11, FALSE)</f>
        <v>58</v>
      </c>
    </row>
    <row r="268" spans="1:6" ht="60" x14ac:dyDescent="0.25">
      <c r="A268" s="9" t="s">
        <v>267</v>
      </c>
      <c r="B268" s="3" t="str">
        <f>VLOOKUP(A268, Kickstarter!B:C, 2, FALSE)</f>
        <v>The Eventful Life of Al Hawkes is a documentary film about New England country music, told through the story of a Maine record label and its founder.</v>
      </c>
      <c r="C268">
        <f>VLOOKUP(A268, Kickstarter!B:E, 3, FALSE)</f>
        <v>1000</v>
      </c>
      <c r="D268">
        <f>VLOOKUP(A268, Kickstarter!B:E, 4, FALSE)</f>
        <v>1455</v>
      </c>
      <c r="E268">
        <f>VLOOKUP(A268, Kickstarter!B:P, 15, FALSE)</f>
        <v>40.42</v>
      </c>
      <c r="F268">
        <f>VLOOKUP(A268, Kickstarter!B:P, 11, FALSE)</f>
        <v>36</v>
      </c>
    </row>
    <row r="269" spans="1:6" ht="45" x14ac:dyDescent="0.25">
      <c r="A269" s="9" t="s">
        <v>268</v>
      </c>
      <c r="B269" s="3" t="str">
        <f>VLOOKUP(A269, Kickstarter!B:C, 2, FALSE)</f>
        <v>A visually stunning, feature length film chronicling life's challenges in the remote depths of the Amazon rainforest.</v>
      </c>
      <c r="C269">
        <f>VLOOKUP(A269, Kickstarter!B:E, 3, FALSE)</f>
        <v>9850</v>
      </c>
      <c r="D269">
        <f>VLOOKUP(A269, Kickstarter!B:E, 4, FALSE)</f>
        <v>12965.44</v>
      </c>
      <c r="E269">
        <f>VLOOKUP(A269, Kickstarter!B:P, 15, FALSE)</f>
        <v>78.58</v>
      </c>
      <c r="F269">
        <f>VLOOKUP(A269, Kickstarter!B:P, 11, FALSE)</f>
        <v>165</v>
      </c>
    </row>
    <row r="270" spans="1:6" ht="45" x14ac:dyDescent="0.25">
      <c r="A270" s="9" t="s">
        <v>269</v>
      </c>
      <c r="B270" s="3" t="str">
        <f>VLOOKUP(A270, Kickstarter!B:C, 2, FALSE)</f>
        <v>Help us finish a documentary about four teens coming-of-age in a small, rural Mexican town that has suffered 50% migration to the U.S.</v>
      </c>
      <c r="C270">
        <f>VLOOKUP(A270, Kickstarter!B:E, 3, FALSE)</f>
        <v>5000</v>
      </c>
      <c r="D270">
        <f>VLOOKUP(A270, Kickstarter!B:E, 4, FALSE)</f>
        <v>5570</v>
      </c>
      <c r="E270">
        <f>VLOOKUP(A270, Kickstarter!B:P, 15, FALSE)</f>
        <v>50.18</v>
      </c>
      <c r="F270">
        <f>VLOOKUP(A270, Kickstarter!B:P, 11, FALSE)</f>
        <v>111</v>
      </c>
    </row>
    <row r="271" spans="1:6" ht="45" x14ac:dyDescent="0.25">
      <c r="A271" s="9" t="s">
        <v>270</v>
      </c>
      <c r="B271" s="3" t="str">
        <f>VLOOKUP(A271, Kickstarter!B:C, 2, FALSE)</f>
        <v>This documentary tells the story of an unlikely conversation on a topic of grave importance, and how it changed two foes into friends.</v>
      </c>
      <c r="C271">
        <f>VLOOKUP(A271, Kickstarter!B:E, 3, FALSE)</f>
        <v>100000</v>
      </c>
      <c r="D271">
        <f>VLOOKUP(A271, Kickstarter!B:E, 4, FALSE)</f>
        <v>147233.76999999999</v>
      </c>
      <c r="E271">
        <f>VLOOKUP(A271, Kickstarter!B:P, 15, FALSE)</f>
        <v>92.25</v>
      </c>
      <c r="F271">
        <f>VLOOKUP(A271, Kickstarter!B:P, 11, FALSE)</f>
        <v>1596</v>
      </c>
    </row>
    <row r="272" spans="1:6" ht="45" x14ac:dyDescent="0.25">
      <c r="A272" s="9" t="s">
        <v>271</v>
      </c>
      <c r="B272" s="3" t="str">
        <f>VLOOKUP(A272, Kickstarter!B:C, 2, FALSE)</f>
        <v>Journey behind the lens of the legendary Jini Dellaccio, one of the first women rock â€˜nâ€™ roll photographers.</v>
      </c>
      <c r="C272">
        <f>VLOOKUP(A272, Kickstarter!B:E, 3, FALSE)</f>
        <v>2300</v>
      </c>
      <c r="D272">
        <f>VLOOKUP(A272, Kickstarter!B:E, 4, FALSE)</f>
        <v>3510</v>
      </c>
      <c r="E272">
        <f>VLOOKUP(A272, Kickstarter!B:P, 15, FALSE)</f>
        <v>57.54</v>
      </c>
      <c r="F272">
        <f>VLOOKUP(A272, Kickstarter!B:P, 11, FALSE)</f>
        <v>61</v>
      </c>
    </row>
    <row r="273" spans="1:6" ht="45" x14ac:dyDescent="0.25">
      <c r="A273" s="9" t="s">
        <v>272</v>
      </c>
      <c r="B273" s="3" t="str">
        <f>VLOOKUP(A273, Kickstarter!B:C, 2, FALSE)</f>
        <v>A documentary shot over 12 years about the hopes and dreams of five orphans struggling to reach adulthood in Kenya's Mathare slum.</v>
      </c>
      <c r="C273">
        <f>VLOOKUP(A273, Kickstarter!B:E, 3, FALSE)</f>
        <v>30000</v>
      </c>
      <c r="D273">
        <f>VLOOKUP(A273, Kickstarter!B:E, 4, FALSE)</f>
        <v>31404</v>
      </c>
      <c r="E273">
        <f>VLOOKUP(A273, Kickstarter!B:P, 15, FALSE)</f>
        <v>109.42</v>
      </c>
      <c r="F273">
        <f>VLOOKUP(A273, Kickstarter!B:P, 11, FALSE)</f>
        <v>287</v>
      </c>
    </row>
    <row r="274" spans="1:6" ht="45" x14ac:dyDescent="0.25">
      <c r="A274" s="9" t="s">
        <v>273</v>
      </c>
      <c r="B274" s="3" t="str">
        <f>VLOOKUP(A274, Kickstarter!B:C, 2, FALSE)</f>
        <v>We made 'Do It Again,' a film about my quest to reunite the '60s rock band, The Kinks. Now we need help to show the film off at festivals.</v>
      </c>
      <c r="C274">
        <f>VLOOKUP(A274, Kickstarter!B:E, 3, FALSE)</f>
        <v>3000</v>
      </c>
      <c r="D274">
        <f>VLOOKUP(A274, Kickstarter!B:E, 4, FALSE)</f>
        <v>5323.01</v>
      </c>
      <c r="E274">
        <f>VLOOKUP(A274, Kickstarter!B:P, 15, FALSE)</f>
        <v>81.89</v>
      </c>
      <c r="F274">
        <f>VLOOKUP(A274, Kickstarter!B:P, 11, FALSE)</f>
        <v>65</v>
      </c>
    </row>
    <row r="275" spans="1:6" ht="45" x14ac:dyDescent="0.25">
      <c r="A275" s="9" t="s">
        <v>274</v>
      </c>
      <c r="B275" s="3" t="str">
        <f>VLOOKUP(A275, Kickstarter!B:C, 2, FALSE)</f>
        <v>Man vs. Food meets Extreme Home Makeover! A celebration of the food, music, and rebuilding of New Orleans, and a history-making quest.</v>
      </c>
      <c r="C275">
        <f>VLOOKUP(A275, Kickstarter!B:E, 3, FALSE)</f>
        <v>5000</v>
      </c>
      <c r="D275">
        <f>VLOOKUP(A275, Kickstarter!B:E, 4, FALSE)</f>
        <v>5388.79</v>
      </c>
      <c r="E275">
        <f>VLOOKUP(A275, Kickstarter!B:P, 15, FALSE)</f>
        <v>45.67</v>
      </c>
      <c r="F275">
        <f>VLOOKUP(A275, Kickstarter!B:P, 11, FALSE)</f>
        <v>118</v>
      </c>
    </row>
    <row r="276" spans="1:6" ht="45" x14ac:dyDescent="0.25">
      <c r="A276" s="9" t="s">
        <v>275</v>
      </c>
      <c r="B276" s="3" t="str">
        <f>VLOOKUP(A276, Kickstarter!B:C, 2, FALSE)</f>
        <v>An intimate documentary sharing the powerful voices of Seattle's Somali refugees and their search for peace in their new home.</v>
      </c>
      <c r="C276">
        <f>VLOOKUP(A276, Kickstarter!B:E, 3, FALSE)</f>
        <v>4000</v>
      </c>
      <c r="D276">
        <f>VLOOKUP(A276, Kickstarter!B:E, 4, FALSE)</f>
        <v>6240</v>
      </c>
      <c r="E276">
        <f>VLOOKUP(A276, Kickstarter!B:P, 15, FALSE)</f>
        <v>55.22</v>
      </c>
      <c r="F276">
        <f>VLOOKUP(A276, Kickstarter!B:P, 11, FALSE)</f>
        <v>113</v>
      </c>
    </row>
    <row r="277" spans="1:6" ht="45" x14ac:dyDescent="0.25">
      <c r="A277" s="9" t="s">
        <v>276</v>
      </c>
      <c r="B277" s="3" t="str">
        <f>VLOOKUP(A277, Kickstarter!B:C, 2, FALSE)</f>
        <v>A journey through the origins and influence of funk music from James Brown to D'Angelo we are FINDING THE FUNK!</v>
      </c>
      <c r="C277">
        <f>VLOOKUP(A277, Kickstarter!B:E, 3, FALSE)</f>
        <v>20000</v>
      </c>
      <c r="D277">
        <f>VLOOKUP(A277, Kickstarter!B:E, 4, FALSE)</f>
        <v>21679</v>
      </c>
      <c r="E277">
        <f>VLOOKUP(A277, Kickstarter!B:P, 15, FALSE)</f>
        <v>65.3</v>
      </c>
      <c r="F277">
        <f>VLOOKUP(A277, Kickstarter!B:P, 11, FALSE)</f>
        <v>332</v>
      </c>
    </row>
    <row r="278" spans="1:6" ht="45" x14ac:dyDescent="0.25">
      <c r="A278" s="9" t="s">
        <v>277</v>
      </c>
      <c r="B278" s="3" t="str">
        <f>VLOOKUP(A278, Kickstarter!B:C, 2, FALSE)</f>
        <v>A film about Xhosa women in townships of South Africa micro-farming to fight extreme poverty, gain health, and create food security.</v>
      </c>
      <c r="C278">
        <f>VLOOKUP(A278, Kickstarter!B:E, 3, FALSE)</f>
        <v>4000</v>
      </c>
      <c r="D278">
        <f>VLOOKUP(A278, Kickstarter!B:E, 4, FALSE)</f>
        <v>5904</v>
      </c>
      <c r="E278">
        <f>VLOOKUP(A278, Kickstarter!B:P, 15, FALSE)</f>
        <v>95.23</v>
      </c>
      <c r="F278">
        <f>VLOOKUP(A278, Kickstarter!B:P, 11, FALSE)</f>
        <v>62</v>
      </c>
    </row>
    <row r="279" spans="1:6" ht="45" x14ac:dyDescent="0.25">
      <c r="A279" s="9" t="s">
        <v>278</v>
      </c>
      <c r="B279" s="3" t="str">
        <f>VLOOKUP(A279, Kickstarter!B:C, 2, FALSE)</f>
        <v>A documentary about the survival of letterpress and the remarkable printers who preserve the history and knowledge of the craft.</v>
      </c>
      <c r="C279">
        <f>VLOOKUP(A279, Kickstarter!B:E, 3, FALSE)</f>
        <v>65000</v>
      </c>
      <c r="D279">
        <f>VLOOKUP(A279, Kickstarter!B:E, 4, FALSE)</f>
        <v>71748</v>
      </c>
      <c r="E279">
        <f>VLOOKUP(A279, Kickstarter!B:P, 15, FALSE)</f>
        <v>75.44</v>
      </c>
      <c r="F279">
        <f>VLOOKUP(A279, Kickstarter!B:P, 11, FALSE)</f>
        <v>951</v>
      </c>
    </row>
    <row r="280" spans="1:6" ht="30" x14ac:dyDescent="0.25">
      <c r="A280" s="9" t="s">
        <v>279</v>
      </c>
      <c r="B280" s="3" t="str">
        <f>VLOOKUP(A280, Kickstarter!B:C, 2, FALSE)</f>
        <v>An unlikely story of spirit, defiance and beauty from the most contaminated place on Earth</v>
      </c>
      <c r="C280">
        <f>VLOOKUP(A280, Kickstarter!B:E, 3, FALSE)</f>
        <v>27000</v>
      </c>
      <c r="D280">
        <f>VLOOKUP(A280, Kickstarter!B:E, 4, FALSE)</f>
        <v>40594</v>
      </c>
      <c r="E280">
        <f>VLOOKUP(A280, Kickstarter!B:P, 15, FALSE)</f>
        <v>97.82</v>
      </c>
      <c r="F280">
        <f>VLOOKUP(A280, Kickstarter!B:P, 11, FALSE)</f>
        <v>415</v>
      </c>
    </row>
    <row r="281" spans="1:6" ht="45" x14ac:dyDescent="0.25">
      <c r="A281" s="9" t="s">
        <v>280</v>
      </c>
      <c r="B281" s="3" t="str">
        <f>VLOOKUP(A281, Kickstarter!B:C, 2, FALSE)</f>
        <v>This documentary film is an intimate portrait of love and loss that observes family and nature undergoing the cycle of birth to death.</v>
      </c>
      <c r="C281">
        <f>VLOOKUP(A281, Kickstarter!B:E, 3, FALSE)</f>
        <v>17000</v>
      </c>
      <c r="D281">
        <f>VLOOKUP(A281, Kickstarter!B:E, 4, FALSE)</f>
        <v>26744.11</v>
      </c>
      <c r="E281">
        <f>VLOOKUP(A281, Kickstarter!B:P, 15, FALSE)</f>
        <v>87.69</v>
      </c>
      <c r="F281">
        <f>VLOOKUP(A281, Kickstarter!B:P, 11, FALSE)</f>
        <v>305</v>
      </c>
    </row>
    <row r="282" spans="1:6" ht="45" x14ac:dyDescent="0.25">
      <c r="A282" s="9" t="s">
        <v>281</v>
      </c>
      <c r="B282" s="3" t="str">
        <f>VLOOKUP(A282, Kickstarter!B:C, 2, FALSE)</f>
        <v>My latest film Korengal, takes us back to the same valley with the same troops as in my Academy AwardÂ® nominated film Restrepo.</v>
      </c>
      <c r="C282">
        <f>VLOOKUP(A282, Kickstarter!B:E, 3, FALSE)</f>
        <v>75000</v>
      </c>
      <c r="D282">
        <f>VLOOKUP(A282, Kickstarter!B:E, 4, FALSE)</f>
        <v>117108</v>
      </c>
      <c r="E282">
        <f>VLOOKUP(A282, Kickstarter!B:P, 15, FALSE)</f>
        <v>54.75</v>
      </c>
      <c r="F282">
        <f>VLOOKUP(A282, Kickstarter!B:P, 11, FALSE)</f>
        <v>2139</v>
      </c>
    </row>
    <row r="283" spans="1:6" ht="45" x14ac:dyDescent="0.25">
      <c r="A283" s="9" t="s">
        <v>282</v>
      </c>
      <c r="B283" s="3" t="str">
        <f>VLOOKUP(A283, Kickstarter!B:C, 2, FALSE)</f>
        <v>Last May, I created my mission: To reunite the brilliant but (in my opinion) under-appreciated band, the Kinks. I decided to make...</v>
      </c>
      <c r="C283">
        <f>VLOOKUP(A283, Kickstarter!B:E, 3, FALSE)</f>
        <v>5500</v>
      </c>
      <c r="D283">
        <f>VLOOKUP(A283, Kickstarter!B:E, 4, FALSE)</f>
        <v>6632.32</v>
      </c>
      <c r="E283">
        <f>VLOOKUP(A283, Kickstarter!B:P, 15, FALSE)</f>
        <v>83.95</v>
      </c>
      <c r="F283">
        <f>VLOOKUP(A283, Kickstarter!B:P, 11, FALSE)</f>
        <v>79</v>
      </c>
    </row>
    <row r="284" spans="1:6" ht="45" x14ac:dyDescent="0.25">
      <c r="A284" s="9" t="s">
        <v>283</v>
      </c>
      <c r="B284" s="3" t="str">
        <f>VLOOKUP(A284, Kickstarter!B:C, 2, FALSE)</f>
        <v>See US Marines make counter-insurgency work in Helmand Province--the Taliban's stronghold in Afghanistan.</v>
      </c>
      <c r="C284">
        <f>VLOOKUP(A284, Kickstarter!B:E, 3, FALSE)</f>
        <v>45000</v>
      </c>
      <c r="D284">
        <f>VLOOKUP(A284, Kickstarter!B:E, 4, FALSE)</f>
        <v>45535</v>
      </c>
      <c r="E284">
        <f>VLOOKUP(A284, Kickstarter!B:P, 15, FALSE)</f>
        <v>254.39</v>
      </c>
      <c r="F284">
        <f>VLOOKUP(A284, Kickstarter!B:P, 11, FALSE)</f>
        <v>179</v>
      </c>
    </row>
    <row r="285" spans="1:6" ht="30" x14ac:dyDescent="0.25">
      <c r="A285" s="9" t="s">
        <v>284</v>
      </c>
      <c r="B285" s="3" t="str">
        <f>VLOOKUP(A285, Kickstarter!B:C, 2, FALSE)</f>
        <v>What is the impact of survivorship on the human condition?</v>
      </c>
      <c r="C285">
        <f>VLOOKUP(A285, Kickstarter!B:E, 3, FALSE)</f>
        <v>18000</v>
      </c>
      <c r="D285">
        <f>VLOOKUP(A285, Kickstarter!B:E, 4, FALSE)</f>
        <v>20569.05</v>
      </c>
      <c r="E285">
        <f>VLOOKUP(A285, Kickstarter!B:P, 15, FALSE)</f>
        <v>101.83</v>
      </c>
      <c r="F285">
        <f>VLOOKUP(A285, Kickstarter!B:P, 11, FALSE)</f>
        <v>202</v>
      </c>
    </row>
    <row r="286" spans="1:6" ht="45" x14ac:dyDescent="0.25">
      <c r="A286" s="9" t="s">
        <v>285</v>
      </c>
      <c r="B286" s="3" t="str">
        <f>VLOOKUP(A286, Kickstarter!B:C, 2, FALSE)</f>
        <v>A film documenting WI Gov.Scott Walker's attack on working families and how it is reanimating the American labor movement.</v>
      </c>
      <c r="C286">
        <f>VLOOKUP(A286, Kickstarter!B:E, 3, FALSE)</f>
        <v>40000</v>
      </c>
      <c r="D286">
        <f>VLOOKUP(A286, Kickstarter!B:E, 4, FALSE)</f>
        <v>41850.46</v>
      </c>
      <c r="E286">
        <f>VLOOKUP(A286, Kickstarter!B:P, 15, FALSE)</f>
        <v>55.07</v>
      </c>
      <c r="F286">
        <f>VLOOKUP(A286, Kickstarter!B:P, 11, FALSE)</f>
        <v>760</v>
      </c>
    </row>
    <row r="287" spans="1:6" ht="45" x14ac:dyDescent="0.25">
      <c r="A287" s="9" t="s">
        <v>286</v>
      </c>
      <c r="B287" s="3" t="str">
        <f>VLOOKUP(A287, Kickstarter!B:C, 2, FALSE)</f>
        <v>A documentary about the classic children's book, its creators, and the lasting impact over half a century and beyond.</v>
      </c>
      <c r="C287">
        <f>VLOOKUP(A287, Kickstarter!B:E, 3, FALSE)</f>
        <v>14000</v>
      </c>
      <c r="D287">
        <f>VLOOKUP(A287, Kickstarter!B:E, 4, FALSE)</f>
        <v>32035.51</v>
      </c>
      <c r="E287">
        <f>VLOOKUP(A287, Kickstarter!B:P, 15, FALSE)</f>
        <v>56.9</v>
      </c>
      <c r="F287">
        <f>VLOOKUP(A287, Kickstarter!B:P, 11, FALSE)</f>
        <v>563</v>
      </c>
    </row>
    <row r="288" spans="1:6" ht="45" x14ac:dyDescent="0.25">
      <c r="A288" s="9" t="s">
        <v>287</v>
      </c>
      <c r="B288" s="3" t="str">
        <f>VLOOKUP(A288, Kickstarter!B:C, 2, FALSE)</f>
        <v>A documentary film on the life of legendary photographer George Tice by Peter Bosco, Bruce Wodder and Douglas Underdahl.</v>
      </c>
      <c r="C288">
        <f>VLOOKUP(A288, Kickstarter!B:E, 3, FALSE)</f>
        <v>15000</v>
      </c>
      <c r="D288">
        <f>VLOOKUP(A288, Kickstarter!B:E, 4, FALSE)</f>
        <v>16373</v>
      </c>
      <c r="E288">
        <f>VLOOKUP(A288, Kickstarter!B:P, 15, FALSE)</f>
        <v>121.28</v>
      </c>
      <c r="F288">
        <f>VLOOKUP(A288, Kickstarter!B:P, 11, FALSE)</f>
        <v>135</v>
      </c>
    </row>
    <row r="289" spans="1:6" ht="30" x14ac:dyDescent="0.25">
      <c r="A289" s="9" t="s">
        <v>288</v>
      </c>
      <c r="B289" s="3" t="str">
        <f>VLOOKUP(A289, Kickstarter!B:C, 2, FALSE)</f>
        <v>War is hell. Why would anyone want to spend their weekends there?</v>
      </c>
      <c r="C289">
        <f>VLOOKUP(A289, Kickstarter!B:E, 3, FALSE)</f>
        <v>15000</v>
      </c>
      <c r="D289">
        <f>VLOOKUP(A289, Kickstarter!B:E, 4, FALSE)</f>
        <v>26445</v>
      </c>
      <c r="E289">
        <f>VLOOKUP(A289, Kickstarter!B:P, 15, FALSE)</f>
        <v>91.19</v>
      </c>
      <c r="F289">
        <f>VLOOKUP(A289, Kickstarter!B:P, 11, FALSE)</f>
        <v>290</v>
      </c>
    </row>
    <row r="290" spans="1:6" ht="45" x14ac:dyDescent="0.25">
      <c r="A290" s="9" t="s">
        <v>289</v>
      </c>
      <c r="B290" s="3" t="str">
        <f>VLOOKUP(A290, Kickstarter!B:C, 2, FALSE)</f>
        <v>A portrait of Oceana, WV, an old coal mining town that has become the epicenter of the Oxycontin epidemic, earning the nickname Oxyana.</v>
      </c>
      <c r="C290">
        <f>VLOOKUP(A290, Kickstarter!B:E, 3, FALSE)</f>
        <v>50000</v>
      </c>
      <c r="D290">
        <f>VLOOKUP(A290, Kickstarter!B:E, 4, FALSE)</f>
        <v>51605.31</v>
      </c>
      <c r="E290">
        <f>VLOOKUP(A290, Kickstarter!B:P, 15, FALSE)</f>
        <v>115.45</v>
      </c>
      <c r="F290">
        <f>VLOOKUP(A290, Kickstarter!B:P, 11, FALSE)</f>
        <v>447</v>
      </c>
    </row>
    <row r="291" spans="1:6" ht="45" x14ac:dyDescent="0.25">
      <c r="A291" s="9" t="s">
        <v>290</v>
      </c>
      <c r="B291" s="3" t="str">
        <f>VLOOKUP(A291, Kickstarter!B:C, 2, FALSE)</f>
        <v>A campaign to unlock an award winning film that exposes for the first time the modern British Empire ... and it's terrible cost.</v>
      </c>
      <c r="C291">
        <f>VLOOKUP(A291, Kickstarter!B:E, 3, FALSE)</f>
        <v>15000</v>
      </c>
      <c r="D291">
        <f>VLOOKUP(A291, Kickstarter!B:E, 4, FALSE)</f>
        <v>15723</v>
      </c>
      <c r="E291">
        <f>VLOOKUP(A291, Kickstarter!B:P, 15, FALSE)</f>
        <v>67.77</v>
      </c>
      <c r="F291">
        <f>VLOOKUP(A291, Kickstarter!B:P, 11, FALSE)</f>
        <v>232</v>
      </c>
    </row>
    <row r="292" spans="1:6" ht="30" x14ac:dyDescent="0.25">
      <c r="A292" s="9" t="s">
        <v>291</v>
      </c>
      <c r="B292" s="3" t="str">
        <f>VLOOKUP(A292, Kickstarter!B:C, 2, FALSE)</f>
        <v>Help INTOTHEWOODS.TV purchase audio and video gear, lighting and BACK UP HARD DRIVES</v>
      </c>
      <c r="C292">
        <f>VLOOKUP(A292, Kickstarter!B:E, 3, FALSE)</f>
        <v>4500</v>
      </c>
      <c r="D292">
        <f>VLOOKUP(A292, Kickstarter!B:E, 4, FALSE)</f>
        <v>4800.8</v>
      </c>
      <c r="E292">
        <f>VLOOKUP(A292, Kickstarter!B:P, 15, FALSE)</f>
        <v>28.58</v>
      </c>
      <c r="F292">
        <f>VLOOKUP(A292, Kickstarter!B:P, 11, FALSE)</f>
        <v>168</v>
      </c>
    </row>
    <row r="293" spans="1:6" ht="45" x14ac:dyDescent="0.25">
      <c r="A293" s="9" t="s">
        <v>292</v>
      </c>
      <c r="B293" s="3" t="str">
        <f>VLOOKUP(A293, Kickstarter!B:C, 2, FALSE)</f>
        <v>ZoÃ« Romano will be the first person to RUN the route of the Tour de France. I will join her to document that adventure.</v>
      </c>
      <c r="C293">
        <f>VLOOKUP(A293, Kickstarter!B:E, 3, FALSE)</f>
        <v>5000</v>
      </c>
      <c r="D293">
        <f>VLOOKUP(A293, Kickstarter!B:E, 4, FALSE)</f>
        <v>6001</v>
      </c>
      <c r="E293">
        <f>VLOOKUP(A293, Kickstarter!B:P, 15, FALSE)</f>
        <v>46.88</v>
      </c>
      <c r="F293">
        <f>VLOOKUP(A293, Kickstarter!B:P, 11, FALSE)</f>
        <v>128</v>
      </c>
    </row>
    <row r="294" spans="1:6" ht="45" x14ac:dyDescent="0.25">
      <c r="A294" s="9" t="s">
        <v>293</v>
      </c>
      <c r="B294" s="3" t="str">
        <f>VLOOKUP(A294, Kickstarter!B:C, 2, FALSE)</f>
        <v>THE UNDOCUMENTED is a 90 cinema verite documentary that exposes a little known consequence of current U. S. immigration policy.</v>
      </c>
      <c r="C294">
        <f>VLOOKUP(A294, Kickstarter!B:E, 3, FALSE)</f>
        <v>75000</v>
      </c>
      <c r="D294">
        <f>VLOOKUP(A294, Kickstarter!B:E, 4, FALSE)</f>
        <v>76130.2</v>
      </c>
      <c r="E294">
        <f>VLOOKUP(A294, Kickstarter!B:P, 15, FALSE)</f>
        <v>154.41999999999999</v>
      </c>
      <c r="F294">
        <f>VLOOKUP(A294, Kickstarter!B:P, 11, FALSE)</f>
        <v>493</v>
      </c>
    </row>
    <row r="295" spans="1:6" ht="45" x14ac:dyDescent="0.25">
      <c r="A295" s="9" t="s">
        <v>294</v>
      </c>
      <c r="B295" s="3" t="str">
        <f>VLOOKUP(A295, Kickstarter!B:C, 2, FALSE)</f>
        <v>The untold story of the first action-adventure heroine who left Hollywood with 70 abused animal actors to make  her films in Idaho</v>
      </c>
      <c r="C295">
        <f>VLOOKUP(A295, Kickstarter!B:E, 3, FALSE)</f>
        <v>26000</v>
      </c>
      <c r="D295">
        <f>VLOOKUP(A295, Kickstarter!B:E, 4, FALSE)</f>
        <v>26360</v>
      </c>
      <c r="E295">
        <f>VLOOKUP(A295, Kickstarter!B:P, 15, FALSE)</f>
        <v>201.22</v>
      </c>
      <c r="F295">
        <f>VLOOKUP(A295, Kickstarter!B:P, 11, FALSE)</f>
        <v>131</v>
      </c>
    </row>
    <row r="296" spans="1:6" ht="60" x14ac:dyDescent="0.25">
      <c r="A296" s="9" t="s">
        <v>295</v>
      </c>
      <c r="B296" s="3" t="str">
        <f>VLOOKUP(A296, Kickstarter!B:C, 2, FALSE)</f>
        <v>An amazing journey in Bolivia in a theater-truck.
The creative soul of social movements re-imagined.
The art of the youth of Teatro Trono in action.</v>
      </c>
      <c r="C296">
        <f>VLOOKUP(A296, Kickstarter!B:E, 3, FALSE)</f>
        <v>5000</v>
      </c>
      <c r="D296">
        <f>VLOOKUP(A296, Kickstarter!B:E, 4, FALSE)</f>
        <v>5000</v>
      </c>
      <c r="E296">
        <f>VLOOKUP(A296, Kickstarter!B:P, 15, FALSE)</f>
        <v>100</v>
      </c>
      <c r="F296">
        <f>VLOOKUP(A296, Kickstarter!B:P, 11, FALSE)</f>
        <v>50</v>
      </c>
    </row>
    <row r="297" spans="1:6" ht="45" x14ac:dyDescent="0.25">
      <c r="A297" s="9" t="s">
        <v>296</v>
      </c>
      <c r="B297" s="3" t="str">
        <f>VLOOKUP(A297, Kickstarter!B:C, 2, FALSE)</f>
        <v>A documentary on the fans, collectors, and live performers of "The Rocky Horror Picture Show", as the film nears its 40th Anniversary.</v>
      </c>
      <c r="C297">
        <f>VLOOKUP(A297, Kickstarter!B:E, 3, FALSE)</f>
        <v>50000</v>
      </c>
      <c r="D297">
        <f>VLOOKUP(A297, Kickstarter!B:E, 4, FALSE)</f>
        <v>66554.559999999998</v>
      </c>
      <c r="E297">
        <f>VLOOKUP(A297, Kickstarter!B:P, 15, FALSE)</f>
        <v>100.08</v>
      </c>
      <c r="F297">
        <f>VLOOKUP(A297, Kickstarter!B:P, 11, FALSE)</f>
        <v>665</v>
      </c>
    </row>
    <row r="298" spans="1:6" ht="45" x14ac:dyDescent="0.25">
      <c r="A298" s="9" t="s">
        <v>297</v>
      </c>
      <c r="B298" s="3" t="str">
        <f>VLOOKUP(A298, Kickstarter!B:C, 2, FALSE)</f>
        <v>Bel Borba is Here is a feature film about the most inspiring Brazilian artist you've never heard of... until now.</v>
      </c>
      <c r="C298">
        <f>VLOOKUP(A298, Kickstarter!B:E, 3, FALSE)</f>
        <v>25000</v>
      </c>
      <c r="D298">
        <f>VLOOKUP(A298, Kickstarter!B:E, 4, FALSE)</f>
        <v>29681.55</v>
      </c>
      <c r="E298">
        <f>VLOOKUP(A298, Kickstarter!B:P, 15, FALSE)</f>
        <v>230.09</v>
      </c>
      <c r="F298">
        <f>VLOOKUP(A298, Kickstarter!B:P, 11, FALSE)</f>
        <v>129</v>
      </c>
    </row>
    <row r="299" spans="1:6" ht="45" x14ac:dyDescent="0.25">
      <c r="A299" s="9" t="s">
        <v>298</v>
      </c>
      <c r="B299" s="3" t="str">
        <f>VLOOKUP(A299, Kickstarter!B:C, 2, FALSE)</f>
        <v>Who Owns Yoga? is a feature length documentary film that explores the changing nature of yoga in the modern world.</v>
      </c>
      <c r="C299">
        <f>VLOOKUP(A299, Kickstarter!B:E, 3, FALSE)</f>
        <v>20000</v>
      </c>
      <c r="D299">
        <f>VLOOKUP(A299, Kickstarter!B:E, 4, FALSE)</f>
        <v>20128</v>
      </c>
      <c r="E299">
        <f>VLOOKUP(A299, Kickstarter!B:P, 15, FALSE)</f>
        <v>141.75</v>
      </c>
      <c r="F299">
        <f>VLOOKUP(A299, Kickstarter!B:P, 11, FALSE)</f>
        <v>142</v>
      </c>
    </row>
    <row r="300" spans="1:6" ht="30" x14ac:dyDescent="0.25">
      <c r="A300" s="9" t="s">
        <v>299</v>
      </c>
      <c r="B300" s="3" t="str">
        <f>VLOOKUP(A300, Kickstarter!B:C, 2, FALSE)</f>
        <v>The truth is, we all lie - and by "we," we mean everyone!</v>
      </c>
      <c r="C300">
        <f>VLOOKUP(A300, Kickstarter!B:E, 3, FALSE)</f>
        <v>126000</v>
      </c>
      <c r="D300">
        <f>VLOOKUP(A300, Kickstarter!B:E, 4, FALSE)</f>
        <v>137254.84</v>
      </c>
      <c r="E300">
        <f>VLOOKUP(A300, Kickstarter!B:P, 15, FALSE)</f>
        <v>56.34</v>
      </c>
      <c r="F300">
        <f>VLOOKUP(A300, Kickstarter!B:P, 11, FALSE)</f>
        <v>2436</v>
      </c>
    </row>
    <row r="301" spans="1:6" ht="45" x14ac:dyDescent="0.25">
      <c r="A301" s="9" t="s">
        <v>300</v>
      </c>
      <c r="B301" s="3" t="str">
        <f>VLOOKUP(A301, Kickstarter!B:C, 2, FALSE)</f>
        <v>We are currently filming a documentary called ReMade that explores the state and direction of the DIY and Hackerspace movement in America.</v>
      </c>
      <c r="C301">
        <f>VLOOKUP(A301, Kickstarter!B:E, 3, FALSE)</f>
        <v>10000</v>
      </c>
      <c r="D301">
        <f>VLOOKUP(A301, Kickstarter!B:E, 4, FALSE)</f>
        <v>17895.25</v>
      </c>
      <c r="E301">
        <f>VLOOKUP(A301, Kickstarter!B:P, 15, FALSE)</f>
        <v>73.34</v>
      </c>
      <c r="F301">
        <f>VLOOKUP(A301, Kickstarter!B:P, 11, FALSE)</f>
        <v>244</v>
      </c>
    </row>
    <row r="302" spans="1:6" ht="45" x14ac:dyDescent="0.25">
      <c r="A302" s="9" t="s">
        <v>301</v>
      </c>
      <c r="B302" s="3" t="str">
        <f>VLOOKUP(A302, Kickstarter!B:C, 2, FALSE)</f>
        <v>THE BUS is a feature-length documentary film celebrating one of the most iconic and beloved vehicles ever produced, the Volkswagen Bus.</v>
      </c>
      <c r="C302">
        <f>VLOOKUP(A302, Kickstarter!B:E, 3, FALSE)</f>
        <v>25000</v>
      </c>
      <c r="D302">
        <f>VLOOKUP(A302, Kickstarter!B:E, 4, FALSE)</f>
        <v>25430.66</v>
      </c>
      <c r="E302">
        <f>VLOOKUP(A302, Kickstarter!B:P, 15, FALSE)</f>
        <v>85.34</v>
      </c>
      <c r="F302">
        <f>VLOOKUP(A302, Kickstarter!B:P, 11, FALSE)</f>
        <v>298</v>
      </c>
    </row>
    <row r="303" spans="1:6" ht="45" x14ac:dyDescent="0.25">
      <c r="A303" s="9" t="s">
        <v>302</v>
      </c>
      <c r="B303" s="3" t="str">
        <f>VLOOKUP(A303, Kickstarter!B:C, 2, FALSE)</f>
        <v>A film about personal memory, amateur cinematography, and visions of the future at the 1939 New York World's Fair.</v>
      </c>
      <c r="C303">
        <f>VLOOKUP(A303, Kickstarter!B:E, 3, FALSE)</f>
        <v>13000</v>
      </c>
      <c r="D303">
        <f>VLOOKUP(A303, Kickstarter!B:E, 4, FALSE)</f>
        <v>15435.55</v>
      </c>
      <c r="E303">
        <f>VLOOKUP(A303, Kickstarter!B:P, 15, FALSE)</f>
        <v>61.5</v>
      </c>
      <c r="F303">
        <f>VLOOKUP(A303, Kickstarter!B:P, 11, FALSE)</f>
        <v>251</v>
      </c>
    </row>
    <row r="304" spans="1:6" ht="60" x14ac:dyDescent="0.25">
      <c r="A304" s="9" t="s">
        <v>303</v>
      </c>
      <c r="B304" s="3" t="str">
        <f>VLOOKUP(A304, Kickstarter!B:C, 2, FALSE)</f>
        <v>(UN)CUT explores circumcisionâ€™s medical, sexual &amp; religious complexities against the backdrop of San Franciscoâ€™s latest ban controversy</v>
      </c>
      <c r="C304">
        <f>VLOOKUP(A304, Kickstarter!B:E, 3, FALSE)</f>
        <v>10000</v>
      </c>
      <c r="D304">
        <f>VLOOKUP(A304, Kickstarter!B:E, 4, FALSE)</f>
        <v>10046</v>
      </c>
      <c r="E304">
        <f>VLOOKUP(A304, Kickstarter!B:P, 15, FALSE)</f>
        <v>93.02</v>
      </c>
      <c r="F304">
        <f>VLOOKUP(A304, Kickstarter!B:P, 11, FALSE)</f>
        <v>108</v>
      </c>
    </row>
    <row r="305" spans="1:6" ht="45" x14ac:dyDescent="0.25">
      <c r="A305" s="9" t="s">
        <v>304</v>
      </c>
      <c r="B305" s="3" t="str">
        <f>VLOOKUP(A305, Kickstarter!B:C, 2, FALSE)</f>
        <v>The story of Jadab Payeng, an Indian man who single handedly planted nearly 1400 acres of forest to save his island, Majuli.</v>
      </c>
      <c r="C305">
        <f>VLOOKUP(A305, Kickstarter!B:E, 3, FALSE)</f>
        <v>3000</v>
      </c>
      <c r="D305">
        <f>VLOOKUP(A305, Kickstarter!B:E, 4, FALSE)</f>
        <v>4124</v>
      </c>
      <c r="E305">
        <f>VLOOKUP(A305, Kickstarter!B:P, 15, FALSE)</f>
        <v>50.29</v>
      </c>
      <c r="F305">
        <f>VLOOKUP(A305, Kickstarter!B:P, 11, FALSE)</f>
        <v>82</v>
      </c>
    </row>
    <row r="306" spans="1:6" ht="30" x14ac:dyDescent="0.25">
      <c r="A306" s="9" t="s">
        <v>305</v>
      </c>
      <c r="B306" s="3" t="str">
        <f>VLOOKUP(A306, Kickstarter!B:C, 2, FALSE)</f>
        <v>A portrait of a life fully realized and a look at what it takes to make great photography.</v>
      </c>
      <c r="C306">
        <f>VLOOKUP(A306, Kickstarter!B:E, 3, FALSE)</f>
        <v>3400</v>
      </c>
      <c r="D306">
        <f>VLOOKUP(A306, Kickstarter!B:E, 4, FALSE)</f>
        <v>7876</v>
      </c>
      <c r="E306">
        <f>VLOOKUP(A306, Kickstarter!B:P, 15, FALSE)</f>
        <v>106.43</v>
      </c>
      <c r="F306">
        <f>VLOOKUP(A306, Kickstarter!B:P, 11, FALSE)</f>
        <v>74</v>
      </c>
    </row>
    <row r="307" spans="1:6" ht="30" x14ac:dyDescent="0.25">
      <c r="A307" s="9" t="s">
        <v>306</v>
      </c>
      <c r="B307" s="3" t="str">
        <f>VLOOKUP(A307, Kickstarter!B:C, 2, FALSE)</f>
        <v>A documentary that I am making about the difficult, but inspiring, life of a late friend of mine.</v>
      </c>
      <c r="C307">
        <f>VLOOKUP(A307, Kickstarter!B:E, 3, FALSE)</f>
        <v>7500</v>
      </c>
      <c r="D307">
        <f>VLOOKUP(A307, Kickstarter!B:E, 4, FALSE)</f>
        <v>9775</v>
      </c>
      <c r="E307">
        <f>VLOOKUP(A307, Kickstarter!B:P, 15, FALSE)</f>
        <v>51.72</v>
      </c>
      <c r="F307">
        <f>VLOOKUP(A307, Kickstarter!B:P, 11, FALSE)</f>
        <v>189</v>
      </c>
    </row>
    <row r="308" spans="1:6" ht="30" x14ac:dyDescent="0.25">
      <c r="A308" s="9" t="s">
        <v>307</v>
      </c>
      <c r="B308" s="3" t="str">
        <f>VLOOKUP(A308, Kickstarter!B:C, 2, FALSE)</f>
        <v>A feature-length documentary on the life of Boston escape artist Jason Escape.</v>
      </c>
      <c r="C308">
        <f>VLOOKUP(A308, Kickstarter!B:E, 3, FALSE)</f>
        <v>1000</v>
      </c>
      <c r="D308">
        <f>VLOOKUP(A308, Kickstarter!B:E, 4, FALSE)</f>
        <v>2929</v>
      </c>
      <c r="E308">
        <f>VLOOKUP(A308, Kickstarter!B:P, 15, FALSE)</f>
        <v>36.61</v>
      </c>
      <c r="F308">
        <f>VLOOKUP(A308, Kickstarter!B:P, 11, FALSE)</f>
        <v>80</v>
      </c>
    </row>
    <row r="309" spans="1:6" x14ac:dyDescent="0.25">
      <c r="A309" s="9" t="s">
        <v>308</v>
      </c>
      <c r="B309" s="3" t="str">
        <f>VLOOKUP(A309, Kickstarter!B:C, 2, FALSE)</f>
        <v>Why is grammar important?</v>
      </c>
      <c r="C309">
        <f>VLOOKUP(A309, Kickstarter!B:E, 3, FALSE)</f>
        <v>22000</v>
      </c>
      <c r="D309">
        <f>VLOOKUP(A309, Kickstarter!B:E, 4, FALSE)</f>
        <v>24490</v>
      </c>
      <c r="E309">
        <f>VLOOKUP(A309, Kickstarter!B:P, 15, FALSE)</f>
        <v>42.52</v>
      </c>
      <c r="F309">
        <f>VLOOKUP(A309, Kickstarter!B:P, 11, FALSE)</f>
        <v>576</v>
      </c>
    </row>
    <row r="310" spans="1:6" ht="45" x14ac:dyDescent="0.25">
      <c r="A310" s="9" t="s">
        <v>309</v>
      </c>
      <c r="B310" s="3" t="str">
        <f>VLOOKUP(A310, Kickstarter!B:C, 2, FALSE)</f>
        <v>A documentary about discovering my two older sisters who were born on a CA commune in the 60's and placed for adoption.</v>
      </c>
      <c r="C310">
        <f>VLOOKUP(A310, Kickstarter!B:E, 3, FALSE)</f>
        <v>12000</v>
      </c>
      <c r="D310">
        <f>VLOOKUP(A310, Kickstarter!B:E, 4, FALSE)</f>
        <v>12668</v>
      </c>
      <c r="E310">
        <f>VLOOKUP(A310, Kickstarter!B:P, 15, FALSE)</f>
        <v>62.71</v>
      </c>
      <c r="F310">
        <f>VLOOKUP(A310, Kickstarter!B:P, 11, FALSE)</f>
        <v>202</v>
      </c>
    </row>
    <row r="311" spans="1:6" ht="45" x14ac:dyDescent="0.25">
      <c r="A311" s="9" t="s">
        <v>310</v>
      </c>
      <c r="B311" s="3" t="str">
        <f>VLOOKUP(A311, Kickstarter!B:C, 2, FALSE)</f>
        <v>A first glimpse into the lives of sole survivors of commercial plane crashes as they struggle to understand their perplexing fate.</v>
      </c>
      <c r="C311">
        <f>VLOOKUP(A311, Kickstarter!B:E, 3, FALSE)</f>
        <v>18000</v>
      </c>
      <c r="D311">
        <f>VLOOKUP(A311, Kickstarter!B:E, 4, FALSE)</f>
        <v>21410</v>
      </c>
      <c r="E311">
        <f>VLOOKUP(A311, Kickstarter!B:P, 15, FALSE)</f>
        <v>89.96</v>
      </c>
      <c r="F311">
        <f>VLOOKUP(A311, Kickstarter!B:P, 11, FALSE)</f>
        <v>238</v>
      </c>
    </row>
    <row r="312" spans="1:6" ht="45" x14ac:dyDescent="0.25">
      <c r="A312" s="9" t="s">
        <v>311</v>
      </c>
      <c r="B312" s="3" t="str">
        <f>VLOOKUP(A312, Kickstarter!B:C, 2, FALSE)</f>
        <v>30 day tour to release a compilation CD with 16 original songs about hometowns.  Webisodes and documentary to follow.</v>
      </c>
      <c r="C312">
        <f>VLOOKUP(A312, Kickstarter!B:E, 3, FALSE)</f>
        <v>1000</v>
      </c>
      <c r="D312">
        <f>VLOOKUP(A312, Kickstarter!B:E, 4, FALSE)</f>
        <v>1041.29</v>
      </c>
      <c r="E312">
        <f>VLOOKUP(A312, Kickstarter!B:P, 15, FALSE)</f>
        <v>28.92</v>
      </c>
      <c r="F312">
        <f>VLOOKUP(A312, Kickstarter!B:P, 11, FALSE)</f>
        <v>36</v>
      </c>
    </row>
    <row r="313" spans="1:6" ht="45" x14ac:dyDescent="0.25">
      <c r="A313" s="9" t="s">
        <v>312</v>
      </c>
      <c r="B313" s="3" t="str">
        <f>VLOOKUP(A313, Kickstarter!B:C, 2, FALSE)</f>
        <v>An imaginative interactive documentary about Leah Callahan, a freestyle wrestler and Olympic hopeful.</v>
      </c>
      <c r="C313">
        <f>VLOOKUP(A313, Kickstarter!B:E, 3, FALSE)</f>
        <v>20000</v>
      </c>
      <c r="D313">
        <f>VLOOKUP(A313, Kickstarter!B:E, 4, FALSE)</f>
        <v>20820.330000000002</v>
      </c>
      <c r="E313">
        <f>VLOOKUP(A313, Kickstarter!B:P, 15, FALSE)</f>
        <v>138.80000000000001</v>
      </c>
      <c r="F313">
        <f>VLOOKUP(A313, Kickstarter!B:P, 11, FALSE)</f>
        <v>150</v>
      </c>
    </row>
    <row r="314" spans="1:6" ht="45" x14ac:dyDescent="0.25">
      <c r="A314" s="9" t="s">
        <v>313</v>
      </c>
      <c r="B314" s="3" t="str">
        <f>VLOOKUP(A314, Kickstarter!B:C, 2, FALSE)</f>
        <v>The Kickstarter-funded SparkTruck has completed its 15,323 mile roadtrip. Now itâ€™s time to share the story through a short documentary.</v>
      </c>
      <c r="C314">
        <f>VLOOKUP(A314, Kickstarter!B:E, 3, FALSE)</f>
        <v>8000</v>
      </c>
      <c r="D314">
        <f>VLOOKUP(A314, Kickstarter!B:E, 4, FALSE)</f>
        <v>8950</v>
      </c>
      <c r="E314">
        <f>VLOOKUP(A314, Kickstarter!B:P, 15, FALSE)</f>
        <v>61.3</v>
      </c>
      <c r="F314">
        <f>VLOOKUP(A314, Kickstarter!B:P, 11, FALSE)</f>
        <v>146</v>
      </c>
    </row>
    <row r="315" spans="1:6" ht="45" x14ac:dyDescent="0.25">
      <c r="A315" s="9" t="s">
        <v>314</v>
      </c>
      <c r="B315" s="3" t="str">
        <f>VLOOKUP(A315, Kickstarter!B:C, 2, FALSE)</f>
        <v>Most people have heard Bob Dorough's music over the past 50 years without knowing it. Until now. A story for every artist who refuses to give up.</v>
      </c>
      <c r="C315">
        <f>VLOOKUP(A315, Kickstarter!B:E, 3, FALSE)</f>
        <v>17000</v>
      </c>
      <c r="D315">
        <f>VLOOKUP(A315, Kickstarter!B:E, 4, FALSE)</f>
        <v>17805</v>
      </c>
      <c r="E315">
        <f>VLOOKUP(A315, Kickstarter!B:P, 15, FALSE)</f>
        <v>80.2</v>
      </c>
      <c r="F315">
        <f>VLOOKUP(A315, Kickstarter!B:P, 11, FALSE)</f>
        <v>222</v>
      </c>
    </row>
    <row r="316" spans="1:6" ht="45" x14ac:dyDescent="0.25">
      <c r="A316" s="9" t="s">
        <v>315</v>
      </c>
      <c r="B316" s="3" t="str">
        <f>VLOOKUP(A316, Kickstarter!B:C, 2, FALSE)</f>
        <v>A documentary about artists who embrace the antiquated postal service and use it to send beautiful pieces of mail art across the globe.</v>
      </c>
      <c r="C316">
        <f>VLOOKUP(A316, Kickstarter!B:E, 3, FALSE)</f>
        <v>1000</v>
      </c>
      <c r="D316">
        <f>VLOOKUP(A316, Kickstarter!B:E, 4, FALSE)</f>
        <v>3851.5</v>
      </c>
      <c r="E316">
        <f>VLOOKUP(A316, Kickstarter!B:P, 15, FALSE)</f>
        <v>32.1</v>
      </c>
      <c r="F316">
        <f>VLOOKUP(A316, Kickstarter!B:P, 11, FALSE)</f>
        <v>120</v>
      </c>
    </row>
    <row r="317" spans="1:6" ht="45" x14ac:dyDescent="0.25">
      <c r="A317" s="9" t="s">
        <v>316</v>
      </c>
      <c r="B317" s="3" t="str">
        <f>VLOOKUP(A317, Kickstarter!B:C, 2, FALSE)</f>
        <v>A documentary that explores  the magical collaboration between performance artist Joey Arias and puppeteer Basil Twist.</v>
      </c>
      <c r="C317">
        <f>VLOOKUP(A317, Kickstarter!B:E, 3, FALSE)</f>
        <v>25000</v>
      </c>
      <c r="D317">
        <f>VLOOKUP(A317, Kickstarter!B:E, 4, FALSE)</f>
        <v>25312</v>
      </c>
      <c r="E317">
        <f>VLOOKUP(A317, Kickstarter!B:P, 15, FALSE)</f>
        <v>200.89</v>
      </c>
      <c r="F317">
        <f>VLOOKUP(A317, Kickstarter!B:P, 11, FALSE)</f>
        <v>126</v>
      </c>
    </row>
    <row r="318" spans="1:6" ht="30" x14ac:dyDescent="0.25">
      <c r="A318" s="9" t="s">
        <v>317</v>
      </c>
      <c r="B318" s="3" t="str">
        <f>VLOOKUP(A318, Kickstarter!B:C, 2, FALSE)</f>
        <v>Award winning documentary The Secret Trial 5 needs your help for a Cross-Canada Tour!</v>
      </c>
      <c r="C318">
        <f>VLOOKUP(A318, Kickstarter!B:E, 3, FALSE)</f>
        <v>15000</v>
      </c>
      <c r="D318">
        <f>VLOOKUP(A318, Kickstarter!B:E, 4, FALSE)</f>
        <v>17066</v>
      </c>
      <c r="E318">
        <f>VLOOKUP(A318, Kickstarter!B:P, 15, FALSE)</f>
        <v>108.01</v>
      </c>
      <c r="F318">
        <f>VLOOKUP(A318, Kickstarter!B:P, 11, FALSE)</f>
        <v>158</v>
      </c>
    </row>
    <row r="319" spans="1:6" ht="30" x14ac:dyDescent="0.25">
      <c r="A319" s="9" t="s">
        <v>318</v>
      </c>
      <c r="B319" s="3" t="str">
        <f>VLOOKUP(A319, Kickstarter!B:C, 2, FALSE)</f>
        <v>The story of a cowboy town with a prison problem, and the colorful characters who call it home.</v>
      </c>
      <c r="C319">
        <f>VLOOKUP(A319, Kickstarter!B:E, 3, FALSE)</f>
        <v>30000</v>
      </c>
      <c r="D319">
        <f>VLOOKUP(A319, Kickstarter!B:E, 4, FALSE)</f>
        <v>30241</v>
      </c>
      <c r="E319">
        <f>VLOOKUP(A319, Kickstarter!B:P, 15, FALSE)</f>
        <v>95.7</v>
      </c>
      <c r="F319">
        <f>VLOOKUP(A319, Kickstarter!B:P, 11, FALSE)</f>
        <v>316</v>
      </c>
    </row>
    <row r="320" spans="1:6" ht="45" x14ac:dyDescent="0.25">
      <c r="A320" s="9" t="s">
        <v>319</v>
      </c>
      <c r="B320" s="3" t="str">
        <f>VLOOKUP(A320, Kickstarter!B:C, 2, FALSE)</f>
        <v>Photographer, Ty Morin, pays a visit to every single one of his Facebook friends to take their portrait...all 788 of them.</v>
      </c>
      <c r="C320">
        <f>VLOOKUP(A320, Kickstarter!B:E, 3, FALSE)</f>
        <v>5000</v>
      </c>
      <c r="D320">
        <f>VLOOKUP(A320, Kickstarter!B:E, 4, FALSE)</f>
        <v>14166</v>
      </c>
      <c r="E320">
        <f>VLOOKUP(A320, Kickstarter!B:P, 15, FALSE)</f>
        <v>49.88</v>
      </c>
      <c r="F320">
        <f>VLOOKUP(A320, Kickstarter!B:P, 11, FALSE)</f>
        <v>284</v>
      </c>
    </row>
    <row r="321" spans="1:6" ht="60" x14ac:dyDescent="0.25">
      <c r="A321" s="9" t="s">
        <v>320</v>
      </c>
      <c r="B321" s="3" t="str">
        <f>VLOOKUP(A321, Kickstarter!B:C, 2, FALSE)</f>
        <v>A journey through the Bay Area food movement following farmers, cooks, activists, and educators who are fighting for food justice in their communities</v>
      </c>
      <c r="C321">
        <f>VLOOKUP(A321, Kickstarter!B:E, 3, FALSE)</f>
        <v>5000</v>
      </c>
      <c r="D321">
        <f>VLOOKUP(A321, Kickstarter!B:E, 4, FALSE)</f>
        <v>5634</v>
      </c>
      <c r="E321">
        <f>VLOOKUP(A321, Kickstarter!B:P, 15, FALSE)</f>
        <v>110.47</v>
      </c>
      <c r="F321">
        <f>VLOOKUP(A321, Kickstarter!B:P, 11, FALSE)</f>
        <v>51</v>
      </c>
    </row>
    <row r="322" spans="1:6" ht="45" x14ac:dyDescent="0.25">
      <c r="A322" s="9" t="s">
        <v>321</v>
      </c>
      <c r="B322" s="3" t="str">
        <f>VLOOKUP(A322, Kickstarter!B:C, 2, FALSE)</f>
        <v>Two Muslim football players transfer to the Jewish oriented Beitar Jerusalem F.C. leading to the most racist campaign in Israeli sport</v>
      </c>
      <c r="C322">
        <f>VLOOKUP(A322, Kickstarter!B:E, 3, FALSE)</f>
        <v>20000</v>
      </c>
      <c r="D322">
        <f>VLOOKUP(A322, Kickstarter!B:E, 4, FALSE)</f>
        <v>21316</v>
      </c>
      <c r="E322">
        <f>VLOOKUP(A322, Kickstarter!B:P, 15, FALSE)</f>
        <v>134.91</v>
      </c>
      <c r="F322">
        <f>VLOOKUP(A322, Kickstarter!B:P, 11, FALSE)</f>
        <v>158</v>
      </c>
    </row>
    <row r="323" spans="1:6" ht="45" x14ac:dyDescent="0.25">
      <c r="A323" s="9" t="s">
        <v>322</v>
      </c>
      <c r="B323" s="3" t="str">
        <f>VLOOKUP(A323, Kickstarter!B:C, 2, FALSE)</f>
        <v>The more digital the world, the more analog our dreams.
A feature documentary shot on 35mm film.</v>
      </c>
      <c r="C323">
        <f>VLOOKUP(A323, Kickstarter!B:E, 3, FALSE)</f>
        <v>35000</v>
      </c>
      <c r="D323">
        <f>VLOOKUP(A323, Kickstarter!B:E, 4, FALSE)</f>
        <v>35932</v>
      </c>
      <c r="E323">
        <f>VLOOKUP(A323, Kickstarter!B:P, 15, FALSE)</f>
        <v>106.62</v>
      </c>
      <c r="F323">
        <f>VLOOKUP(A323, Kickstarter!B:P, 11, FALSE)</f>
        <v>337</v>
      </c>
    </row>
    <row r="324" spans="1:6" ht="45" x14ac:dyDescent="0.25">
      <c r="A324" s="9" t="s">
        <v>323</v>
      </c>
      <c r="B324" s="3" t="str">
        <f>VLOOKUP(A324, Kickstarter!B:C, 2, FALSE)</f>
        <v>A documentary film about the largest elephants on earth and what is being done to ensure their survival.</v>
      </c>
      <c r="C324">
        <f>VLOOKUP(A324, Kickstarter!B:E, 3, FALSE)</f>
        <v>25000</v>
      </c>
      <c r="D324">
        <f>VLOOKUP(A324, Kickstarter!B:E, 4, FALSE)</f>
        <v>26978</v>
      </c>
      <c r="E324">
        <f>VLOOKUP(A324, Kickstarter!B:P, 15, FALSE)</f>
        <v>145.04</v>
      </c>
      <c r="F324">
        <f>VLOOKUP(A324, Kickstarter!B:P, 11, FALSE)</f>
        <v>186</v>
      </c>
    </row>
    <row r="325" spans="1:6" ht="45" x14ac:dyDescent="0.25">
      <c r="A325" s="9" t="s">
        <v>324</v>
      </c>
      <c r="B325" s="3" t="str">
        <f>VLOOKUP(A325, Kickstarter!B:C, 2, FALSE)</f>
        <v>A documentary focusing on the Haida Nation's resurgence in the wake of colonization and Canada's Indian Residential Schools.</v>
      </c>
      <c r="C325">
        <f>VLOOKUP(A325, Kickstarter!B:E, 3, FALSE)</f>
        <v>5400</v>
      </c>
      <c r="D325">
        <f>VLOOKUP(A325, Kickstarter!B:E, 4, FALSE)</f>
        <v>6646</v>
      </c>
      <c r="E325">
        <f>VLOOKUP(A325, Kickstarter!B:P, 15, FALSE)</f>
        <v>114.59</v>
      </c>
      <c r="F325">
        <f>VLOOKUP(A325, Kickstarter!B:P, 11, FALSE)</f>
        <v>58</v>
      </c>
    </row>
    <row r="326" spans="1:6" ht="45" x14ac:dyDescent="0.25">
      <c r="A326" s="9" t="s">
        <v>325</v>
      </c>
      <c r="B326" s="3" t="str">
        <f>VLOOKUP(A326, Kickstarter!B:C, 2, FALSE)</f>
        <v>A documentary about a Vietnam veteran who finds peace from his PTSD through Disney, rather than medication.</v>
      </c>
      <c r="C326">
        <f>VLOOKUP(A326, Kickstarter!B:E, 3, FALSE)</f>
        <v>8500</v>
      </c>
      <c r="D326">
        <f>VLOOKUP(A326, Kickstarter!B:E, 4, FALSE)</f>
        <v>8636</v>
      </c>
      <c r="E326">
        <f>VLOOKUP(A326, Kickstarter!B:P, 15, FALSE)</f>
        <v>105.32</v>
      </c>
      <c r="F326">
        <f>VLOOKUP(A326, Kickstarter!B:P, 11, FALSE)</f>
        <v>82</v>
      </c>
    </row>
    <row r="327" spans="1:6" ht="45" x14ac:dyDescent="0.25">
      <c r="A327" s="9" t="s">
        <v>326</v>
      </c>
      <c r="B327" s="3" t="str">
        <f>VLOOKUP(A327, Kickstarter!B:C, 2, FALSE)</f>
        <v>NETIZENS follows targets of online harassment as they confront digital abuse and strive for equality and justice online.</v>
      </c>
      <c r="C327">
        <f>VLOOKUP(A327, Kickstarter!B:E, 3, FALSE)</f>
        <v>50000</v>
      </c>
      <c r="D327">
        <f>VLOOKUP(A327, Kickstarter!B:E, 4, FALSE)</f>
        <v>52198</v>
      </c>
      <c r="E327">
        <f>VLOOKUP(A327, Kickstarter!B:P, 15, FALSE)</f>
        <v>70.92</v>
      </c>
      <c r="F327">
        <f>VLOOKUP(A327, Kickstarter!B:P, 11, FALSE)</f>
        <v>736</v>
      </c>
    </row>
    <row r="328" spans="1:6" ht="45" x14ac:dyDescent="0.25">
      <c r="A328" s="9" t="s">
        <v>327</v>
      </c>
      <c r="B328" s="3" t="str">
        <f>VLOOKUP(A328, Kickstarter!B:C, 2, FALSE)</f>
        <v>An inspiring story of love and resilience after tragedy strikes humanitarian Maggie Doyne, mother to 49 Nepali children.</v>
      </c>
      <c r="C328">
        <f>VLOOKUP(A328, Kickstarter!B:E, 3, FALSE)</f>
        <v>150000</v>
      </c>
      <c r="D328">
        <f>VLOOKUP(A328, Kickstarter!B:E, 4, FALSE)</f>
        <v>169394.6</v>
      </c>
      <c r="E328">
        <f>VLOOKUP(A328, Kickstarter!B:P, 15, FALSE)</f>
        <v>147.16999999999999</v>
      </c>
      <c r="F328">
        <f>VLOOKUP(A328, Kickstarter!B:P, 11, FALSE)</f>
        <v>1151</v>
      </c>
    </row>
    <row r="329" spans="1:6" ht="45" x14ac:dyDescent="0.25">
      <c r="A329" s="9" t="s">
        <v>328</v>
      </c>
      <c r="B329" s="3" t="str">
        <f>VLOOKUP(A329, Kickstarter!B:C, 2, FALSE)</f>
        <v>A short film documenting the inspirational life of Mrs. Fukuoka, a tsunami survivor helping to bring hope back to her community.</v>
      </c>
      <c r="C329">
        <f>VLOOKUP(A329, Kickstarter!B:E, 3, FALSE)</f>
        <v>4000</v>
      </c>
      <c r="D329">
        <f>VLOOKUP(A329, Kickstarter!B:E, 4, FALSE)</f>
        <v>5456</v>
      </c>
      <c r="E329">
        <f>VLOOKUP(A329, Kickstarter!B:P, 15, FALSE)</f>
        <v>160.47</v>
      </c>
      <c r="F329">
        <f>VLOOKUP(A329, Kickstarter!B:P, 11, FALSE)</f>
        <v>34</v>
      </c>
    </row>
    <row r="330" spans="1:6" ht="45" x14ac:dyDescent="0.25">
      <c r="A330" s="9" t="s">
        <v>329</v>
      </c>
      <c r="B330" s="3" t="str">
        <f>VLOOKUP(A330, Kickstarter!B:C, 2, FALSE)</f>
        <v>A documentary that tells the real story of the misunderstood author, and explores the iconic status he still commands today.</v>
      </c>
      <c r="C330">
        <f>VLOOKUP(A330, Kickstarter!B:E, 3, FALSE)</f>
        <v>75000</v>
      </c>
      <c r="D330">
        <f>VLOOKUP(A330, Kickstarter!B:E, 4, FALSE)</f>
        <v>77710.8</v>
      </c>
      <c r="E330">
        <f>VLOOKUP(A330, Kickstarter!B:P, 15, FALSE)</f>
        <v>156.05000000000001</v>
      </c>
      <c r="F330">
        <f>VLOOKUP(A330, Kickstarter!B:P, 11, FALSE)</f>
        <v>498</v>
      </c>
    </row>
    <row r="331" spans="1:6" ht="45" x14ac:dyDescent="0.25">
      <c r="A331" s="9" t="s">
        <v>330</v>
      </c>
      <c r="B331" s="3" t="str">
        <f>VLOOKUP(A331, Kickstarter!B:C, 2, FALSE)</f>
        <v>Our documentary about Oklahoma's all-black towns needs a soundtrack that is authentic. Help us make it happen.</v>
      </c>
      <c r="C331">
        <f>VLOOKUP(A331, Kickstarter!B:E, 3, FALSE)</f>
        <v>10000</v>
      </c>
      <c r="D331">
        <f>VLOOKUP(A331, Kickstarter!B:E, 4, FALSE)</f>
        <v>10550</v>
      </c>
      <c r="E331">
        <f>VLOOKUP(A331, Kickstarter!B:P, 15, FALSE)</f>
        <v>63.17</v>
      </c>
      <c r="F331">
        <f>VLOOKUP(A331, Kickstarter!B:P, 11, FALSE)</f>
        <v>167</v>
      </c>
    </row>
    <row r="332" spans="1:6" ht="45" x14ac:dyDescent="0.25">
      <c r="A332" s="9" t="s">
        <v>331</v>
      </c>
      <c r="B332" s="3" t="str">
        <f>VLOOKUP(A332, Kickstarter!B:C, 2, FALSE)</f>
        <v>A film project that will compel decision makers to conserve iconic NH landscapes at risk due to an electricity transmission project.</v>
      </c>
      <c r="C332">
        <f>VLOOKUP(A332, Kickstarter!B:E, 3, FALSE)</f>
        <v>35000</v>
      </c>
      <c r="D332">
        <f>VLOOKUP(A332, Kickstarter!B:E, 4, FALSE)</f>
        <v>35640</v>
      </c>
      <c r="E332">
        <f>VLOOKUP(A332, Kickstarter!B:P, 15, FALSE)</f>
        <v>104.82</v>
      </c>
      <c r="F332">
        <f>VLOOKUP(A332, Kickstarter!B:P, 11, FALSE)</f>
        <v>340</v>
      </c>
    </row>
    <row r="333" spans="1:6" ht="45" x14ac:dyDescent="0.25">
      <c r="A333" s="9" t="s">
        <v>332</v>
      </c>
      <c r="B333" s="3" t="str">
        <f>VLOOKUP(A333, Kickstarter!B:C, 2, FALSE)</f>
        <v>A hybrid music documentary/concert film featuring Sharon Jones, Charles Bradley and the rest of the Daptone Records family.</v>
      </c>
      <c r="C333">
        <f>VLOOKUP(A333, Kickstarter!B:E, 3, FALSE)</f>
        <v>40000</v>
      </c>
      <c r="D333">
        <f>VLOOKUP(A333, Kickstarter!B:E, 4, FALSE)</f>
        <v>42642</v>
      </c>
      <c r="E333">
        <f>VLOOKUP(A333, Kickstarter!B:P, 15, FALSE)</f>
        <v>97.36</v>
      </c>
      <c r="F333">
        <f>VLOOKUP(A333, Kickstarter!B:P, 11, FALSE)</f>
        <v>438</v>
      </c>
    </row>
    <row r="334" spans="1:6" ht="45" x14ac:dyDescent="0.25">
      <c r="A334" s="9" t="s">
        <v>333</v>
      </c>
      <c r="B334" s="3" t="str">
        <f>VLOOKUP(A334, Kickstarter!B:C, 2, FALSE)</f>
        <v>A groundbreaking new film by Kenny Ausubel &amp; Louie Schwartzberg, featuring John Cleese, based on the work of Richard Tarnas.</v>
      </c>
      <c r="C334">
        <f>VLOOKUP(A334, Kickstarter!B:E, 3, FALSE)</f>
        <v>100000</v>
      </c>
      <c r="D334">
        <f>VLOOKUP(A334, Kickstarter!B:E, 4, FALSE)</f>
        <v>113015</v>
      </c>
      <c r="E334">
        <f>VLOOKUP(A334, Kickstarter!B:P, 15, FALSE)</f>
        <v>203.63</v>
      </c>
      <c r="F334">
        <f>VLOOKUP(A334, Kickstarter!B:P, 11, FALSE)</f>
        <v>555</v>
      </c>
    </row>
    <row r="335" spans="1:6" ht="45" x14ac:dyDescent="0.25">
      <c r="A335" s="9" t="s">
        <v>334</v>
      </c>
      <c r="B335" s="3" t="str">
        <f>VLOOKUP(A335, Kickstarter!B:C, 2, FALSE)</f>
        <v>Enter a unique world of flavors, passion, resourcefulness and breathtaking locations. Join us on this unprecedented journey!</v>
      </c>
      <c r="C335">
        <f>VLOOKUP(A335, Kickstarter!B:E, 3, FALSE)</f>
        <v>40000</v>
      </c>
      <c r="D335">
        <f>VLOOKUP(A335, Kickstarter!B:E, 4, FALSE)</f>
        <v>50091</v>
      </c>
      <c r="E335">
        <f>VLOOKUP(A335, Kickstarter!B:P, 15, FALSE)</f>
        <v>188.31</v>
      </c>
      <c r="F335">
        <f>VLOOKUP(A335, Kickstarter!B:P, 11, FALSE)</f>
        <v>266</v>
      </c>
    </row>
    <row r="336" spans="1:6" ht="45" x14ac:dyDescent="0.25">
      <c r="A336" s="9" t="s">
        <v>335</v>
      </c>
      <c r="B336" s="3" t="str">
        <f>VLOOKUP(A336, Kickstarter!B:C, 2, FALSE)</f>
        <v>An unapologetic portrait of the iconic, pioneering entertainer Mary Small whose voice comforted millions through the Depression &amp; WWII</v>
      </c>
      <c r="C336">
        <f>VLOOKUP(A336, Kickstarter!B:E, 3, FALSE)</f>
        <v>10000</v>
      </c>
      <c r="D336">
        <f>VLOOKUP(A336, Kickstarter!B:E, 4, FALSE)</f>
        <v>10119</v>
      </c>
      <c r="E336">
        <f>VLOOKUP(A336, Kickstarter!B:P, 15, FALSE)</f>
        <v>146.65</v>
      </c>
      <c r="F336">
        <f>VLOOKUP(A336, Kickstarter!B:P, 11, FALSE)</f>
        <v>69</v>
      </c>
    </row>
    <row r="337" spans="1:6" ht="45" x14ac:dyDescent="0.25">
      <c r="A337" s="9" t="s">
        <v>336</v>
      </c>
      <c r="B337" s="3" t="str">
        <f>VLOOKUP(A337, Kickstarter!B:C, 2, FALSE)</f>
        <v>Oscar-nominated screenwriter David Peoples' lost film of Moe's Books is recycled into the hands of Moe's daughter, fifty years later.</v>
      </c>
      <c r="C337">
        <f>VLOOKUP(A337, Kickstarter!B:E, 3, FALSE)</f>
        <v>8500</v>
      </c>
      <c r="D337">
        <f>VLOOKUP(A337, Kickstarter!B:E, 4, FALSE)</f>
        <v>8735</v>
      </c>
      <c r="E337">
        <f>VLOOKUP(A337, Kickstarter!B:P, 15, FALSE)</f>
        <v>109.19</v>
      </c>
      <c r="F337">
        <f>VLOOKUP(A337, Kickstarter!B:P, 11, FALSE)</f>
        <v>80</v>
      </c>
    </row>
    <row r="338" spans="1:6" ht="45" x14ac:dyDescent="0.25">
      <c r="A338" s="9" t="s">
        <v>337</v>
      </c>
      <c r="B338" s="3" t="str">
        <f>VLOOKUP(A338, Kickstarter!B:C, 2, FALSE)</f>
        <v>An epic documentary about the dramatic rise and fall of Empire Pictures, the most ambitious B-movie studio of the 1980â€™s.</v>
      </c>
      <c r="C338">
        <f>VLOOKUP(A338, Kickstarter!B:E, 3, FALSE)</f>
        <v>25000</v>
      </c>
      <c r="D338">
        <f>VLOOKUP(A338, Kickstarter!B:E, 4, FALSE)</f>
        <v>29209.78</v>
      </c>
      <c r="E338">
        <f>VLOOKUP(A338, Kickstarter!B:P, 15, FALSE)</f>
        <v>59.25</v>
      </c>
      <c r="F338">
        <f>VLOOKUP(A338, Kickstarter!B:P, 11, FALSE)</f>
        <v>493</v>
      </c>
    </row>
    <row r="339" spans="1:6" ht="45" x14ac:dyDescent="0.25">
      <c r="A339" s="9" t="s">
        <v>338</v>
      </c>
      <c r="B339" s="3" t="str">
        <f>VLOOKUP(A339, Kickstarter!B:C, 2, FALSE)</f>
        <v>A documentary that tells the story of local beekeepers. Specifically one family who turns their annual harvest into a community event.</v>
      </c>
      <c r="C339">
        <f>VLOOKUP(A339, Kickstarter!B:E, 3, FALSE)</f>
        <v>3000</v>
      </c>
      <c r="D339">
        <f>VLOOKUP(A339, Kickstarter!B:E, 4, FALSE)</f>
        <v>3035.05</v>
      </c>
      <c r="E339">
        <f>VLOOKUP(A339, Kickstarter!B:P, 15, FALSE)</f>
        <v>97.9</v>
      </c>
      <c r="F339">
        <f>VLOOKUP(A339, Kickstarter!B:P, 11, FALSE)</f>
        <v>31</v>
      </c>
    </row>
    <row r="340" spans="1:6" ht="45" x14ac:dyDescent="0.25">
      <c r="A340" s="9" t="s">
        <v>339</v>
      </c>
      <c r="B340" s="3" t="str">
        <f>VLOOKUP(A340, Kickstarter!B:C, 2, FALSE)</f>
        <v>"Queer Genius" explores the lives of four visionary queer artists: Eileen Myles, Barbara Hammer, Jibz Cameron and Shannon Funchess</v>
      </c>
      <c r="C340">
        <f>VLOOKUP(A340, Kickstarter!B:E, 3, FALSE)</f>
        <v>15000</v>
      </c>
      <c r="D340">
        <f>VLOOKUP(A340, Kickstarter!B:E, 4, FALSE)</f>
        <v>16520.04</v>
      </c>
      <c r="E340">
        <f>VLOOKUP(A340, Kickstarter!B:P, 15, FALSE)</f>
        <v>70</v>
      </c>
      <c r="F340">
        <f>VLOOKUP(A340, Kickstarter!B:P, 11, FALSE)</f>
        <v>236</v>
      </c>
    </row>
    <row r="341" spans="1:6" ht="45" x14ac:dyDescent="0.25">
      <c r="A341" s="9" t="s">
        <v>340</v>
      </c>
      <c r="B341" s="3" t="str">
        <f>VLOOKUP(A341, Kickstarter!B:C, 2, FALSE)</f>
        <v>A documentary film following the world's greatest palindromists leading up to the 2017 World Palindrome Championship.</v>
      </c>
      <c r="C341">
        <f>VLOOKUP(A341, Kickstarter!B:E, 3, FALSE)</f>
        <v>6000</v>
      </c>
      <c r="D341">
        <f>VLOOKUP(A341, Kickstarter!B:E, 4, FALSE)</f>
        <v>6485</v>
      </c>
      <c r="E341">
        <f>VLOOKUP(A341, Kickstarter!B:P, 15, FALSE)</f>
        <v>72.87</v>
      </c>
      <c r="F341">
        <f>VLOOKUP(A341, Kickstarter!B:P, 11, FALSE)</f>
        <v>89</v>
      </c>
    </row>
    <row r="342" spans="1:6" ht="45" x14ac:dyDescent="0.25">
      <c r="A342" s="9" t="s">
        <v>341</v>
      </c>
      <c r="B342" s="3" t="str">
        <f>VLOOKUP(A342, Kickstarter!B:C, 2, FALSE)</f>
        <v>Feature-length documentary about five Somali Muslim students pursuing dreams of education in America</v>
      </c>
      <c r="C342">
        <f>VLOOKUP(A342, Kickstarter!B:E, 3, FALSE)</f>
        <v>35000</v>
      </c>
      <c r="D342">
        <f>VLOOKUP(A342, Kickstarter!B:E, 4, FALSE)</f>
        <v>43758</v>
      </c>
      <c r="E342">
        <f>VLOOKUP(A342, Kickstarter!B:P, 15, FALSE)</f>
        <v>146.35</v>
      </c>
      <c r="F342">
        <f>VLOOKUP(A342, Kickstarter!B:P, 11, FALSE)</f>
        <v>299</v>
      </c>
    </row>
    <row r="343" spans="1:6" ht="45" x14ac:dyDescent="0.25">
      <c r="A343" s="9" t="s">
        <v>342</v>
      </c>
      <c r="B343" s="3" t="str">
        <f>VLOOKUP(A343, Kickstarter!B:C, 2, FALSE)</f>
        <v>Documentary: Creation of large-scale outdoor mural by young artists. Time lapse. From blank concrete wall to colorful, visual story.</v>
      </c>
      <c r="C343">
        <f>VLOOKUP(A343, Kickstarter!B:E, 3, FALSE)</f>
        <v>3500</v>
      </c>
      <c r="D343">
        <f>VLOOKUP(A343, Kickstarter!B:E, 4, FALSE)</f>
        <v>3735</v>
      </c>
      <c r="E343">
        <f>VLOOKUP(A343, Kickstarter!B:P, 15, FALSE)</f>
        <v>67.91</v>
      </c>
      <c r="F343">
        <f>VLOOKUP(A343, Kickstarter!B:P, 11, FALSE)</f>
        <v>55</v>
      </c>
    </row>
    <row r="344" spans="1:6" ht="30" x14ac:dyDescent="0.25">
      <c r="A344" s="9" t="s">
        <v>343</v>
      </c>
      <c r="B344" s="3" t="str">
        <f>VLOOKUP(A344, Kickstarter!B:C, 2, FALSE)</f>
        <v>BREAKING A MONSTER needs your help to play in THEATERS!</v>
      </c>
      <c r="C344">
        <f>VLOOKUP(A344, Kickstarter!B:E, 3, FALSE)</f>
        <v>55000</v>
      </c>
      <c r="D344">
        <f>VLOOKUP(A344, Kickstarter!B:E, 4, FALSE)</f>
        <v>55201.52</v>
      </c>
      <c r="E344">
        <f>VLOOKUP(A344, Kickstarter!B:P, 15, FALSE)</f>
        <v>169.85</v>
      </c>
      <c r="F344">
        <f>VLOOKUP(A344, Kickstarter!B:P, 11, FALSE)</f>
        <v>325</v>
      </c>
    </row>
    <row r="345" spans="1:6" ht="45" x14ac:dyDescent="0.25">
      <c r="A345" s="9" t="s">
        <v>344</v>
      </c>
      <c r="B345" s="3" t="str">
        <f>VLOOKUP(A345, Kickstarter!B:C, 2, FALSE)</f>
        <v>A documentary on a composer who releases his music for free and ended up in millions of videos, thousands of films, &amp; many odd places.</v>
      </c>
      <c r="C345">
        <f>VLOOKUP(A345, Kickstarter!B:E, 3, FALSE)</f>
        <v>30000</v>
      </c>
      <c r="D345">
        <f>VLOOKUP(A345, Kickstarter!B:E, 4, FALSE)</f>
        <v>30608.59</v>
      </c>
      <c r="E345">
        <f>VLOOKUP(A345, Kickstarter!B:P, 15, FALSE)</f>
        <v>58.41</v>
      </c>
      <c r="F345">
        <f>VLOOKUP(A345, Kickstarter!B:P, 11, FALSE)</f>
        <v>524</v>
      </c>
    </row>
    <row r="346" spans="1:6" ht="45" x14ac:dyDescent="0.25">
      <c r="A346" s="9" t="s">
        <v>345</v>
      </c>
      <c r="B346" s="3" t="str">
        <f>VLOOKUP(A346, Kickstarter!B:C, 2, FALSE)</f>
        <v>In the mountains where they once fought, Bosnian veterans defend a herd of wild horses and find a new kind of freedom for themselves.</v>
      </c>
      <c r="C346">
        <f>VLOOKUP(A346, Kickstarter!B:E, 3, FALSE)</f>
        <v>33500</v>
      </c>
      <c r="D346">
        <f>VLOOKUP(A346, Kickstarter!B:E, 4, FALSE)</f>
        <v>34198</v>
      </c>
      <c r="E346">
        <f>VLOOKUP(A346, Kickstarter!B:P, 15, FALSE)</f>
        <v>119.99</v>
      </c>
      <c r="F346">
        <f>VLOOKUP(A346, Kickstarter!B:P, 11, FALSE)</f>
        <v>285</v>
      </c>
    </row>
    <row r="347" spans="1:6" ht="45" x14ac:dyDescent="0.25">
      <c r="A347" s="9" t="s">
        <v>346</v>
      </c>
      <c r="B347" s="3" t="str">
        <f>VLOOKUP(A347, Kickstarter!B:C, 2, FALSE)</f>
        <v>With the fate of the red wolves at stake, we explore if they can still survive in their last wild home in North Carolina.</v>
      </c>
      <c r="C347">
        <f>VLOOKUP(A347, Kickstarter!B:E, 3, FALSE)</f>
        <v>14500</v>
      </c>
      <c r="D347">
        <f>VLOOKUP(A347, Kickstarter!B:E, 4, FALSE)</f>
        <v>17875</v>
      </c>
      <c r="E347">
        <f>VLOOKUP(A347, Kickstarter!B:P, 15, FALSE)</f>
        <v>99.86</v>
      </c>
      <c r="F347">
        <f>VLOOKUP(A347, Kickstarter!B:P, 11, FALSE)</f>
        <v>179</v>
      </c>
    </row>
    <row r="348" spans="1:6" ht="45" x14ac:dyDescent="0.25">
      <c r="A348" s="9" t="s">
        <v>347</v>
      </c>
      <c r="B348" s="3" t="str">
        <f>VLOOKUP(A348, Kickstarter!B:C, 2, FALSE)</f>
        <v>Engineering students and adults with cerebral palsy learn to communicate, connect and cultivate their abilities by making movies.</v>
      </c>
      <c r="C348">
        <f>VLOOKUP(A348, Kickstarter!B:E, 3, FALSE)</f>
        <v>10000</v>
      </c>
      <c r="D348">
        <f>VLOOKUP(A348, Kickstarter!B:E, 4, FALSE)</f>
        <v>17028.88</v>
      </c>
      <c r="E348">
        <f>VLOOKUP(A348, Kickstarter!B:P, 15, FALSE)</f>
        <v>90.58</v>
      </c>
      <c r="F348">
        <f>VLOOKUP(A348, Kickstarter!B:P, 11, FALSE)</f>
        <v>188</v>
      </c>
    </row>
    <row r="349" spans="1:6" ht="45" x14ac:dyDescent="0.25">
      <c r="A349" s="9" t="s">
        <v>348</v>
      </c>
      <c r="B349" s="3" t="str">
        <f>VLOOKUP(A349, Kickstarter!B:C, 2, FALSE)</f>
        <v>"Getting Naked" tells the story of current-day burlesque in New York City through the on and off-stage lives of several performers.</v>
      </c>
      <c r="C349">
        <f>VLOOKUP(A349, Kickstarter!B:E, 3, FALSE)</f>
        <v>40000</v>
      </c>
      <c r="D349">
        <f>VLOOKUP(A349, Kickstarter!B:E, 4, FALSE)</f>
        <v>44636.2</v>
      </c>
      <c r="E349">
        <f>VLOOKUP(A349, Kickstarter!B:P, 15, FALSE)</f>
        <v>117.77</v>
      </c>
      <c r="F349">
        <f>VLOOKUP(A349, Kickstarter!B:P, 11, FALSE)</f>
        <v>379</v>
      </c>
    </row>
    <row r="350" spans="1:6" ht="45" x14ac:dyDescent="0.25">
      <c r="A350" s="9" t="s">
        <v>349</v>
      </c>
      <c r="B350" s="3" t="str">
        <f>VLOOKUP(A350, Kickstarter!B:C, 2, FALSE)</f>
        <v>Documentary about the complexities and contradictions of gentrification as one woman grapples with life after "the Ghetto."</v>
      </c>
      <c r="C350">
        <f>VLOOKUP(A350, Kickstarter!B:E, 3, FALSE)</f>
        <v>10000</v>
      </c>
      <c r="D350">
        <f>VLOOKUP(A350, Kickstarter!B:E, 4, FALSE)</f>
        <v>10300</v>
      </c>
      <c r="E350">
        <f>VLOOKUP(A350, Kickstarter!B:P, 15, FALSE)</f>
        <v>86.55</v>
      </c>
      <c r="F350">
        <f>VLOOKUP(A350, Kickstarter!B:P, 11, FALSE)</f>
        <v>119</v>
      </c>
    </row>
    <row r="351" spans="1:6" ht="30" x14ac:dyDescent="0.25">
      <c r="A351" s="9" t="s">
        <v>350</v>
      </c>
      <c r="B351" s="3" t="str">
        <f>VLOOKUP(A351, Kickstarter!B:C, 2, FALSE)</f>
        <v>After 52 years of war, FARC guerrilla soldiers rejoin Colombian society to forge new lives of peace.</v>
      </c>
      <c r="C351">
        <f>VLOOKUP(A351, Kickstarter!B:E, 3, FALSE)</f>
        <v>11260</v>
      </c>
      <c r="D351">
        <f>VLOOKUP(A351, Kickstarter!B:E, 4, FALSE)</f>
        <v>12007.18</v>
      </c>
      <c r="E351">
        <f>VLOOKUP(A351, Kickstarter!B:P, 15, FALSE)</f>
        <v>71.900000000000006</v>
      </c>
      <c r="F351">
        <f>VLOOKUP(A351, Kickstarter!B:P, 11, FALSE)</f>
        <v>167</v>
      </c>
    </row>
    <row r="352" spans="1:6" ht="45" x14ac:dyDescent="0.25">
      <c r="A352" s="9" t="s">
        <v>351</v>
      </c>
      <c r="B352" s="3" t="str">
        <f>VLOOKUP(A352, Kickstarter!B:C, 2, FALSE)</f>
        <v>NBA All-Star Kenny Anderson's mid-life crisis prompts him to examine his past, as he searches for relevancy in his future.</v>
      </c>
      <c r="C352">
        <f>VLOOKUP(A352, Kickstarter!B:E, 3, FALSE)</f>
        <v>25000</v>
      </c>
      <c r="D352">
        <f>VLOOKUP(A352, Kickstarter!B:E, 4, FALSE)</f>
        <v>28690</v>
      </c>
      <c r="E352">
        <f>VLOOKUP(A352, Kickstarter!B:P, 15, FALSE)</f>
        <v>129.82</v>
      </c>
      <c r="F352">
        <f>VLOOKUP(A352, Kickstarter!B:P, 11, FALSE)</f>
        <v>221</v>
      </c>
    </row>
    <row r="353" spans="1:6" ht="45" x14ac:dyDescent="0.25">
      <c r="A353" s="9" t="s">
        <v>352</v>
      </c>
      <c r="B353" s="3" t="str">
        <f>VLOOKUP(A353, Kickstarter!B:C, 2, FALSE)</f>
        <v>A documentary film about the glory and misfortunes of the Spanish sighthound, the Galgo. Probably the most mistreated dog of all.</v>
      </c>
      <c r="C353">
        <f>VLOOKUP(A353, Kickstarter!B:E, 3, FALSE)</f>
        <v>34000</v>
      </c>
      <c r="D353">
        <f>VLOOKUP(A353, Kickstarter!B:E, 4, FALSE)</f>
        <v>43296</v>
      </c>
      <c r="E353">
        <f>VLOOKUP(A353, Kickstarter!B:P, 15, FALSE)</f>
        <v>44.91</v>
      </c>
      <c r="F353">
        <f>VLOOKUP(A353, Kickstarter!B:P, 11, FALSE)</f>
        <v>964</v>
      </c>
    </row>
    <row r="354" spans="1:6" ht="45" x14ac:dyDescent="0.25">
      <c r="A354" s="9" t="s">
        <v>353</v>
      </c>
      <c r="B354" s="3" t="str">
        <f>VLOOKUP(A354, Kickstarter!B:C, 2, FALSE)</f>
        <v>An epic journey around the world, exploring the power of the human spirit and how art can be used to inspire a lifetime.</v>
      </c>
      <c r="C354">
        <f>VLOOKUP(A354, Kickstarter!B:E, 3, FALSE)</f>
        <v>10000</v>
      </c>
      <c r="D354">
        <f>VLOOKUP(A354, Kickstarter!B:E, 4, FALSE)</f>
        <v>11656</v>
      </c>
      <c r="E354">
        <f>VLOOKUP(A354, Kickstarter!B:P, 15, FALSE)</f>
        <v>40.76</v>
      </c>
      <c r="F354">
        <f>VLOOKUP(A354, Kickstarter!B:P, 11, FALSE)</f>
        <v>286</v>
      </c>
    </row>
    <row r="355" spans="1:6" ht="45" x14ac:dyDescent="0.25">
      <c r="A355" s="9" t="s">
        <v>354</v>
      </c>
      <c r="B355" s="3" t="str">
        <f>VLOOKUP(A355, Kickstarter!B:C, 2, FALSE)</f>
        <v>A suicide attempt survivor is on a mission to find fellow survivors and document their stories of unguarded courage, insight and humor.</v>
      </c>
      <c r="C355">
        <f>VLOOKUP(A355, Kickstarter!B:E, 3, FALSE)</f>
        <v>58425</v>
      </c>
      <c r="D355">
        <f>VLOOKUP(A355, Kickstarter!B:E, 4, FALSE)</f>
        <v>63460.18</v>
      </c>
      <c r="E355">
        <f>VLOOKUP(A355, Kickstarter!B:P, 15, FALSE)</f>
        <v>103.52</v>
      </c>
      <c r="F355">
        <f>VLOOKUP(A355, Kickstarter!B:P, 11, FALSE)</f>
        <v>613</v>
      </c>
    </row>
    <row r="356" spans="1:6" ht="45" x14ac:dyDescent="0.25">
      <c r="A356" s="9" t="s">
        <v>355</v>
      </c>
      <c r="B356" s="3" t="str">
        <f>VLOOKUP(A356, Kickstarter!B:C, 2, FALSE)</f>
        <v>A carousel has spun since 1925 in a small town in NY. It once inspired Rod Serling and has since become a portal into the Twilight Zone</v>
      </c>
      <c r="C356">
        <f>VLOOKUP(A356, Kickstarter!B:E, 3, FALSE)</f>
        <v>3500</v>
      </c>
      <c r="D356">
        <f>VLOOKUP(A356, Kickstarter!B:E, 4, FALSE)</f>
        <v>3638</v>
      </c>
      <c r="E356">
        <f>VLOOKUP(A356, Kickstarter!B:P, 15, FALSE)</f>
        <v>125.45</v>
      </c>
      <c r="F356">
        <f>VLOOKUP(A356, Kickstarter!B:P, 11, FALSE)</f>
        <v>29</v>
      </c>
    </row>
    <row r="357" spans="1:6" ht="30" x14ac:dyDescent="0.25">
      <c r="A357" s="9" t="s">
        <v>356</v>
      </c>
      <c r="B357" s="3" t="str">
        <f>VLOOKUP(A357, Kickstarter!B:C, 2, FALSE)</f>
        <v>A documentary film about the late REZA ABDOH and his performance company DAR A LUZ.</v>
      </c>
      <c r="C357">
        <f>VLOOKUP(A357, Kickstarter!B:E, 3, FALSE)</f>
        <v>35000</v>
      </c>
      <c r="D357">
        <f>VLOOKUP(A357, Kickstarter!B:E, 4, FALSE)</f>
        <v>40690</v>
      </c>
      <c r="E357">
        <f>VLOOKUP(A357, Kickstarter!B:P, 15, FALSE)</f>
        <v>246.61</v>
      </c>
      <c r="F357">
        <f>VLOOKUP(A357, Kickstarter!B:P, 11, FALSE)</f>
        <v>165</v>
      </c>
    </row>
    <row r="358" spans="1:6" ht="30" x14ac:dyDescent="0.25">
      <c r="A358" s="9" t="s">
        <v>357</v>
      </c>
      <c r="B358" s="3" t="str">
        <f>VLOOKUP(A358, Kickstarter!B:C, 2, FALSE)</f>
        <v>A documentary about halibut conservation and how it impacts communities of Southeast Alaska.</v>
      </c>
      <c r="C358">
        <f>VLOOKUP(A358, Kickstarter!B:E, 3, FALSE)</f>
        <v>7500</v>
      </c>
      <c r="D358">
        <f>VLOOKUP(A358, Kickstarter!B:E, 4, FALSE)</f>
        <v>7701.93</v>
      </c>
      <c r="E358">
        <f>VLOOKUP(A358, Kickstarter!B:P, 15, FALSE)</f>
        <v>79.400000000000006</v>
      </c>
      <c r="F358">
        <f>VLOOKUP(A358, Kickstarter!B:P, 11, FALSE)</f>
        <v>97</v>
      </c>
    </row>
    <row r="359" spans="1:6" ht="45" x14ac:dyDescent="0.25">
      <c r="A359" s="9" t="s">
        <v>358</v>
      </c>
      <c r="B359" s="3" t="str">
        <f>VLOOKUP(A359, Kickstarter!B:C, 2, FALSE)</f>
        <v>The last few hours to be part of this immersive film that touches the eternal. We have stretched our goal for editing and sound design.</v>
      </c>
      <c r="C359">
        <f>VLOOKUP(A359, Kickstarter!B:E, 3, FALSE)</f>
        <v>15000</v>
      </c>
      <c r="D359">
        <f>VLOOKUP(A359, Kickstarter!B:E, 4, FALSE)</f>
        <v>26100</v>
      </c>
      <c r="E359">
        <f>VLOOKUP(A359, Kickstarter!B:P, 15, FALSE)</f>
        <v>86.14</v>
      </c>
      <c r="F359">
        <f>VLOOKUP(A359, Kickstarter!B:P, 11, FALSE)</f>
        <v>303</v>
      </c>
    </row>
    <row r="360" spans="1:6" ht="45" x14ac:dyDescent="0.25">
      <c r="A360" s="9" t="s">
        <v>359</v>
      </c>
      <c r="B360" s="3" t="str">
        <f>VLOOKUP(A360, Kickstarter!B:C, 2, FALSE)</f>
        <v>Screenwriter. Novelist. Playwright. The inside story of famed writer William Goldman. As only he can tell it.</v>
      </c>
      <c r="C360">
        <f>VLOOKUP(A360, Kickstarter!B:E, 3, FALSE)</f>
        <v>50000</v>
      </c>
      <c r="D360">
        <f>VLOOKUP(A360, Kickstarter!B:E, 4, FALSE)</f>
        <v>51544</v>
      </c>
      <c r="E360">
        <f>VLOOKUP(A360, Kickstarter!B:P, 15, FALSE)</f>
        <v>193.05</v>
      </c>
      <c r="F360">
        <f>VLOOKUP(A360, Kickstarter!B:P, 11, FALSE)</f>
        <v>267</v>
      </c>
    </row>
    <row r="361" spans="1:6" ht="45" x14ac:dyDescent="0.25">
      <c r="A361" s="9" t="s">
        <v>360</v>
      </c>
      <c r="B361" s="3" t="str">
        <f>VLOOKUP(A361, Kickstarter!B:C, 2, FALSE)</f>
        <v>Circus burlesque innovators, Trixie and Monkey seek to balance love and life while pursuing new creative heights.</v>
      </c>
      <c r="C361">
        <f>VLOOKUP(A361, Kickstarter!B:E, 3, FALSE)</f>
        <v>24200</v>
      </c>
      <c r="D361">
        <f>VLOOKUP(A361, Kickstarter!B:E, 4, FALSE)</f>
        <v>25375</v>
      </c>
      <c r="E361">
        <f>VLOOKUP(A361, Kickstarter!B:P, 15, FALSE)</f>
        <v>84.02</v>
      </c>
      <c r="F361">
        <f>VLOOKUP(A361, Kickstarter!B:P, 11, FALSE)</f>
        <v>302</v>
      </c>
    </row>
    <row r="362" spans="1:6" ht="45" x14ac:dyDescent="0.25">
      <c r="A362" s="9" t="s">
        <v>361</v>
      </c>
      <c r="B362" s="3" t="str">
        <f>VLOOKUP(A362, Kickstarter!B:C, 2, FALSE)</f>
        <v>A brave woman takes her wife and son from New York to visit her hometown in Kenya, where she was persecuted for being a lesbian.</v>
      </c>
      <c r="C362">
        <f>VLOOKUP(A362, Kickstarter!B:E, 3, FALSE)</f>
        <v>12000</v>
      </c>
      <c r="D362">
        <f>VLOOKUP(A362, Kickstarter!B:E, 4, FALSE)</f>
        <v>12165</v>
      </c>
      <c r="E362">
        <f>VLOOKUP(A362, Kickstarter!B:P, 15, FALSE)</f>
        <v>139.83000000000001</v>
      </c>
      <c r="F362">
        <f>VLOOKUP(A362, Kickstarter!B:P, 11, FALSE)</f>
        <v>87</v>
      </c>
    </row>
    <row r="363" spans="1:6" ht="45" x14ac:dyDescent="0.25">
      <c r="A363" s="9" t="s">
        <v>362</v>
      </c>
      <c r="B363" s="3" t="str">
        <f>VLOOKUP(A363, Kickstarter!B:C, 2, FALSE)</f>
        <v>An indie documentary seeking production funds to capture The Matches reunion tour &amp; interviews with music industry professionals.</v>
      </c>
      <c r="C363">
        <f>VLOOKUP(A363, Kickstarter!B:E, 3, FALSE)</f>
        <v>35000</v>
      </c>
      <c r="D363">
        <f>VLOOKUP(A363, Kickstarter!B:E, 4, FALSE)</f>
        <v>38876.949999999997</v>
      </c>
      <c r="E363">
        <f>VLOOKUP(A363, Kickstarter!B:P, 15, FALSE)</f>
        <v>109.82</v>
      </c>
      <c r="F363">
        <f>VLOOKUP(A363, Kickstarter!B:P, 11, FALSE)</f>
        <v>354</v>
      </c>
    </row>
    <row r="364" spans="1:6" ht="45" x14ac:dyDescent="0.25">
      <c r="A364" s="9" t="s">
        <v>363</v>
      </c>
      <c r="B364" s="3" t="str">
        <f>VLOOKUP(A364, Kickstarter!B:C, 2, FALSE)</f>
        <v>A SHORT FILM celebrating ONE RACE: the Bridger Ridge Run. TEN RUNNERS: the movie-stars. THIRTY YEARS: running wild in the mountains.</v>
      </c>
      <c r="C364">
        <f>VLOOKUP(A364, Kickstarter!B:E, 3, FALSE)</f>
        <v>9665</v>
      </c>
      <c r="D364">
        <f>VLOOKUP(A364, Kickstarter!B:E, 4, FALSE)</f>
        <v>12000</v>
      </c>
      <c r="E364">
        <f>VLOOKUP(A364, Kickstarter!B:P, 15, FALSE)</f>
        <v>139.53</v>
      </c>
      <c r="F364">
        <f>VLOOKUP(A364, Kickstarter!B:P, 11, FALSE)</f>
        <v>86</v>
      </c>
    </row>
    <row r="365" spans="1:6" ht="45" x14ac:dyDescent="0.25">
      <c r="A365" s="9" t="s">
        <v>364</v>
      </c>
      <c r="B365" s="3" t="str">
        <f>VLOOKUP(A365, Kickstarter!B:C, 2, FALSE)</f>
        <v>This documentary chronicles the lives of two mountaineers from Nepal who have left the high Himalaya in search of "success" in New York City.</v>
      </c>
      <c r="C365">
        <f>VLOOKUP(A365, Kickstarter!B:E, 3, FALSE)</f>
        <v>8925</v>
      </c>
      <c r="D365">
        <f>VLOOKUP(A365, Kickstarter!B:E, 4, FALSE)</f>
        <v>9044</v>
      </c>
      <c r="E365">
        <f>VLOOKUP(A365, Kickstarter!B:P, 15, FALSE)</f>
        <v>347.85</v>
      </c>
      <c r="F365">
        <f>VLOOKUP(A365, Kickstarter!B:P, 11, FALSE)</f>
        <v>26</v>
      </c>
    </row>
    <row r="366" spans="1:6" ht="45" x14ac:dyDescent="0.25">
      <c r="A366" s="9" t="s">
        <v>365</v>
      </c>
      <c r="B366" s="3" t="str">
        <f>VLOOKUP(A366, Kickstarter!B:C, 2, FALSE)</f>
        <v>This family-focused documentary explores the ways parents connect with the wild inside themselves and their kids. Ow-ow-oWoo!</v>
      </c>
      <c r="C366">
        <f>VLOOKUP(A366, Kickstarter!B:E, 3, FALSE)</f>
        <v>7000</v>
      </c>
      <c r="D366">
        <f>VLOOKUP(A366, Kickstarter!B:E, 4, FALSE)</f>
        <v>7711.3</v>
      </c>
      <c r="E366">
        <f>VLOOKUP(A366, Kickstarter!B:P, 15, FALSE)</f>
        <v>68.239999999999995</v>
      </c>
      <c r="F366">
        <f>VLOOKUP(A366, Kickstarter!B:P, 11, FALSE)</f>
        <v>113</v>
      </c>
    </row>
    <row r="367" spans="1:6" ht="45" x14ac:dyDescent="0.25">
      <c r="A367" s="9" t="s">
        <v>366</v>
      </c>
      <c r="B367" s="3" t="str">
        <f>VLOOKUP(A367, Kickstarter!B:C, 2, FALSE)</f>
        <v>Please help us finish this documentary about how Tel Aviv in Israel became a gay friendly liberal hub in a religious state</v>
      </c>
      <c r="C367">
        <f>VLOOKUP(A367, Kickstarter!B:E, 3, FALSE)</f>
        <v>15000</v>
      </c>
      <c r="D367">
        <f>VLOOKUP(A367, Kickstarter!B:E, 4, FALSE)</f>
        <v>15596</v>
      </c>
      <c r="E367">
        <f>VLOOKUP(A367, Kickstarter!B:P, 15, FALSE)</f>
        <v>239.94</v>
      </c>
      <c r="F367">
        <f>VLOOKUP(A367, Kickstarter!B:P, 11, FALSE)</f>
        <v>65</v>
      </c>
    </row>
    <row r="368" spans="1:6" ht="45" x14ac:dyDescent="0.25">
      <c r="A368" s="9" t="s">
        <v>367</v>
      </c>
      <c r="B368" s="3" t="str">
        <f>VLOOKUP(A368, Kickstarter!B:C, 2, FALSE)</f>
        <v>One Bushman familyâ€™s struggle to survive genocide, dispossession and post-apartheid freedom in South Africa.</v>
      </c>
      <c r="C368">
        <f>VLOOKUP(A368, Kickstarter!B:E, 3, FALSE)</f>
        <v>38000</v>
      </c>
      <c r="D368">
        <f>VLOOKUP(A368, Kickstarter!B:E, 4, FALSE)</f>
        <v>38500</v>
      </c>
      <c r="E368">
        <f>VLOOKUP(A368, Kickstarter!B:P, 15, FALSE)</f>
        <v>287.31</v>
      </c>
      <c r="F368">
        <f>VLOOKUP(A368, Kickstarter!B:P, 11, FALSE)</f>
        <v>134</v>
      </c>
    </row>
    <row r="369" spans="1:6" ht="45" x14ac:dyDescent="0.25">
      <c r="A369" s="9" t="s">
        <v>368</v>
      </c>
      <c r="B369" s="3" t="str">
        <f>VLOOKUP(A369, Kickstarter!B:C, 2, FALSE)</f>
        <v>This film relates how one country's burning desire for independence unified a diverse nation into a successful nonviolent revolution.</v>
      </c>
      <c r="C369">
        <f>VLOOKUP(A369, Kickstarter!B:E, 3, FALSE)</f>
        <v>10000</v>
      </c>
      <c r="D369">
        <f>VLOOKUP(A369, Kickstarter!B:E, 4, FALSE)</f>
        <v>10335.01</v>
      </c>
      <c r="E369">
        <f>VLOOKUP(A369, Kickstarter!B:P, 15, FALSE)</f>
        <v>86.85</v>
      </c>
      <c r="F369">
        <f>VLOOKUP(A369, Kickstarter!B:P, 11, FALSE)</f>
        <v>119</v>
      </c>
    </row>
    <row r="370" spans="1:6" ht="45" x14ac:dyDescent="0.25">
      <c r="A370" s="9" t="s">
        <v>369</v>
      </c>
      <c r="B370" s="3" t="str">
        <f>VLOOKUP(A370, Kickstarter!B:C, 2, FALSE)</f>
        <v>Were the Romantics the first backpackers? This film follows them and explores the huge part geography played in their lives and works.</v>
      </c>
      <c r="C370">
        <f>VLOOKUP(A370, Kickstarter!B:E, 3, FALSE)</f>
        <v>12500</v>
      </c>
      <c r="D370">
        <f>VLOOKUP(A370, Kickstarter!B:E, 4, FALSE)</f>
        <v>13014</v>
      </c>
      <c r="E370">
        <f>VLOOKUP(A370, Kickstarter!B:P, 15, FALSE)</f>
        <v>81.849999999999994</v>
      </c>
      <c r="F370">
        <f>VLOOKUP(A370, Kickstarter!B:P, 11, FALSE)</f>
        <v>159</v>
      </c>
    </row>
    <row r="371" spans="1:6" ht="45" x14ac:dyDescent="0.25">
      <c r="A371" s="9" t="s">
        <v>370</v>
      </c>
      <c r="B371" s="3" t="str">
        <f>VLOOKUP(A371, Kickstarter!B:C, 2, FALSE)</f>
        <v>A documentary of one woman's attempt at solo hiking 2,000 miles, in an effort to understand herself and societal expectations.</v>
      </c>
      <c r="C371">
        <f>VLOOKUP(A371, Kickstarter!B:E, 3, FALSE)</f>
        <v>6500</v>
      </c>
      <c r="D371">
        <f>VLOOKUP(A371, Kickstarter!B:E, 4, FALSE)</f>
        <v>7160.12</v>
      </c>
      <c r="E371">
        <f>VLOOKUP(A371, Kickstarter!B:P, 15, FALSE)</f>
        <v>42.87</v>
      </c>
      <c r="F371">
        <f>VLOOKUP(A371, Kickstarter!B:P, 11, FALSE)</f>
        <v>167</v>
      </c>
    </row>
    <row r="372" spans="1:6" ht="45" x14ac:dyDescent="0.25">
      <c r="A372" s="9" t="s">
        <v>371</v>
      </c>
      <c r="B372" s="3" t="str">
        <f>VLOOKUP(A372, Kickstarter!B:C, 2, FALSE)</f>
        <v>An exploration of what Sikhism is, through the journey of eight pilgrims at Hola Mohalla, a religious festival in Anandpur Sahib, India</v>
      </c>
      <c r="C372">
        <f>VLOOKUP(A372, Kickstarter!B:E, 3, FALSE)</f>
        <v>25000</v>
      </c>
      <c r="D372">
        <f>VLOOKUP(A372, Kickstarter!B:E, 4, FALSE)</f>
        <v>30505</v>
      </c>
      <c r="E372">
        <f>VLOOKUP(A372, Kickstarter!B:P, 15, FALSE)</f>
        <v>709.42</v>
      </c>
      <c r="F372">
        <f>VLOOKUP(A372, Kickstarter!B:P, 11, FALSE)</f>
        <v>43</v>
      </c>
    </row>
    <row r="373" spans="1:6" ht="45" x14ac:dyDescent="0.25">
      <c r="A373" s="9" t="s">
        <v>372</v>
      </c>
      <c r="B373" s="3" t="str">
        <f>VLOOKUP(A373, Kickstarter!B:C, 2, FALSE)</f>
        <v>3,000 Miles. 18 Wild Horses. 6 Months. 5 States. 4 men. A documentary about Conservation, Exploration, and Wild Mustangs.</v>
      </c>
      <c r="C373">
        <f>VLOOKUP(A373, Kickstarter!B:E, 3, FALSE)</f>
        <v>150000</v>
      </c>
      <c r="D373">
        <f>VLOOKUP(A373, Kickstarter!B:E, 4, FALSE)</f>
        <v>171253</v>
      </c>
      <c r="E373">
        <f>VLOOKUP(A373, Kickstarter!B:P, 15, FALSE)</f>
        <v>161.26</v>
      </c>
      <c r="F373">
        <f>VLOOKUP(A373, Kickstarter!B:P, 11, FALSE)</f>
        <v>1062</v>
      </c>
    </row>
    <row r="374" spans="1:6" ht="30" x14ac:dyDescent="0.25">
      <c r="A374" s="9" t="s">
        <v>373</v>
      </c>
      <c r="B374" s="3" t="str">
        <f>VLOOKUP(A374, Kickstarter!B:C, 2, FALSE)</f>
        <v>A short documentary exploring the uses of 'Natural Horsemanship' across Europe</v>
      </c>
      <c r="C374">
        <f>VLOOKUP(A374, Kickstarter!B:E, 3, FALSE)</f>
        <v>300</v>
      </c>
      <c r="D374">
        <f>VLOOKUP(A374, Kickstarter!B:E, 4, FALSE)</f>
        <v>376</v>
      </c>
      <c r="E374">
        <f>VLOOKUP(A374, Kickstarter!B:P, 15, FALSE)</f>
        <v>41.78</v>
      </c>
      <c r="F374">
        <f>VLOOKUP(A374, Kickstarter!B:P, 11, FALSE)</f>
        <v>9</v>
      </c>
    </row>
    <row r="375" spans="1:6" ht="45" x14ac:dyDescent="0.25">
      <c r="A375" s="9" t="s">
        <v>374</v>
      </c>
      <c r="B375" s="3" t="str">
        <f>VLOOKUP(A375, Kickstarter!B:C, 2, FALSE)</f>
        <v>A feature documentary about UPA Pictures, the little studio that changed the course of animation around the world</v>
      </c>
      <c r="C375">
        <f>VLOOKUP(A375, Kickstarter!B:E, 3, FALSE)</f>
        <v>7500</v>
      </c>
      <c r="D375">
        <f>VLOOKUP(A375, Kickstarter!B:E, 4, FALSE)</f>
        <v>8000</v>
      </c>
      <c r="E375">
        <f>VLOOKUP(A375, Kickstarter!B:P, 15, FALSE)</f>
        <v>89.89</v>
      </c>
      <c r="F375">
        <f>VLOOKUP(A375, Kickstarter!B:P, 11, FALSE)</f>
        <v>89</v>
      </c>
    </row>
    <row r="376" spans="1:6" ht="45" x14ac:dyDescent="0.25">
      <c r="A376" s="9" t="s">
        <v>375</v>
      </c>
      <c r="B376" s="3" t="str">
        <f>VLOOKUP(A376, Kickstarter!B:C, 2, FALSE)</f>
        <v>Bird Language with Jon Young is a 2 disk DVD set teaching you all you need to know to start learning bird language and start a group.</v>
      </c>
      <c r="C376">
        <f>VLOOKUP(A376, Kickstarter!B:E, 3, FALSE)</f>
        <v>6000</v>
      </c>
      <c r="D376">
        <f>VLOOKUP(A376, Kickstarter!B:E, 4, FALSE)</f>
        <v>7839</v>
      </c>
      <c r="E376">
        <f>VLOOKUP(A376, Kickstarter!B:P, 15, FALSE)</f>
        <v>45.05</v>
      </c>
      <c r="F376">
        <f>VLOOKUP(A376, Kickstarter!B:P, 11, FALSE)</f>
        <v>174</v>
      </c>
    </row>
    <row r="377" spans="1:6" ht="45" x14ac:dyDescent="0.25">
      <c r="A377" s="9" t="s">
        <v>376</v>
      </c>
      <c r="B377" s="3" t="str">
        <f>VLOOKUP(A377, Kickstarter!B:C, 2, FALSE)</f>
        <v>As the videocam "Enrique de Malaca" circumnavigates the globe, it captures stories of friends who have set foot on other lands.</v>
      </c>
      <c r="C377">
        <f>VLOOKUP(A377, Kickstarter!B:E, 3, FALSE)</f>
        <v>500</v>
      </c>
      <c r="D377">
        <f>VLOOKUP(A377, Kickstarter!B:E, 4, FALSE)</f>
        <v>600</v>
      </c>
      <c r="E377">
        <f>VLOOKUP(A377, Kickstarter!B:P, 15, FALSE)</f>
        <v>42.86</v>
      </c>
      <c r="F377">
        <f>VLOOKUP(A377, Kickstarter!B:P, 11, FALSE)</f>
        <v>14</v>
      </c>
    </row>
    <row r="378" spans="1:6" ht="45" x14ac:dyDescent="0.25">
      <c r="A378" s="9" t="s">
        <v>377</v>
      </c>
      <c r="B378" s="3" t="str">
        <f>VLOOKUP(A378, Kickstarter!B:C, 2, FALSE)</f>
        <v>A film about the cosmetics industry. Everything you need to know about the ingredients being used and what alternatives are out there.</v>
      </c>
      <c r="C378">
        <f>VLOOKUP(A378, Kickstarter!B:E, 3, FALSE)</f>
        <v>2450</v>
      </c>
      <c r="D378">
        <f>VLOOKUP(A378, Kickstarter!B:E, 4, FALSE)</f>
        <v>2596</v>
      </c>
      <c r="E378">
        <f>VLOOKUP(A378, Kickstarter!B:P, 15, FALSE)</f>
        <v>54.08</v>
      </c>
      <c r="F378">
        <f>VLOOKUP(A378, Kickstarter!B:P, 11, FALSE)</f>
        <v>48</v>
      </c>
    </row>
    <row r="379" spans="1:6" ht="45" x14ac:dyDescent="0.25">
      <c r="A379" s="9" t="s">
        <v>378</v>
      </c>
      <c r="B379" s="3" t="str">
        <f>VLOOKUP(A379, Kickstarter!B:C, 2, FALSE)</f>
        <v>Dangerous. Sexy. All-American Girl. You know the look. Now meet the women who are making retro style modern.</v>
      </c>
      <c r="C379">
        <f>VLOOKUP(A379, Kickstarter!B:E, 3, FALSE)</f>
        <v>12000</v>
      </c>
      <c r="D379">
        <f>VLOOKUP(A379, Kickstarter!B:E, 4, FALSE)</f>
        <v>13728</v>
      </c>
      <c r="E379">
        <f>VLOOKUP(A379, Kickstarter!B:P, 15, FALSE)</f>
        <v>103.22</v>
      </c>
      <c r="F379">
        <f>VLOOKUP(A379, Kickstarter!B:P, 11, FALSE)</f>
        <v>133</v>
      </c>
    </row>
    <row r="380" spans="1:6" ht="45" x14ac:dyDescent="0.25">
      <c r="A380" s="9" t="s">
        <v>379</v>
      </c>
      <c r="B380" s="3" t="str">
        <f>VLOOKUP(A380, Kickstarter!B:C, 2, FALSE)</f>
        <v>Ugandan Filmmaker and Activist Kamoga Hassan's new documentary follows Ugandan LGBT asylum seekers asking the question "Where is home?"</v>
      </c>
      <c r="C380">
        <f>VLOOKUP(A380, Kickstarter!B:E, 3, FALSE)</f>
        <v>3000</v>
      </c>
      <c r="D380">
        <f>VLOOKUP(A380, Kickstarter!B:E, 4, FALSE)</f>
        <v>3353</v>
      </c>
      <c r="E380">
        <f>VLOOKUP(A380, Kickstarter!B:P, 15, FALSE)</f>
        <v>40.4</v>
      </c>
      <c r="F380">
        <f>VLOOKUP(A380, Kickstarter!B:P, 11, FALSE)</f>
        <v>83</v>
      </c>
    </row>
    <row r="381" spans="1:6" ht="45" x14ac:dyDescent="0.25">
      <c r="A381" s="9" t="s">
        <v>380</v>
      </c>
      <c r="B381" s="3" t="str">
        <f>VLOOKUP(A381, Kickstarter!B:C, 2, FALSE)</f>
        <v>The U.S. Army has granted us permission to film a documentary at America's most sacred shrine: The Tomb of the Unknown Soldier.</v>
      </c>
      <c r="C381">
        <f>VLOOKUP(A381, Kickstarter!B:E, 3, FALSE)</f>
        <v>15000</v>
      </c>
      <c r="D381">
        <f>VLOOKUP(A381, Kickstarter!B:E, 4, FALSE)</f>
        <v>17412</v>
      </c>
      <c r="E381">
        <f>VLOOKUP(A381, Kickstarter!B:P, 15, FALSE)</f>
        <v>116.86</v>
      </c>
      <c r="F381">
        <f>VLOOKUP(A381, Kickstarter!B:P, 11, FALSE)</f>
        <v>149</v>
      </c>
    </row>
    <row r="382" spans="1:6" ht="45" x14ac:dyDescent="0.25">
      <c r="A382" s="9" t="s">
        <v>381</v>
      </c>
      <c r="B382" s="3" t="str">
        <f>VLOOKUP(A382, Kickstarter!B:C, 2, FALSE)</f>
        <v>The Steamboat Van Clan is a group of three young ski competitors following their dreams and documenting their adventures along the way.</v>
      </c>
      <c r="C382">
        <f>VLOOKUP(A382, Kickstarter!B:E, 3, FALSE)</f>
        <v>4000</v>
      </c>
      <c r="D382">
        <f>VLOOKUP(A382, Kickstarter!B:E, 4, FALSE)</f>
        <v>5660</v>
      </c>
      <c r="E382">
        <f>VLOOKUP(A382, Kickstarter!B:P, 15, FALSE)</f>
        <v>115.51</v>
      </c>
      <c r="F382">
        <f>VLOOKUP(A382, Kickstarter!B:P, 11, FALSE)</f>
        <v>49</v>
      </c>
    </row>
    <row r="383" spans="1:6" ht="45" x14ac:dyDescent="0.25">
      <c r="A383" s="9" t="s">
        <v>382</v>
      </c>
      <c r="B383" s="3" t="str">
        <f>VLOOKUP(A383, Kickstarter!B:C, 2, FALSE)</f>
        <v>Set in the ancient waters of the Puget Sound, Clearwater is a universal story about the need to adapt to change.</v>
      </c>
      <c r="C383">
        <f>VLOOKUP(A383, Kickstarter!B:E, 3, FALSE)</f>
        <v>25000</v>
      </c>
      <c r="D383">
        <f>VLOOKUP(A383, Kickstarter!B:E, 4, FALSE)</f>
        <v>26182.5</v>
      </c>
      <c r="E383">
        <f>VLOOKUP(A383, Kickstarter!B:P, 15, FALSE)</f>
        <v>104.31</v>
      </c>
      <c r="F383">
        <f>VLOOKUP(A383, Kickstarter!B:P, 11, FALSE)</f>
        <v>251</v>
      </c>
    </row>
    <row r="384" spans="1:6" ht="45" x14ac:dyDescent="0.25">
      <c r="A384" s="9" t="s">
        <v>383</v>
      </c>
      <c r="B384" s="3" t="str">
        <f>VLOOKUP(A384, Kickstarter!B:C, 2, FALSE)</f>
        <v>I went to Philadelphia to find out if The 99% Declaration could take the ideas of OccupyWallSt. and make change from within the system.</v>
      </c>
      <c r="C384">
        <f>VLOOKUP(A384, Kickstarter!B:E, 3, FALSE)</f>
        <v>600</v>
      </c>
      <c r="D384">
        <f>VLOOKUP(A384, Kickstarter!B:E, 4, FALSE)</f>
        <v>1535</v>
      </c>
      <c r="E384">
        <f>VLOOKUP(A384, Kickstarter!B:P, 15, FALSE)</f>
        <v>69.77</v>
      </c>
      <c r="F384">
        <f>VLOOKUP(A384, Kickstarter!B:P, 11, FALSE)</f>
        <v>22</v>
      </c>
    </row>
    <row r="385" spans="1:6" ht="45" x14ac:dyDescent="0.25">
      <c r="A385" s="9" t="s">
        <v>384</v>
      </c>
      <c r="B385" s="3" t="str">
        <f>VLOOKUP(A385, Kickstarter!B:C, 2, FALSE)</f>
        <v>An independent documentary web series about storm chasing in tornado alley that features the chase team TornadoRaiders.com</v>
      </c>
      <c r="C385">
        <f>VLOOKUP(A385, Kickstarter!B:E, 3, FALSE)</f>
        <v>999</v>
      </c>
      <c r="D385">
        <f>VLOOKUP(A385, Kickstarter!B:E, 4, FALSE)</f>
        <v>2065</v>
      </c>
      <c r="E385">
        <f>VLOOKUP(A385, Kickstarter!B:P, 15, FALSE)</f>
        <v>43.02</v>
      </c>
      <c r="F385">
        <f>VLOOKUP(A385, Kickstarter!B:P, 11, FALSE)</f>
        <v>48</v>
      </c>
    </row>
    <row r="386" spans="1:6" ht="45" x14ac:dyDescent="0.25">
      <c r="A386" s="9" t="s">
        <v>385</v>
      </c>
      <c r="B386" s="3" t="str">
        <f>VLOOKUP(A386, Kickstarter!B:C, 2, FALSE)</f>
        <v>This documentary is about Last Chance Corral in Athens, Ohio and their heroic work saving nurse mare foals from imminent death.</v>
      </c>
      <c r="C386">
        <f>VLOOKUP(A386, Kickstarter!B:E, 3, FALSE)</f>
        <v>20000</v>
      </c>
      <c r="D386">
        <f>VLOOKUP(A386, Kickstarter!B:E, 4, FALSE)</f>
        <v>22421</v>
      </c>
      <c r="E386">
        <f>VLOOKUP(A386, Kickstarter!B:P, 15, FALSE)</f>
        <v>58.54</v>
      </c>
      <c r="F386">
        <f>VLOOKUP(A386, Kickstarter!B:P, 11, FALSE)</f>
        <v>383</v>
      </c>
    </row>
    <row r="387" spans="1:6" ht="45" x14ac:dyDescent="0.25">
      <c r="A387" s="9" t="s">
        <v>386</v>
      </c>
      <c r="B387" s="3" t="str">
        <f>VLOOKUP(A387, Kickstarter!B:C, 2, FALSE)</f>
        <v>A documentary following the incredible story of a brave little boy and his service dog, fighting Type 1 Diabetes one day at a time.</v>
      </c>
      <c r="C387">
        <f>VLOOKUP(A387, Kickstarter!B:E, 3, FALSE)</f>
        <v>25000</v>
      </c>
      <c r="D387">
        <f>VLOOKUP(A387, Kickstarter!B:E, 4, FALSE)</f>
        <v>26495.5</v>
      </c>
      <c r="E387">
        <f>VLOOKUP(A387, Kickstarter!B:P, 15, FALSE)</f>
        <v>111.8</v>
      </c>
      <c r="F387">
        <f>VLOOKUP(A387, Kickstarter!B:P, 11, FALSE)</f>
        <v>237</v>
      </c>
    </row>
    <row r="388" spans="1:6" ht="45" x14ac:dyDescent="0.25">
      <c r="A388" s="9" t="s">
        <v>387</v>
      </c>
      <c r="B388" s="3" t="str">
        <f>VLOOKUP(A388, Kickstarter!B:C, 2, FALSE)</f>
        <v>Eight friends reunite to achieve their childhood dream of designing, constructing, and launching a homemade submarine.</v>
      </c>
      <c r="C388">
        <f>VLOOKUP(A388, Kickstarter!B:E, 3, FALSE)</f>
        <v>600</v>
      </c>
      <c r="D388">
        <f>VLOOKUP(A388, Kickstarter!B:E, 4, FALSE)</f>
        <v>601</v>
      </c>
      <c r="E388">
        <f>VLOOKUP(A388, Kickstarter!B:P, 15, FALSE)</f>
        <v>46.23</v>
      </c>
      <c r="F388">
        <f>VLOOKUP(A388, Kickstarter!B:P, 11, FALSE)</f>
        <v>13</v>
      </c>
    </row>
    <row r="389" spans="1:6" ht="45" x14ac:dyDescent="0.25">
      <c r="A389" s="9" t="s">
        <v>388</v>
      </c>
      <c r="B389" s="3" t="str">
        <f>VLOOKUP(A389, Kickstarter!B:C, 2, FALSE)</f>
        <v>The workings of life revised: Pioneering scientists &amp; health-seekers challenge our understanding of disease, aging and consciousness.</v>
      </c>
      <c r="C389">
        <f>VLOOKUP(A389, Kickstarter!B:E, 3, FALSE)</f>
        <v>38000</v>
      </c>
      <c r="D389">
        <f>VLOOKUP(A389, Kickstarter!B:E, 4, FALSE)</f>
        <v>81316</v>
      </c>
      <c r="E389">
        <f>VLOOKUP(A389, Kickstarter!B:P, 15, FALSE)</f>
        <v>144.69</v>
      </c>
      <c r="F389">
        <f>VLOOKUP(A389, Kickstarter!B:P, 11, FALSE)</f>
        <v>562</v>
      </c>
    </row>
    <row r="390" spans="1:6" ht="45" x14ac:dyDescent="0.25">
      <c r="A390" s="9" t="s">
        <v>389</v>
      </c>
      <c r="B390" s="3" t="str">
        <f>VLOOKUP(A390, Kickstarter!B:C, 2, FALSE)</f>
        <v>A documentary film featuring the World's Largest Rummage Sale and rumination on the Power and Pleasures of Possessions.</v>
      </c>
      <c r="C390">
        <f>VLOOKUP(A390, Kickstarter!B:E, 3, FALSE)</f>
        <v>5000</v>
      </c>
      <c r="D390">
        <f>VLOOKUP(A390, Kickstarter!B:E, 4, FALSE)</f>
        <v>6308</v>
      </c>
      <c r="E390">
        <f>VLOOKUP(A390, Kickstarter!B:P, 15, FALSE)</f>
        <v>88.85</v>
      </c>
      <c r="F390">
        <f>VLOOKUP(A390, Kickstarter!B:P, 11, FALSE)</f>
        <v>71</v>
      </c>
    </row>
    <row r="391" spans="1:6" ht="45" x14ac:dyDescent="0.25">
      <c r="A391" s="9" t="s">
        <v>390</v>
      </c>
      <c r="B391" s="3" t="str">
        <f>VLOOKUP(A391, Kickstarter!B:C, 2, FALSE)</f>
        <v>What difference can food really make? A documentary film about six people who make the radical choice to face cancer with their plates.</v>
      </c>
      <c r="C391">
        <f>VLOOKUP(A391, Kickstarter!B:E, 3, FALSE)</f>
        <v>68000</v>
      </c>
      <c r="D391">
        <f>VLOOKUP(A391, Kickstarter!B:E, 4, FALSE)</f>
        <v>123444.12</v>
      </c>
      <c r="E391">
        <f>VLOOKUP(A391, Kickstarter!B:P, 15, FALSE)</f>
        <v>81.75</v>
      </c>
      <c r="F391">
        <f>VLOOKUP(A391, Kickstarter!B:P, 11, FALSE)</f>
        <v>1510</v>
      </c>
    </row>
    <row r="392" spans="1:6" ht="45" x14ac:dyDescent="0.25">
      <c r="A392" s="9" t="s">
        <v>391</v>
      </c>
      <c r="B392" s="3" t="str">
        <f>VLOOKUP(A392, Kickstarter!B:C, 2, FALSE)</f>
        <v>Join UCF as they dive into the creative and community outreach for the families in St. Vincent and the Grenadines.</v>
      </c>
      <c r="C392">
        <f>VLOOKUP(A392, Kickstarter!B:E, 3, FALSE)</f>
        <v>1000</v>
      </c>
      <c r="D392">
        <f>VLOOKUP(A392, Kickstarter!B:E, 4, FALSE)</f>
        <v>1000</v>
      </c>
      <c r="E392">
        <f>VLOOKUP(A392, Kickstarter!B:P, 15, FALSE)</f>
        <v>71.430000000000007</v>
      </c>
      <c r="F392">
        <f>VLOOKUP(A392, Kickstarter!B:P, 11, FALSE)</f>
        <v>14</v>
      </c>
    </row>
    <row r="393" spans="1:6" ht="45" x14ac:dyDescent="0.25">
      <c r="A393" s="9" t="s">
        <v>392</v>
      </c>
      <c r="B393" s="3" t="str">
        <f>VLOOKUP(A393, Kickstarter!B:C, 2, FALSE)</f>
        <v>Too many women feel confused about their orgasm and shame about their desire. This movie aims to change that.</v>
      </c>
      <c r="C393">
        <f>VLOOKUP(A393, Kickstarter!B:E, 3, FALSE)</f>
        <v>20000</v>
      </c>
      <c r="D393">
        <f>VLOOKUP(A393, Kickstarter!B:E, 4, FALSE)</f>
        <v>20122</v>
      </c>
      <c r="E393">
        <f>VLOOKUP(A393, Kickstarter!B:P, 15, FALSE)</f>
        <v>104.26</v>
      </c>
      <c r="F393">
        <f>VLOOKUP(A393, Kickstarter!B:P, 11, FALSE)</f>
        <v>193</v>
      </c>
    </row>
    <row r="394" spans="1:6" ht="45" x14ac:dyDescent="0.25">
      <c r="A394" s="9" t="s">
        <v>393</v>
      </c>
      <c r="B394" s="3" t="str">
        <f>VLOOKUP(A394, Kickstarter!B:C, 2, FALSE)</f>
        <v>Rhinos are the most endangered large animal in the world today, and an epic, global battle is being waged to ensure their survival.</v>
      </c>
      <c r="C394">
        <f>VLOOKUP(A394, Kickstarter!B:E, 3, FALSE)</f>
        <v>18500</v>
      </c>
      <c r="D394">
        <f>VLOOKUP(A394, Kickstarter!B:E, 4, FALSE)</f>
        <v>18667</v>
      </c>
      <c r="E394">
        <f>VLOOKUP(A394, Kickstarter!B:P, 15, FALSE)</f>
        <v>90.62</v>
      </c>
      <c r="F394">
        <f>VLOOKUP(A394, Kickstarter!B:P, 11, FALSE)</f>
        <v>206</v>
      </c>
    </row>
    <row r="395" spans="1:6" ht="30" x14ac:dyDescent="0.25">
      <c r="A395" s="9" t="s">
        <v>394</v>
      </c>
      <c r="B395" s="3" t="str">
        <f>VLOOKUP(A395, Kickstarter!B:C, 2, FALSE)</f>
        <v>This is a story thatâ€™s never been told, about tackling climate change one penguin at a timeâ€¦</v>
      </c>
      <c r="C395">
        <f>VLOOKUP(A395, Kickstarter!B:E, 3, FALSE)</f>
        <v>50000</v>
      </c>
      <c r="D395">
        <f>VLOOKUP(A395, Kickstarter!B:E, 4, FALSE)</f>
        <v>55223</v>
      </c>
      <c r="E395">
        <f>VLOOKUP(A395, Kickstarter!B:P, 15, FALSE)</f>
        <v>157.33000000000001</v>
      </c>
      <c r="F395">
        <f>VLOOKUP(A395, Kickstarter!B:P, 11, FALSE)</f>
        <v>351</v>
      </c>
    </row>
    <row r="396" spans="1:6" ht="45" x14ac:dyDescent="0.25">
      <c r="A396" s="9" t="s">
        <v>395</v>
      </c>
      <c r="B396" s="3" t="str">
        <f>VLOOKUP(A396, Kickstarter!B:C, 2, FALSE)</f>
        <v>A sweeping portrait of daily life in Taranto in an effort to raise awareness and preserve its cultural and architectural heritage.</v>
      </c>
      <c r="C396">
        <f>VLOOKUP(A396, Kickstarter!B:E, 3, FALSE)</f>
        <v>4700</v>
      </c>
      <c r="D396">
        <f>VLOOKUP(A396, Kickstarter!B:E, 4, FALSE)</f>
        <v>5259</v>
      </c>
      <c r="E396">
        <f>VLOOKUP(A396, Kickstarter!B:P, 15, FALSE)</f>
        <v>105.18</v>
      </c>
      <c r="F396">
        <f>VLOOKUP(A396, Kickstarter!B:P, 11, FALSE)</f>
        <v>50</v>
      </c>
    </row>
    <row r="397" spans="1:6" ht="45" x14ac:dyDescent="0.25">
      <c r="A397" s="9" t="s">
        <v>396</v>
      </c>
      <c r="B397" s="3" t="str">
        <f>VLOOKUP(A397, Kickstarter!B:C, 2, FALSE)</f>
        <v>When the war ends, a woman's fight begins. Bringing to life the most untapped resources in peace making between faiths.</v>
      </c>
      <c r="C397">
        <f>VLOOKUP(A397, Kickstarter!B:E, 3, FALSE)</f>
        <v>10000</v>
      </c>
      <c r="D397">
        <f>VLOOKUP(A397, Kickstarter!B:E, 4, FALSE)</f>
        <v>10804.45</v>
      </c>
      <c r="E397">
        <f>VLOOKUP(A397, Kickstarter!B:P, 15, FALSE)</f>
        <v>58.72</v>
      </c>
      <c r="F397">
        <f>VLOOKUP(A397, Kickstarter!B:P, 11, FALSE)</f>
        <v>184</v>
      </c>
    </row>
    <row r="398" spans="1:6" ht="45" x14ac:dyDescent="0.25">
      <c r="A398" s="9" t="s">
        <v>397</v>
      </c>
      <c r="B398" s="3" t="str">
        <f>VLOOKUP(A398, Kickstarter!B:C, 2, FALSE)</f>
        <v>Loyalty and morality are questioned as we follow the struggles of Penn State students in wake of the child sexual abuse scandal.</v>
      </c>
      <c r="C398">
        <f>VLOOKUP(A398, Kickstarter!B:E, 3, FALSE)</f>
        <v>15000</v>
      </c>
      <c r="D398">
        <f>VLOOKUP(A398, Kickstarter!B:E, 4, FALSE)</f>
        <v>16000</v>
      </c>
      <c r="E398">
        <f>VLOOKUP(A398, Kickstarter!B:P, 15, FALSE)</f>
        <v>81.63</v>
      </c>
      <c r="F398">
        <f>VLOOKUP(A398, Kickstarter!B:P, 11, FALSE)</f>
        <v>196</v>
      </c>
    </row>
    <row r="399" spans="1:6" ht="60" x14ac:dyDescent="0.25">
      <c r="A399" s="9" t="s">
        <v>398</v>
      </c>
      <c r="B399" s="3" t="str">
        <f>VLOOKUP(A399, Kickstarter!B:C, 2, FALSE)</f>
        <v>A documentary film about Nam's first visit back to Korea since her adoption at 6 months in 1976, about the kids in the orphanages now and about Korea.</v>
      </c>
      <c r="C399">
        <f>VLOOKUP(A399, Kickstarter!B:E, 3, FALSE)</f>
        <v>12444</v>
      </c>
      <c r="D399">
        <f>VLOOKUP(A399, Kickstarter!B:E, 4, FALSE)</f>
        <v>12929.35</v>
      </c>
      <c r="E399">
        <f>VLOOKUP(A399, Kickstarter!B:P, 15, FALSE)</f>
        <v>56.46</v>
      </c>
      <c r="F399">
        <f>VLOOKUP(A399, Kickstarter!B:P, 11, FALSE)</f>
        <v>229</v>
      </c>
    </row>
    <row r="400" spans="1:6" ht="45" x14ac:dyDescent="0.25">
      <c r="A400" s="9" t="s">
        <v>399</v>
      </c>
      <c r="B400" s="3" t="str">
        <f>VLOOKUP(A400, Kickstarter!B:C, 2, FALSE)</f>
        <v>My film tells the stories of Jewish Child Holocaust Survivors and how they rebuilt their lives. STRETCH GOALS ADDED!</v>
      </c>
      <c r="C400">
        <f>VLOOKUP(A400, Kickstarter!B:E, 3, FALSE)</f>
        <v>7500</v>
      </c>
      <c r="D400">
        <f>VLOOKUP(A400, Kickstarter!B:E, 4, FALSE)</f>
        <v>9387</v>
      </c>
      <c r="E400">
        <f>VLOOKUP(A400, Kickstarter!B:P, 15, FALSE)</f>
        <v>140.1</v>
      </c>
      <c r="F400">
        <f>VLOOKUP(A400, Kickstarter!B:P, 11, FALSE)</f>
        <v>67</v>
      </c>
    </row>
    <row r="401" spans="1:6" ht="45" x14ac:dyDescent="0.25">
      <c r="A401" s="9" t="s">
        <v>400</v>
      </c>
      <c r="B401" s="3" t="str">
        <f>VLOOKUP(A401, Kickstarter!B:C, 2, FALSE)</f>
        <v>What do we want for our kids? An independent film bringing ideas out of the jungle about a radically different approach to learning.</v>
      </c>
      <c r="C401">
        <f>VLOOKUP(A401, Kickstarter!B:E, 3, FALSE)</f>
        <v>20000</v>
      </c>
      <c r="D401">
        <f>VLOOKUP(A401, Kickstarter!B:E, 4, FALSE)</f>
        <v>21361</v>
      </c>
      <c r="E401">
        <f>VLOOKUP(A401, Kickstarter!B:P, 15, FALSE)</f>
        <v>224.85</v>
      </c>
      <c r="F401">
        <f>VLOOKUP(A401, Kickstarter!B:P, 11, FALSE)</f>
        <v>95</v>
      </c>
    </row>
    <row r="402" spans="1:6" ht="45" x14ac:dyDescent="0.25">
      <c r="A402" s="9" t="s">
        <v>401</v>
      </c>
      <c r="B402" s="3" t="str">
        <f>VLOOKUP(A402, Kickstarter!B:C, 2, FALSE)</f>
        <v>A documentary film on a sustainable, grassroots effort to fight malnutrition in Indonesia.  And it's organic!</v>
      </c>
      <c r="C402">
        <f>VLOOKUP(A402, Kickstarter!B:E, 3, FALSE)</f>
        <v>10000</v>
      </c>
      <c r="D402">
        <f>VLOOKUP(A402, Kickstarter!B:E, 4, FALSE)</f>
        <v>11230.25</v>
      </c>
      <c r="E402">
        <f>VLOOKUP(A402, Kickstarter!B:P, 15, FALSE)</f>
        <v>181.13</v>
      </c>
      <c r="F402">
        <f>VLOOKUP(A402, Kickstarter!B:P, 11, FALSE)</f>
        <v>62</v>
      </c>
    </row>
    <row r="403" spans="1:6" ht="45" x14ac:dyDescent="0.25">
      <c r="A403" s="9" t="s">
        <v>402</v>
      </c>
      <c r="B403" s="3" t="str">
        <f>VLOOKUP(A403, Kickstarter!B:C, 2, FALSE)</f>
        <v>Join us as we explore their humanity, intellect and legacy, demonstrating to young women around the world that all things are possible.</v>
      </c>
      <c r="C403">
        <f>VLOOKUP(A403, Kickstarter!B:E, 3, FALSE)</f>
        <v>50000</v>
      </c>
      <c r="D403">
        <f>VLOOKUP(A403, Kickstarter!B:E, 4, FALSE)</f>
        <v>51906</v>
      </c>
      <c r="E403">
        <f>VLOOKUP(A403, Kickstarter!B:P, 15, FALSE)</f>
        <v>711.04</v>
      </c>
      <c r="F403">
        <f>VLOOKUP(A403, Kickstarter!B:P, 11, FALSE)</f>
        <v>73</v>
      </c>
    </row>
    <row r="404" spans="1:6" ht="45" x14ac:dyDescent="0.25">
      <c r="A404" s="9" t="s">
        <v>403</v>
      </c>
      <c r="B404" s="3" t="str">
        <f>VLOOKUP(A404, Kickstarter!B:C, 2, FALSE)</f>
        <v>Help create a new holiday classic -  
a film that takes us back in time to experience what the apostles witnessed, Jesus Alive Again.</v>
      </c>
      <c r="C404">
        <f>VLOOKUP(A404, Kickstarter!B:E, 3, FALSE)</f>
        <v>2000</v>
      </c>
      <c r="D404">
        <f>VLOOKUP(A404, Kickstarter!B:E, 4, FALSE)</f>
        <v>2833</v>
      </c>
      <c r="E404">
        <f>VLOOKUP(A404, Kickstarter!B:P, 15, FALSE)</f>
        <v>65.88</v>
      </c>
      <c r="F404">
        <f>VLOOKUP(A404, Kickstarter!B:P, 11, FALSE)</f>
        <v>43</v>
      </c>
    </row>
    <row r="405" spans="1:6" ht="45" x14ac:dyDescent="0.25">
      <c r="A405" s="9" t="s">
        <v>404</v>
      </c>
      <c r="B405" s="3" t="str">
        <f>VLOOKUP(A405, Kickstarter!B:C, 2, FALSE)</f>
        <v>A documentary adventure about bananas - and people. Your round-trip ticket into the heart of banana-cultures!!</v>
      </c>
      <c r="C405">
        <f>VLOOKUP(A405, Kickstarter!B:E, 3, FALSE)</f>
        <v>5000</v>
      </c>
      <c r="D405">
        <f>VLOOKUP(A405, Kickstarter!B:E, 4, FALSE)</f>
        <v>5263</v>
      </c>
      <c r="E405">
        <f>VLOOKUP(A405, Kickstarter!B:P, 15, FALSE)</f>
        <v>75.19</v>
      </c>
      <c r="F405">
        <f>VLOOKUP(A405, Kickstarter!B:P, 11, FALSE)</f>
        <v>70</v>
      </c>
    </row>
    <row r="406" spans="1:6" ht="45" x14ac:dyDescent="0.25">
      <c r="A406" s="9" t="s">
        <v>405</v>
      </c>
      <c r="B406" s="3" t="str">
        <f>VLOOKUP(A406, Kickstarter!B:C, 2, FALSE)</f>
        <v>A feature length documentary, exploring the many lives memorialized by the iconic AIDS Memorial Quilt.</v>
      </c>
      <c r="C406">
        <f>VLOOKUP(A406, Kickstarter!B:E, 3, FALSE)</f>
        <v>35000</v>
      </c>
      <c r="D406">
        <f>VLOOKUP(A406, Kickstarter!B:E, 4, FALSE)</f>
        <v>36082</v>
      </c>
      <c r="E406">
        <f>VLOOKUP(A406, Kickstarter!B:P, 15, FALSE)</f>
        <v>133.13999999999999</v>
      </c>
      <c r="F406">
        <f>VLOOKUP(A406, Kickstarter!B:P, 11, FALSE)</f>
        <v>271</v>
      </c>
    </row>
    <row r="407" spans="1:6" ht="30" x14ac:dyDescent="0.25">
      <c r="A407" s="9" t="s">
        <v>406</v>
      </c>
      <c r="B407" s="3" t="str">
        <f>VLOOKUP(A407, Kickstarter!B:C, 2, FALSE)</f>
        <v>Come, join our movie movement.  A new documentary about the healing power of food.</v>
      </c>
      <c r="C407">
        <f>VLOOKUP(A407, Kickstarter!B:E, 3, FALSE)</f>
        <v>2820</v>
      </c>
      <c r="D407">
        <f>VLOOKUP(A407, Kickstarter!B:E, 4, FALSE)</f>
        <v>3036</v>
      </c>
      <c r="E407">
        <f>VLOOKUP(A407, Kickstarter!B:P, 15, FALSE)</f>
        <v>55.2</v>
      </c>
      <c r="F407">
        <f>VLOOKUP(A407, Kickstarter!B:P, 11, FALSE)</f>
        <v>55</v>
      </c>
    </row>
    <row r="408" spans="1:6" ht="45" x14ac:dyDescent="0.25">
      <c r="A408" s="9" t="s">
        <v>407</v>
      </c>
      <c r="B408" s="3" t="str">
        <f>VLOOKUP(A408, Kickstarter!B:C, 2, FALSE)</f>
        <v>The Desert River Bends is a short documentary following the alternative lifestyles of three middle-age river guides in Moab UT.</v>
      </c>
      <c r="C408">
        <f>VLOOKUP(A408, Kickstarter!B:E, 3, FALSE)</f>
        <v>2800</v>
      </c>
      <c r="D408">
        <f>VLOOKUP(A408, Kickstarter!B:E, 4, FALSE)</f>
        <v>3015.73</v>
      </c>
      <c r="E408">
        <f>VLOOKUP(A408, Kickstarter!B:P, 15, FALSE)</f>
        <v>86.16</v>
      </c>
      <c r="F408">
        <f>VLOOKUP(A408, Kickstarter!B:P, 11, FALSE)</f>
        <v>35</v>
      </c>
    </row>
    <row r="409" spans="1:6" ht="45" x14ac:dyDescent="0.25">
      <c r="A409" s="9" t="s">
        <v>408</v>
      </c>
      <c r="B409" s="3" t="str">
        <f>VLOOKUP(A409, Kickstarter!B:C, 2, FALSE)</f>
        <v>The story of the 1886 Haymarket Riot explored through the history of the Haymarket Police Memorial Statue.</v>
      </c>
      <c r="C409">
        <f>VLOOKUP(A409, Kickstarter!B:E, 3, FALSE)</f>
        <v>2000</v>
      </c>
      <c r="D409">
        <f>VLOOKUP(A409, Kickstarter!B:E, 4, FALSE)</f>
        <v>2031</v>
      </c>
      <c r="E409">
        <f>VLOOKUP(A409, Kickstarter!B:P, 15, FALSE)</f>
        <v>92.32</v>
      </c>
      <c r="F409">
        <f>VLOOKUP(A409, Kickstarter!B:P, 11, FALSE)</f>
        <v>22</v>
      </c>
    </row>
    <row r="410" spans="1:6" ht="45" x14ac:dyDescent="0.25">
      <c r="A410" s="9" t="s">
        <v>409</v>
      </c>
      <c r="B410" s="3" t="str">
        <f>VLOOKUP(A410, Kickstarter!B:C, 2, FALSE)</f>
        <v>A documentary exploring the phenomenon of custom and branded yarmulkes in Jewish-American communities.</v>
      </c>
      <c r="C410">
        <f>VLOOKUP(A410, Kickstarter!B:E, 3, FALSE)</f>
        <v>6000</v>
      </c>
      <c r="D410">
        <f>VLOOKUP(A410, Kickstarter!B:E, 4, FALSE)</f>
        <v>6086.26</v>
      </c>
      <c r="E410">
        <f>VLOOKUP(A410, Kickstarter!B:P, 15, FALSE)</f>
        <v>160.16</v>
      </c>
      <c r="F410">
        <f>VLOOKUP(A410, Kickstarter!B:P, 11, FALSE)</f>
        <v>38</v>
      </c>
    </row>
    <row r="411" spans="1:6" ht="45" x14ac:dyDescent="0.25">
      <c r="A411" s="9" t="s">
        <v>410</v>
      </c>
      <c r="B411" s="3" t="str">
        <f>VLOOKUP(A411, Kickstarter!B:C, 2, FALSE)</f>
        <v>I am working on a project that explores the relationship between education to work for youth within the European Union.</v>
      </c>
      <c r="C411">
        <f>VLOOKUP(A411, Kickstarter!B:E, 3, FALSE)</f>
        <v>500</v>
      </c>
      <c r="D411">
        <f>VLOOKUP(A411, Kickstarter!B:E, 4, FALSE)</f>
        <v>684</v>
      </c>
      <c r="E411">
        <f>VLOOKUP(A411, Kickstarter!B:P, 15, FALSE)</f>
        <v>45.6</v>
      </c>
      <c r="F411">
        <f>VLOOKUP(A411, Kickstarter!B:P, 11, FALSE)</f>
        <v>15</v>
      </c>
    </row>
    <row r="412" spans="1:6" ht="45" x14ac:dyDescent="0.25">
      <c r="A412" s="9" t="s">
        <v>411</v>
      </c>
      <c r="B412" s="3" t="str">
        <f>VLOOKUP(A412, Kickstarter!B:C, 2, FALSE)</f>
        <v>January was a mentor, advocate, and friend.  Her life tragically came to an end in September 2012.  This film is her story.</v>
      </c>
      <c r="C412">
        <f>VLOOKUP(A412, Kickstarter!B:E, 3, FALSE)</f>
        <v>1000</v>
      </c>
      <c r="D412">
        <f>VLOOKUP(A412, Kickstarter!B:E, 4, FALSE)</f>
        <v>1283</v>
      </c>
      <c r="E412">
        <f>VLOOKUP(A412, Kickstarter!B:P, 15, FALSE)</f>
        <v>183.29</v>
      </c>
      <c r="F412">
        <f>VLOOKUP(A412, Kickstarter!B:P, 11, FALSE)</f>
        <v>7</v>
      </c>
    </row>
    <row r="413" spans="1:6" ht="45" x14ac:dyDescent="0.25">
      <c r="A413" s="9" t="s">
        <v>412</v>
      </c>
      <c r="B413" s="3" t="str">
        <f>VLOOKUP(A413, Kickstarter!B:C, 2, FALSE)</f>
        <v>An inspirational feature-length documentary that will help those with disabilities achieve their goals despite the obstacles.</v>
      </c>
      <c r="C413">
        <f>VLOOKUP(A413, Kickstarter!B:E, 3, FALSE)</f>
        <v>30000</v>
      </c>
      <c r="D413">
        <f>VLOOKUP(A413, Kickstarter!B:E, 4, FALSE)</f>
        <v>30315</v>
      </c>
      <c r="E413">
        <f>VLOOKUP(A413, Kickstarter!B:P, 15, FALSE)</f>
        <v>125.79</v>
      </c>
      <c r="F413">
        <f>VLOOKUP(A413, Kickstarter!B:P, 11, FALSE)</f>
        <v>241</v>
      </c>
    </row>
    <row r="414" spans="1:6" ht="45" x14ac:dyDescent="0.25">
      <c r="A414" s="9" t="s">
        <v>413</v>
      </c>
      <c r="B414" s="3" t="str">
        <f>VLOOKUP(A414, Kickstarter!B:C, 2, FALSE)</f>
        <v>A short film about property rights, salmon, and ratepayers in the controversy over exporting natural gas through southern Oregon</v>
      </c>
      <c r="C414">
        <f>VLOOKUP(A414, Kickstarter!B:E, 3, FALSE)</f>
        <v>2500</v>
      </c>
      <c r="D414">
        <f>VLOOKUP(A414, Kickstarter!B:E, 4, FALSE)</f>
        <v>3171</v>
      </c>
      <c r="E414">
        <f>VLOOKUP(A414, Kickstarter!B:P, 15, FALSE)</f>
        <v>57.65</v>
      </c>
      <c r="F414">
        <f>VLOOKUP(A414, Kickstarter!B:P, 11, FALSE)</f>
        <v>55</v>
      </c>
    </row>
    <row r="415" spans="1:6" ht="45" x14ac:dyDescent="0.25">
      <c r="A415" s="9" t="s">
        <v>414</v>
      </c>
      <c r="B415" s="3" t="str">
        <f>VLOOKUP(A415, Kickstarter!B:C, 2, FALSE)</f>
        <v>A journey to discover how Somalis are rebuilding their shattered nation, with a focus on the role that women are playing.</v>
      </c>
      <c r="C415">
        <f>VLOOKUP(A415, Kickstarter!B:E, 3, FALSE)</f>
        <v>12800</v>
      </c>
      <c r="D415">
        <f>VLOOKUP(A415, Kickstarter!B:E, 4, FALSE)</f>
        <v>13451</v>
      </c>
      <c r="E415">
        <f>VLOOKUP(A415, Kickstarter!B:P, 15, FALSE)</f>
        <v>78.66</v>
      </c>
      <c r="F415">
        <f>VLOOKUP(A415, Kickstarter!B:P, 11, FALSE)</f>
        <v>171</v>
      </c>
    </row>
    <row r="416" spans="1:6" ht="45" x14ac:dyDescent="0.25">
      <c r="A416" s="9" t="s">
        <v>415</v>
      </c>
      <c r="B416" s="3" t="str">
        <f>VLOOKUP(A416, Kickstarter!B:C, 2, FALSE)</f>
        <v>thisisstuttering is a found-footage doc that has already changed lives. It is completely done; we need your help to get it out there.</v>
      </c>
      <c r="C416">
        <f>VLOOKUP(A416, Kickstarter!B:E, 3, FALSE)</f>
        <v>18500</v>
      </c>
      <c r="D416">
        <f>VLOOKUP(A416, Kickstarter!B:E, 4, FALSE)</f>
        <v>19028</v>
      </c>
      <c r="E416">
        <f>VLOOKUP(A416, Kickstarter!B:P, 15, FALSE)</f>
        <v>91.48</v>
      </c>
      <c r="F416">
        <f>VLOOKUP(A416, Kickstarter!B:P, 11, FALSE)</f>
        <v>208</v>
      </c>
    </row>
    <row r="417" spans="1:6" ht="60" x14ac:dyDescent="0.25">
      <c r="A417" s="9" t="s">
        <v>416</v>
      </c>
      <c r="B417" s="3" t="str">
        <f>VLOOKUP(A417, Kickstarter!B:C, 2, FALSE)</f>
        <v>Two Canadians document their comic misadventures South of the border seeking the American Dream, trivial pursuits and giant breakfasts!</v>
      </c>
      <c r="C417">
        <f>VLOOKUP(A417, Kickstarter!B:E, 3, FALSE)</f>
        <v>1400</v>
      </c>
      <c r="D417">
        <f>VLOOKUP(A417, Kickstarter!B:E, 4, FALSE)</f>
        <v>1430.06</v>
      </c>
      <c r="E417">
        <f>VLOOKUP(A417, Kickstarter!B:P, 15, FALSE)</f>
        <v>68.099999999999994</v>
      </c>
      <c r="F417">
        <f>VLOOKUP(A417, Kickstarter!B:P, 11, FALSE)</f>
        <v>21</v>
      </c>
    </row>
    <row r="418" spans="1:6" ht="30" x14ac:dyDescent="0.25">
      <c r="A418" s="9" t="s">
        <v>417</v>
      </c>
      <c r="B418" s="3" t="str">
        <f>VLOOKUP(A418, Kickstarter!B:C, 2, FALSE)</f>
        <v>35,000 pounds of food to a city. Highlighting the "Convoy New Britain" event from birth to beyond.</v>
      </c>
      <c r="C418">
        <f>VLOOKUP(A418, Kickstarter!B:E, 3, FALSE)</f>
        <v>1000</v>
      </c>
      <c r="D418">
        <f>VLOOKUP(A418, Kickstarter!B:E, 4, FALSE)</f>
        <v>1202.17</v>
      </c>
      <c r="E418">
        <f>VLOOKUP(A418, Kickstarter!B:P, 15, FALSE)</f>
        <v>48.09</v>
      </c>
      <c r="F418">
        <f>VLOOKUP(A418, Kickstarter!B:P, 11, FALSE)</f>
        <v>25</v>
      </c>
    </row>
    <row r="419" spans="1:6" ht="45" x14ac:dyDescent="0.25">
      <c r="A419" s="9" t="s">
        <v>418</v>
      </c>
      <c r="B419" s="3" t="str">
        <f>VLOOKUP(A419, Kickstarter!B:C, 2, FALSE)</f>
        <v>An unexpected kidney donor acts on faith in order to rescue a fellow cyclist from his failing body. The true story of Pete and Kelly.</v>
      </c>
      <c r="C419">
        <f>VLOOKUP(A419, Kickstarter!B:E, 3, FALSE)</f>
        <v>10500</v>
      </c>
      <c r="D419">
        <f>VLOOKUP(A419, Kickstarter!B:E, 4, FALSE)</f>
        <v>10526</v>
      </c>
      <c r="E419">
        <f>VLOOKUP(A419, Kickstarter!B:P, 15, FALSE)</f>
        <v>202.42</v>
      </c>
      <c r="F419">
        <f>VLOOKUP(A419, Kickstarter!B:P, 11, FALSE)</f>
        <v>52</v>
      </c>
    </row>
    <row r="420" spans="1:6" ht="45" x14ac:dyDescent="0.25">
      <c r="A420" s="9" t="s">
        <v>419</v>
      </c>
      <c r="B420" s="3" t="str">
        <f>VLOOKUP(A420, Kickstarter!B:C, 2, FALSE)</f>
        <v>A Texas grandfather's extraordinary quest to protect the coral reefs and his challenge to humanity to take care of the things we love.</v>
      </c>
      <c r="C420">
        <f>VLOOKUP(A420, Kickstarter!B:E, 3, FALSE)</f>
        <v>22400</v>
      </c>
      <c r="D420">
        <f>VLOOKUP(A420, Kickstarter!B:E, 4, FALSE)</f>
        <v>22542</v>
      </c>
      <c r="E420">
        <f>VLOOKUP(A420, Kickstarter!B:P, 15, FALSE)</f>
        <v>216.75</v>
      </c>
      <c r="F420">
        <f>VLOOKUP(A420, Kickstarter!B:P, 11, FALSE)</f>
        <v>104</v>
      </c>
    </row>
    <row r="421" spans="1:6" ht="45" x14ac:dyDescent="0.25">
      <c r="A421" s="9" t="s">
        <v>420</v>
      </c>
      <c r="B421" s="3" t="str">
        <f>VLOOKUP(A421, Kickstarter!B:C, 2, FALSE)</f>
        <v>Beyond Local is a personal journey through an art-centric and musically talented community that fosters creativity.</v>
      </c>
      <c r="C421">
        <f>VLOOKUP(A421, Kickstarter!B:E, 3, FALSE)</f>
        <v>8000</v>
      </c>
      <c r="D421">
        <f>VLOOKUP(A421, Kickstarter!B:E, 4, FALSE)</f>
        <v>8035</v>
      </c>
      <c r="E421">
        <f>VLOOKUP(A421, Kickstarter!B:P, 15, FALSE)</f>
        <v>110.07</v>
      </c>
      <c r="F421">
        <f>VLOOKUP(A421, Kickstarter!B:P, 11, FALSE)</f>
        <v>73</v>
      </c>
    </row>
    <row r="422" spans="1:6" ht="45" x14ac:dyDescent="0.25">
      <c r="A422" s="9" t="s">
        <v>421</v>
      </c>
      <c r="B422" s="3" t="str">
        <f>VLOOKUP(A422, Kickstarter!B:C, 2, FALSE)</f>
        <v>I wish to professionally voice 10 old-school "POPEYE" tv clips, have my voice edited in as Olive Oyl, then post the demo series online.</v>
      </c>
      <c r="C422">
        <f>VLOOKUP(A422, Kickstarter!B:E, 3, FALSE)</f>
        <v>3300</v>
      </c>
      <c r="D422">
        <f>VLOOKUP(A422, Kickstarter!B:E, 4, FALSE)</f>
        <v>14.5</v>
      </c>
      <c r="E422">
        <f>VLOOKUP(A422, Kickstarter!B:P, 15, FALSE)</f>
        <v>4.83</v>
      </c>
      <c r="F422">
        <f>VLOOKUP(A422, Kickstarter!B:P, 11, FALSE)</f>
        <v>3</v>
      </c>
    </row>
    <row r="423" spans="1:6" ht="45" x14ac:dyDescent="0.25">
      <c r="A423" s="9" t="s">
        <v>422</v>
      </c>
      <c r="B423" s="3" t="str">
        <f>VLOOKUP(A423, Kickstarter!B:C, 2, FALSE)</f>
        <v>An artistic project that will act as my final animation project and first feature film written, directed, animated, and produced by me</v>
      </c>
      <c r="C423">
        <f>VLOOKUP(A423, Kickstarter!B:E, 3, FALSE)</f>
        <v>15000</v>
      </c>
      <c r="D423">
        <f>VLOOKUP(A423, Kickstarter!B:E, 4, FALSE)</f>
        <v>301</v>
      </c>
      <c r="E423">
        <f>VLOOKUP(A423, Kickstarter!B:P, 15, FALSE)</f>
        <v>50.17</v>
      </c>
      <c r="F423">
        <f>VLOOKUP(A423, Kickstarter!B:P, 11, FALSE)</f>
        <v>6</v>
      </c>
    </row>
    <row r="424" spans="1:6" ht="45" x14ac:dyDescent="0.25">
      <c r="A424" s="9" t="s">
        <v>423</v>
      </c>
      <c r="B424" s="3" t="str">
        <f>VLOOKUP(A424, Kickstarter!B:C, 2, FALSE)</f>
        <v>Screen writers look to create animated trailer about Anti-Bullying and seek to produce an on-going series that addresses teen issues.</v>
      </c>
      <c r="C424">
        <f>VLOOKUP(A424, Kickstarter!B:E, 3, FALSE)</f>
        <v>40000</v>
      </c>
      <c r="D424">
        <f>VLOOKUP(A424, Kickstarter!B:E, 4, FALSE)</f>
        <v>430</v>
      </c>
      <c r="E424">
        <f>VLOOKUP(A424, Kickstarter!B:P, 15, FALSE)</f>
        <v>35.83</v>
      </c>
      <c r="F424">
        <f>VLOOKUP(A424, Kickstarter!B:P, 11, FALSE)</f>
        <v>12</v>
      </c>
    </row>
    <row r="425" spans="1:6" ht="45" x14ac:dyDescent="0.25">
      <c r="A425" s="9" t="s">
        <v>424</v>
      </c>
      <c r="B425" s="3" t="str">
        <f>VLOOKUP(A425, Kickstarter!B:C, 2, FALSE)</f>
        <v>from the makers of COPS: Skyrim comes the Dark Brotherhood. a dramatic series created with Skyrim machinima.</v>
      </c>
      <c r="C425">
        <f>VLOOKUP(A425, Kickstarter!B:E, 3, FALSE)</f>
        <v>20000</v>
      </c>
      <c r="D425">
        <f>VLOOKUP(A425, Kickstarter!B:E, 4, FALSE)</f>
        <v>153</v>
      </c>
      <c r="E425">
        <f>VLOOKUP(A425, Kickstarter!B:P, 15, FALSE)</f>
        <v>11.77</v>
      </c>
      <c r="F425">
        <f>VLOOKUP(A425, Kickstarter!B:P, 11, FALSE)</f>
        <v>13</v>
      </c>
    </row>
    <row r="426" spans="1:6" ht="45" x14ac:dyDescent="0.25">
      <c r="A426" s="9" t="s">
        <v>425</v>
      </c>
      <c r="B426" s="3" t="str">
        <f>VLOOKUP(A426, Kickstarter!B:C, 2, FALSE)</f>
        <v>A short film about a gay teenage boy who is bullied to the point where he is willing to commit suicide. Only he can save himself.</v>
      </c>
      <c r="C426">
        <f>VLOOKUP(A426, Kickstarter!B:E, 3, FALSE)</f>
        <v>3000</v>
      </c>
      <c r="D426">
        <f>VLOOKUP(A426, Kickstarter!B:E, 4, FALSE)</f>
        <v>203.9</v>
      </c>
      <c r="E426">
        <f>VLOOKUP(A426, Kickstarter!B:P, 15, FALSE)</f>
        <v>40.78</v>
      </c>
      <c r="F426">
        <f>VLOOKUP(A426, Kickstarter!B:P, 11, FALSE)</f>
        <v>5</v>
      </c>
    </row>
    <row r="427" spans="1:6" ht="45" x14ac:dyDescent="0.25">
      <c r="A427" s="9" t="s">
        <v>426</v>
      </c>
      <c r="B427" s="3" t="str">
        <f>VLOOKUP(A427, Kickstarter!B:C, 2, FALSE)</f>
        <v>Support new organic, gluten free cartoon! You'll enjoy this funny story about fruits &amp; vegies and will be able to see new episodes!</v>
      </c>
      <c r="C427">
        <f>VLOOKUP(A427, Kickstarter!B:E, 3, FALSE)</f>
        <v>50000</v>
      </c>
      <c r="D427">
        <f>VLOOKUP(A427, Kickstarter!B:E, 4, FALSE)</f>
        <v>6</v>
      </c>
      <c r="E427">
        <f>VLOOKUP(A427, Kickstarter!B:P, 15, FALSE)</f>
        <v>3</v>
      </c>
      <c r="F427">
        <f>VLOOKUP(A427, Kickstarter!B:P, 11, FALSE)</f>
        <v>2</v>
      </c>
    </row>
    <row r="428" spans="1:6" ht="45" x14ac:dyDescent="0.25">
      <c r="A428" s="9" t="s">
        <v>427</v>
      </c>
      <c r="B428" s="3" t="str">
        <f>VLOOKUP(A428, Kickstarter!B:C, 2, FALSE)</f>
        <v>The first ever, Dewey Does 110 animation, teaches kids good values, how to succeed in life and maintaining a 110% state-of-mind.</v>
      </c>
      <c r="C428">
        <f>VLOOKUP(A428, Kickstarter!B:E, 3, FALSE)</f>
        <v>10000</v>
      </c>
      <c r="D428">
        <f>VLOOKUP(A428, Kickstarter!B:E, 4, FALSE)</f>
        <v>133</v>
      </c>
      <c r="E428">
        <f>VLOOKUP(A428, Kickstarter!B:P, 15, FALSE)</f>
        <v>16.63</v>
      </c>
      <c r="F428">
        <f>VLOOKUP(A428, Kickstarter!B:P, 11, FALSE)</f>
        <v>8</v>
      </c>
    </row>
    <row r="429" spans="1:6" ht="45" x14ac:dyDescent="0.25">
      <c r="A429" s="9" t="s">
        <v>428</v>
      </c>
      <c r="B429" s="3" t="str">
        <f>VLOOKUP(A429, Kickstarter!B:C, 2, FALSE)</f>
        <v>Iâ€™m raising funds to produce a professional Hard Times Charles animated video book, including hiring animators and voice-over talent.</v>
      </c>
      <c r="C429">
        <f>VLOOKUP(A429, Kickstarter!B:E, 3, FALSE)</f>
        <v>6500</v>
      </c>
      <c r="D429">
        <f>VLOOKUP(A429, Kickstarter!B:E, 4, FALSE)</f>
        <v>0</v>
      </c>
      <c r="E429">
        <f>VLOOKUP(A429, Kickstarter!B:P, 15, FALSE)</f>
        <v>0</v>
      </c>
      <c r="F429">
        <f>VLOOKUP(A429, Kickstarter!B:P, 11, FALSE)</f>
        <v>0</v>
      </c>
    </row>
    <row r="430" spans="1:6" ht="30" x14ac:dyDescent="0.25">
      <c r="A430" s="9" t="s">
        <v>429</v>
      </c>
      <c r="B430" s="3" t="str">
        <f>VLOOKUP(A430, Kickstarter!B:C, 2, FALSE)</f>
        <v>Fresh, fun, entertaining Bible stories on YouTube, stop-motion style.</v>
      </c>
      <c r="C430">
        <f>VLOOKUP(A430, Kickstarter!B:E, 3, FALSE)</f>
        <v>12000</v>
      </c>
      <c r="D430">
        <f>VLOOKUP(A430, Kickstarter!B:E, 4, FALSE)</f>
        <v>676</v>
      </c>
      <c r="E430">
        <f>VLOOKUP(A430, Kickstarter!B:P, 15, FALSE)</f>
        <v>52</v>
      </c>
      <c r="F430">
        <f>VLOOKUP(A430, Kickstarter!B:P, 11, FALSE)</f>
        <v>13</v>
      </c>
    </row>
    <row r="431" spans="1:6" ht="60" x14ac:dyDescent="0.25">
      <c r="A431" s="9" t="s">
        <v>430</v>
      </c>
      <c r="B431" s="3" t="str">
        <f>VLOOKUP(A431, Kickstarter!B:C, 2, FALSE)</f>
        <v>THE FUTURE is a short animated film created entirely by autistic and developmentally disabled artists from the L.A.N.D. program in Brooklyn, New York.</v>
      </c>
      <c r="C431">
        <f>VLOOKUP(A431, Kickstarter!B:E, 3, FALSE)</f>
        <v>5000</v>
      </c>
      <c r="D431">
        <f>VLOOKUP(A431, Kickstarter!B:E, 4, FALSE)</f>
        <v>0</v>
      </c>
      <c r="E431">
        <f>VLOOKUP(A431, Kickstarter!B:P, 15, FALSE)</f>
        <v>0</v>
      </c>
      <c r="F431">
        <f>VLOOKUP(A431, Kickstarter!B:P, 11, FALSE)</f>
        <v>0</v>
      </c>
    </row>
    <row r="432" spans="1:6" ht="30" x14ac:dyDescent="0.25">
      <c r="A432" s="9" t="s">
        <v>431</v>
      </c>
      <c r="B432" s="3" t="str">
        <f>VLOOKUP(A432, Kickstarter!B:C, 2, FALSE)</f>
        <v>Freddy Flint is creating an animated music video to the new "Buttonpusher" single, "I'll Take You Back"</v>
      </c>
      <c r="C432">
        <f>VLOOKUP(A432, Kickstarter!B:E, 3, FALSE)</f>
        <v>1000</v>
      </c>
      <c r="D432">
        <f>VLOOKUP(A432, Kickstarter!B:E, 4, FALSE)</f>
        <v>24</v>
      </c>
      <c r="E432">
        <f>VLOOKUP(A432, Kickstarter!B:P, 15, FALSE)</f>
        <v>4.8</v>
      </c>
      <c r="F432">
        <f>VLOOKUP(A432, Kickstarter!B:P, 11, FALSE)</f>
        <v>5</v>
      </c>
    </row>
    <row r="433" spans="1:6" ht="45" x14ac:dyDescent="0.25">
      <c r="A433" s="9" t="s">
        <v>432</v>
      </c>
      <c r="B433" s="3" t="str">
        <f>VLOOKUP(A433, Kickstarter!B:C, 2, FALSE)</f>
        <v>A short stop motion animated film of a man on his way home when strange goings on start to happen on his journey.</v>
      </c>
      <c r="C433">
        <f>VLOOKUP(A433, Kickstarter!B:E, 3, FALSE)</f>
        <v>3000</v>
      </c>
      <c r="D433">
        <f>VLOOKUP(A433, Kickstarter!B:E, 4, FALSE)</f>
        <v>415</v>
      </c>
      <c r="E433">
        <f>VLOOKUP(A433, Kickstarter!B:P, 15, FALSE)</f>
        <v>51.88</v>
      </c>
      <c r="F433">
        <f>VLOOKUP(A433, Kickstarter!B:P, 11, FALSE)</f>
        <v>8</v>
      </c>
    </row>
    <row r="434" spans="1:6" ht="45" x14ac:dyDescent="0.25">
      <c r="A434" s="9" t="s">
        <v>433</v>
      </c>
      <c r="B434" s="3" t="str">
        <f>VLOOKUP(A434, Kickstarter!B:C, 2, FALSE)</f>
        <v>A teenage zombie named Jeff and his mad scientist mother adapt to life in the town of Serendipity, where the supernatural occurs daily.</v>
      </c>
      <c r="C434">
        <f>VLOOKUP(A434, Kickstarter!B:E, 3, FALSE)</f>
        <v>6000</v>
      </c>
      <c r="D434">
        <f>VLOOKUP(A434, Kickstarter!B:E, 4, FALSE)</f>
        <v>570</v>
      </c>
      <c r="E434">
        <f>VLOOKUP(A434, Kickstarter!B:P, 15, FALSE)</f>
        <v>71.25</v>
      </c>
      <c r="F434">
        <f>VLOOKUP(A434, Kickstarter!B:P, 11, FALSE)</f>
        <v>8</v>
      </c>
    </row>
    <row r="435" spans="1:6" ht="60" x14ac:dyDescent="0.25">
      <c r="A435" s="9" t="s">
        <v>434</v>
      </c>
      <c r="B435" s="3" t="str">
        <f>VLOOKUP(A435, Kickstarter!B:C, 2, FALSE)</f>
        <v>A 3D Animation.
3 Main characters: Josh, Jessie, and Rosa.
Genre: Action/eerie/adventure/suspense
Setting: Desert ruins/Deep Dungeon</v>
      </c>
      <c r="C435">
        <f>VLOOKUP(A435, Kickstarter!B:E, 3, FALSE)</f>
        <v>3000</v>
      </c>
      <c r="D435">
        <f>VLOOKUP(A435, Kickstarter!B:E, 4, FALSE)</f>
        <v>0</v>
      </c>
      <c r="E435">
        <f>VLOOKUP(A435, Kickstarter!B:P, 15, FALSE)</f>
        <v>0</v>
      </c>
      <c r="F435">
        <f>VLOOKUP(A435, Kickstarter!B:P, 11, FALSE)</f>
        <v>0</v>
      </c>
    </row>
    <row r="436" spans="1:6" ht="45" x14ac:dyDescent="0.25">
      <c r="A436" s="9" t="s">
        <v>435</v>
      </c>
      <c r="B436" s="3" t="str">
        <f>VLOOKUP(A436, Kickstarter!B:C, 2, FALSE)</f>
        <v>A campaign to share their love on the silver screen and make possible a street musicianâ€™s dream to play them at the same time.</v>
      </c>
      <c r="C436">
        <f>VLOOKUP(A436, Kickstarter!B:E, 3, FALSE)</f>
        <v>2500</v>
      </c>
      <c r="D436">
        <f>VLOOKUP(A436, Kickstarter!B:E, 4, FALSE)</f>
        <v>125</v>
      </c>
      <c r="E436">
        <f>VLOOKUP(A436, Kickstarter!B:P, 15, FALSE)</f>
        <v>62.5</v>
      </c>
      <c r="F436">
        <f>VLOOKUP(A436, Kickstarter!B:P, 11, FALSE)</f>
        <v>2</v>
      </c>
    </row>
    <row r="437" spans="1:6" ht="45" x14ac:dyDescent="0.25">
      <c r="A437" s="9" t="s">
        <v>436</v>
      </c>
      <c r="B437" s="3" t="str">
        <f>VLOOKUP(A437, Kickstarter!B:C, 2, FALSE)</f>
        <v>Be a part of the Planet Earth Superheroes legacy by supporting the project. Mike and friends gain powers to save endangered animals.</v>
      </c>
      <c r="C437">
        <f>VLOOKUP(A437, Kickstarter!B:E, 3, FALSE)</f>
        <v>110000</v>
      </c>
      <c r="D437">
        <f>VLOOKUP(A437, Kickstarter!B:E, 4, FALSE)</f>
        <v>3</v>
      </c>
      <c r="E437">
        <f>VLOOKUP(A437, Kickstarter!B:P, 15, FALSE)</f>
        <v>1</v>
      </c>
      <c r="F437">
        <f>VLOOKUP(A437, Kickstarter!B:P, 11, FALSE)</f>
        <v>3</v>
      </c>
    </row>
    <row r="438" spans="1:6" ht="45" x14ac:dyDescent="0.25">
      <c r="A438" s="9" t="s">
        <v>437</v>
      </c>
      <c r="B438" s="3" t="str">
        <f>VLOOKUP(A438, Kickstarter!B:C, 2, FALSE)</f>
        <v>Blinky is the story of a naÃ¯ve simpleton who suddenly finds himself struggling to adapt to changes within his environment.</v>
      </c>
      <c r="C438">
        <f>VLOOKUP(A438, Kickstarter!B:E, 3, FALSE)</f>
        <v>1000</v>
      </c>
      <c r="D438">
        <f>VLOOKUP(A438, Kickstarter!B:E, 4, FALSE)</f>
        <v>0</v>
      </c>
      <c r="E438">
        <f>VLOOKUP(A438, Kickstarter!B:P, 15, FALSE)</f>
        <v>0</v>
      </c>
      <c r="F438">
        <f>VLOOKUP(A438, Kickstarter!B:P, 11, FALSE)</f>
        <v>0</v>
      </c>
    </row>
    <row r="439" spans="1:6" ht="45" x14ac:dyDescent="0.25">
      <c r="A439" s="9" t="s">
        <v>438</v>
      </c>
      <c r="B439" s="3" t="str">
        <f>VLOOKUP(A439, Kickstarter!B:C, 2, FALSE)</f>
        <v>This is an educational adventure series for kids about a baby owl and an alien. Physics, science, adventures, drama and joy!</v>
      </c>
      <c r="C439">
        <f>VLOOKUP(A439, Kickstarter!B:E, 3, FALSE)</f>
        <v>7000</v>
      </c>
      <c r="D439">
        <f>VLOOKUP(A439, Kickstarter!B:E, 4, FALSE)</f>
        <v>0</v>
      </c>
      <c r="E439">
        <f>VLOOKUP(A439, Kickstarter!B:P, 15, FALSE)</f>
        <v>0</v>
      </c>
      <c r="F439">
        <f>VLOOKUP(A439, Kickstarter!B:P, 11, FALSE)</f>
        <v>0</v>
      </c>
    </row>
    <row r="440" spans="1:6" ht="45" x14ac:dyDescent="0.25">
      <c r="A440" s="9" t="s">
        <v>439</v>
      </c>
      <c r="B440" s="3" t="str">
        <f>VLOOKUP(A440, Kickstarter!B:C, 2, FALSE)</f>
        <v>As Smyton pushes himself to become respected, he unlocks secrets about himself and the world around him.</v>
      </c>
      <c r="C440">
        <f>VLOOKUP(A440, Kickstarter!B:E, 3, FALSE)</f>
        <v>20000</v>
      </c>
      <c r="D440">
        <f>VLOOKUP(A440, Kickstarter!B:E, 4, FALSE)</f>
        <v>1876</v>
      </c>
      <c r="E440">
        <f>VLOOKUP(A440, Kickstarter!B:P, 15, FALSE)</f>
        <v>170.55</v>
      </c>
      <c r="F440">
        <f>VLOOKUP(A440, Kickstarter!B:P, 11, FALSE)</f>
        <v>11</v>
      </c>
    </row>
    <row r="441" spans="1:6" ht="45" x14ac:dyDescent="0.25">
      <c r="A441" s="9" t="s">
        <v>440</v>
      </c>
      <c r="B441" s="3" t="str">
        <f>VLOOKUP(A441, Kickstarter!B:C, 2, FALSE)</f>
        <v>Hi everyone, I'm trying to begin a cartoon series. It's a show about space bounty hunters and their adventures as they travel around.</v>
      </c>
      <c r="C441">
        <f>VLOOKUP(A441, Kickstarter!B:E, 3, FALSE)</f>
        <v>450</v>
      </c>
      <c r="D441">
        <f>VLOOKUP(A441, Kickstarter!B:E, 4, FALSE)</f>
        <v>0</v>
      </c>
      <c r="E441">
        <f>VLOOKUP(A441, Kickstarter!B:P, 15, FALSE)</f>
        <v>0</v>
      </c>
      <c r="F441">
        <f>VLOOKUP(A441, Kickstarter!B:P, 11, FALSE)</f>
        <v>0</v>
      </c>
    </row>
    <row r="442" spans="1:6" ht="45" x14ac:dyDescent="0.25">
      <c r="A442" s="9" t="s">
        <v>441</v>
      </c>
      <c r="B442" s="3" t="str">
        <f>VLOOKUP(A442, Kickstarter!B:C, 2, FALSE)</f>
        <v>A stop-motion animation made by a one girl team, with a camera, creativity, and a lot of determination.</v>
      </c>
      <c r="C442">
        <f>VLOOKUP(A442, Kickstarter!B:E, 3, FALSE)</f>
        <v>5000</v>
      </c>
      <c r="D442">
        <f>VLOOKUP(A442, Kickstarter!B:E, 4, FALSE)</f>
        <v>5</v>
      </c>
      <c r="E442">
        <f>VLOOKUP(A442, Kickstarter!B:P, 15, FALSE)</f>
        <v>5</v>
      </c>
      <c r="F442">
        <f>VLOOKUP(A442, Kickstarter!B:P, 11, FALSE)</f>
        <v>1</v>
      </c>
    </row>
    <row r="443" spans="1:6" ht="45" x14ac:dyDescent="0.25">
      <c r="A443" s="9" t="s">
        <v>442</v>
      </c>
      <c r="B443" s="3" t="str">
        <f>VLOOKUP(A443, Kickstarter!B:C, 2, FALSE)</f>
        <v>A group of specialist clones called Wolf Squad are the only clones left after order 66 and are searching the galaxy for survivors!</v>
      </c>
      <c r="C443">
        <f>VLOOKUP(A443, Kickstarter!B:E, 3, FALSE)</f>
        <v>400</v>
      </c>
      <c r="D443">
        <f>VLOOKUP(A443, Kickstarter!B:E, 4, FALSE)</f>
        <v>0</v>
      </c>
      <c r="E443">
        <f>VLOOKUP(A443, Kickstarter!B:P, 15, FALSE)</f>
        <v>0</v>
      </c>
      <c r="F443">
        <f>VLOOKUP(A443, Kickstarter!B:P, 11, FALSE)</f>
        <v>0</v>
      </c>
    </row>
    <row r="444" spans="1:6" x14ac:dyDescent="0.25">
      <c r="A444" s="9" t="s">
        <v>443</v>
      </c>
      <c r="B444" s="3" t="str">
        <f>VLOOKUP(A444, Kickstarter!B:C, 2, FALSE)</f>
        <v>Doomsday is here</v>
      </c>
      <c r="C444">
        <f>VLOOKUP(A444, Kickstarter!B:E, 3, FALSE)</f>
        <v>17000</v>
      </c>
      <c r="D444">
        <f>VLOOKUP(A444, Kickstarter!B:E, 4, FALSE)</f>
        <v>6691</v>
      </c>
      <c r="E444">
        <f>VLOOKUP(A444, Kickstarter!B:P, 15, FALSE)</f>
        <v>393.59</v>
      </c>
      <c r="F444">
        <f>VLOOKUP(A444, Kickstarter!B:P, 11, FALSE)</f>
        <v>17</v>
      </c>
    </row>
    <row r="445" spans="1:6" ht="45" x14ac:dyDescent="0.25">
      <c r="A445" s="9" t="s">
        <v>444</v>
      </c>
      <c r="B445" s="3" t="str">
        <f>VLOOKUP(A445, Kickstarter!B:C, 2, FALSE)</f>
        <v>We love cartoons!! We want to make more but it costs money to so. Be apart of your daily dose of WTF!?! Pledge now!!</v>
      </c>
      <c r="C445">
        <f>VLOOKUP(A445, Kickstarter!B:E, 3, FALSE)</f>
        <v>10000</v>
      </c>
      <c r="D445">
        <f>VLOOKUP(A445, Kickstarter!B:E, 4, FALSE)</f>
        <v>10</v>
      </c>
      <c r="E445">
        <f>VLOOKUP(A445, Kickstarter!B:P, 15, FALSE)</f>
        <v>5</v>
      </c>
      <c r="F445">
        <f>VLOOKUP(A445, Kickstarter!B:P, 11, FALSE)</f>
        <v>2</v>
      </c>
    </row>
    <row r="446" spans="1:6" ht="45" x14ac:dyDescent="0.25">
      <c r="A446" s="9" t="s">
        <v>445</v>
      </c>
      <c r="B446" s="3" t="str">
        <f>VLOOKUP(A446, Kickstarter!B:C, 2, FALSE)</f>
        <v>An upcoming animated web sitcom series centered around dealing with life, love, and relationships.</v>
      </c>
      <c r="C446">
        <f>VLOOKUP(A446, Kickstarter!B:E, 3, FALSE)</f>
        <v>1000</v>
      </c>
      <c r="D446">
        <f>VLOOKUP(A446, Kickstarter!B:E, 4, FALSE)</f>
        <v>50</v>
      </c>
      <c r="E446">
        <f>VLOOKUP(A446, Kickstarter!B:P, 15, FALSE)</f>
        <v>50</v>
      </c>
      <c r="F446">
        <f>VLOOKUP(A446, Kickstarter!B:P, 11, FALSE)</f>
        <v>1</v>
      </c>
    </row>
    <row r="447" spans="1:6" ht="45" x14ac:dyDescent="0.25">
      <c r="A447" s="9" t="s">
        <v>446</v>
      </c>
      <c r="B447" s="3" t="str">
        <f>VLOOKUP(A447, Kickstarter!B:C, 2, FALSE)</f>
        <v>We're ready to officially launch our website with a collectable dvd and comic package. Three shows and a double comic.</v>
      </c>
      <c r="C447">
        <f>VLOOKUP(A447, Kickstarter!B:E, 3, FALSE)</f>
        <v>60000</v>
      </c>
      <c r="D447">
        <f>VLOOKUP(A447, Kickstarter!B:E, 4, FALSE)</f>
        <v>2</v>
      </c>
      <c r="E447">
        <f>VLOOKUP(A447, Kickstarter!B:P, 15, FALSE)</f>
        <v>1</v>
      </c>
      <c r="F447">
        <f>VLOOKUP(A447, Kickstarter!B:P, 11, FALSE)</f>
        <v>2</v>
      </c>
    </row>
    <row r="448" spans="1:6" ht="45" x14ac:dyDescent="0.25">
      <c r="A448" s="9" t="s">
        <v>447</v>
      </c>
      <c r="B448" s="3" t="str">
        <f>VLOOKUP(A448, Kickstarter!B:C, 2, FALSE)</f>
        <v>A faith based animated short. (The same guy who said a picture is worth a thousand words also said a cartoon is worth two thousand.)</v>
      </c>
      <c r="C448">
        <f>VLOOKUP(A448, Kickstarter!B:E, 3, FALSE)</f>
        <v>10500</v>
      </c>
      <c r="D448">
        <f>VLOOKUP(A448, Kickstarter!B:E, 4, FALSE)</f>
        <v>766</v>
      </c>
      <c r="E448">
        <f>VLOOKUP(A448, Kickstarter!B:P, 15, FALSE)</f>
        <v>47.88</v>
      </c>
      <c r="F448">
        <f>VLOOKUP(A448, Kickstarter!B:P, 11, FALSE)</f>
        <v>16</v>
      </c>
    </row>
    <row r="449" spans="1:6" ht="45" x14ac:dyDescent="0.25">
      <c r="A449" s="9" t="s">
        <v>448</v>
      </c>
      <c r="B449" s="3" t="str">
        <f>VLOOKUP(A449, Kickstarter!B:C, 2, FALSE)</f>
        <v>10 tracks have been professionally recorded by CGI supergroup, The Fat Rich Bastards. Funding required for 10 animated music videos.</v>
      </c>
      <c r="C449">
        <f>VLOOKUP(A449, Kickstarter!B:E, 3, FALSE)</f>
        <v>30000</v>
      </c>
      <c r="D449">
        <f>VLOOKUP(A449, Kickstarter!B:E, 4, FALSE)</f>
        <v>5</v>
      </c>
      <c r="E449">
        <f>VLOOKUP(A449, Kickstarter!B:P, 15, FALSE)</f>
        <v>5</v>
      </c>
      <c r="F449">
        <f>VLOOKUP(A449, Kickstarter!B:P, 11, FALSE)</f>
        <v>1</v>
      </c>
    </row>
    <row r="450" spans="1:6" ht="45" x14ac:dyDescent="0.25">
      <c r="A450" s="9" t="s">
        <v>449</v>
      </c>
      <c r="B450" s="3" t="str">
        <f>VLOOKUP(A450, Kickstarter!B:C, 2, FALSE)</f>
        <v>Max is a pessimistic mouse, always fantasizing about the end of the world. In The Last Mice, Max's fantasy becomes a real nightmare.</v>
      </c>
      <c r="C450">
        <f>VLOOKUP(A450, Kickstarter!B:E, 3, FALSE)</f>
        <v>2500</v>
      </c>
      <c r="D450">
        <f>VLOOKUP(A450, Kickstarter!B:E, 4, FALSE)</f>
        <v>82.01</v>
      </c>
      <c r="E450">
        <f>VLOOKUP(A450, Kickstarter!B:P, 15, FALSE)</f>
        <v>20.5</v>
      </c>
      <c r="F450">
        <f>VLOOKUP(A450, Kickstarter!B:P, 11, FALSE)</f>
        <v>4</v>
      </c>
    </row>
    <row r="451" spans="1:6" ht="45" x14ac:dyDescent="0.25">
      <c r="A451" s="9" t="s">
        <v>450</v>
      </c>
      <c r="B451" s="3" t="str">
        <f>VLOOKUP(A451, Kickstarter!B:C, 2, FALSE)</f>
        <v>Shell &amp; Paddy is a 2D animation cartoon with 4 minutes of slapstick surreal humour staring two animal characters in weird, wacky world.</v>
      </c>
      <c r="C451">
        <f>VLOOKUP(A451, Kickstarter!B:E, 3, FALSE)</f>
        <v>2000</v>
      </c>
      <c r="D451">
        <f>VLOOKUP(A451, Kickstarter!B:E, 4, FALSE)</f>
        <v>45</v>
      </c>
      <c r="E451">
        <f>VLOOKUP(A451, Kickstarter!B:P, 15, FALSE)</f>
        <v>9</v>
      </c>
      <c r="F451">
        <f>VLOOKUP(A451, Kickstarter!B:P, 11, FALSE)</f>
        <v>5</v>
      </c>
    </row>
    <row r="452" spans="1:6" ht="45" x14ac:dyDescent="0.25">
      <c r="A452" s="9" t="s">
        <v>451</v>
      </c>
      <c r="B452" s="3" t="str">
        <f>VLOOKUP(A452, Kickstarter!B:C, 2, FALSE)</f>
        <v>Why do the moon and stars receive their light from the sun? Africa has a story to tell. Ananse and Kweku appear in this great folktale.</v>
      </c>
      <c r="C452">
        <f>VLOOKUP(A452, Kickstarter!B:E, 3, FALSE)</f>
        <v>50000</v>
      </c>
      <c r="D452">
        <f>VLOOKUP(A452, Kickstarter!B:E, 4, FALSE)</f>
        <v>396</v>
      </c>
      <c r="E452">
        <f>VLOOKUP(A452, Kickstarter!B:P, 15, FALSE)</f>
        <v>56.57</v>
      </c>
      <c r="F452">
        <f>VLOOKUP(A452, Kickstarter!B:P, 11, FALSE)</f>
        <v>7</v>
      </c>
    </row>
    <row r="453" spans="1:6" ht="45" x14ac:dyDescent="0.25">
      <c r="A453" s="9" t="s">
        <v>452</v>
      </c>
      <c r="B453" s="3" t="str">
        <f>VLOOKUP(A453, Kickstarter!B:C, 2, FALSE)</f>
        <v>This comedy follows two devils who discover a magical boombox to become musicians after an 80s rapture enchants earth with fairy-tales.</v>
      </c>
      <c r="C453">
        <f>VLOOKUP(A453, Kickstarter!B:E, 3, FALSE)</f>
        <v>20000</v>
      </c>
      <c r="D453">
        <f>VLOOKUP(A453, Kickstarter!B:E, 4, FALSE)</f>
        <v>0</v>
      </c>
      <c r="E453">
        <f>VLOOKUP(A453, Kickstarter!B:P, 15, FALSE)</f>
        <v>0</v>
      </c>
      <c r="F453">
        <f>VLOOKUP(A453, Kickstarter!B:P, 11, FALSE)</f>
        <v>0</v>
      </c>
    </row>
    <row r="454" spans="1:6" ht="30" x14ac:dyDescent="0.25">
      <c r="A454" s="9" t="s">
        <v>453</v>
      </c>
      <c r="B454" s="3" t="str">
        <f>VLOOKUP(A454, Kickstarter!B:C, 2, FALSE)</f>
        <v>A man must find his way out of the depths of the shadows by using the aid of a little girl.</v>
      </c>
      <c r="C454">
        <f>VLOOKUP(A454, Kickstarter!B:E, 3, FALSE)</f>
        <v>750</v>
      </c>
      <c r="D454">
        <f>VLOOKUP(A454, Kickstarter!B:E, 4, FALSE)</f>
        <v>480</v>
      </c>
      <c r="E454">
        <f>VLOOKUP(A454, Kickstarter!B:P, 15, FALSE)</f>
        <v>40</v>
      </c>
      <c r="F454">
        <f>VLOOKUP(A454, Kickstarter!B:P, 11, FALSE)</f>
        <v>12</v>
      </c>
    </row>
    <row r="455" spans="1:6" ht="45" x14ac:dyDescent="0.25">
      <c r="A455" s="9" t="s">
        <v>454</v>
      </c>
      <c r="B455" s="3" t="str">
        <f>VLOOKUP(A455, Kickstarter!B:C, 2, FALSE)</f>
        <v>A 7 minute broadcast-quality web pilot (in 3D animation) of Jamboni Brothers Pizza {the ultimate goal being a cartoon TV series}.</v>
      </c>
      <c r="C455">
        <f>VLOOKUP(A455, Kickstarter!B:E, 3, FALSE)</f>
        <v>94875</v>
      </c>
      <c r="D455">
        <f>VLOOKUP(A455, Kickstarter!B:E, 4, FALSE)</f>
        <v>26</v>
      </c>
      <c r="E455">
        <f>VLOOKUP(A455, Kickstarter!B:P, 15, FALSE)</f>
        <v>13</v>
      </c>
      <c r="F455">
        <f>VLOOKUP(A455, Kickstarter!B:P, 11, FALSE)</f>
        <v>2</v>
      </c>
    </row>
    <row r="456" spans="1:6" ht="45" x14ac:dyDescent="0.25">
      <c r="A456" s="9" t="s">
        <v>455</v>
      </c>
      <c r="B456" s="3" t="str">
        <f>VLOOKUP(A456, Kickstarter!B:C, 2, FALSE)</f>
        <v>Itâ€™s an Action/Adventure Anime for The Yuusha Brave series, G1 Transformer, and the Fast and the Furious Fans!</v>
      </c>
      <c r="C456">
        <f>VLOOKUP(A456, Kickstarter!B:E, 3, FALSE)</f>
        <v>10000</v>
      </c>
      <c r="D456">
        <f>VLOOKUP(A456, Kickstarter!B:E, 4, FALSE)</f>
        <v>82</v>
      </c>
      <c r="E456">
        <f>VLOOKUP(A456, Kickstarter!B:P, 15, FALSE)</f>
        <v>16.399999999999999</v>
      </c>
      <c r="F456">
        <f>VLOOKUP(A456, Kickstarter!B:P, 11, FALSE)</f>
        <v>5</v>
      </c>
    </row>
    <row r="457" spans="1:6" ht="45" x14ac:dyDescent="0.25">
      <c r="A457" s="9" t="s">
        <v>456</v>
      </c>
      <c r="B457" s="3" t="str">
        <f>VLOOKUP(A457, Kickstarter!B:C, 2, FALSE)</f>
        <v>Goal The FunBunch characters animated on TV: Fun entertainment for kids just like other authors before us (ex.Arthur,Clifford,Dr Seuss)</v>
      </c>
      <c r="C457">
        <f>VLOOKUP(A457, Kickstarter!B:E, 3, FALSE)</f>
        <v>65000</v>
      </c>
      <c r="D457">
        <f>VLOOKUP(A457, Kickstarter!B:E, 4, FALSE)</f>
        <v>45</v>
      </c>
      <c r="E457">
        <f>VLOOKUP(A457, Kickstarter!B:P, 15, FALSE)</f>
        <v>22.5</v>
      </c>
      <c r="F457">
        <f>VLOOKUP(A457, Kickstarter!B:P, 11, FALSE)</f>
        <v>2</v>
      </c>
    </row>
    <row r="458" spans="1:6" ht="45" x14ac:dyDescent="0.25">
      <c r="A458" s="9" t="s">
        <v>457</v>
      </c>
      <c r="B458" s="3" t="str">
        <f>VLOOKUP(A458, Kickstarter!B:C, 2, FALSE)</f>
        <v>Sideways Mohawk vs This Guy a special project combining th two stories into a Comic eBook &amp; full length Cartoon Movie homemade goodness</v>
      </c>
      <c r="C458">
        <f>VLOOKUP(A458, Kickstarter!B:E, 3, FALSE)</f>
        <v>8888</v>
      </c>
      <c r="D458">
        <f>VLOOKUP(A458, Kickstarter!B:E, 4, FALSE)</f>
        <v>61</v>
      </c>
      <c r="E458">
        <f>VLOOKUP(A458, Kickstarter!B:P, 15, FALSE)</f>
        <v>20.329999999999998</v>
      </c>
      <c r="F458">
        <f>VLOOKUP(A458, Kickstarter!B:P, 11, FALSE)</f>
        <v>3</v>
      </c>
    </row>
    <row r="459" spans="1:6" ht="45" x14ac:dyDescent="0.25">
      <c r="A459" s="9" t="s">
        <v>458</v>
      </c>
      <c r="B459" s="3" t="str">
        <f>VLOOKUP(A459, Kickstarter!B:C, 2, FALSE)</f>
        <v>from my photo work, pyro techniques, aqua technitque and more , i will take the pricipale personnage to the lost land of phenix where .</v>
      </c>
      <c r="C459">
        <f>VLOOKUP(A459, Kickstarter!B:E, 3, FALSE)</f>
        <v>20000</v>
      </c>
      <c r="D459">
        <f>VLOOKUP(A459, Kickstarter!B:E, 4, FALSE)</f>
        <v>0</v>
      </c>
      <c r="E459">
        <f>VLOOKUP(A459, Kickstarter!B:P, 15, FALSE)</f>
        <v>0</v>
      </c>
      <c r="F459">
        <f>VLOOKUP(A459, Kickstarter!B:P, 11, FALSE)</f>
        <v>0</v>
      </c>
    </row>
    <row r="460" spans="1:6" ht="45" x14ac:dyDescent="0.25">
      <c r="A460" s="9" t="s">
        <v>459</v>
      </c>
      <c r="B460" s="3" t="str">
        <f>VLOOKUP(A460, Kickstarter!B:C, 2, FALSE)</f>
        <v>An animated parody of the game, Counter-Strike. The sequel to the very popular Counter-Strike: DE_dust2. Hacker is back!</v>
      </c>
      <c r="C460">
        <f>VLOOKUP(A460, Kickstarter!B:E, 3, FALSE)</f>
        <v>10000</v>
      </c>
      <c r="D460">
        <f>VLOOKUP(A460, Kickstarter!B:E, 4, FALSE)</f>
        <v>821</v>
      </c>
      <c r="E460">
        <f>VLOOKUP(A460, Kickstarter!B:P, 15, FALSE)</f>
        <v>16.760000000000002</v>
      </c>
      <c r="F460">
        <f>VLOOKUP(A460, Kickstarter!B:P, 11, FALSE)</f>
        <v>49</v>
      </c>
    </row>
    <row r="461" spans="1:6" ht="45" x14ac:dyDescent="0.25">
      <c r="A461" s="9" t="s">
        <v>460</v>
      </c>
      <c r="B461" s="3" t="str">
        <f>VLOOKUP(A461, Kickstarter!B:C, 2, FALSE)</f>
        <v>Little Lamb Kidz is a first of its kind set of multi-faith children's characters that will come to life in this 21 minute animated DVD.</v>
      </c>
      <c r="C461">
        <f>VLOOKUP(A461, Kickstarter!B:E, 3, FALSE)</f>
        <v>39000</v>
      </c>
      <c r="D461">
        <f>VLOOKUP(A461, Kickstarter!B:E, 4, FALSE)</f>
        <v>25</v>
      </c>
      <c r="E461">
        <f>VLOOKUP(A461, Kickstarter!B:P, 15, FALSE)</f>
        <v>25</v>
      </c>
      <c r="F461">
        <f>VLOOKUP(A461, Kickstarter!B:P, 11, FALSE)</f>
        <v>1</v>
      </c>
    </row>
    <row r="462" spans="1:6" ht="30" x14ac:dyDescent="0.25">
      <c r="A462" s="9" t="s">
        <v>461</v>
      </c>
      <c r="B462" s="3" t="str">
        <f>VLOOKUP(A462, Kickstarter!B:C, 2, FALSE)</f>
        <v>An animated web series about biological evolution gone haywire.</v>
      </c>
      <c r="C462">
        <f>VLOOKUP(A462, Kickstarter!B:E, 3, FALSE)</f>
        <v>8500</v>
      </c>
      <c r="D462">
        <f>VLOOKUP(A462, Kickstarter!B:E, 4, FALSE)</f>
        <v>25</v>
      </c>
      <c r="E462">
        <f>VLOOKUP(A462, Kickstarter!B:P, 15, FALSE)</f>
        <v>12.5</v>
      </c>
      <c r="F462">
        <f>VLOOKUP(A462, Kickstarter!B:P, 11, FALSE)</f>
        <v>2</v>
      </c>
    </row>
    <row r="463" spans="1:6" ht="45" x14ac:dyDescent="0.25">
      <c r="A463" s="9" t="s">
        <v>462</v>
      </c>
      <c r="B463" s="3" t="str">
        <f>VLOOKUP(A463, Kickstarter!B:C, 2, FALSE)</f>
        <v>A machinima based film, displaying the effects of todays financial crisis the world faces, and the explossive consequences it carries.</v>
      </c>
      <c r="C463">
        <f>VLOOKUP(A463, Kickstarter!B:E, 3, FALSE)</f>
        <v>550</v>
      </c>
      <c r="D463">
        <f>VLOOKUP(A463, Kickstarter!B:E, 4, FALSE)</f>
        <v>0</v>
      </c>
      <c r="E463">
        <f>VLOOKUP(A463, Kickstarter!B:P, 15, FALSE)</f>
        <v>0</v>
      </c>
      <c r="F463">
        <f>VLOOKUP(A463, Kickstarter!B:P, 11, FALSE)</f>
        <v>0</v>
      </c>
    </row>
    <row r="464" spans="1:6" ht="45" x14ac:dyDescent="0.25">
      <c r="A464" s="9" t="s">
        <v>463</v>
      </c>
      <c r="B464" s="3" t="str">
        <f>VLOOKUP(A464, Kickstarter!B:C, 2, FALSE)</f>
        <v>A prince who becomes a slave, suffers of amnesia far away from his land. Slowly he recovers memory and returns where all started.</v>
      </c>
      <c r="C464">
        <f>VLOOKUP(A464, Kickstarter!B:E, 3, FALSE)</f>
        <v>100000</v>
      </c>
      <c r="D464">
        <f>VLOOKUP(A464, Kickstarter!B:E, 4, FALSE)</f>
        <v>0</v>
      </c>
      <c r="E464">
        <f>VLOOKUP(A464, Kickstarter!B:P, 15, FALSE)</f>
        <v>0</v>
      </c>
      <c r="F464">
        <f>VLOOKUP(A464, Kickstarter!B:P, 11, FALSE)</f>
        <v>0</v>
      </c>
    </row>
    <row r="465" spans="1:6" ht="45" x14ac:dyDescent="0.25">
      <c r="A465" s="9" t="s">
        <v>464</v>
      </c>
      <c r="B465" s="3" t="str">
        <f>VLOOKUP(A465, Kickstarter!B:C, 2, FALSE)</f>
        <v>Depicts the contribution the Tuskegee airmen made in certain historical events that helped turn the tide in World War II.</v>
      </c>
      <c r="C465">
        <f>VLOOKUP(A465, Kickstarter!B:E, 3, FALSE)</f>
        <v>55000</v>
      </c>
      <c r="D465">
        <f>VLOOKUP(A465, Kickstarter!B:E, 4, FALSE)</f>
        <v>1250</v>
      </c>
      <c r="E465">
        <f>VLOOKUP(A465, Kickstarter!B:P, 15, FALSE)</f>
        <v>113.64</v>
      </c>
      <c r="F465">
        <f>VLOOKUP(A465, Kickstarter!B:P, 11, FALSE)</f>
        <v>11</v>
      </c>
    </row>
    <row r="466" spans="1:6" ht="30" x14ac:dyDescent="0.25">
      <c r="A466" s="9" t="s">
        <v>465</v>
      </c>
      <c r="B466" s="3" t="str">
        <f>VLOOKUP(A466, Kickstarter!B:C, 2, FALSE)</f>
        <v>We are three students that want to make a short PokÃ©mon movie as a school project!</v>
      </c>
      <c r="C466">
        <f>VLOOKUP(A466, Kickstarter!B:E, 3, FALSE)</f>
        <v>1010</v>
      </c>
      <c r="D466">
        <f>VLOOKUP(A466, Kickstarter!B:E, 4, FALSE)</f>
        <v>1</v>
      </c>
      <c r="E466">
        <f>VLOOKUP(A466, Kickstarter!B:P, 15, FALSE)</f>
        <v>1</v>
      </c>
      <c r="F466">
        <f>VLOOKUP(A466, Kickstarter!B:P, 11, FALSE)</f>
        <v>1</v>
      </c>
    </row>
    <row r="467" spans="1:6" x14ac:dyDescent="0.25">
      <c r="A467" s="9" t="s">
        <v>466</v>
      </c>
      <c r="B467" s="3" t="str">
        <f>VLOOKUP(A467, Kickstarter!B:C, 2, FALSE)</f>
        <v>"Amp" is a short film about a robot with needs.</v>
      </c>
      <c r="C467">
        <f>VLOOKUP(A467, Kickstarter!B:E, 3, FALSE)</f>
        <v>512</v>
      </c>
      <c r="D467">
        <f>VLOOKUP(A467, Kickstarter!B:E, 4, FALSE)</f>
        <v>138</v>
      </c>
      <c r="E467">
        <f>VLOOKUP(A467, Kickstarter!B:P, 15, FALSE)</f>
        <v>17.25</v>
      </c>
      <c r="F467">
        <f>VLOOKUP(A467, Kickstarter!B:P, 11, FALSE)</f>
        <v>8</v>
      </c>
    </row>
    <row r="468" spans="1:6" ht="45" x14ac:dyDescent="0.25">
      <c r="A468" s="9" t="s">
        <v>467</v>
      </c>
      <c r="B468" s="3" t="str">
        <f>VLOOKUP(A468, Kickstarter!B:C, 2, FALSE)</f>
        <v>(Working storyboard for animated project) A multi-generational Knight that wages war on criminals and corrupt governments</v>
      </c>
      <c r="C468">
        <f>VLOOKUP(A468, Kickstarter!B:E, 3, FALSE)</f>
        <v>10000</v>
      </c>
      <c r="D468">
        <f>VLOOKUP(A468, Kickstarter!B:E, 4, FALSE)</f>
        <v>76</v>
      </c>
      <c r="E468">
        <f>VLOOKUP(A468, Kickstarter!B:P, 15, FALSE)</f>
        <v>15.2</v>
      </c>
      <c r="F468">
        <f>VLOOKUP(A468, Kickstarter!B:P, 11, FALSE)</f>
        <v>5</v>
      </c>
    </row>
    <row r="469" spans="1:6" ht="45" x14ac:dyDescent="0.25">
      <c r="A469" s="9" t="s">
        <v>468</v>
      </c>
      <c r="B469" s="3" t="str">
        <f>VLOOKUP(A469, Kickstarter!B:C, 2, FALSE)</f>
        <v>Unfiltered + uncensored radio hosts Kris and Berman, create an adult animated series based on the mock lives of prank call characters.</v>
      </c>
      <c r="C469">
        <f>VLOOKUP(A469, Kickstarter!B:E, 3, FALSE)</f>
        <v>20000</v>
      </c>
      <c r="D469">
        <f>VLOOKUP(A469, Kickstarter!B:E, 4, FALSE)</f>
        <v>4315</v>
      </c>
      <c r="E469">
        <f>VLOOKUP(A469, Kickstarter!B:P, 15, FALSE)</f>
        <v>110.64</v>
      </c>
      <c r="F469">
        <f>VLOOKUP(A469, Kickstarter!B:P, 11, FALSE)</f>
        <v>39</v>
      </c>
    </row>
    <row r="470" spans="1:6" ht="45" x14ac:dyDescent="0.25">
      <c r="A470" s="9" t="s">
        <v>469</v>
      </c>
      <c r="B470" s="3" t="str">
        <f>VLOOKUP(A470, Kickstarter!B:C, 2, FALSE)</f>
        <v>After the devastation of a massive Hurricane, main character that has strong's ties to the city returns to find everything in ruins. As</v>
      </c>
      <c r="C470">
        <f>VLOOKUP(A470, Kickstarter!B:E, 3, FALSE)</f>
        <v>7500</v>
      </c>
      <c r="D470">
        <f>VLOOKUP(A470, Kickstarter!B:E, 4, FALSE)</f>
        <v>0</v>
      </c>
      <c r="E470">
        <f>VLOOKUP(A470, Kickstarter!B:P, 15, FALSE)</f>
        <v>0</v>
      </c>
      <c r="F470">
        <f>VLOOKUP(A470, Kickstarter!B:P, 11, FALSE)</f>
        <v>0</v>
      </c>
    </row>
    <row r="471" spans="1:6" ht="30" x14ac:dyDescent="0.25">
      <c r="A471" s="9" t="s">
        <v>470</v>
      </c>
      <c r="B471" s="3" t="str">
        <f>VLOOKUP(A471, Kickstarter!B:C, 2, FALSE)</f>
        <v>Create a personalised animation film using your child's name and photo.</v>
      </c>
      <c r="C471">
        <f>VLOOKUP(A471, Kickstarter!B:E, 3, FALSE)</f>
        <v>6000</v>
      </c>
      <c r="D471">
        <f>VLOOKUP(A471, Kickstarter!B:E, 4, FALSE)</f>
        <v>0</v>
      </c>
      <c r="E471">
        <f>VLOOKUP(A471, Kickstarter!B:P, 15, FALSE)</f>
        <v>0</v>
      </c>
      <c r="F471">
        <f>VLOOKUP(A471, Kickstarter!B:P, 11, FALSE)</f>
        <v>0</v>
      </c>
    </row>
    <row r="472" spans="1:6" ht="45" x14ac:dyDescent="0.25">
      <c r="A472" s="9" t="s">
        <v>471</v>
      </c>
      <c r="B472" s="3" t="str">
        <f>VLOOKUP(A472, Kickstarter!B:C, 2, FALSE)</f>
        <v>Glippets is a fun comic strip and animation that features cute aliens taking up residence next door!   See the strip at glippets.com</v>
      </c>
      <c r="C472">
        <f>VLOOKUP(A472, Kickstarter!B:E, 3, FALSE)</f>
        <v>5000</v>
      </c>
      <c r="D472">
        <f>VLOOKUP(A472, Kickstarter!B:E, 4, FALSE)</f>
        <v>51</v>
      </c>
      <c r="E472">
        <f>VLOOKUP(A472, Kickstarter!B:P, 15, FALSE)</f>
        <v>25.5</v>
      </c>
      <c r="F472">
        <f>VLOOKUP(A472, Kickstarter!B:P, 11, FALSE)</f>
        <v>2</v>
      </c>
    </row>
    <row r="473" spans="1:6" ht="60" x14ac:dyDescent="0.25">
      <c r="A473" s="9" t="s">
        <v>472</v>
      </c>
      <c r="B473" s="3" t="str">
        <f>VLOOKUP(A473, Kickstarter!B:C, 2, FALSE)</f>
        <v>Three kids try to stop Mazi Mbe's plan to restore Africa to its original state where Tricksters &amp; Spirits ruled
and Juju was law.</v>
      </c>
      <c r="C473">
        <f>VLOOKUP(A473, Kickstarter!B:E, 3, FALSE)</f>
        <v>55000</v>
      </c>
      <c r="D473">
        <f>VLOOKUP(A473, Kickstarter!B:E, 4, FALSE)</f>
        <v>6541</v>
      </c>
      <c r="E473">
        <f>VLOOKUP(A473, Kickstarter!B:P, 15, FALSE)</f>
        <v>38.479999999999997</v>
      </c>
      <c r="F473">
        <f>VLOOKUP(A473, Kickstarter!B:P, 11, FALSE)</f>
        <v>170</v>
      </c>
    </row>
    <row r="474" spans="1:6" ht="45" x14ac:dyDescent="0.25">
      <c r="A474" s="9" t="s">
        <v>473</v>
      </c>
      <c r="B474" s="3" t="str">
        <f>VLOOKUP(A474, Kickstarter!B:C, 2, FALSE)</f>
        <v>The animated film "Fly Forward" is an original story which humorously describes the life experiences of the Hero A-Fei in his Childhood</v>
      </c>
      <c r="C474">
        <f>VLOOKUP(A474, Kickstarter!B:E, 3, FALSE)</f>
        <v>800</v>
      </c>
      <c r="D474">
        <f>VLOOKUP(A474, Kickstarter!B:E, 4, FALSE)</f>
        <v>141</v>
      </c>
      <c r="E474">
        <f>VLOOKUP(A474, Kickstarter!B:P, 15, FALSE)</f>
        <v>28.2</v>
      </c>
      <c r="F474">
        <f>VLOOKUP(A474, Kickstarter!B:P, 11, FALSE)</f>
        <v>5</v>
      </c>
    </row>
    <row r="475" spans="1:6" ht="45" x14ac:dyDescent="0.25">
      <c r="A475" s="9" t="s">
        <v>474</v>
      </c>
      <c r="B475" s="3" t="str">
        <f>VLOOKUP(A475, Kickstarter!B:C, 2, FALSE)</f>
        <v>Quantum Kidz follows a young girlâ€™s journey becoming a superhero and dealing with alien threats against the Earth!</v>
      </c>
      <c r="C475">
        <f>VLOOKUP(A475, Kickstarter!B:E, 3, FALSE)</f>
        <v>30000</v>
      </c>
      <c r="D475">
        <f>VLOOKUP(A475, Kickstarter!B:E, 4, FALSE)</f>
        <v>861</v>
      </c>
      <c r="E475">
        <f>VLOOKUP(A475, Kickstarter!B:P, 15, FALSE)</f>
        <v>61.5</v>
      </c>
      <c r="F475">
        <f>VLOOKUP(A475, Kickstarter!B:P, 11, FALSE)</f>
        <v>14</v>
      </c>
    </row>
    <row r="476" spans="1:6" ht="45" x14ac:dyDescent="0.25">
      <c r="A476" s="9" t="s">
        <v>475</v>
      </c>
      <c r="B476" s="3" t="str">
        <f>VLOOKUP(A476, Kickstarter!B:C, 2, FALSE)</f>
        <v>Time travel the light Mr. Fantastic!  Spin the dimensions toward other continuums and worlds.  Hold onto your panties.</v>
      </c>
      <c r="C476">
        <f>VLOOKUP(A476, Kickstarter!B:E, 3, FALSE)</f>
        <v>3300</v>
      </c>
      <c r="D476">
        <f>VLOOKUP(A476, Kickstarter!B:E, 4, FALSE)</f>
        <v>1</v>
      </c>
      <c r="E476">
        <f>VLOOKUP(A476, Kickstarter!B:P, 15, FALSE)</f>
        <v>1</v>
      </c>
      <c r="F476">
        <f>VLOOKUP(A476, Kickstarter!B:P, 11, FALSE)</f>
        <v>1</v>
      </c>
    </row>
    <row r="477" spans="1:6" ht="45" x14ac:dyDescent="0.25">
      <c r="A477" s="9" t="s">
        <v>476</v>
      </c>
      <c r="B477" s="3" t="str">
        <f>VLOOKUP(A477, Kickstarter!B:C, 2, FALSE)</f>
        <v>Tropiki-Meet the Tikis-childrens animated/cartoon series.Fun  cartoon shorts with quirky humor and a positive uplifting message</v>
      </c>
      <c r="C477">
        <f>VLOOKUP(A477, Kickstarter!B:E, 3, FALSE)</f>
        <v>2000</v>
      </c>
      <c r="D477">
        <f>VLOOKUP(A477, Kickstarter!B:E, 4, FALSE)</f>
        <v>0</v>
      </c>
      <c r="E477">
        <f>VLOOKUP(A477, Kickstarter!B:P, 15, FALSE)</f>
        <v>0</v>
      </c>
      <c r="F477">
        <f>VLOOKUP(A477, Kickstarter!B:P, 11, FALSE)</f>
        <v>0</v>
      </c>
    </row>
    <row r="478" spans="1:6" ht="30" x14ac:dyDescent="0.25">
      <c r="A478" s="9" t="s">
        <v>477</v>
      </c>
      <c r="B478" s="3" t="str">
        <f>VLOOKUP(A478, Kickstarter!B:C, 2, FALSE)</f>
        <v>Animated Music Videos that teach kids how to read.</v>
      </c>
      <c r="C478">
        <f>VLOOKUP(A478, Kickstarter!B:E, 3, FALSE)</f>
        <v>220000</v>
      </c>
      <c r="D478">
        <f>VLOOKUP(A478, Kickstarter!B:E, 4, FALSE)</f>
        <v>4906.59</v>
      </c>
      <c r="E478">
        <f>VLOOKUP(A478, Kickstarter!B:P, 15, FALSE)</f>
        <v>39.57</v>
      </c>
      <c r="F478">
        <f>VLOOKUP(A478, Kickstarter!B:P, 11, FALSE)</f>
        <v>124</v>
      </c>
    </row>
    <row r="479" spans="1:6" ht="45" x14ac:dyDescent="0.25">
      <c r="A479" s="9" t="s">
        <v>478</v>
      </c>
      <c r="B479" s="3" t="str">
        <f>VLOOKUP(A479, Kickstarter!B:C, 2, FALSE)</f>
        <v>A Comedy-drama animation revolving around a man who finds a problematic pair of headphones that literally take over his whole life.</v>
      </c>
      <c r="C479">
        <f>VLOOKUP(A479, Kickstarter!B:E, 3, FALSE)</f>
        <v>1500</v>
      </c>
      <c r="D479">
        <f>VLOOKUP(A479, Kickstarter!B:E, 4, FALSE)</f>
        <v>0</v>
      </c>
      <c r="E479">
        <f>VLOOKUP(A479, Kickstarter!B:P, 15, FALSE)</f>
        <v>0</v>
      </c>
      <c r="F479">
        <f>VLOOKUP(A479, Kickstarter!B:P, 11, FALSE)</f>
        <v>0</v>
      </c>
    </row>
    <row r="480" spans="1:6" ht="45" x14ac:dyDescent="0.25">
      <c r="A480" s="9" t="s">
        <v>479</v>
      </c>
      <c r="B480" s="3" t="str">
        <f>VLOOKUP(A480, Kickstarter!B:C, 2, FALSE)</f>
        <v>this is an animated full length film of an old classic with new life to it. That gigantic and naive duckling we all love  .</v>
      </c>
      <c r="C480">
        <f>VLOOKUP(A480, Kickstarter!B:E, 3, FALSE)</f>
        <v>10000</v>
      </c>
      <c r="D480">
        <f>VLOOKUP(A480, Kickstarter!B:E, 4, FALSE)</f>
        <v>0</v>
      </c>
      <c r="E480">
        <f>VLOOKUP(A480, Kickstarter!B:P, 15, FALSE)</f>
        <v>0</v>
      </c>
      <c r="F480">
        <f>VLOOKUP(A480, Kickstarter!B:P, 11, FALSE)</f>
        <v>0</v>
      </c>
    </row>
    <row r="481" spans="1:6" ht="45" x14ac:dyDescent="0.25">
      <c r="A481" s="9" t="s">
        <v>480</v>
      </c>
      <c r="B481" s="3" t="str">
        <f>VLOOKUP(A481, Kickstarter!B:C, 2, FALSE)</f>
        <v>ANIMATING the most INFAMOUS Math Courses in America and TRANSLATING them for the mathematical underdog!</v>
      </c>
      <c r="C481">
        <f>VLOOKUP(A481, Kickstarter!B:E, 3, FALSE)</f>
        <v>15000</v>
      </c>
      <c r="D481">
        <f>VLOOKUP(A481, Kickstarter!B:E, 4, FALSE)</f>
        <v>4884</v>
      </c>
      <c r="E481">
        <f>VLOOKUP(A481, Kickstarter!B:P, 15, FALSE)</f>
        <v>88.8</v>
      </c>
      <c r="F481">
        <f>VLOOKUP(A481, Kickstarter!B:P, 11, FALSE)</f>
        <v>55</v>
      </c>
    </row>
    <row r="482" spans="1:6" ht="45" x14ac:dyDescent="0.25">
      <c r="A482" s="9" t="s">
        <v>481</v>
      </c>
      <c r="B482" s="3" t="str">
        <f>VLOOKUP(A482, Kickstarter!B:C, 2, FALSE)</f>
        <v>To court his muse, an artist must first outsmart her dog.  A short animated film collaboration by Dana and Terrence Masson.</v>
      </c>
      <c r="C482">
        <f>VLOOKUP(A482, Kickstarter!B:E, 3, FALSE)</f>
        <v>40000</v>
      </c>
      <c r="D482">
        <f>VLOOKUP(A482, Kickstarter!B:E, 4, FALSE)</f>
        <v>7764</v>
      </c>
      <c r="E482">
        <f>VLOOKUP(A482, Kickstarter!B:P, 15, FALSE)</f>
        <v>55.46</v>
      </c>
      <c r="F482">
        <f>VLOOKUP(A482, Kickstarter!B:P, 11, FALSE)</f>
        <v>140</v>
      </c>
    </row>
    <row r="483" spans="1:6" ht="45" x14ac:dyDescent="0.25">
      <c r="A483" s="9" t="s">
        <v>482</v>
      </c>
      <c r="B483" s="3" t="str">
        <f>VLOOKUP(A483, Kickstarter!B:C, 2, FALSE)</f>
        <v>The year is 2043. Test subject David Beck has been augmented with psychokinetic abilities. He uses his newfound gifts to thwart evil.</v>
      </c>
      <c r="C483">
        <f>VLOOKUP(A483, Kickstarter!B:E, 3, FALSE)</f>
        <v>30000</v>
      </c>
      <c r="D483">
        <f>VLOOKUP(A483, Kickstarter!B:E, 4, FALSE)</f>
        <v>1830</v>
      </c>
      <c r="E483">
        <f>VLOOKUP(A483, Kickstarter!B:P, 15, FALSE)</f>
        <v>87.14</v>
      </c>
      <c r="F483">
        <f>VLOOKUP(A483, Kickstarter!B:P, 11, FALSE)</f>
        <v>21</v>
      </c>
    </row>
    <row r="484" spans="1:6" ht="45" x14ac:dyDescent="0.25">
      <c r="A484" s="9" t="s">
        <v>483</v>
      </c>
      <c r="B484" s="3" t="str">
        <f>VLOOKUP(A484, Kickstarter!B:C, 2, FALSE)</f>
        <v>Help me quit my day job and also create animated Stand-up routines from local up and coming comedians.</v>
      </c>
      <c r="C484">
        <f>VLOOKUP(A484, Kickstarter!B:E, 3, FALSE)</f>
        <v>10000</v>
      </c>
      <c r="D484">
        <f>VLOOKUP(A484, Kickstarter!B:E, 4, FALSE)</f>
        <v>10</v>
      </c>
      <c r="E484">
        <f>VLOOKUP(A484, Kickstarter!B:P, 15, FALSE)</f>
        <v>10</v>
      </c>
      <c r="F484">
        <f>VLOOKUP(A484, Kickstarter!B:P, 11, FALSE)</f>
        <v>1</v>
      </c>
    </row>
    <row r="485" spans="1:6" ht="45" x14ac:dyDescent="0.25">
      <c r="A485" s="9" t="s">
        <v>484</v>
      </c>
      <c r="B485" s="3" t="str">
        <f>VLOOKUP(A485, Kickstarter!B:C, 2, FALSE)</f>
        <v>Help to fund a children's animation Series. Teaching good morals and conduct. Also includes simplified teachings about Islam and Allah.</v>
      </c>
      <c r="C485">
        <f>VLOOKUP(A485, Kickstarter!B:E, 3, FALSE)</f>
        <v>15000</v>
      </c>
      <c r="D485">
        <f>VLOOKUP(A485, Kickstarter!B:E, 4, FALSE)</f>
        <v>7530</v>
      </c>
      <c r="E485">
        <f>VLOOKUP(A485, Kickstarter!B:P, 15, FALSE)</f>
        <v>51.22</v>
      </c>
      <c r="F485">
        <f>VLOOKUP(A485, Kickstarter!B:P, 11, FALSE)</f>
        <v>147</v>
      </c>
    </row>
    <row r="486" spans="1:6" ht="60" x14ac:dyDescent="0.25">
      <c r="A486" s="9" t="s">
        <v>485</v>
      </c>
      <c r="B486" s="3" t="str">
        <f>VLOOKUP(A486, Kickstarter!B:C, 2, FALSE)</f>
        <v>The Diddlys are steam powered superheroes,transforming into spaceships,submarines or whatever it takes to complete their secret mission</v>
      </c>
      <c r="C486">
        <f>VLOOKUP(A486, Kickstarter!B:E, 3, FALSE)</f>
        <v>80000</v>
      </c>
      <c r="D486">
        <f>VLOOKUP(A486, Kickstarter!B:E, 4, FALSE)</f>
        <v>149</v>
      </c>
      <c r="E486">
        <f>VLOOKUP(A486, Kickstarter!B:P, 15, FALSE)</f>
        <v>13.55</v>
      </c>
      <c r="F486">
        <f>VLOOKUP(A486, Kickstarter!B:P, 11, FALSE)</f>
        <v>11</v>
      </c>
    </row>
    <row r="487" spans="1:6" ht="30" x14ac:dyDescent="0.25">
      <c r="A487" s="9" t="s">
        <v>486</v>
      </c>
      <c r="B487" s="3" t="str">
        <f>VLOOKUP(A487, Kickstarter!B:C, 2, FALSE)</f>
        <v>Last few days to make this toon a reality! 5 funny toons for YOU! See the pilot episode here!</v>
      </c>
      <c r="C487">
        <f>VLOOKUP(A487, Kickstarter!B:E, 3, FALSE)</f>
        <v>37956</v>
      </c>
      <c r="D487">
        <f>VLOOKUP(A487, Kickstarter!B:E, 4, FALSE)</f>
        <v>8315.01</v>
      </c>
      <c r="E487">
        <f>VLOOKUP(A487, Kickstarter!B:P, 15, FALSE)</f>
        <v>66.52</v>
      </c>
      <c r="F487">
        <f>VLOOKUP(A487, Kickstarter!B:P, 11, FALSE)</f>
        <v>125</v>
      </c>
    </row>
    <row r="488" spans="1:6" ht="45" x14ac:dyDescent="0.25">
      <c r="A488" s="9" t="s">
        <v>487</v>
      </c>
      <c r="B488" s="3" t="str">
        <f>VLOOKUP(A488, Kickstarter!B:C, 2, FALSE)</f>
        <v>"Today's Toys Build Tomorrow"  A feature film backed major toy project. Children learn about life while they play and have fun.</v>
      </c>
      <c r="C488">
        <f>VLOOKUP(A488, Kickstarter!B:E, 3, FALSE)</f>
        <v>550000</v>
      </c>
      <c r="D488">
        <f>VLOOKUP(A488, Kickstarter!B:E, 4, FALSE)</f>
        <v>50</v>
      </c>
      <c r="E488">
        <f>VLOOKUP(A488, Kickstarter!B:P, 15, FALSE)</f>
        <v>50</v>
      </c>
      <c r="F488">
        <f>VLOOKUP(A488, Kickstarter!B:P, 11, FALSE)</f>
        <v>1</v>
      </c>
    </row>
    <row r="489" spans="1:6" ht="45" x14ac:dyDescent="0.25">
      <c r="A489" s="9" t="s">
        <v>488</v>
      </c>
      <c r="B489" s="3" t="str">
        <f>VLOOKUP(A489, Kickstarter!B:C, 2, FALSE)</f>
        <v>Hey everyone we are producing a new show called The Adventures of Daryl and Straight Man. It is an animated comedy web series.</v>
      </c>
      <c r="C489">
        <f>VLOOKUP(A489, Kickstarter!B:E, 3, FALSE)</f>
        <v>50000</v>
      </c>
      <c r="D489">
        <f>VLOOKUP(A489, Kickstarter!B:E, 4, FALSE)</f>
        <v>0</v>
      </c>
      <c r="E489">
        <f>VLOOKUP(A489, Kickstarter!B:P, 15, FALSE)</f>
        <v>0</v>
      </c>
      <c r="F489">
        <f>VLOOKUP(A489, Kickstarter!B:P, 11, FALSE)</f>
        <v>0</v>
      </c>
    </row>
    <row r="490" spans="1:6" ht="30" x14ac:dyDescent="0.25">
      <c r="A490" s="9" t="s">
        <v>489</v>
      </c>
      <c r="B490" s="3" t="str">
        <f>VLOOKUP(A490, Kickstarter!B:C, 2, FALSE)</f>
        <v>When humans left the earth, the animals took over the city. What could go wrong? Well...everything!</v>
      </c>
      <c r="C490">
        <f>VLOOKUP(A490, Kickstarter!B:E, 3, FALSE)</f>
        <v>12000</v>
      </c>
      <c r="D490">
        <f>VLOOKUP(A490, Kickstarter!B:E, 4, FALSE)</f>
        <v>0</v>
      </c>
      <c r="E490">
        <f>VLOOKUP(A490, Kickstarter!B:P, 15, FALSE)</f>
        <v>0</v>
      </c>
      <c r="F490">
        <f>VLOOKUP(A490, Kickstarter!B:P, 11, FALSE)</f>
        <v>0</v>
      </c>
    </row>
    <row r="491" spans="1:6" ht="45" x14ac:dyDescent="0.25">
      <c r="A491" s="9" t="s">
        <v>490</v>
      </c>
      <c r="B491" s="3" t="str">
        <f>VLOOKUP(A491, Kickstarter!B:C, 2, FALSE)</f>
        <v>Help America's favorite dysfunctional immigrant family THE GUINEAS launch the first season of their animated web series.</v>
      </c>
      <c r="C491">
        <f>VLOOKUP(A491, Kickstarter!B:E, 3, FALSE)</f>
        <v>74997</v>
      </c>
      <c r="D491">
        <f>VLOOKUP(A491, Kickstarter!B:E, 4, FALSE)</f>
        <v>215</v>
      </c>
      <c r="E491">
        <f>VLOOKUP(A491, Kickstarter!B:P, 15, FALSE)</f>
        <v>71.67</v>
      </c>
      <c r="F491">
        <f>VLOOKUP(A491, Kickstarter!B:P, 11, FALSE)</f>
        <v>3</v>
      </c>
    </row>
    <row r="492" spans="1:6" x14ac:dyDescent="0.25">
      <c r="A492" s="9" t="s">
        <v>491</v>
      </c>
      <c r="B492" s="3" t="str">
        <f>VLOOKUP(A492, Kickstarter!B:C, 2, FALSE)</f>
        <v>Cancelled</v>
      </c>
      <c r="C492">
        <f>VLOOKUP(A492, Kickstarter!B:E, 3, FALSE)</f>
        <v>1000</v>
      </c>
      <c r="D492">
        <f>VLOOKUP(A492, Kickstarter!B:E, 4, FALSE)</f>
        <v>0</v>
      </c>
      <c r="E492">
        <f>VLOOKUP(A492, Kickstarter!B:P, 15, FALSE)</f>
        <v>0</v>
      </c>
      <c r="F492">
        <f>VLOOKUP(A492, Kickstarter!B:P, 11, FALSE)</f>
        <v>0</v>
      </c>
    </row>
    <row r="493" spans="1:6" ht="45" x14ac:dyDescent="0.25">
      <c r="A493" s="9" t="s">
        <v>492</v>
      </c>
      <c r="B493" s="3" t="str">
        <f>VLOOKUP(A493, Kickstarter!B:C, 2, FALSE)</f>
        <v>"Guess What? Gus" is a magical animated comedy that follow a new kid who playful antics for attention make the news.</v>
      </c>
      <c r="C493">
        <f>VLOOKUP(A493, Kickstarter!B:E, 3, FALSE)</f>
        <v>10000</v>
      </c>
      <c r="D493">
        <f>VLOOKUP(A493, Kickstarter!B:E, 4, FALSE)</f>
        <v>0</v>
      </c>
      <c r="E493">
        <f>VLOOKUP(A493, Kickstarter!B:P, 15, FALSE)</f>
        <v>0</v>
      </c>
      <c r="F493">
        <f>VLOOKUP(A493, Kickstarter!B:P, 11, FALSE)</f>
        <v>0</v>
      </c>
    </row>
    <row r="494" spans="1:6" ht="45" x14ac:dyDescent="0.25">
      <c r="A494" s="9" t="s">
        <v>493</v>
      </c>
      <c r="B494" s="3" t="str">
        <f>VLOOKUP(A494, Kickstarter!B:C, 2, FALSE)</f>
        <v>This project aims to create a 3D animated movie that is created by it's fans, it's content and plot will be driven by it's followers.</v>
      </c>
      <c r="C494">
        <f>VLOOKUP(A494, Kickstarter!B:E, 3, FALSE)</f>
        <v>10000000</v>
      </c>
      <c r="D494">
        <f>VLOOKUP(A494, Kickstarter!B:E, 4, FALSE)</f>
        <v>0</v>
      </c>
      <c r="E494">
        <f>VLOOKUP(A494, Kickstarter!B:P, 15, FALSE)</f>
        <v>0</v>
      </c>
      <c r="F494">
        <f>VLOOKUP(A494, Kickstarter!B:P, 11, FALSE)</f>
        <v>0</v>
      </c>
    </row>
    <row r="495" spans="1:6" ht="45" x14ac:dyDescent="0.25">
      <c r="A495" s="9" t="s">
        <v>494</v>
      </c>
      <c r="B495" s="3" t="str">
        <f>VLOOKUP(A495, Kickstarter!B:C, 2, FALSE)</f>
        <v>The Chupacabra is not a myth and one man is on a mission to prove its existence no matter what, his name is Joc Barrera.</v>
      </c>
      <c r="C495">
        <f>VLOOKUP(A495, Kickstarter!B:E, 3, FALSE)</f>
        <v>30000</v>
      </c>
      <c r="D495">
        <f>VLOOKUP(A495, Kickstarter!B:E, 4, FALSE)</f>
        <v>0</v>
      </c>
      <c r="E495">
        <f>VLOOKUP(A495, Kickstarter!B:P, 15, FALSE)</f>
        <v>0</v>
      </c>
      <c r="F495">
        <f>VLOOKUP(A495, Kickstarter!B:P, 11, FALSE)</f>
        <v>0</v>
      </c>
    </row>
    <row r="496" spans="1:6" ht="45" x14ac:dyDescent="0.25">
      <c r="A496" s="9" t="s">
        <v>495</v>
      </c>
      <c r="B496" s="3" t="str">
        <f>VLOOKUP(A496, Kickstarter!B:C, 2, FALSE)</f>
        <v>Angels come to Earth in human disguise to deceive mankind, rule the Earth as gods, create a hybrid army &amp; destroy all who oppose them.</v>
      </c>
      <c r="C496">
        <f>VLOOKUP(A496, Kickstarter!B:E, 3, FALSE)</f>
        <v>20000</v>
      </c>
      <c r="D496">
        <f>VLOOKUP(A496, Kickstarter!B:E, 4, FALSE)</f>
        <v>31</v>
      </c>
      <c r="E496">
        <f>VLOOKUP(A496, Kickstarter!B:P, 15, FALSE)</f>
        <v>10.33</v>
      </c>
      <c r="F496">
        <f>VLOOKUP(A496, Kickstarter!B:P, 11, FALSE)</f>
        <v>3</v>
      </c>
    </row>
    <row r="497" spans="1:6" ht="45" x14ac:dyDescent="0.25">
      <c r="A497" s="9" t="s">
        <v>496</v>
      </c>
      <c r="B497" s="3" t="str">
        <f>VLOOKUP(A497, Kickstarter!B:C, 2, FALSE)</f>
        <v>two friends set out to conquer and reach the level cap of the quest watch, how will they do it when they're 2 teenage idiots</v>
      </c>
      <c r="C497">
        <f>VLOOKUP(A497, Kickstarter!B:E, 3, FALSE)</f>
        <v>7000</v>
      </c>
      <c r="D497">
        <f>VLOOKUP(A497, Kickstarter!B:E, 4, FALSE)</f>
        <v>0</v>
      </c>
      <c r="E497">
        <f>VLOOKUP(A497, Kickstarter!B:P, 15, FALSE)</f>
        <v>0</v>
      </c>
      <c r="F497">
        <f>VLOOKUP(A497, Kickstarter!B:P, 11, FALSE)</f>
        <v>0</v>
      </c>
    </row>
    <row r="498" spans="1:6" ht="30" x14ac:dyDescent="0.25">
      <c r="A498" s="9" t="s">
        <v>497</v>
      </c>
      <c r="B498" s="3" t="str">
        <f>VLOOKUP(A498, Kickstarter!B:C, 2, FALSE)</f>
        <v>The movie is about the adventures of Ethan, Danna, The mysterious inventor and more.</v>
      </c>
      <c r="C498">
        <f>VLOOKUP(A498, Kickstarter!B:E, 3, FALSE)</f>
        <v>60000</v>
      </c>
      <c r="D498">
        <f>VLOOKUP(A498, Kickstarter!B:E, 4, FALSE)</f>
        <v>1</v>
      </c>
      <c r="E498">
        <f>VLOOKUP(A498, Kickstarter!B:P, 15, FALSE)</f>
        <v>1</v>
      </c>
      <c r="F498">
        <f>VLOOKUP(A498, Kickstarter!B:P, 11, FALSE)</f>
        <v>1</v>
      </c>
    </row>
    <row r="499" spans="1:6" x14ac:dyDescent="0.25">
      <c r="A499" s="9" t="s">
        <v>498</v>
      </c>
      <c r="B499" s="3" t="str">
        <f>VLOOKUP(A499, Kickstarter!B:C, 2, FALSE)</f>
        <v>live-action/animated series pilot.</v>
      </c>
      <c r="C499">
        <f>VLOOKUP(A499, Kickstarter!B:E, 3, FALSE)</f>
        <v>4480</v>
      </c>
      <c r="D499">
        <f>VLOOKUP(A499, Kickstarter!B:E, 4, FALSE)</f>
        <v>30</v>
      </c>
      <c r="E499">
        <f>VLOOKUP(A499, Kickstarter!B:P, 15, FALSE)</f>
        <v>10</v>
      </c>
      <c r="F499">
        <f>VLOOKUP(A499, Kickstarter!B:P, 11, FALSE)</f>
        <v>3</v>
      </c>
    </row>
    <row r="500" spans="1:6" ht="45" x14ac:dyDescent="0.25">
      <c r="A500" s="9" t="s">
        <v>499</v>
      </c>
      <c r="B500" s="3" t="str">
        <f>VLOOKUP(A500, Kickstarter!B:C, 2, FALSE)</f>
        <v>AT is an Interactive Animation made for the iPad where the user becomes part of the story. It's a fantastic journey of discovery!</v>
      </c>
      <c r="C500">
        <f>VLOOKUP(A500, Kickstarter!B:E, 3, FALSE)</f>
        <v>65108</v>
      </c>
      <c r="D500">
        <f>VLOOKUP(A500, Kickstarter!B:E, 4, FALSE)</f>
        <v>2994</v>
      </c>
      <c r="E500">
        <f>VLOOKUP(A500, Kickstarter!B:P, 15, FALSE)</f>
        <v>136.09</v>
      </c>
      <c r="F500">
        <f>VLOOKUP(A500, Kickstarter!B:P, 11, FALSE)</f>
        <v>22</v>
      </c>
    </row>
    <row r="501" spans="1:6" ht="60" x14ac:dyDescent="0.25">
      <c r="A501" s="9" t="s">
        <v>500</v>
      </c>
      <c r="B501" s="3" t="str">
        <f>VLOOKUP(A501, Kickstarter!B:C, 2, FALSE)</f>
        <v>A Feature Length Animated Film Noir Musical with a modern twist. _x000D_
Animation and music melded into edge-of-your-seat entertainment.</v>
      </c>
      <c r="C501">
        <f>VLOOKUP(A501, Kickstarter!B:E, 3, FALSE)</f>
        <v>20000</v>
      </c>
      <c r="D501">
        <f>VLOOKUP(A501, Kickstarter!B:E, 4, FALSE)</f>
        <v>1910</v>
      </c>
      <c r="E501">
        <f>VLOOKUP(A501, Kickstarter!B:P, 15, FALSE)</f>
        <v>73.459999999999994</v>
      </c>
      <c r="F501">
        <f>VLOOKUP(A501, Kickstarter!B:P, 11, FALSE)</f>
        <v>26</v>
      </c>
    </row>
    <row r="502" spans="1:6" ht="60" x14ac:dyDescent="0.25">
      <c r="A502" s="9" t="s">
        <v>501</v>
      </c>
      <c r="B502" s="3" t="str">
        <f>VLOOKUP(A502, Kickstarter!B:C, 2, FALSE)</f>
        <v>This animated dark comedy video highlights Stephen Colbert as a super hero-like figure within a corrupt and sinister world manipulated by the media.</v>
      </c>
      <c r="C502">
        <f>VLOOKUP(A502, Kickstarter!B:E, 3, FALSE)</f>
        <v>6500</v>
      </c>
      <c r="D502">
        <f>VLOOKUP(A502, Kickstarter!B:E, 4, FALSE)</f>
        <v>215</v>
      </c>
      <c r="E502">
        <f>VLOOKUP(A502, Kickstarter!B:P, 15, FALSE)</f>
        <v>53.75</v>
      </c>
      <c r="F502">
        <f>VLOOKUP(A502, Kickstarter!B:P, 11, FALSE)</f>
        <v>4</v>
      </c>
    </row>
    <row r="503" spans="1:6" ht="45" x14ac:dyDescent="0.25">
      <c r="A503" s="9" t="s">
        <v>502</v>
      </c>
      <c r="B503" s="3" t="str">
        <f>VLOOKUP(A503, Kickstarter!B:C, 2, FALSE)</f>
        <v>Based on the invention portfolio of a patented inventor World War Four is a look into the future of warfare and humanity as a whole</v>
      </c>
      <c r="C503">
        <f>VLOOKUP(A503, Kickstarter!B:E, 3, FALSE)</f>
        <v>10000</v>
      </c>
      <c r="D503">
        <f>VLOOKUP(A503, Kickstarter!B:E, 4, FALSE)</f>
        <v>0</v>
      </c>
      <c r="E503">
        <f>VLOOKUP(A503, Kickstarter!B:P, 15, FALSE)</f>
        <v>0</v>
      </c>
      <c r="F503">
        <f>VLOOKUP(A503, Kickstarter!B:P, 11, FALSE)</f>
        <v>0</v>
      </c>
    </row>
    <row r="504" spans="1:6" ht="45" x14ac:dyDescent="0.25">
      <c r="A504" s="9" t="s">
        <v>503</v>
      </c>
      <c r="B504" s="3" t="str">
        <f>VLOOKUP(A504, Kickstarter!B:C, 2, FALSE)</f>
        <v>This Strawberry Bowl concept is the 1st of many episodes.  These episodes will be released in accordance with the harvest of the month.</v>
      </c>
      <c r="C504">
        <f>VLOOKUP(A504, Kickstarter!B:E, 3, FALSE)</f>
        <v>20000</v>
      </c>
      <c r="D504">
        <f>VLOOKUP(A504, Kickstarter!B:E, 4, FALSE)</f>
        <v>230</v>
      </c>
      <c r="E504">
        <f>VLOOKUP(A504, Kickstarter!B:P, 15, FALSE)</f>
        <v>57.5</v>
      </c>
      <c r="F504">
        <f>VLOOKUP(A504, Kickstarter!B:P, 11, FALSE)</f>
        <v>4</v>
      </c>
    </row>
    <row r="505" spans="1:6" ht="45" x14ac:dyDescent="0.25">
      <c r="A505" s="9" t="s">
        <v>504</v>
      </c>
      <c r="B505" s="3" t="str">
        <f>VLOOKUP(A505, Kickstarter!B:C, 2, FALSE)</f>
        <v>Jimmy wants to live life and see his grandchildren grow up, but alcoholism threatens to curtail everything he dreams of.</v>
      </c>
      <c r="C505">
        <f>VLOOKUP(A505, Kickstarter!B:E, 3, FALSE)</f>
        <v>6500</v>
      </c>
      <c r="D505">
        <f>VLOOKUP(A505, Kickstarter!B:E, 4, FALSE)</f>
        <v>114</v>
      </c>
      <c r="E505">
        <f>VLOOKUP(A505, Kickstarter!B:P, 15, FALSE)</f>
        <v>12.67</v>
      </c>
      <c r="F505">
        <f>VLOOKUP(A505, Kickstarter!B:P, 11, FALSE)</f>
        <v>9</v>
      </c>
    </row>
    <row r="506" spans="1:6" ht="45" x14ac:dyDescent="0.25">
      <c r="A506" s="9" t="s">
        <v>505</v>
      </c>
      <c r="B506" s="3" t="str">
        <f>VLOOKUP(A506, Kickstarter!B:C, 2, FALSE)</f>
        <v>An animated DVD starring Woodsy Owl that entertains children while  showing them how they can help create a cleaner, greener planet.</v>
      </c>
      <c r="C506">
        <f>VLOOKUP(A506, Kickstarter!B:E, 3, FALSE)</f>
        <v>24500</v>
      </c>
      <c r="D506">
        <f>VLOOKUP(A506, Kickstarter!B:E, 4, FALSE)</f>
        <v>335</v>
      </c>
      <c r="E506">
        <f>VLOOKUP(A506, Kickstarter!B:P, 15, FALSE)</f>
        <v>67</v>
      </c>
      <c r="F506">
        <f>VLOOKUP(A506, Kickstarter!B:P, 11, FALSE)</f>
        <v>5</v>
      </c>
    </row>
    <row r="507" spans="1:6" ht="45" x14ac:dyDescent="0.25">
      <c r="A507" s="9" t="s">
        <v>506</v>
      </c>
      <c r="B507" s="3" t="str">
        <f>VLOOKUP(A507, Kickstarter!B:C, 2, FALSE)</f>
        <v>This wonderful movie will tells the story of two adorable aliens who crash land into a familyâ€™s backyard, and travel the Earth.</v>
      </c>
      <c r="C507">
        <f>VLOOKUP(A507, Kickstarter!B:E, 3, FALSE)</f>
        <v>12000</v>
      </c>
      <c r="D507">
        <f>VLOOKUP(A507, Kickstarter!B:E, 4, FALSE)</f>
        <v>52</v>
      </c>
      <c r="E507">
        <f>VLOOKUP(A507, Kickstarter!B:P, 15, FALSE)</f>
        <v>3.71</v>
      </c>
      <c r="F507">
        <f>VLOOKUP(A507, Kickstarter!B:P, 11, FALSE)</f>
        <v>14</v>
      </c>
    </row>
    <row r="508" spans="1:6" ht="45" x14ac:dyDescent="0.25">
      <c r="A508" s="9" t="s">
        <v>507</v>
      </c>
      <c r="B508" s="3" t="str">
        <f>VLOOKUP(A508, Kickstarter!B:C, 2, FALSE)</f>
        <v>A feature-length 3D animation that depicts what happened when the Son of the Morning rebelled against God.</v>
      </c>
      <c r="C508">
        <f>VLOOKUP(A508, Kickstarter!B:E, 3, FALSE)</f>
        <v>200000</v>
      </c>
      <c r="D508">
        <f>VLOOKUP(A508, Kickstarter!B:E, 4, FALSE)</f>
        <v>250</v>
      </c>
      <c r="E508">
        <f>VLOOKUP(A508, Kickstarter!B:P, 15, FALSE)</f>
        <v>250</v>
      </c>
      <c r="F508">
        <f>VLOOKUP(A508, Kickstarter!B:P, 11, FALSE)</f>
        <v>1</v>
      </c>
    </row>
    <row r="509" spans="1:6" ht="45" x14ac:dyDescent="0.25">
      <c r="A509" s="9" t="s">
        <v>508</v>
      </c>
      <c r="B509" s="3" t="str">
        <f>VLOOKUP(A509, Kickstarter!B:C, 2, FALSE)</f>
        <v>"Code Monkey(s)" is a short animated-series about life from the perspective of an engineer who feels like an actual "Code Monkey".</v>
      </c>
      <c r="C509">
        <f>VLOOKUP(A509, Kickstarter!B:E, 3, FALSE)</f>
        <v>20000</v>
      </c>
      <c r="D509">
        <f>VLOOKUP(A509, Kickstarter!B:E, 4, FALSE)</f>
        <v>640</v>
      </c>
      <c r="E509">
        <f>VLOOKUP(A509, Kickstarter!B:P, 15, FALSE)</f>
        <v>64</v>
      </c>
      <c r="F509">
        <f>VLOOKUP(A509, Kickstarter!B:P, 11, FALSE)</f>
        <v>10</v>
      </c>
    </row>
    <row r="510" spans="1:6" ht="45" x14ac:dyDescent="0.25">
      <c r="A510" s="9" t="s">
        <v>509</v>
      </c>
      <c r="B510" s="3" t="str">
        <f>VLOOKUP(A510, Kickstarter!B:C, 2, FALSE)</f>
        <v>A stop-motion animated action packed adventure. Telling a great story with an even greater message. Join me and lets change the world.</v>
      </c>
      <c r="C510">
        <f>VLOOKUP(A510, Kickstarter!B:E, 3, FALSE)</f>
        <v>50000</v>
      </c>
      <c r="D510">
        <f>VLOOKUP(A510, Kickstarter!B:E, 4, FALSE)</f>
        <v>400</v>
      </c>
      <c r="E510">
        <f>VLOOKUP(A510, Kickstarter!B:P, 15, FALSE)</f>
        <v>133.33000000000001</v>
      </c>
      <c r="F510">
        <f>VLOOKUP(A510, Kickstarter!B:P, 11, FALSE)</f>
        <v>3</v>
      </c>
    </row>
    <row r="511" spans="1:6" ht="45" x14ac:dyDescent="0.25">
      <c r="A511" s="9" t="s">
        <v>510</v>
      </c>
      <c r="B511" s="3" t="str">
        <f>VLOOKUP(A511, Kickstarter!B:C, 2, FALSE)</f>
        <v>A hilarious comedy podcast being turned into an animated series  about an indian servant and his boss.</v>
      </c>
      <c r="C511">
        <f>VLOOKUP(A511, Kickstarter!B:E, 3, FALSE)</f>
        <v>5000</v>
      </c>
      <c r="D511">
        <f>VLOOKUP(A511, Kickstarter!B:E, 4, FALSE)</f>
        <v>10</v>
      </c>
      <c r="E511">
        <f>VLOOKUP(A511, Kickstarter!B:P, 15, FALSE)</f>
        <v>10</v>
      </c>
      <c r="F511">
        <f>VLOOKUP(A511, Kickstarter!B:P, 11, FALSE)</f>
        <v>1</v>
      </c>
    </row>
    <row r="512" spans="1:6" ht="45" x14ac:dyDescent="0.25">
      <c r="A512" s="9" t="s">
        <v>511</v>
      </c>
      <c r="B512" s="3" t="str">
        <f>VLOOKUP(A512, Kickstarter!B:C, 2, FALSE)</f>
        <v>A mile below the Franco-Swiss border Dean manages to break the Large Hadron Collider and triggers the end of the world.</v>
      </c>
      <c r="C512">
        <f>VLOOKUP(A512, Kickstarter!B:E, 3, FALSE)</f>
        <v>14000</v>
      </c>
      <c r="D512">
        <f>VLOOKUP(A512, Kickstarter!B:E, 4, FALSE)</f>
        <v>0</v>
      </c>
      <c r="E512">
        <f>VLOOKUP(A512, Kickstarter!B:P, 15, FALSE)</f>
        <v>0</v>
      </c>
      <c r="F512">
        <f>VLOOKUP(A512, Kickstarter!B:P, 11, FALSE)</f>
        <v>0</v>
      </c>
    </row>
    <row r="513" spans="1:6" ht="45" x14ac:dyDescent="0.25">
      <c r="A513" s="9" t="s">
        <v>512</v>
      </c>
      <c r="B513" s="3" t="str">
        <f>VLOOKUP(A513, Kickstarter!B:C, 2, FALSE)</f>
        <v>A project that incorporates animation and comic art into a relevant story. 4 boys, 1 eyeland, and a whole lot of drama!!!</v>
      </c>
      <c r="C513">
        <f>VLOOKUP(A513, Kickstarter!B:E, 3, FALSE)</f>
        <v>5000</v>
      </c>
      <c r="D513">
        <f>VLOOKUP(A513, Kickstarter!B:E, 4, FALSE)</f>
        <v>150</v>
      </c>
      <c r="E513">
        <f>VLOOKUP(A513, Kickstarter!B:P, 15, FALSE)</f>
        <v>30</v>
      </c>
      <c r="F513">
        <f>VLOOKUP(A513, Kickstarter!B:P, 11, FALSE)</f>
        <v>5</v>
      </c>
    </row>
    <row r="514" spans="1:6" ht="45" x14ac:dyDescent="0.25">
      <c r="A514" s="9" t="s">
        <v>513</v>
      </c>
      <c r="B514" s="3" t="str">
        <f>VLOOKUP(A514, Kickstarter!B:C, 2, FALSE)</f>
        <v>We have a fully developed 2D animated series that requires more professional animation. Our first 2 home-animated eps are up online.</v>
      </c>
      <c r="C514">
        <f>VLOOKUP(A514, Kickstarter!B:E, 3, FALSE)</f>
        <v>8000</v>
      </c>
      <c r="D514">
        <f>VLOOKUP(A514, Kickstarter!B:E, 4, FALSE)</f>
        <v>11</v>
      </c>
      <c r="E514">
        <f>VLOOKUP(A514, Kickstarter!B:P, 15, FALSE)</f>
        <v>5.5</v>
      </c>
      <c r="F514">
        <f>VLOOKUP(A514, Kickstarter!B:P, 11, FALSE)</f>
        <v>2</v>
      </c>
    </row>
    <row r="515" spans="1:6" ht="30" x14ac:dyDescent="0.25">
      <c r="A515" s="9" t="s">
        <v>514</v>
      </c>
      <c r="B515" s="3" t="str">
        <f>VLOOKUP(A515, Kickstarter!B:C, 2, FALSE)</f>
        <v>A sci-fi fantasy 2.5D anime styled series about some guys trying to save the world, probably...</v>
      </c>
      <c r="C515">
        <f>VLOOKUP(A515, Kickstarter!B:E, 3, FALSE)</f>
        <v>50000</v>
      </c>
      <c r="D515">
        <f>VLOOKUP(A515, Kickstarter!B:E, 4, FALSE)</f>
        <v>6962</v>
      </c>
      <c r="E515">
        <f>VLOOKUP(A515, Kickstarter!B:P, 15, FALSE)</f>
        <v>102.38</v>
      </c>
      <c r="F515">
        <f>VLOOKUP(A515, Kickstarter!B:P, 11, FALSE)</f>
        <v>68</v>
      </c>
    </row>
    <row r="516" spans="1:6" ht="45" x14ac:dyDescent="0.25">
      <c r="A516" s="9" t="s">
        <v>515</v>
      </c>
      <c r="B516" s="3" t="str">
        <f>VLOOKUP(A516, Kickstarter!B:C, 2, FALSE)</f>
        <v>A film created entirely out of paper, visual effects and found objects depicts how one man created a new life for himself.</v>
      </c>
      <c r="C516">
        <f>VLOOKUP(A516, Kickstarter!B:E, 3, FALSE)</f>
        <v>1500</v>
      </c>
      <c r="D516">
        <f>VLOOKUP(A516, Kickstarter!B:E, 4, FALSE)</f>
        <v>50</v>
      </c>
      <c r="E516">
        <f>VLOOKUP(A516, Kickstarter!B:P, 15, FALSE)</f>
        <v>16.670000000000002</v>
      </c>
      <c r="F516">
        <f>VLOOKUP(A516, Kickstarter!B:P, 11, FALSE)</f>
        <v>3</v>
      </c>
    </row>
    <row r="517" spans="1:6" ht="45" x14ac:dyDescent="0.25">
      <c r="A517" s="9" t="s">
        <v>516</v>
      </c>
      <c r="B517" s="3" t="str">
        <f>VLOOKUP(A517, Kickstarter!B:C, 2, FALSE)</f>
        <v>A Tale of Faith is an animated short film based on the heartwarming tale by Rebbe Nachman of Breslov.</v>
      </c>
      <c r="C517">
        <f>VLOOKUP(A517, Kickstarter!B:E, 3, FALSE)</f>
        <v>97000</v>
      </c>
      <c r="D517">
        <f>VLOOKUP(A517, Kickstarter!B:E, 4, FALSE)</f>
        <v>24651</v>
      </c>
      <c r="E517">
        <f>VLOOKUP(A517, Kickstarter!B:P, 15, FALSE)</f>
        <v>725.03</v>
      </c>
      <c r="F517">
        <f>VLOOKUP(A517, Kickstarter!B:P, 11, FALSE)</f>
        <v>34</v>
      </c>
    </row>
    <row r="518" spans="1:6" ht="30" x14ac:dyDescent="0.25">
      <c r="A518" s="9" t="s">
        <v>517</v>
      </c>
      <c r="B518" s="3" t="str">
        <f>VLOOKUP(A518, Kickstarter!B:C, 2, FALSE)</f>
        <v>A big brother style comedy animation series starring famous seafarers</v>
      </c>
      <c r="C518">
        <f>VLOOKUP(A518, Kickstarter!B:E, 3, FALSE)</f>
        <v>5000</v>
      </c>
      <c r="D518">
        <f>VLOOKUP(A518, Kickstarter!B:E, 4, FALSE)</f>
        <v>0</v>
      </c>
      <c r="E518">
        <f>VLOOKUP(A518, Kickstarter!B:P, 15, FALSE)</f>
        <v>0</v>
      </c>
      <c r="F518">
        <f>VLOOKUP(A518, Kickstarter!B:P, 11, FALSE)</f>
        <v>0</v>
      </c>
    </row>
    <row r="519" spans="1:6" ht="45" x14ac:dyDescent="0.25">
      <c r="A519" s="9" t="s">
        <v>518</v>
      </c>
      <c r="B519" s="3" t="str">
        <f>VLOOKUP(A519, Kickstarter!B:C, 2, FALSE)</f>
        <v>Honeybee is a cartoon about a girl who can talk to bugs, and her quest to save the bees! Adventure, humor, and lots of fun characters.</v>
      </c>
      <c r="C519">
        <f>VLOOKUP(A519, Kickstarter!B:E, 3, FALSE)</f>
        <v>15000</v>
      </c>
      <c r="D519">
        <f>VLOOKUP(A519, Kickstarter!B:E, 4, FALSE)</f>
        <v>205</v>
      </c>
      <c r="E519">
        <f>VLOOKUP(A519, Kickstarter!B:P, 15, FALSE)</f>
        <v>68.33</v>
      </c>
      <c r="F519">
        <f>VLOOKUP(A519, Kickstarter!B:P, 11, FALSE)</f>
        <v>3</v>
      </c>
    </row>
    <row r="520" spans="1:6" ht="45" x14ac:dyDescent="0.25">
      <c r="A520" s="9" t="s">
        <v>519</v>
      </c>
      <c r="B520" s="3" t="str">
        <f>VLOOKUP(A520, Kickstarter!B:C, 2, FALSE)</f>
        <v>The community of Somorrah is peaceful and unblemished until "The Boss" power and money starts to diminish &amp; plans to gain it all back!</v>
      </c>
      <c r="C520">
        <f>VLOOKUP(A520, Kickstarter!B:E, 3, FALSE)</f>
        <v>7175</v>
      </c>
      <c r="D520">
        <f>VLOOKUP(A520, Kickstarter!B:E, 4, FALSE)</f>
        <v>0</v>
      </c>
      <c r="E520">
        <f>VLOOKUP(A520, Kickstarter!B:P, 15, FALSE)</f>
        <v>0</v>
      </c>
      <c r="F520">
        <f>VLOOKUP(A520, Kickstarter!B:P, 11, FALSE)</f>
        <v>0</v>
      </c>
    </row>
    <row r="521" spans="1:6" ht="45" x14ac:dyDescent="0.25">
      <c r="A521" s="9" t="s">
        <v>520</v>
      </c>
      <c r="B521" s="3" t="str">
        <f>VLOOKUP(A521, Kickstarter!B:C, 2, FALSE)</f>
        <v>"When the dream of childhood is stolen... a nightmare is born" A dark animated fantasy film by indie filmmaker M dot Strange.</v>
      </c>
      <c r="C521">
        <f>VLOOKUP(A521, Kickstarter!B:E, 3, FALSE)</f>
        <v>12001</v>
      </c>
      <c r="D521">
        <f>VLOOKUP(A521, Kickstarter!B:E, 4, FALSE)</f>
        <v>2746</v>
      </c>
      <c r="E521">
        <f>VLOOKUP(A521, Kickstarter!B:P, 15, FALSE)</f>
        <v>39.229999999999997</v>
      </c>
      <c r="F521">
        <f>VLOOKUP(A521, Kickstarter!B:P, 11, FALSE)</f>
        <v>70</v>
      </c>
    </row>
    <row r="522" spans="1:6" ht="45" x14ac:dyDescent="0.25">
      <c r="A522" s="9" t="s">
        <v>521</v>
      </c>
      <c r="B522" s="3" t="str">
        <f>VLOOKUP(A522, Kickstarter!B:C, 2, FALSE)</f>
        <v>Tim Arthur's 21st anniversary sell-out production of his 'chilling' and 'sinister' ghostly thriller returns to the Edinburgh Fringe!</v>
      </c>
      <c r="C522">
        <f>VLOOKUP(A522, Kickstarter!B:E, 3, FALSE)</f>
        <v>5000</v>
      </c>
      <c r="D522">
        <f>VLOOKUP(A522, Kickstarter!B:E, 4, FALSE)</f>
        <v>5105</v>
      </c>
      <c r="E522">
        <f>VLOOKUP(A522, Kickstarter!B:P, 15, FALSE)</f>
        <v>150.15</v>
      </c>
      <c r="F522">
        <f>VLOOKUP(A522, Kickstarter!B:P, 11, FALSE)</f>
        <v>34</v>
      </c>
    </row>
    <row r="523" spans="1:6" ht="45" x14ac:dyDescent="0.25">
      <c r="A523" s="9" t="s">
        <v>522</v>
      </c>
      <c r="B523" s="3" t="str">
        <f>VLOOKUP(A523, Kickstarter!B:C, 2, FALSE)</f>
        <v>The Blind Owl in co-production with Halcyon Theatre will stage "dirty butterfly" a voyeuristic drama by Britain's debbie tucker green.</v>
      </c>
      <c r="C523">
        <f>VLOOKUP(A523, Kickstarter!B:E, 3, FALSE)</f>
        <v>5000</v>
      </c>
      <c r="D523">
        <f>VLOOKUP(A523, Kickstarter!B:E, 4, FALSE)</f>
        <v>5232</v>
      </c>
      <c r="E523">
        <f>VLOOKUP(A523, Kickstarter!B:P, 15, FALSE)</f>
        <v>93.43</v>
      </c>
      <c r="F523">
        <f>VLOOKUP(A523, Kickstarter!B:P, 11, FALSE)</f>
        <v>56</v>
      </c>
    </row>
    <row r="524" spans="1:6" ht="45" x14ac:dyDescent="0.25">
      <c r="A524" s="9" t="s">
        <v>523</v>
      </c>
      <c r="B524" s="3" t="str">
        <f>VLOOKUP(A524, Kickstarter!B:C, 2, FALSE)</f>
        <v>*** TO MAKE DONATIONS IN THE FUTURE                                   GO TO OUR WEBSITE: www.compassplayers.com ***</v>
      </c>
      <c r="C524">
        <f>VLOOKUP(A524, Kickstarter!B:E, 3, FALSE)</f>
        <v>3000</v>
      </c>
      <c r="D524">
        <f>VLOOKUP(A524, Kickstarter!B:E, 4, FALSE)</f>
        <v>3440</v>
      </c>
      <c r="E524">
        <f>VLOOKUP(A524, Kickstarter!B:P, 15, FALSE)</f>
        <v>110.97</v>
      </c>
      <c r="F524">
        <f>VLOOKUP(A524, Kickstarter!B:P, 11, FALSE)</f>
        <v>31</v>
      </c>
    </row>
    <row r="525" spans="1:6" ht="45" x14ac:dyDescent="0.25">
      <c r="A525" s="9" t="s">
        <v>524</v>
      </c>
      <c r="B525" s="3" t="str">
        <f>VLOOKUP(A525, Kickstarter!B:C, 2, FALSE)</f>
        <v>The Star on My Heart, an original play based on a survivor of the Terezin concentration camp, with community outreach for all ages.</v>
      </c>
      <c r="C525">
        <f>VLOOKUP(A525, Kickstarter!B:E, 3, FALSE)</f>
        <v>5000</v>
      </c>
      <c r="D525">
        <f>VLOOKUP(A525, Kickstarter!B:E, 4, FALSE)</f>
        <v>6030</v>
      </c>
      <c r="E525">
        <f>VLOOKUP(A525, Kickstarter!B:P, 15, FALSE)</f>
        <v>71.790000000000006</v>
      </c>
      <c r="F525">
        <f>VLOOKUP(A525, Kickstarter!B:P, 11, FALSE)</f>
        <v>84</v>
      </c>
    </row>
    <row r="526" spans="1:6" ht="45" x14ac:dyDescent="0.25">
      <c r="A526" s="9" t="s">
        <v>525</v>
      </c>
      <c r="B526" s="3" t="str">
        <f>VLOOKUP(A526, Kickstarter!B:C, 2, FALSE)</f>
        <v>Angel on the Corner need YOUR help to raise Â£3,500 to take Zero Down by Sarah Hehir to the Edinburgh Fringe Festival this August!</v>
      </c>
      <c r="C526">
        <f>VLOOKUP(A526, Kickstarter!B:E, 3, FALSE)</f>
        <v>3500</v>
      </c>
      <c r="D526">
        <f>VLOOKUP(A526, Kickstarter!B:E, 4, FALSE)</f>
        <v>3803.55</v>
      </c>
      <c r="E526">
        <f>VLOOKUP(A526, Kickstarter!B:P, 15, FALSE)</f>
        <v>29.26</v>
      </c>
      <c r="F526">
        <f>VLOOKUP(A526, Kickstarter!B:P, 11, FALSE)</f>
        <v>130</v>
      </c>
    </row>
    <row r="527" spans="1:6" ht="45" x14ac:dyDescent="0.25">
      <c r="A527" s="9" t="s">
        <v>526</v>
      </c>
      <c r="B527" s="3" t="str">
        <f>VLOOKUP(A527, Kickstarter!B:C, 2, FALSE)</f>
        <v>EUPHORIA! is a new play about the decriminalization of drugs, and its profound effect on both the criminals in prison and "The Man."</v>
      </c>
      <c r="C527">
        <f>VLOOKUP(A527, Kickstarter!B:E, 3, FALSE)</f>
        <v>12000</v>
      </c>
      <c r="D527">
        <f>VLOOKUP(A527, Kickstarter!B:E, 4, FALSE)</f>
        <v>12000</v>
      </c>
      <c r="E527">
        <f>VLOOKUP(A527, Kickstarter!B:P, 15, FALSE)</f>
        <v>1000</v>
      </c>
      <c r="F527">
        <f>VLOOKUP(A527, Kickstarter!B:P, 11, FALSE)</f>
        <v>12</v>
      </c>
    </row>
    <row r="528" spans="1:6" ht="45" x14ac:dyDescent="0.25">
      <c r="A528" s="9" t="s">
        <v>527</v>
      </c>
      <c r="B528" s="3" t="str">
        <f>VLOOKUP(A528, Kickstarter!B:C, 2, FALSE)</f>
        <v>We have a brand new play. We urgently need your help to fund our production, which opens at Theatre503 on August 18th.</v>
      </c>
      <c r="C528">
        <f>VLOOKUP(A528, Kickstarter!B:E, 3, FALSE)</f>
        <v>1500</v>
      </c>
      <c r="D528">
        <f>VLOOKUP(A528, Kickstarter!B:E, 4, FALSE)</f>
        <v>1710</v>
      </c>
      <c r="E528">
        <f>VLOOKUP(A528, Kickstarter!B:P, 15, FALSE)</f>
        <v>74.349999999999994</v>
      </c>
      <c r="F528">
        <f>VLOOKUP(A528, Kickstarter!B:P, 11, FALSE)</f>
        <v>23</v>
      </c>
    </row>
    <row r="529" spans="1:6" ht="45" x14ac:dyDescent="0.25">
      <c r="A529" s="9" t="s">
        <v>528</v>
      </c>
      <c r="B529" s="3" t="str">
        <f>VLOOKUP(A529, Kickstarter!B:C, 2, FALSE)</f>
        <v>OMEGA KIDS, a new play by Noah Mease, directed by Jay Stull &amp; produced by New Light Theater Project in association with Access Theater.</v>
      </c>
      <c r="C529">
        <f>VLOOKUP(A529, Kickstarter!B:E, 3, FALSE)</f>
        <v>10000</v>
      </c>
      <c r="D529">
        <f>VLOOKUP(A529, Kickstarter!B:E, 4, FALSE)</f>
        <v>10085</v>
      </c>
      <c r="E529">
        <f>VLOOKUP(A529, Kickstarter!B:P, 15, FALSE)</f>
        <v>63.83</v>
      </c>
      <c r="F529">
        <f>VLOOKUP(A529, Kickstarter!B:P, 11, FALSE)</f>
        <v>158</v>
      </c>
    </row>
    <row r="530" spans="1:6" x14ac:dyDescent="0.25">
      <c r="A530" s="9" t="s">
        <v>529</v>
      </c>
      <c r="B530" s="3" t="str">
        <f>VLOOKUP(A530, Kickstarter!B:C, 2, FALSE)</f>
        <v>A Festival Backed Production of a Full-Length Play.</v>
      </c>
      <c r="C530">
        <f>VLOOKUP(A530, Kickstarter!B:E, 3, FALSE)</f>
        <v>1150</v>
      </c>
      <c r="D530">
        <f>VLOOKUP(A530, Kickstarter!B:E, 4, FALSE)</f>
        <v>1330</v>
      </c>
      <c r="E530">
        <f>VLOOKUP(A530, Kickstarter!B:P, 15, FALSE)</f>
        <v>44.33</v>
      </c>
      <c r="F530">
        <f>VLOOKUP(A530, Kickstarter!B:P, 11, FALSE)</f>
        <v>30</v>
      </c>
    </row>
    <row r="531" spans="1:6" ht="45" x14ac:dyDescent="0.25">
      <c r="A531" s="9" t="s">
        <v>530</v>
      </c>
      <c r="B531" s="3" t="str">
        <f>VLOOKUP(A531, Kickstarter!B:C, 2, FALSE)</f>
        <v>Snowglobe Theatre, a new Montreal company, will be presenting Shakespeare's "Much Ado about Nothing" at Mainline Theatre in January</v>
      </c>
      <c r="C531">
        <f>VLOOKUP(A531, Kickstarter!B:E, 3, FALSE)</f>
        <v>1200</v>
      </c>
      <c r="D531">
        <f>VLOOKUP(A531, Kickstarter!B:E, 4, FALSE)</f>
        <v>1565</v>
      </c>
      <c r="E531">
        <f>VLOOKUP(A531, Kickstarter!B:P, 15, FALSE)</f>
        <v>86.94</v>
      </c>
      <c r="F531">
        <f>VLOOKUP(A531, Kickstarter!B:P, 11, FALSE)</f>
        <v>18</v>
      </c>
    </row>
    <row r="532" spans="1:6" ht="45" x14ac:dyDescent="0.25">
      <c r="A532" s="9" t="s">
        <v>531</v>
      </c>
      <c r="B532" s="3" t="str">
        <f>VLOOKUP(A532, Kickstarter!B:C, 2, FALSE)</f>
        <v>Corners Grove is a coming-of-age play about leaving home, gender identity and the death of Whitney Houston; will benefit Win NYC.</v>
      </c>
      <c r="C532">
        <f>VLOOKUP(A532, Kickstarter!B:E, 3, FALSE)</f>
        <v>3405</v>
      </c>
      <c r="D532">
        <f>VLOOKUP(A532, Kickstarter!B:E, 4, FALSE)</f>
        <v>3670</v>
      </c>
      <c r="E532">
        <f>VLOOKUP(A532, Kickstarter!B:P, 15, FALSE)</f>
        <v>126.55</v>
      </c>
      <c r="F532">
        <f>VLOOKUP(A532, Kickstarter!B:P, 11, FALSE)</f>
        <v>29</v>
      </c>
    </row>
    <row r="533" spans="1:6" ht="45" x14ac:dyDescent="0.25">
      <c r="A533" s="9" t="s">
        <v>532</v>
      </c>
      <c r="B533" s="3" t="str">
        <f>VLOOKUP(A533, Kickstarter!B:C, 2, FALSE)</f>
        <v>SYLVIA is a modern romantic comedy about a marriage and a talking dog. Directed by Jeanna Michaels. January 12 through January 29, 2017</v>
      </c>
      <c r="C533">
        <f>VLOOKUP(A533, Kickstarter!B:E, 3, FALSE)</f>
        <v>4000</v>
      </c>
      <c r="D533">
        <f>VLOOKUP(A533, Kickstarter!B:E, 4, FALSE)</f>
        <v>4000</v>
      </c>
      <c r="E533">
        <f>VLOOKUP(A533, Kickstarter!B:P, 15, FALSE)</f>
        <v>129.03</v>
      </c>
      <c r="F533">
        <f>VLOOKUP(A533, Kickstarter!B:P, 11, FALSE)</f>
        <v>31</v>
      </c>
    </row>
    <row r="534" spans="1:6" ht="45" x14ac:dyDescent="0.25">
      <c r="A534" s="9" t="s">
        <v>533</v>
      </c>
      <c r="B534" s="3" t="str">
        <f>VLOOKUP(A534, Kickstarter!B:C, 2, FALSE)</f>
        <v>A fast paced, comedic play about an anxiety-ridden filmmaker who lies to investors about having Christopher Walken in his film.</v>
      </c>
      <c r="C534">
        <f>VLOOKUP(A534, Kickstarter!B:E, 3, FALSE)</f>
        <v>10000</v>
      </c>
      <c r="D534">
        <f>VLOOKUP(A534, Kickstarter!B:E, 4, FALSE)</f>
        <v>12325</v>
      </c>
      <c r="E534">
        <f>VLOOKUP(A534, Kickstarter!B:P, 15, FALSE)</f>
        <v>71.239999999999995</v>
      </c>
      <c r="F534">
        <f>VLOOKUP(A534, Kickstarter!B:P, 11, FALSE)</f>
        <v>173</v>
      </c>
    </row>
    <row r="535" spans="1:6" ht="45" x14ac:dyDescent="0.25">
      <c r="A535" s="9" t="s">
        <v>534</v>
      </c>
      <c r="B535" s="3" t="str">
        <f>VLOOKUP(A535, Kickstarter!B:C, 2, FALSE)</f>
        <v>New writing â€¢ Twisty-turny magical realist retro sci-fi â€¢ Human lives â€¢ Storytelling â€¢ The slope our society slips down...</v>
      </c>
      <c r="C535">
        <f>VLOOKUP(A535, Kickstarter!B:E, 3, FALSE)</f>
        <v>2000</v>
      </c>
      <c r="D535">
        <f>VLOOKUP(A535, Kickstarter!B:E, 4, FALSE)</f>
        <v>2004</v>
      </c>
      <c r="E535">
        <f>VLOOKUP(A535, Kickstarter!B:P, 15, FALSE)</f>
        <v>117.88</v>
      </c>
      <c r="F535">
        <f>VLOOKUP(A535, Kickstarter!B:P, 11, FALSE)</f>
        <v>17</v>
      </c>
    </row>
    <row r="536" spans="1:6" ht="45" x14ac:dyDescent="0.25">
      <c r="A536" s="9" t="s">
        <v>535</v>
      </c>
      <c r="B536" s="3" t="str">
        <f>VLOOKUP(A536, Kickstarter!B:C, 2, FALSE)</f>
        <v>We're a zero-budget, non-profit theatre group based in Oslo and have been invited to perform at a conference in Belgium. Help!</v>
      </c>
      <c r="C536">
        <f>VLOOKUP(A536, Kickstarter!B:E, 3, FALSE)</f>
        <v>15000</v>
      </c>
      <c r="D536">
        <f>VLOOKUP(A536, Kickstarter!B:E, 4, FALSE)</f>
        <v>15700</v>
      </c>
      <c r="E536">
        <f>VLOOKUP(A536, Kickstarter!B:P, 15, FALSE)</f>
        <v>327.08</v>
      </c>
      <c r="F536">
        <f>VLOOKUP(A536, Kickstarter!B:P, 11, FALSE)</f>
        <v>48</v>
      </c>
    </row>
    <row r="537" spans="1:6" ht="30" x14ac:dyDescent="0.25">
      <c r="A537" s="9" t="s">
        <v>536</v>
      </c>
      <c r="B537" s="3" t="str">
        <f>VLOOKUP(A537, Kickstarter!B:C, 2, FALSE)</f>
        <v>Weâ€™re producing a Northern Brexit sci-fi play for VAULT festival 2017 and we need your help!</v>
      </c>
      <c r="C537">
        <f>VLOOKUP(A537, Kickstarter!B:E, 3, FALSE)</f>
        <v>2000</v>
      </c>
      <c r="D537">
        <f>VLOOKUP(A537, Kickstarter!B:E, 4, FALSE)</f>
        <v>2050</v>
      </c>
      <c r="E537">
        <f>VLOOKUP(A537, Kickstarter!B:P, 15, FALSE)</f>
        <v>34.75</v>
      </c>
      <c r="F537">
        <f>VLOOKUP(A537, Kickstarter!B:P, 11, FALSE)</f>
        <v>59</v>
      </c>
    </row>
    <row r="538" spans="1:6" ht="45" x14ac:dyDescent="0.25">
      <c r="A538" s="9" t="s">
        <v>537</v>
      </c>
      <c r="B538" s="3" t="str">
        <f>VLOOKUP(A538, Kickstarter!B:C, 2, FALSE)</f>
        <v>A new one-man play by Giles Roberts, shining a different light on the very human cost of war *IDEASTAP UNDERBELLY AWARD WINNER 2015*</v>
      </c>
      <c r="C538">
        <f>VLOOKUP(A538, Kickstarter!B:E, 3, FALSE)</f>
        <v>3300</v>
      </c>
      <c r="D538">
        <f>VLOOKUP(A538, Kickstarter!B:E, 4, FALSE)</f>
        <v>3902.5</v>
      </c>
      <c r="E538">
        <f>VLOOKUP(A538, Kickstarter!B:P, 15, FALSE)</f>
        <v>100.06</v>
      </c>
      <c r="F538">
        <f>VLOOKUP(A538, Kickstarter!B:P, 11, FALSE)</f>
        <v>39</v>
      </c>
    </row>
    <row r="539" spans="1:6" ht="45" x14ac:dyDescent="0.25">
      <c r="A539" s="9" t="s">
        <v>538</v>
      </c>
      <c r="B539" s="3" t="str">
        <f>VLOOKUP(A539, Kickstarter!B:C, 2, FALSE)</f>
        <v>Transforming bystanders into anti-bullies since 2012 thru inclusive learning environments.  Together we can take back our classrooms.</v>
      </c>
      <c r="C539">
        <f>VLOOKUP(A539, Kickstarter!B:E, 3, FALSE)</f>
        <v>2000</v>
      </c>
      <c r="D539">
        <f>VLOOKUP(A539, Kickstarter!B:E, 4, FALSE)</f>
        <v>2410</v>
      </c>
      <c r="E539">
        <f>VLOOKUP(A539, Kickstarter!B:P, 15, FALSE)</f>
        <v>40.85</v>
      </c>
      <c r="F539">
        <f>VLOOKUP(A539, Kickstarter!B:P, 11, FALSE)</f>
        <v>59</v>
      </c>
    </row>
    <row r="540" spans="1:6" ht="45" x14ac:dyDescent="0.25">
      <c r="A540" s="9" t="s">
        <v>539</v>
      </c>
      <c r="B540" s="3" t="str">
        <f>VLOOKUP(A540, Kickstarter!B:C, 2, FALSE)</f>
        <v>SOC produces affordable and accessible theatre in the heart of Orange County, CA, and we need your help to match a $5,000 grant!</v>
      </c>
      <c r="C540">
        <f>VLOOKUP(A540, Kickstarter!B:E, 3, FALSE)</f>
        <v>5000</v>
      </c>
      <c r="D540">
        <f>VLOOKUP(A540, Kickstarter!B:E, 4, FALSE)</f>
        <v>15121</v>
      </c>
      <c r="E540">
        <f>VLOOKUP(A540, Kickstarter!B:P, 15, FALSE)</f>
        <v>252.02</v>
      </c>
      <c r="F540">
        <f>VLOOKUP(A540, Kickstarter!B:P, 11, FALSE)</f>
        <v>60</v>
      </c>
    </row>
    <row r="541" spans="1:6" ht="45" x14ac:dyDescent="0.25">
      <c r="A541" s="9" t="s">
        <v>540</v>
      </c>
      <c r="B541" s="3" t="str">
        <f>VLOOKUP(A541, Kickstarter!B:C, 2, FALSE)</f>
        <v>A brand new show that unites puppetry, live music and storytelling to bring a forgotten English legend back to life!</v>
      </c>
      <c r="C541">
        <f>VLOOKUP(A541, Kickstarter!B:E, 3, FALSE)</f>
        <v>500</v>
      </c>
      <c r="D541">
        <f>VLOOKUP(A541, Kickstarter!B:E, 4, FALSE)</f>
        <v>503.22</v>
      </c>
      <c r="E541">
        <f>VLOOKUP(A541, Kickstarter!B:P, 15, FALSE)</f>
        <v>25.16</v>
      </c>
      <c r="F541">
        <f>VLOOKUP(A541, Kickstarter!B:P, 11, FALSE)</f>
        <v>20</v>
      </c>
    </row>
    <row r="542" spans="1:6" ht="60" x14ac:dyDescent="0.25">
      <c r="A542" s="9" t="s">
        <v>541</v>
      </c>
      <c r="B542" s="3" t="str">
        <f>VLOOKUP(A542, Kickstarter!B:C, 2, FALSE)</f>
        <v>There are so many dilemmas in life- what to do, where to go? 
Let us solve it - search our preference based entertainment calendar</v>
      </c>
      <c r="C542">
        <f>VLOOKUP(A542, Kickstarter!B:E, 3, FALSE)</f>
        <v>15000</v>
      </c>
      <c r="D542">
        <f>VLOOKUP(A542, Kickstarter!B:E, 4, FALSE)</f>
        <v>1</v>
      </c>
      <c r="E542">
        <f>VLOOKUP(A542, Kickstarter!B:P, 15, FALSE)</f>
        <v>1</v>
      </c>
      <c r="F542">
        <f>VLOOKUP(A542, Kickstarter!B:P, 11, FALSE)</f>
        <v>1</v>
      </c>
    </row>
    <row r="543" spans="1:6" ht="45" x14ac:dyDescent="0.25">
      <c r="A543" s="9" t="s">
        <v>542</v>
      </c>
      <c r="B543" s="3" t="str">
        <f>VLOOKUP(A543, Kickstarter!B:C, 2, FALSE)</f>
        <v>A website dedicated to local Kink Communities; to find others with matching interests and bring them together.</v>
      </c>
      <c r="C543">
        <f>VLOOKUP(A543, Kickstarter!B:E, 3, FALSE)</f>
        <v>4500</v>
      </c>
      <c r="D543">
        <f>VLOOKUP(A543, Kickstarter!B:E, 4, FALSE)</f>
        <v>25</v>
      </c>
      <c r="E543">
        <f>VLOOKUP(A543, Kickstarter!B:P, 15, FALSE)</f>
        <v>25</v>
      </c>
      <c r="F543">
        <f>VLOOKUP(A543, Kickstarter!B:P, 11, FALSE)</f>
        <v>1</v>
      </c>
    </row>
    <row r="544" spans="1:6" ht="45" x14ac:dyDescent="0.25">
      <c r="A544" s="9" t="s">
        <v>543</v>
      </c>
      <c r="B544" s="3" t="str">
        <f>VLOOKUP(A544, Kickstarter!B:C, 2, FALSE)</f>
        <v>The platform to record visual, audio and text memory of the common man - as we experienced history when it brushed us by</v>
      </c>
      <c r="C544">
        <f>VLOOKUP(A544, Kickstarter!B:E, 3, FALSE)</f>
        <v>250000</v>
      </c>
      <c r="D544">
        <f>VLOOKUP(A544, Kickstarter!B:E, 4, FALSE)</f>
        <v>1</v>
      </c>
      <c r="E544">
        <f>VLOOKUP(A544, Kickstarter!B:P, 15, FALSE)</f>
        <v>1</v>
      </c>
      <c r="F544">
        <f>VLOOKUP(A544, Kickstarter!B:P, 11, FALSE)</f>
        <v>1</v>
      </c>
    </row>
    <row r="545" spans="1:6" ht="45" x14ac:dyDescent="0.25">
      <c r="A545" s="9" t="s">
        <v>544</v>
      </c>
      <c r="B545" s="3" t="str">
        <f>VLOOKUP(A545, Kickstarter!B:C, 2, FALSE)</f>
        <v>I want to make it easy for those with food allergies to know where they can safely, and happily eat out with friends and family.</v>
      </c>
      <c r="C545">
        <f>VLOOKUP(A545, Kickstarter!B:E, 3, FALSE)</f>
        <v>22000</v>
      </c>
      <c r="D545">
        <f>VLOOKUP(A545, Kickstarter!B:E, 4, FALSE)</f>
        <v>70</v>
      </c>
      <c r="E545">
        <f>VLOOKUP(A545, Kickstarter!B:P, 15, FALSE)</f>
        <v>35</v>
      </c>
      <c r="F545">
        <f>VLOOKUP(A545, Kickstarter!B:P, 11, FALSE)</f>
        <v>2</v>
      </c>
    </row>
    <row r="546" spans="1:6" ht="45" x14ac:dyDescent="0.25">
      <c r="A546" s="9" t="s">
        <v>545</v>
      </c>
      <c r="B546" s="3" t="str">
        <f>VLOOKUP(A546, Kickstarter!B:C, 2, FALSE)</f>
        <v>Do you have a favorite shirt? So does everyone else. Favowear is creating a platform to share the best clothes and shopping sources.</v>
      </c>
      <c r="C546">
        <f>VLOOKUP(A546, Kickstarter!B:E, 3, FALSE)</f>
        <v>500</v>
      </c>
      <c r="D546">
        <f>VLOOKUP(A546, Kickstarter!B:E, 4, FALSE)</f>
        <v>6</v>
      </c>
      <c r="E546">
        <f>VLOOKUP(A546, Kickstarter!B:P, 15, FALSE)</f>
        <v>3</v>
      </c>
      <c r="F546">
        <f>VLOOKUP(A546, Kickstarter!B:P, 11, FALSE)</f>
        <v>2</v>
      </c>
    </row>
    <row r="547" spans="1:6" ht="45" x14ac:dyDescent="0.25">
      <c r="A547" s="9" t="s">
        <v>546</v>
      </c>
      <c r="B547" s="3" t="str">
        <f>VLOOKUP(A547, Kickstarter!B:C, 2, FALSE)</f>
        <v>1st collaborative webdesign tool to create professional websites with WordPress, Bootstrap and other open source technologies.</v>
      </c>
      <c r="C547">
        <f>VLOOKUP(A547, Kickstarter!B:E, 3, FALSE)</f>
        <v>50000</v>
      </c>
      <c r="D547">
        <f>VLOOKUP(A547, Kickstarter!B:E, 4, FALSE)</f>
        <v>13692</v>
      </c>
      <c r="E547">
        <f>VLOOKUP(A547, Kickstarter!B:P, 15, FALSE)</f>
        <v>402.71</v>
      </c>
      <c r="F547">
        <f>VLOOKUP(A547, Kickstarter!B:P, 11, FALSE)</f>
        <v>34</v>
      </c>
    </row>
    <row r="548" spans="1:6" ht="45" x14ac:dyDescent="0.25">
      <c r="A548" s="9" t="s">
        <v>547</v>
      </c>
      <c r="B548" s="3" t="str">
        <f>VLOOKUP(A548, Kickstarter!B:C, 2, FALSE)</f>
        <v>Build a Christian Network Platform to connect and collaborate projects, events, missions and support online to fulfill the call.</v>
      </c>
      <c r="C548">
        <f>VLOOKUP(A548, Kickstarter!B:E, 3, FALSE)</f>
        <v>60000</v>
      </c>
      <c r="D548">
        <f>VLOOKUP(A548, Kickstarter!B:E, 4, FALSE)</f>
        <v>52</v>
      </c>
      <c r="E548">
        <f>VLOOKUP(A548, Kickstarter!B:P, 15, FALSE)</f>
        <v>26</v>
      </c>
      <c r="F548">
        <f>VLOOKUP(A548, Kickstarter!B:P, 11, FALSE)</f>
        <v>2</v>
      </c>
    </row>
    <row r="549" spans="1:6" ht="45" x14ac:dyDescent="0.25">
      <c r="A549" s="9" t="s">
        <v>548</v>
      </c>
      <c r="B549" s="3" t="str">
        <f>VLOOKUP(A549, Kickstarter!B:C, 2, FALSE)</f>
        <v>We are looking to build a secure email / document sharing system for companies needing to send sensitive information to clients.</v>
      </c>
      <c r="C549">
        <f>VLOOKUP(A549, Kickstarter!B:E, 3, FALSE)</f>
        <v>7500</v>
      </c>
      <c r="D549">
        <f>VLOOKUP(A549, Kickstarter!B:E, 4, FALSE)</f>
        <v>0</v>
      </c>
      <c r="E549">
        <f>VLOOKUP(A549, Kickstarter!B:P, 15, FALSE)</f>
        <v>0</v>
      </c>
      <c r="F549">
        <f>VLOOKUP(A549, Kickstarter!B:P, 11, FALSE)</f>
        <v>0</v>
      </c>
    </row>
    <row r="550" spans="1:6" ht="45" x14ac:dyDescent="0.25">
      <c r="A550" s="9" t="s">
        <v>549</v>
      </c>
      <c r="B550" s="3" t="str">
        <f>VLOOKUP(A550, Kickstarter!B:C, 2, FALSE)</f>
        <v>Teach your native language online or study a foreign language with native speaking teachers. Social Web service and apps.</v>
      </c>
      <c r="C550">
        <f>VLOOKUP(A550, Kickstarter!B:E, 3, FALSE)</f>
        <v>10000</v>
      </c>
      <c r="D550">
        <f>VLOOKUP(A550, Kickstarter!B:E, 4, FALSE)</f>
        <v>9</v>
      </c>
      <c r="E550">
        <f>VLOOKUP(A550, Kickstarter!B:P, 15, FALSE)</f>
        <v>9</v>
      </c>
      <c r="F550">
        <f>VLOOKUP(A550, Kickstarter!B:P, 11, FALSE)</f>
        <v>1</v>
      </c>
    </row>
    <row r="551" spans="1:6" ht="45" x14ac:dyDescent="0.25">
      <c r="A551" s="9" t="s">
        <v>550</v>
      </c>
      <c r="B551" s="3" t="str">
        <f>VLOOKUP(A551, Kickstarter!B:C, 2, FALSE)</f>
        <v>The project idea came from game keys, gamers give out game keys on insecure forums and websites, we want to change that and make it fun</v>
      </c>
      <c r="C551">
        <f>VLOOKUP(A551, Kickstarter!B:E, 3, FALSE)</f>
        <v>2500</v>
      </c>
      <c r="D551">
        <f>VLOOKUP(A551, Kickstarter!B:E, 4, FALSE)</f>
        <v>68</v>
      </c>
      <c r="E551">
        <f>VLOOKUP(A551, Kickstarter!B:P, 15, FALSE)</f>
        <v>8.5</v>
      </c>
      <c r="F551">
        <f>VLOOKUP(A551, Kickstarter!B:P, 11, FALSE)</f>
        <v>8</v>
      </c>
    </row>
    <row r="552" spans="1:6" ht="45" x14ac:dyDescent="0.25">
      <c r="A552" s="9" t="s">
        <v>551</v>
      </c>
      <c r="B552" s="3" t="str">
        <f>VLOOKUP(A552, Kickstarter!B:C, 2, FALSE)</f>
        <v>Help us shine the spotlight on our local businesses and contractors by providing a cost-effective ecommerce &amp; marketing platform</v>
      </c>
      <c r="C552">
        <f>VLOOKUP(A552, Kickstarter!B:E, 3, FALSE)</f>
        <v>5000</v>
      </c>
      <c r="D552">
        <f>VLOOKUP(A552, Kickstarter!B:E, 4, FALSE)</f>
        <v>35</v>
      </c>
      <c r="E552">
        <f>VLOOKUP(A552, Kickstarter!B:P, 15, FALSE)</f>
        <v>8.75</v>
      </c>
      <c r="F552">
        <f>VLOOKUP(A552, Kickstarter!B:P, 11, FALSE)</f>
        <v>4</v>
      </c>
    </row>
    <row r="553" spans="1:6" ht="45" x14ac:dyDescent="0.25">
      <c r="A553" s="9" t="s">
        <v>552</v>
      </c>
      <c r="B553" s="3" t="str">
        <f>VLOOKUP(A553, Kickstarter!B:C, 2, FALSE)</f>
        <v>AX Nation's goal is to develop, highlight, and connect black business leaders across the diaspora with skilled software developers.</v>
      </c>
      <c r="C553">
        <f>VLOOKUP(A553, Kickstarter!B:E, 3, FALSE)</f>
        <v>75000</v>
      </c>
      <c r="D553">
        <f>VLOOKUP(A553, Kickstarter!B:E, 4, FALSE)</f>
        <v>3781</v>
      </c>
      <c r="E553">
        <f>VLOOKUP(A553, Kickstarter!B:P, 15, FALSE)</f>
        <v>135.04</v>
      </c>
      <c r="F553">
        <f>VLOOKUP(A553, Kickstarter!B:P, 11, FALSE)</f>
        <v>28</v>
      </c>
    </row>
    <row r="554" spans="1:6" ht="45" x14ac:dyDescent="0.25">
      <c r="A554" s="9" t="s">
        <v>553</v>
      </c>
      <c r="B554" s="3" t="str">
        <f>VLOOKUP(A554, Kickstarter!B:C, 2, FALSE)</f>
        <v>Axoral is a 3d interactive social media interface, with the potential to be so much more, but we need your help!</v>
      </c>
      <c r="C554">
        <f>VLOOKUP(A554, Kickstarter!B:E, 3, FALSE)</f>
        <v>45000</v>
      </c>
      <c r="D554">
        <f>VLOOKUP(A554, Kickstarter!B:E, 4, FALSE)</f>
        <v>0</v>
      </c>
      <c r="E554">
        <f>VLOOKUP(A554, Kickstarter!B:P, 15, FALSE)</f>
        <v>0</v>
      </c>
      <c r="F554">
        <f>VLOOKUP(A554, Kickstarter!B:P, 11, FALSE)</f>
        <v>0</v>
      </c>
    </row>
    <row r="555" spans="1:6" ht="45" x14ac:dyDescent="0.25">
      <c r="A555" s="9" t="s">
        <v>554</v>
      </c>
      <c r="B555" s="3" t="str">
        <f>VLOOKUP(A555, Kickstarter!B:C, 2, FALSE)</f>
        <v>Groundbreaking New Classifieds Website Grows Into Largest Nationwide Coverage By Turning Users Into Entrepreneurs</v>
      </c>
      <c r="C555">
        <f>VLOOKUP(A555, Kickstarter!B:E, 3, FALSE)</f>
        <v>25000</v>
      </c>
      <c r="D555">
        <f>VLOOKUP(A555, Kickstarter!B:E, 4, FALSE)</f>
        <v>123</v>
      </c>
      <c r="E555">
        <f>VLOOKUP(A555, Kickstarter!B:P, 15, FALSE)</f>
        <v>20.5</v>
      </c>
      <c r="F555">
        <f>VLOOKUP(A555, Kickstarter!B:P, 11, FALSE)</f>
        <v>6</v>
      </c>
    </row>
    <row r="556" spans="1:6" ht="45" x14ac:dyDescent="0.25">
      <c r="A556" s="9" t="s">
        <v>555</v>
      </c>
      <c r="B556" s="3" t="str">
        <f>VLOOKUP(A556, Kickstarter!B:C, 2, FALSE)</f>
        <v>grplife helps non-profit and community groups engage their members while upholding an attitude of responsibility for their information</v>
      </c>
      <c r="C556">
        <f>VLOOKUP(A556, Kickstarter!B:E, 3, FALSE)</f>
        <v>3870</v>
      </c>
      <c r="D556">
        <f>VLOOKUP(A556, Kickstarter!B:E, 4, FALSE)</f>
        <v>1416</v>
      </c>
      <c r="E556">
        <f>VLOOKUP(A556, Kickstarter!B:P, 15, FALSE)</f>
        <v>64.36</v>
      </c>
      <c r="F556">
        <f>VLOOKUP(A556, Kickstarter!B:P, 11, FALSE)</f>
        <v>22</v>
      </c>
    </row>
    <row r="557" spans="1:6" ht="45" x14ac:dyDescent="0.25">
      <c r="A557" s="9" t="s">
        <v>556</v>
      </c>
      <c r="B557" s="3" t="str">
        <f>VLOOKUP(A557, Kickstarter!B:C, 2, FALSE)</f>
        <v>Show-Skill.net helps to promote young football talents for free. It's the best place to show what you've got! Just post your videos :)</v>
      </c>
      <c r="C557">
        <f>VLOOKUP(A557, Kickstarter!B:E, 3, FALSE)</f>
        <v>7500</v>
      </c>
      <c r="D557">
        <f>VLOOKUP(A557, Kickstarter!B:E, 4, FALSE)</f>
        <v>0</v>
      </c>
      <c r="E557">
        <f>VLOOKUP(A557, Kickstarter!B:P, 15, FALSE)</f>
        <v>0</v>
      </c>
      <c r="F557">
        <f>VLOOKUP(A557, Kickstarter!B:P, 11, FALSE)</f>
        <v>0</v>
      </c>
    </row>
    <row r="558" spans="1:6" ht="30" x14ac:dyDescent="0.25">
      <c r="A558" s="9" t="s">
        <v>557</v>
      </c>
      <c r="B558" s="3" t="str">
        <f>VLOOKUP(A558, Kickstarter!B:C, 2, FALSE)</f>
        <v>An educational platform for learning Unified English Braille Code</v>
      </c>
      <c r="C558">
        <f>VLOOKUP(A558, Kickstarter!B:E, 3, FALSE)</f>
        <v>8000</v>
      </c>
      <c r="D558">
        <f>VLOOKUP(A558, Kickstarter!B:E, 4, FALSE)</f>
        <v>200</v>
      </c>
      <c r="E558">
        <f>VLOOKUP(A558, Kickstarter!B:P, 15, FALSE)</f>
        <v>200</v>
      </c>
      <c r="F558">
        <f>VLOOKUP(A558, Kickstarter!B:P, 11, FALSE)</f>
        <v>1</v>
      </c>
    </row>
    <row r="559" spans="1:6" ht="45" x14ac:dyDescent="0.25">
      <c r="A559" s="9" t="s">
        <v>558</v>
      </c>
      <c r="B559" s="3" t="str">
        <f>VLOOKUP(A559, Kickstarter!B:C, 2, FALSE)</f>
        <v>The world's first interactive global domestic violence platform which connects victims, NGO's, policy-makers and researchers.</v>
      </c>
      <c r="C559">
        <f>VLOOKUP(A559, Kickstarter!B:E, 3, FALSE)</f>
        <v>150000</v>
      </c>
      <c r="D559">
        <f>VLOOKUP(A559, Kickstarter!B:E, 4, FALSE)</f>
        <v>1366</v>
      </c>
      <c r="E559">
        <f>VLOOKUP(A559, Kickstarter!B:P, 15, FALSE)</f>
        <v>68.3</v>
      </c>
      <c r="F559">
        <f>VLOOKUP(A559, Kickstarter!B:P, 11, FALSE)</f>
        <v>20</v>
      </c>
    </row>
    <row r="560" spans="1:6" ht="45" x14ac:dyDescent="0.25">
      <c r="A560" s="9" t="s">
        <v>559</v>
      </c>
      <c r="B560" s="3" t="str">
        <f>VLOOKUP(A560, Kickstarter!B:C, 2, FALSE)</f>
        <v>A community website with news, classifieds, photo albums, business reviews and a calendar for the local community to share.</v>
      </c>
      <c r="C560">
        <f>VLOOKUP(A560, Kickstarter!B:E, 3, FALSE)</f>
        <v>750</v>
      </c>
      <c r="D560">
        <f>VLOOKUP(A560, Kickstarter!B:E, 4, FALSE)</f>
        <v>0</v>
      </c>
      <c r="E560">
        <f>VLOOKUP(A560, Kickstarter!B:P, 15, FALSE)</f>
        <v>0</v>
      </c>
      <c r="F560">
        <f>VLOOKUP(A560, Kickstarter!B:P, 11, FALSE)</f>
        <v>0</v>
      </c>
    </row>
    <row r="561" spans="1:6" ht="45" x14ac:dyDescent="0.25">
      <c r="A561" s="9" t="s">
        <v>560</v>
      </c>
      <c r="B561" s="3" t="str">
        <f>VLOOKUP(A561, Kickstarter!B:C, 2, FALSE)</f>
        <v>The words most comprehensive platform for creatives &amp; artists. Develop &amp; showcase user talent &amp; link them to business &amp; brands globally</v>
      </c>
      <c r="C561">
        <f>VLOOKUP(A561, Kickstarter!B:E, 3, FALSE)</f>
        <v>240000</v>
      </c>
      <c r="D561">
        <f>VLOOKUP(A561, Kickstarter!B:E, 4, FALSE)</f>
        <v>50</v>
      </c>
      <c r="E561">
        <f>VLOOKUP(A561, Kickstarter!B:P, 15, FALSE)</f>
        <v>50</v>
      </c>
      <c r="F561">
        <f>VLOOKUP(A561, Kickstarter!B:P, 11, FALSE)</f>
        <v>1</v>
      </c>
    </row>
    <row r="562" spans="1:6" ht="45" x14ac:dyDescent="0.25">
      <c r="A562" s="9" t="s">
        <v>561</v>
      </c>
      <c r="B562" s="3" t="str">
        <f>VLOOKUP(A562, Kickstarter!B:C, 2, FALSE)</f>
        <v>In the future the possibility exists that the internet it's self could be felled, we have world seed banks, it's time for a net bank,..</v>
      </c>
      <c r="C562">
        <f>VLOOKUP(A562, Kickstarter!B:E, 3, FALSE)</f>
        <v>100000</v>
      </c>
      <c r="D562">
        <f>VLOOKUP(A562, Kickstarter!B:E, 4, FALSE)</f>
        <v>12</v>
      </c>
      <c r="E562">
        <f>VLOOKUP(A562, Kickstarter!B:P, 15, FALSE)</f>
        <v>4</v>
      </c>
      <c r="F562">
        <f>VLOOKUP(A562, Kickstarter!B:P, 11, FALSE)</f>
        <v>3</v>
      </c>
    </row>
    <row r="563" spans="1:6" ht="45" x14ac:dyDescent="0.25">
      <c r="A563" s="9" t="s">
        <v>562</v>
      </c>
      <c r="B563" s="3" t="str">
        <f>VLOOKUP(A563, Kickstarter!B:C, 2, FALSE)</f>
        <v>A marketplace for talent and employers to match. Using intuitive technology we match &amp; place talent with the best career position.</v>
      </c>
      <c r="C563">
        <f>VLOOKUP(A563, Kickstarter!B:E, 3, FALSE)</f>
        <v>15000</v>
      </c>
      <c r="D563">
        <f>VLOOKUP(A563, Kickstarter!B:E, 4, FALSE)</f>
        <v>55</v>
      </c>
      <c r="E563">
        <f>VLOOKUP(A563, Kickstarter!B:P, 15, FALSE)</f>
        <v>27.5</v>
      </c>
      <c r="F563">
        <f>VLOOKUP(A563, Kickstarter!B:P, 11, FALSE)</f>
        <v>2</v>
      </c>
    </row>
    <row r="564" spans="1:6" ht="45" x14ac:dyDescent="0.25">
      <c r="A564" s="9" t="s">
        <v>563</v>
      </c>
      <c r="B564" s="3" t="str">
        <f>VLOOKUP(A564, Kickstarter!B:C, 2, FALSE)</f>
        <v>i would like to develop an international free platform for domestic and international students to find accomodation in all countries</v>
      </c>
      <c r="C564">
        <f>VLOOKUP(A564, Kickstarter!B:E, 3, FALSE)</f>
        <v>50000</v>
      </c>
      <c r="D564">
        <f>VLOOKUP(A564, Kickstarter!B:E, 4, FALSE)</f>
        <v>0</v>
      </c>
      <c r="E564">
        <f>VLOOKUP(A564, Kickstarter!B:P, 15, FALSE)</f>
        <v>0</v>
      </c>
      <c r="F564">
        <f>VLOOKUP(A564, Kickstarter!B:P, 11, FALSE)</f>
        <v>0</v>
      </c>
    </row>
    <row r="565" spans="1:6" ht="45" x14ac:dyDescent="0.25">
      <c r="A565" s="9" t="s">
        <v>564</v>
      </c>
      <c r="B565" s="3" t="str">
        <f>VLOOKUP(A565, Kickstarter!B:C, 2, FALSE)</f>
        <v>I want to help people who have trouble remembering the simple things in life, like what day it is and what they need to do today.</v>
      </c>
      <c r="C565">
        <f>VLOOKUP(A565, Kickstarter!B:E, 3, FALSE)</f>
        <v>75000</v>
      </c>
      <c r="D565">
        <f>VLOOKUP(A565, Kickstarter!B:E, 4, FALSE)</f>
        <v>68</v>
      </c>
      <c r="E565">
        <f>VLOOKUP(A565, Kickstarter!B:P, 15, FALSE)</f>
        <v>34</v>
      </c>
      <c r="F565">
        <f>VLOOKUP(A565, Kickstarter!B:P, 11, FALSE)</f>
        <v>2</v>
      </c>
    </row>
    <row r="566" spans="1:6" ht="45" x14ac:dyDescent="0.25">
      <c r="A566" s="9" t="s">
        <v>565</v>
      </c>
      <c r="B566" s="3" t="str">
        <f>VLOOKUP(A566, Kickstarter!B:C, 2, FALSE)</f>
        <v>Plateforme de troc gratuit et d'Ã©changes en tous genres par nature. Mieux s'entraider, Ã©changer, de donner, louer ou vendre Ã  distance.</v>
      </c>
      <c r="C566">
        <f>VLOOKUP(A566, Kickstarter!B:E, 3, FALSE)</f>
        <v>18000</v>
      </c>
      <c r="D566">
        <f>VLOOKUP(A566, Kickstarter!B:E, 4, FALSE)</f>
        <v>1</v>
      </c>
      <c r="E566">
        <f>VLOOKUP(A566, Kickstarter!B:P, 15, FALSE)</f>
        <v>1</v>
      </c>
      <c r="F566">
        <f>VLOOKUP(A566, Kickstarter!B:P, 11, FALSE)</f>
        <v>1</v>
      </c>
    </row>
    <row r="567" spans="1:6" ht="45" x14ac:dyDescent="0.25">
      <c r="A567" s="9" t="s">
        <v>566</v>
      </c>
      <c r="B567" s="3" t="str">
        <f>VLOOKUP(A567, Kickstarter!B:C, 2, FALSE)</f>
        <v>Our objective is to provide a platform which helps teachers to provide courses to leaners in wide range of locations including Africa.</v>
      </c>
      <c r="C567">
        <f>VLOOKUP(A567, Kickstarter!B:E, 3, FALSE)</f>
        <v>25000</v>
      </c>
      <c r="D567">
        <f>VLOOKUP(A567, Kickstarter!B:E, 4, FALSE)</f>
        <v>0</v>
      </c>
      <c r="E567">
        <f>VLOOKUP(A567, Kickstarter!B:P, 15, FALSE)</f>
        <v>0</v>
      </c>
      <c r="F567">
        <f>VLOOKUP(A567, Kickstarter!B:P, 11, FALSE)</f>
        <v>0</v>
      </c>
    </row>
    <row r="568" spans="1:6" ht="45" x14ac:dyDescent="0.25">
      <c r="A568" s="9" t="s">
        <v>567</v>
      </c>
      <c r="B568" s="3" t="str">
        <f>VLOOKUP(A568, Kickstarter!B:C, 2, FALSE)</f>
        <v>I am creating a website that will make it easier for people to promote or find rummage sales utilizing the power of Google Maps</v>
      </c>
      <c r="C568">
        <f>VLOOKUP(A568, Kickstarter!B:E, 3, FALSE)</f>
        <v>5000</v>
      </c>
      <c r="D568">
        <f>VLOOKUP(A568, Kickstarter!B:E, 4, FALSE)</f>
        <v>1</v>
      </c>
      <c r="E568">
        <f>VLOOKUP(A568, Kickstarter!B:P, 15, FALSE)</f>
        <v>1</v>
      </c>
      <c r="F568">
        <f>VLOOKUP(A568, Kickstarter!B:P, 11, FALSE)</f>
        <v>1</v>
      </c>
    </row>
    <row r="569" spans="1:6" ht="45" x14ac:dyDescent="0.25">
      <c r="A569" s="9" t="s">
        <v>568</v>
      </c>
      <c r="B569" s="3" t="str">
        <f>VLOOKUP(A569, Kickstarter!B:C, 2, FALSE)</f>
        <v>UnimeTV's goal to revolutionize the way anime lovers interact with one another. Connect with others around the globe like never before!</v>
      </c>
      <c r="C569">
        <f>VLOOKUP(A569, Kickstarter!B:E, 3, FALSE)</f>
        <v>10000</v>
      </c>
      <c r="D569">
        <f>VLOOKUP(A569, Kickstarter!B:E, 4, FALSE)</f>
        <v>0</v>
      </c>
      <c r="E569">
        <f>VLOOKUP(A569, Kickstarter!B:P, 15, FALSE)</f>
        <v>0</v>
      </c>
      <c r="F569">
        <f>VLOOKUP(A569, Kickstarter!B:P, 11, FALSE)</f>
        <v>0</v>
      </c>
    </row>
    <row r="570" spans="1:6" ht="60" x14ac:dyDescent="0.25">
      <c r="A570" s="9" t="s">
        <v>569</v>
      </c>
      <c r="B570" s="3" t="str">
        <f>VLOOKUP(A570, Kickstarter!B:C, 2, FALSE)</f>
        <v>A million snow lovers from all over the planet, connected to each other with a common goal. "To have the best snow experiences 
ever."</v>
      </c>
      <c r="C570">
        <f>VLOOKUP(A570, Kickstarter!B:E, 3, FALSE)</f>
        <v>24500</v>
      </c>
      <c r="D570">
        <f>VLOOKUP(A570, Kickstarter!B:E, 4, FALSE)</f>
        <v>245</v>
      </c>
      <c r="E570">
        <f>VLOOKUP(A570, Kickstarter!B:P, 15, FALSE)</f>
        <v>49</v>
      </c>
      <c r="F570">
        <f>VLOOKUP(A570, Kickstarter!B:P, 11, FALSE)</f>
        <v>5</v>
      </c>
    </row>
    <row r="571" spans="1:6" ht="45" x14ac:dyDescent="0.25">
      <c r="A571" s="9" t="s">
        <v>570</v>
      </c>
      <c r="B571" s="3" t="str">
        <f>VLOOKUP(A571, Kickstarter!B:C, 2, FALSE)</f>
        <v>Mioti is an indie game marketplace that doubles as a community for developers to join networks and discuss projects.</v>
      </c>
      <c r="C571">
        <f>VLOOKUP(A571, Kickstarter!B:E, 3, FALSE)</f>
        <v>2500</v>
      </c>
      <c r="D571">
        <f>VLOOKUP(A571, Kickstarter!B:E, 4, FALSE)</f>
        <v>20</v>
      </c>
      <c r="E571">
        <f>VLOOKUP(A571, Kickstarter!B:P, 15, FALSE)</f>
        <v>20</v>
      </c>
      <c r="F571">
        <f>VLOOKUP(A571, Kickstarter!B:P, 11, FALSE)</f>
        <v>1</v>
      </c>
    </row>
    <row r="572" spans="1:6" ht="30" x14ac:dyDescent="0.25">
      <c r="A572" s="9" t="s">
        <v>571</v>
      </c>
      <c r="B572" s="3" t="str">
        <f>VLOOKUP(A572, Kickstarter!B:C, 2, FALSE)</f>
        <v>Humans have AM/FM/Satellite radio, kids have radio Disney, pets have DogCatRadio.</v>
      </c>
      <c r="C572">
        <f>VLOOKUP(A572, Kickstarter!B:E, 3, FALSE)</f>
        <v>85000</v>
      </c>
      <c r="D572">
        <f>VLOOKUP(A572, Kickstarter!B:E, 4, FALSE)</f>
        <v>142</v>
      </c>
      <c r="E572">
        <f>VLOOKUP(A572, Kickstarter!B:P, 15, FALSE)</f>
        <v>142</v>
      </c>
      <c r="F572">
        <f>VLOOKUP(A572, Kickstarter!B:P, 11, FALSE)</f>
        <v>1</v>
      </c>
    </row>
    <row r="573" spans="1:6" ht="45" x14ac:dyDescent="0.25">
      <c r="A573" s="9" t="s">
        <v>572</v>
      </c>
      <c r="B573" s="3" t="str">
        <f>VLOOKUP(A573, Kickstarter!B:C, 2, FALSE)</f>
        <v>Snag-A-Slip is an online platform that connects boaters with awesome marinas and available boat slips so that they can book with ease.</v>
      </c>
      <c r="C573">
        <f>VLOOKUP(A573, Kickstarter!B:E, 3, FALSE)</f>
        <v>25000</v>
      </c>
      <c r="D573">
        <f>VLOOKUP(A573, Kickstarter!B:E, 4, FALSE)</f>
        <v>106</v>
      </c>
      <c r="E573">
        <f>VLOOKUP(A573, Kickstarter!B:P, 15, FALSE)</f>
        <v>53</v>
      </c>
      <c r="F573">
        <f>VLOOKUP(A573, Kickstarter!B:P, 11, FALSE)</f>
        <v>2</v>
      </c>
    </row>
    <row r="574" spans="1:6" ht="45" x14ac:dyDescent="0.25">
      <c r="A574" s="9" t="s">
        <v>573</v>
      </c>
      <c r="B574" s="3" t="str">
        <f>VLOOKUP(A574, Kickstarter!B:C, 2, FALSE)</f>
        <v>FairwayJockey.com is a web platform to make high quality custom tour golf equipment available at a lower cost to the consumer.</v>
      </c>
      <c r="C574">
        <f>VLOOKUP(A574, Kickstarter!B:E, 3, FALSE)</f>
        <v>2500</v>
      </c>
      <c r="D574">
        <f>VLOOKUP(A574, Kickstarter!B:E, 4, FALSE)</f>
        <v>0</v>
      </c>
      <c r="E574">
        <f>VLOOKUP(A574, Kickstarter!B:P, 15, FALSE)</f>
        <v>0</v>
      </c>
      <c r="F574">
        <f>VLOOKUP(A574, Kickstarter!B:P, 11, FALSE)</f>
        <v>0</v>
      </c>
    </row>
    <row r="575" spans="1:6" ht="45" x14ac:dyDescent="0.25">
      <c r="A575" s="9" t="s">
        <v>574</v>
      </c>
      <c r="B575" s="3" t="str">
        <f>VLOOKUP(A575, Kickstarter!B:C, 2, FALSE)</f>
        <v>Dive into 3D fractal star fields of web browsing, social networking, and project/contact management. Your YOUniverse of data #UMEOS</v>
      </c>
      <c r="C575">
        <f>VLOOKUP(A575, Kickstarter!B:E, 3, FALSE)</f>
        <v>88888</v>
      </c>
      <c r="D575">
        <f>VLOOKUP(A575, Kickstarter!B:E, 4, FALSE)</f>
        <v>346</v>
      </c>
      <c r="E575">
        <f>VLOOKUP(A575, Kickstarter!B:P, 15, FALSE)</f>
        <v>38.44</v>
      </c>
      <c r="F575">
        <f>VLOOKUP(A575, Kickstarter!B:P, 11, FALSE)</f>
        <v>9</v>
      </c>
    </row>
    <row r="576" spans="1:6" ht="45" x14ac:dyDescent="0.25">
      <c r="A576" s="9" t="s">
        <v>575</v>
      </c>
      <c r="B576" s="3" t="str">
        <f>VLOOKUP(A576, Kickstarter!B:C, 2, FALSE)</f>
        <v>Grow your YouTube channel and increase your audience by allowing multi uploads, shares and interaction from a single simple interface.</v>
      </c>
      <c r="C576">
        <f>VLOOKUP(A576, Kickstarter!B:E, 3, FALSE)</f>
        <v>11180</v>
      </c>
      <c r="D576">
        <f>VLOOKUP(A576, Kickstarter!B:E, 4, FALSE)</f>
        <v>80</v>
      </c>
      <c r="E576">
        <f>VLOOKUP(A576, Kickstarter!B:P, 15, FALSE)</f>
        <v>20</v>
      </c>
      <c r="F576">
        <f>VLOOKUP(A576, Kickstarter!B:P, 11, FALSE)</f>
        <v>4</v>
      </c>
    </row>
    <row r="577" spans="1:6" ht="60" x14ac:dyDescent="0.25">
      <c r="A577" s="9" t="s">
        <v>576</v>
      </c>
      <c r="B577" s="3" t="str">
        <f>VLOOKUP(A577, Kickstarter!B:C, 2, FALSE)</f>
        <v>Wird der PC nicht genutzt, belohnt Gridcoin Rechenleistung fÃ¼r wissenschaftlichen Fortschritt - Uscore macht diese Forschung zum Spiel!</v>
      </c>
      <c r="C577">
        <f>VLOOKUP(A577, Kickstarter!B:E, 3, FALSE)</f>
        <v>60000</v>
      </c>
      <c r="D577">
        <f>VLOOKUP(A577, Kickstarter!B:E, 4, FALSE)</f>
        <v>259</v>
      </c>
      <c r="E577">
        <f>VLOOKUP(A577, Kickstarter!B:P, 15, FALSE)</f>
        <v>64.75</v>
      </c>
      <c r="F577">
        <f>VLOOKUP(A577, Kickstarter!B:P, 11, FALSE)</f>
        <v>4</v>
      </c>
    </row>
    <row r="578" spans="1:6" ht="45" x14ac:dyDescent="0.25">
      <c r="A578" s="9" t="s">
        <v>577</v>
      </c>
      <c r="B578" s="3" t="str">
        <f>VLOOKUP(A578, Kickstarter!B:C, 2, FALSE)</f>
        <v>UthTopia Is a social media organization that believes in positive online usage, youth mentorship, and youth empowerment.</v>
      </c>
      <c r="C578">
        <f>VLOOKUP(A578, Kickstarter!B:E, 3, FALSE)</f>
        <v>80000</v>
      </c>
      <c r="D578">
        <f>VLOOKUP(A578, Kickstarter!B:E, 4, FALSE)</f>
        <v>1</v>
      </c>
      <c r="E578">
        <f>VLOOKUP(A578, Kickstarter!B:P, 15, FALSE)</f>
        <v>1</v>
      </c>
      <c r="F578">
        <f>VLOOKUP(A578, Kickstarter!B:P, 11, FALSE)</f>
        <v>1</v>
      </c>
    </row>
    <row r="579" spans="1:6" ht="45" x14ac:dyDescent="0.25">
      <c r="A579" s="9" t="s">
        <v>578</v>
      </c>
      <c r="B579" s="3" t="str">
        <f>VLOOKUP(A579, Kickstarter!B:C, 2, FALSE)</f>
        <v>Emails are one of pervasively used mode of communication today. However, emails can be personal and sometimes discretion is needed.</v>
      </c>
      <c r="C579">
        <f>VLOOKUP(A579, Kickstarter!B:E, 3, FALSE)</f>
        <v>5000</v>
      </c>
      <c r="D579">
        <f>VLOOKUP(A579, Kickstarter!B:E, 4, FALSE)</f>
        <v>10</v>
      </c>
      <c r="E579">
        <f>VLOOKUP(A579, Kickstarter!B:P, 15, FALSE)</f>
        <v>10</v>
      </c>
      <c r="F579">
        <f>VLOOKUP(A579, Kickstarter!B:P, 11, FALSE)</f>
        <v>1</v>
      </c>
    </row>
    <row r="580" spans="1:6" ht="30" x14ac:dyDescent="0.25">
      <c r="A580" s="9" t="s">
        <v>579</v>
      </c>
      <c r="B580" s="3" t="str">
        <f>VLOOKUP(A580, Kickstarter!B:C, 2, FALSE)</f>
        <v>weBuy trade built on technology and Crowd Sourced Power</v>
      </c>
      <c r="C580">
        <f>VLOOKUP(A580, Kickstarter!B:E, 3, FALSE)</f>
        <v>125000</v>
      </c>
      <c r="D580">
        <f>VLOOKUP(A580, Kickstarter!B:E, 4, FALSE)</f>
        <v>14</v>
      </c>
      <c r="E580">
        <f>VLOOKUP(A580, Kickstarter!B:P, 15, FALSE)</f>
        <v>2</v>
      </c>
      <c r="F580">
        <f>VLOOKUP(A580, Kickstarter!B:P, 11, FALSE)</f>
        <v>7</v>
      </c>
    </row>
    <row r="581" spans="1:6" ht="30" x14ac:dyDescent="0.25">
      <c r="A581" s="9" t="s">
        <v>580</v>
      </c>
      <c r="B581" s="3" t="str">
        <f>VLOOKUP(A581, Kickstarter!B:C, 2, FALSE)</f>
        <v>Learn classic and public key cryptography with a full proof-of-concept system in JavaScript.</v>
      </c>
      <c r="C581">
        <f>VLOOKUP(A581, Kickstarter!B:E, 3, FALSE)</f>
        <v>12000</v>
      </c>
      <c r="D581">
        <f>VLOOKUP(A581, Kickstarter!B:E, 4, FALSE)</f>
        <v>175</v>
      </c>
      <c r="E581">
        <f>VLOOKUP(A581, Kickstarter!B:P, 15, FALSE)</f>
        <v>35</v>
      </c>
      <c r="F581">
        <f>VLOOKUP(A581, Kickstarter!B:P, 11, FALSE)</f>
        <v>5</v>
      </c>
    </row>
    <row r="582" spans="1:6" ht="45" x14ac:dyDescent="0.25">
      <c r="A582" s="9" t="s">
        <v>581</v>
      </c>
      <c r="B582" s="3" t="str">
        <f>VLOOKUP(A582, Kickstarter!B:C, 2, FALSE)</f>
        <v>I Want To Create A Website That Helps Young Inventors Of Today Broadcast Their Talents &amp; Help Get The Reconigition They Deserve</v>
      </c>
      <c r="C582">
        <f>VLOOKUP(A582, Kickstarter!B:E, 3, FALSE)</f>
        <v>3000</v>
      </c>
      <c r="D582">
        <f>VLOOKUP(A582, Kickstarter!B:E, 4, FALSE)</f>
        <v>1</v>
      </c>
      <c r="E582">
        <f>VLOOKUP(A582, Kickstarter!B:P, 15, FALSE)</f>
        <v>1</v>
      </c>
      <c r="F582">
        <f>VLOOKUP(A582, Kickstarter!B:P, 11, FALSE)</f>
        <v>1</v>
      </c>
    </row>
    <row r="583" spans="1:6" ht="45" x14ac:dyDescent="0.25">
      <c r="A583" s="9" t="s">
        <v>582</v>
      </c>
      <c r="B583" s="3" t="str">
        <f>VLOOKUP(A583, Kickstarter!B:C, 2, FALSE)</f>
        <v>Help me raise funds so that I can be able to give passionate young poets a chance to earn money weekly for their writing &amp; spoken word.</v>
      </c>
      <c r="C583">
        <f>VLOOKUP(A583, Kickstarter!B:E, 3, FALSE)</f>
        <v>400</v>
      </c>
      <c r="D583">
        <f>VLOOKUP(A583, Kickstarter!B:E, 4, FALSE)</f>
        <v>0</v>
      </c>
      <c r="E583">
        <f>VLOOKUP(A583, Kickstarter!B:P, 15, FALSE)</f>
        <v>0</v>
      </c>
      <c r="F583">
        <f>VLOOKUP(A583, Kickstarter!B:P, 11, FALSE)</f>
        <v>0</v>
      </c>
    </row>
    <row r="584" spans="1:6" ht="45" x14ac:dyDescent="0.25">
      <c r="A584" s="9" t="s">
        <v>583</v>
      </c>
      <c r="B584" s="3" t="str">
        <f>VLOOKUP(A584, Kickstarter!B:C, 2, FALSE)</f>
        <v>A community-driven online system which promotes self-governance.  Level up by adding content; civic agendas and private associations.</v>
      </c>
      <c r="C584">
        <f>VLOOKUP(A584, Kickstarter!B:E, 3, FALSE)</f>
        <v>100000</v>
      </c>
      <c r="D584">
        <f>VLOOKUP(A584, Kickstarter!B:E, 4, FALSE)</f>
        <v>0</v>
      </c>
      <c r="E584">
        <f>VLOOKUP(A584, Kickstarter!B:P, 15, FALSE)</f>
        <v>0</v>
      </c>
      <c r="F584">
        <f>VLOOKUP(A584, Kickstarter!B:P, 11, FALSE)</f>
        <v>0</v>
      </c>
    </row>
    <row r="585" spans="1:6" ht="45" x14ac:dyDescent="0.25">
      <c r="A585" s="9" t="s">
        <v>584</v>
      </c>
      <c r="B585" s="3" t="str">
        <f>VLOOKUP(A585, Kickstarter!B:C, 2, FALSE)</f>
        <v>HackersArchive.com will help rid the web of viruses and scams found everywhere else you look!</v>
      </c>
      <c r="C585">
        <f>VLOOKUP(A585, Kickstarter!B:E, 3, FALSE)</f>
        <v>9000</v>
      </c>
      <c r="D585">
        <f>VLOOKUP(A585, Kickstarter!B:E, 4, FALSE)</f>
        <v>1</v>
      </c>
      <c r="E585">
        <f>VLOOKUP(A585, Kickstarter!B:P, 15, FALSE)</f>
        <v>1</v>
      </c>
      <c r="F585">
        <f>VLOOKUP(A585, Kickstarter!B:P, 11, FALSE)</f>
        <v>1</v>
      </c>
    </row>
    <row r="586" spans="1:6" ht="30" x14ac:dyDescent="0.25">
      <c r="A586" s="9" t="s">
        <v>585</v>
      </c>
      <c r="B586" s="3" t="str">
        <f>VLOOKUP(A586, Kickstarter!B:C, 2, FALSE)</f>
        <v>Script Call takes your presentation from the wall to your audience; from your device to theirs.</v>
      </c>
      <c r="C586">
        <f>VLOOKUP(A586, Kickstarter!B:E, 3, FALSE)</f>
        <v>1000</v>
      </c>
      <c r="D586">
        <f>VLOOKUP(A586, Kickstarter!B:E, 4, FALSE)</f>
        <v>10</v>
      </c>
      <c r="E586">
        <f>VLOOKUP(A586, Kickstarter!B:P, 15, FALSE)</f>
        <v>5</v>
      </c>
      <c r="F586">
        <f>VLOOKUP(A586, Kickstarter!B:P, 11, FALSE)</f>
        <v>2</v>
      </c>
    </row>
    <row r="587" spans="1:6" ht="45" x14ac:dyDescent="0.25">
      <c r="A587" s="9" t="s">
        <v>586</v>
      </c>
      <c r="B587" s="3" t="str">
        <f>VLOOKUP(A587, Kickstarter!B:C, 2, FALSE)</f>
        <v>SAVE UP TO 40% WHEN YOU SPEND!
PRE-ORDER YOUR LINK CARD TODAY</v>
      </c>
      <c r="C587">
        <f>VLOOKUP(A587, Kickstarter!B:E, 3, FALSE)</f>
        <v>9000</v>
      </c>
      <c r="D587">
        <f>VLOOKUP(A587, Kickstarter!B:E, 4, FALSE)</f>
        <v>0</v>
      </c>
      <c r="E587">
        <f>VLOOKUP(A587, Kickstarter!B:P, 15, FALSE)</f>
        <v>0</v>
      </c>
      <c r="F587">
        <f>VLOOKUP(A587, Kickstarter!B:P, 11, FALSE)</f>
        <v>0</v>
      </c>
    </row>
    <row r="588" spans="1:6" ht="45" x14ac:dyDescent="0.25">
      <c r="A588" s="9" t="s">
        <v>587</v>
      </c>
      <c r="B588" s="3" t="str">
        <f>VLOOKUP(A588, Kickstarter!B:C, 2, FALSE)</f>
        <v>Employ College is a movement for companies to hire college graduates from their respected institutions.</v>
      </c>
      <c r="C588">
        <f>VLOOKUP(A588, Kickstarter!B:E, 3, FALSE)</f>
        <v>10000</v>
      </c>
      <c r="D588">
        <f>VLOOKUP(A588, Kickstarter!B:E, 4, FALSE)</f>
        <v>56</v>
      </c>
      <c r="E588">
        <f>VLOOKUP(A588, Kickstarter!B:P, 15, FALSE)</f>
        <v>14</v>
      </c>
      <c r="F588">
        <f>VLOOKUP(A588, Kickstarter!B:P, 11, FALSE)</f>
        <v>4</v>
      </c>
    </row>
    <row r="589" spans="1:6" ht="75" x14ac:dyDescent="0.25">
      <c r="A589" s="9" t="s">
        <v>588</v>
      </c>
      <c r="B589" s="3" t="str">
        <f>VLOOKUP(A589, Kickstarter!B:C, 2, FALSE)</f>
        <v>Waitresses.com is an online community devoted to servers around the world. Learn. Connect. Work. Travel. Share.
Make a pledge today!</v>
      </c>
      <c r="C589">
        <f>VLOOKUP(A589, Kickstarter!B:E, 3, FALSE)</f>
        <v>30000</v>
      </c>
      <c r="D589">
        <f>VLOOKUP(A589, Kickstarter!B:E, 4, FALSE)</f>
        <v>2725</v>
      </c>
      <c r="E589">
        <f>VLOOKUP(A589, Kickstarter!B:P, 15, FALSE)</f>
        <v>389.29</v>
      </c>
      <c r="F589">
        <f>VLOOKUP(A589, Kickstarter!B:P, 11, FALSE)</f>
        <v>7</v>
      </c>
    </row>
    <row r="590" spans="1:6" ht="45" x14ac:dyDescent="0.25">
      <c r="A590" s="9" t="s">
        <v>589</v>
      </c>
      <c r="B590" s="3" t="str">
        <f>VLOOKUP(A590, Kickstarter!B:C, 2, FALSE)</f>
        <v>Offrire un "TRAGO", ossia un passaggio con autista che ti segue e ti aspetta mentre concludi i tuoi affari, quando non puoi guidare</v>
      </c>
      <c r="C590">
        <f>VLOOKUP(A590, Kickstarter!B:E, 3, FALSE)</f>
        <v>9000</v>
      </c>
      <c r="D590">
        <f>VLOOKUP(A590, Kickstarter!B:E, 4, FALSE)</f>
        <v>301</v>
      </c>
      <c r="E590">
        <f>VLOOKUP(A590, Kickstarter!B:P, 15, FALSE)</f>
        <v>150.5</v>
      </c>
      <c r="F590">
        <f>VLOOKUP(A590, Kickstarter!B:P, 11, FALSE)</f>
        <v>2</v>
      </c>
    </row>
    <row r="591" spans="1:6" x14ac:dyDescent="0.25">
      <c r="A591" s="9" t="s">
        <v>590</v>
      </c>
      <c r="B591" s="3" t="str">
        <f>VLOOKUP(A591, Kickstarter!B:C, 2, FALSE)</f>
        <v>Services closer than you think...</v>
      </c>
      <c r="C591">
        <f>VLOOKUP(A591, Kickstarter!B:E, 3, FALSE)</f>
        <v>7500</v>
      </c>
      <c r="D591">
        <f>VLOOKUP(A591, Kickstarter!B:E, 4, FALSE)</f>
        <v>1</v>
      </c>
      <c r="E591">
        <f>VLOOKUP(A591, Kickstarter!B:P, 15, FALSE)</f>
        <v>1</v>
      </c>
      <c r="F591">
        <f>VLOOKUP(A591, Kickstarter!B:P, 11, FALSE)</f>
        <v>1</v>
      </c>
    </row>
    <row r="592" spans="1:6" ht="45" x14ac:dyDescent="0.25">
      <c r="A592" s="9" t="s">
        <v>591</v>
      </c>
      <c r="B592" s="3" t="str">
        <f>VLOOKUP(A592, Kickstarter!B:C, 2, FALSE)</f>
        <v>Learn the skills needed to be a successful web engineer. Create your own complex web applications, deploy servers, use data and more.</v>
      </c>
      <c r="C592">
        <f>VLOOKUP(A592, Kickstarter!B:E, 3, FALSE)</f>
        <v>5000</v>
      </c>
      <c r="D592">
        <f>VLOOKUP(A592, Kickstarter!B:E, 4, FALSE)</f>
        <v>223</v>
      </c>
      <c r="E592">
        <f>VLOOKUP(A592, Kickstarter!B:P, 15, FALSE)</f>
        <v>24.78</v>
      </c>
      <c r="F592">
        <f>VLOOKUP(A592, Kickstarter!B:P, 11, FALSE)</f>
        <v>9</v>
      </c>
    </row>
    <row r="593" spans="1:6" ht="45" x14ac:dyDescent="0.25">
      <c r="A593" s="9" t="s">
        <v>592</v>
      </c>
      <c r="B593" s="3" t="str">
        <f>VLOOKUP(A593, Kickstarter!B:C, 2, FALSE)</f>
        <v>Kid's Connect is a brand new social media website that is built specifically for kids to connect with other kids sick just like them.</v>
      </c>
      <c r="C593">
        <f>VLOOKUP(A593, Kickstarter!B:E, 3, FALSE)</f>
        <v>100000</v>
      </c>
      <c r="D593">
        <f>VLOOKUP(A593, Kickstarter!B:E, 4, FALSE)</f>
        <v>61</v>
      </c>
      <c r="E593">
        <f>VLOOKUP(A593, Kickstarter!B:P, 15, FALSE)</f>
        <v>30.5</v>
      </c>
      <c r="F593">
        <f>VLOOKUP(A593, Kickstarter!B:P, 11, FALSE)</f>
        <v>2</v>
      </c>
    </row>
    <row r="594" spans="1:6" ht="45" x14ac:dyDescent="0.25">
      <c r="A594" s="9" t="s">
        <v>593</v>
      </c>
      <c r="B594" s="3" t="str">
        <f>VLOOKUP(A594, Kickstarter!B:C, 2, FALSE)</f>
        <v>Together, we can build a FREE, business start-up system that will help aspiring entrepreneurs change their economic circumstances.</v>
      </c>
      <c r="C594">
        <f>VLOOKUP(A594, Kickstarter!B:E, 3, FALSE)</f>
        <v>7500</v>
      </c>
      <c r="D594">
        <f>VLOOKUP(A594, Kickstarter!B:E, 4, FALSE)</f>
        <v>250</v>
      </c>
      <c r="E594">
        <f>VLOOKUP(A594, Kickstarter!B:P, 15, FALSE)</f>
        <v>250</v>
      </c>
      <c r="F594">
        <f>VLOOKUP(A594, Kickstarter!B:P, 11, FALSE)</f>
        <v>1</v>
      </c>
    </row>
    <row r="595" spans="1:6" ht="45" x14ac:dyDescent="0.25">
      <c r="A595" s="9" t="s">
        <v>594</v>
      </c>
      <c r="B595" s="3" t="str">
        <f>VLOOKUP(A595, Kickstarter!B:C, 2, FALSE)</f>
        <v>One Day Your Life May Just Depend on Staying Anonymous Online.  Or You Just May Not Want Google, Amazon Or The NSA Knowing Your Details</v>
      </c>
      <c r="C595">
        <f>VLOOKUP(A595, Kickstarter!B:E, 3, FALSE)</f>
        <v>500</v>
      </c>
      <c r="D595">
        <f>VLOOKUP(A595, Kickstarter!B:E, 4, FALSE)</f>
        <v>115</v>
      </c>
      <c r="E595">
        <f>VLOOKUP(A595, Kickstarter!B:P, 15, FALSE)</f>
        <v>16.43</v>
      </c>
      <c r="F595">
        <f>VLOOKUP(A595, Kickstarter!B:P, 11, FALSE)</f>
        <v>7</v>
      </c>
    </row>
    <row r="596" spans="1:6" ht="30" x14ac:dyDescent="0.25">
      <c r="A596" s="9" t="s">
        <v>595</v>
      </c>
      <c r="B596" s="3" t="str">
        <f>VLOOKUP(A596, Kickstarter!B:C, 2, FALSE)</f>
        <v>Creating a fitness site that will change the fitness game forever!</v>
      </c>
      <c r="C596">
        <f>VLOOKUP(A596, Kickstarter!B:E, 3, FALSE)</f>
        <v>25000</v>
      </c>
      <c r="D596">
        <f>VLOOKUP(A596, Kickstarter!B:E, 4, FALSE)</f>
        <v>26</v>
      </c>
      <c r="E596">
        <f>VLOOKUP(A596, Kickstarter!B:P, 15, FALSE)</f>
        <v>13</v>
      </c>
      <c r="F596">
        <f>VLOOKUP(A596, Kickstarter!B:P, 11, FALSE)</f>
        <v>2</v>
      </c>
    </row>
    <row r="597" spans="1:6" ht="45" x14ac:dyDescent="0.25">
      <c r="A597" s="9" t="s">
        <v>596</v>
      </c>
      <c r="B597" s="3" t="str">
        <f>VLOOKUP(A597, Kickstarter!B:C, 2, FALSE)</f>
        <v>MyBestInterest.org elminates election research by quickly identifying the candidates that will best represent your interests.</v>
      </c>
      <c r="C597">
        <f>VLOOKUP(A597, Kickstarter!B:E, 3, FALSE)</f>
        <v>100000</v>
      </c>
      <c r="D597">
        <f>VLOOKUP(A597, Kickstarter!B:E, 4, FALSE)</f>
        <v>426</v>
      </c>
      <c r="E597">
        <f>VLOOKUP(A597, Kickstarter!B:P, 15, FALSE)</f>
        <v>53.25</v>
      </c>
      <c r="F597">
        <f>VLOOKUP(A597, Kickstarter!B:P, 11, FALSE)</f>
        <v>8</v>
      </c>
    </row>
    <row r="598" spans="1:6" ht="30" x14ac:dyDescent="0.25">
      <c r="A598" s="9" t="s">
        <v>597</v>
      </c>
      <c r="B598" s="3" t="str">
        <f>VLOOKUP(A598, Kickstarter!B:C, 2, FALSE)</f>
        <v>We present digitaibook,com site which can become a free electronic library with your help,</v>
      </c>
      <c r="C598">
        <f>VLOOKUP(A598, Kickstarter!B:E, 3, FALSE)</f>
        <v>20000</v>
      </c>
      <c r="D598">
        <f>VLOOKUP(A598, Kickstarter!B:E, 4, FALSE)</f>
        <v>6</v>
      </c>
      <c r="E598">
        <f>VLOOKUP(A598, Kickstarter!B:P, 15, FALSE)</f>
        <v>3</v>
      </c>
      <c r="F598">
        <f>VLOOKUP(A598, Kickstarter!B:P, 11, FALSE)</f>
        <v>2</v>
      </c>
    </row>
    <row r="599" spans="1:6" ht="45" x14ac:dyDescent="0.25">
      <c r="A599" s="9" t="s">
        <v>598</v>
      </c>
      <c r="B599" s="3" t="str">
        <f>VLOOKUP(A599, Kickstarter!B:C, 2, FALSE)</f>
        <v>Rolodex is a web application that strives to nurture business to business relationships by connecting users via email.</v>
      </c>
      <c r="C599">
        <f>VLOOKUP(A599, Kickstarter!B:E, 3, FALSE)</f>
        <v>7500</v>
      </c>
      <c r="D599">
        <f>VLOOKUP(A599, Kickstarter!B:E, 4, FALSE)</f>
        <v>20</v>
      </c>
      <c r="E599">
        <f>VLOOKUP(A599, Kickstarter!B:P, 15, FALSE)</f>
        <v>10</v>
      </c>
      <c r="F599">
        <f>VLOOKUP(A599, Kickstarter!B:P, 11, FALSE)</f>
        <v>2</v>
      </c>
    </row>
    <row r="600" spans="1:6" ht="30" x14ac:dyDescent="0.25">
      <c r="A600" s="9" t="s">
        <v>599</v>
      </c>
      <c r="B600" s="3" t="str">
        <f>VLOOKUP(A600, Kickstarter!B:C, 2, FALSE)</f>
        <v>This is a project to create a crowd-funding site for Urantia Book readers worldwide.</v>
      </c>
      <c r="C600">
        <f>VLOOKUP(A600, Kickstarter!B:E, 3, FALSE)</f>
        <v>2500</v>
      </c>
      <c r="D600">
        <f>VLOOKUP(A600, Kickstarter!B:E, 4, FALSE)</f>
        <v>850</v>
      </c>
      <c r="E600">
        <f>VLOOKUP(A600, Kickstarter!B:P, 15, FALSE)</f>
        <v>121.43</v>
      </c>
      <c r="F600">
        <f>VLOOKUP(A600, Kickstarter!B:P, 11, FALSE)</f>
        <v>7</v>
      </c>
    </row>
    <row r="601" spans="1:6" ht="45" x14ac:dyDescent="0.25">
      <c r="A601" s="9" t="s">
        <v>600</v>
      </c>
      <c r="B601" s="3" t="str">
        <f>VLOOKUP(A601, Kickstarter!B:C, 2, FALSE)</f>
        <v>We send care packages to incarcerated individuals throughout the country that include specific items hand picked by the sender.</v>
      </c>
      <c r="C601">
        <f>VLOOKUP(A601, Kickstarter!B:E, 3, FALSE)</f>
        <v>50000</v>
      </c>
      <c r="D601">
        <f>VLOOKUP(A601, Kickstarter!B:E, 4, FALSE)</f>
        <v>31</v>
      </c>
      <c r="E601">
        <f>VLOOKUP(A601, Kickstarter!B:P, 15, FALSE)</f>
        <v>15.5</v>
      </c>
      <c r="F601">
        <f>VLOOKUP(A601, Kickstarter!B:P, 11, FALSE)</f>
        <v>2</v>
      </c>
    </row>
    <row r="602" spans="1:6" ht="30" x14ac:dyDescent="0.25">
      <c r="A602" s="9" t="s">
        <v>601</v>
      </c>
      <c r="B602" s="3" t="str">
        <f>VLOOKUP(A602, Kickstarter!B:C, 2, FALSE)</f>
        <v>Science Technology Engineering and Math + youth = a brighter tomorrow.</v>
      </c>
      <c r="C602">
        <f>VLOOKUP(A602, Kickstarter!B:E, 3, FALSE)</f>
        <v>5000</v>
      </c>
      <c r="D602">
        <f>VLOOKUP(A602, Kickstarter!B:E, 4, FALSE)</f>
        <v>100</v>
      </c>
      <c r="E602">
        <f>VLOOKUP(A602, Kickstarter!B:P, 15, FALSE)</f>
        <v>100</v>
      </c>
      <c r="F602">
        <f>VLOOKUP(A602, Kickstarter!B:P, 11, FALSE)</f>
        <v>1</v>
      </c>
    </row>
    <row r="603" spans="1:6" ht="45" x14ac:dyDescent="0.25">
      <c r="A603" s="9" t="s">
        <v>602</v>
      </c>
      <c r="B603" s="3" t="str">
        <f>VLOOKUP(A603, Kickstarter!B:C, 2, FALSE)</f>
        <v>In today's day and age every website tracks your IP Address and information, it's time to keep your information private and secure.</v>
      </c>
      <c r="C603">
        <f>VLOOKUP(A603, Kickstarter!B:E, 3, FALSE)</f>
        <v>10000</v>
      </c>
      <c r="D603">
        <f>VLOOKUP(A603, Kickstarter!B:E, 4, FALSE)</f>
        <v>140</v>
      </c>
      <c r="E603">
        <f>VLOOKUP(A603, Kickstarter!B:P, 15, FALSE)</f>
        <v>23.33</v>
      </c>
      <c r="F603">
        <f>VLOOKUP(A603, Kickstarter!B:P, 11, FALSE)</f>
        <v>6</v>
      </c>
    </row>
    <row r="604" spans="1:6" ht="45" x14ac:dyDescent="0.25">
      <c r="A604" s="9" t="s">
        <v>603</v>
      </c>
      <c r="B604" s="3" t="str">
        <f>VLOOKUP(A604, Kickstarter!B:C, 2, FALSE)</f>
        <v>A "CarFax" type of report for Doctors. We have the right to make informed decisions about who we choose to be our doctor!</v>
      </c>
      <c r="C604">
        <f>VLOOKUP(A604, Kickstarter!B:E, 3, FALSE)</f>
        <v>70000</v>
      </c>
      <c r="D604">
        <f>VLOOKUP(A604, Kickstarter!B:E, 4, FALSE)</f>
        <v>0</v>
      </c>
      <c r="E604">
        <f>VLOOKUP(A604, Kickstarter!B:P, 15, FALSE)</f>
        <v>0</v>
      </c>
      <c r="F604">
        <f>VLOOKUP(A604, Kickstarter!B:P, 11, FALSE)</f>
        <v>0</v>
      </c>
    </row>
    <row r="605" spans="1:6" ht="45" x14ac:dyDescent="0.25">
      <c r="A605" s="9" t="s">
        <v>604</v>
      </c>
      <c r="B605" s="3" t="str">
        <f>VLOOKUP(A605, Kickstarter!B:C, 2, FALSE)</f>
        <v>The admin for Randompics has announced they will be shutting down. I want to run, and improve, this great site!</v>
      </c>
      <c r="C605">
        <f>VLOOKUP(A605, Kickstarter!B:E, 3, FALSE)</f>
        <v>15000</v>
      </c>
      <c r="D605">
        <f>VLOOKUP(A605, Kickstarter!B:E, 4, FALSE)</f>
        <v>590.02</v>
      </c>
      <c r="E605">
        <f>VLOOKUP(A605, Kickstarter!B:P, 15, FALSE)</f>
        <v>45.39</v>
      </c>
      <c r="F605">
        <f>VLOOKUP(A605, Kickstarter!B:P, 11, FALSE)</f>
        <v>13</v>
      </c>
    </row>
    <row r="606" spans="1:6" ht="45" x14ac:dyDescent="0.25">
      <c r="A606" s="9" t="s">
        <v>605</v>
      </c>
      <c r="B606" s="3" t="str">
        <f>VLOOKUP(A606, Kickstarter!B:C, 2, FALSE)</f>
        <v>Bad news is our business. We deliver the news you don't want to and soften the blow with custom designed gifts and personalized verse.</v>
      </c>
      <c r="C606">
        <f>VLOOKUP(A606, Kickstarter!B:E, 3, FALSE)</f>
        <v>1500</v>
      </c>
      <c r="D606">
        <f>VLOOKUP(A606, Kickstarter!B:E, 4, FALSE)</f>
        <v>0</v>
      </c>
      <c r="E606">
        <f>VLOOKUP(A606, Kickstarter!B:P, 15, FALSE)</f>
        <v>0</v>
      </c>
      <c r="F606">
        <f>VLOOKUP(A606, Kickstarter!B:P, 11, FALSE)</f>
        <v>0</v>
      </c>
    </row>
    <row r="607" spans="1:6" ht="30" x14ac:dyDescent="0.25">
      <c r="A607" s="9" t="s">
        <v>606</v>
      </c>
      <c r="B607" s="3" t="str">
        <f>VLOOKUP(A607, Kickstarter!B:C, 2, FALSE)</f>
        <v>An iPad support care package for your parents / seniors.</v>
      </c>
      <c r="C607">
        <f>VLOOKUP(A607, Kickstarter!B:E, 3, FALSE)</f>
        <v>5000</v>
      </c>
      <c r="D607">
        <f>VLOOKUP(A607, Kickstarter!B:E, 4, FALSE)</f>
        <v>131</v>
      </c>
      <c r="E607">
        <f>VLOOKUP(A607, Kickstarter!B:P, 15, FALSE)</f>
        <v>16.38</v>
      </c>
      <c r="F607">
        <f>VLOOKUP(A607, Kickstarter!B:P, 11, FALSE)</f>
        <v>8</v>
      </c>
    </row>
    <row r="608" spans="1:6" ht="45" x14ac:dyDescent="0.25">
      <c r="A608" s="9" t="s">
        <v>607</v>
      </c>
      <c r="B608" s="3" t="str">
        <f>VLOOKUP(A608, Kickstarter!B:C, 2, FALSE)</f>
        <v>No more expensive, difficult and seperated packages for your business management. It's time for an All-in-One solution for your company</v>
      </c>
      <c r="C608">
        <f>VLOOKUP(A608, Kickstarter!B:E, 3, FALSE)</f>
        <v>5000</v>
      </c>
      <c r="D608">
        <f>VLOOKUP(A608, Kickstarter!B:E, 4, FALSE)</f>
        <v>10</v>
      </c>
      <c r="E608">
        <f>VLOOKUP(A608, Kickstarter!B:P, 15, FALSE)</f>
        <v>10</v>
      </c>
      <c r="F608">
        <f>VLOOKUP(A608, Kickstarter!B:P, 11, FALSE)</f>
        <v>1</v>
      </c>
    </row>
    <row r="609" spans="1:6" ht="45" x14ac:dyDescent="0.25">
      <c r="A609" s="9" t="s">
        <v>608</v>
      </c>
      <c r="B609" s="3" t="str">
        <f>VLOOKUP(A609, Kickstarter!B:C, 2, FALSE)</f>
        <v>Gritty, upfront reality going the distance hard with a proven track record of insatiable artist. Broadcasted live on the Web.</v>
      </c>
      <c r="C609">
        <f>VLOOKUP(A609, Kickstarter!B:E, 3, FALSE)</f>
        <v>250</v>
      </c>
      <c r="D609">
        <f>VLOOKUP(A609, Kickstarter!B:E, 4, FALSE)</f>
        <v>0</v>
      </c>
      <c r="E609">
        <f>VLOOKUP(A609, Kickstarter!B:P, 15, FALSE)</f>
        <v>0</v>
      </c>
      <c r="F609">
        <f>VLOOKUP(A609, Kickstarter!B:P, 11, FALSE)</f>
        <v>0</v>
      </c>
    </row>
    <row r="610" spans="1:6" ht="45" x14ac:dyDescent="0.25">
      <c r="A610" s="9" t="s">
        <v>609</v>
      </c>
      <c r="B610" s="3" t="str">
        <f>VLOOKUP(A610, Kickstarter!B:C, 2, FALSE)</f>
        <v>A website that hosts virtual desktops. Simply log in and the cloud will enhance the power of your local computer or smart device</v>
      </c>
      <c r="C610">
        <f>VLOOKUP(A610, Kickstarter!B:E, 3, FALSE)</f>
        <v>150000</v>
      </c>
      <c r="D610">
        <f>VLOOKUP(A610, Kickstarter!B:E, 4, FALSE)</f>
        <v>1461</v>
      </c>
      <c r="E610">
        <f>VLOOKUP(A610, Kickstarter!B:P, 15, FALSE)</f>
        <v>292.2</v>
      </c>
      <c r="F610">
        <f>VLOOKUP(A610, Kickstarter!B:P, 11, FALSE)</f>
        <v>5</v>
      </c>
    </row>
    <row r="611" spans="1:6" ht="45" x14ac:dyDescent="0.25">
      <c r="A611" s="9" t="s">
        <v>610</v>
      </c>
      <c r="B611" s="3" t="str">
        <f>VLOOKUP(A611, Kickstarter!B:C, 2, FALSE)</f>
        <v>Can we swap, please? - everybody's said it. I want to create a website that enables anybody to trade their items, without money hassle.</v>
      </c>
      <c r="C611">
        <f>VLOOKUP(A611, Kickstarter!B:E, 3, FALSE)</f>
        <v>780</v>
      </c>
      <c r="D611">
        <f>VLOOKUP(A611, Kickstarter!B:E, 4, FALSE)</f>
        <v>5</v>
      </c>
      <c r="E611">
        <f>VLOOKUP(A611, Kickstarter!B:P, 15, FALSE)</f>
        <v>5</v>
      </c>
      <c r="F611">
        <f>VLOOKUP(A611, Kickstarter!B:P, 11, FALSE)</f>
        <v>1</v>
      </c>
    </row>
    <row r="612" spans="1:6" ht="45" x14ac:dyDescent="0.25">
      <c r="A612" s="9" t="s">
        <v>611</v>
      </c>
      <c r="B612" s="3" t="str">
        <f>VLOOKUP(A612, Kickstarter!B:C, 2, FALSE)</f>
        <v>We are creating a Christian social network to empower, educate, and connect Christians all over the world.</v>
      </c>
      <c r="C612">
        <f>VLOOKUP(A612, Kickstarter!B:E, 3, FALSE)</f>
        <v>13803</v>
      </c>
      <c r="D612">
        <f>VLOOKUP(A612, Kickstarter!B:E, 4, FALSE)</f>
        <v>0</v>
      </c>
      <c r="E612">
        <f>VLOOKUP(A612, Kickstarter!B:P, 15, FALSE)</f>
        <v>0</v>
      </c>
      <c r="F612">
        <f>VLOOKUP(A612, Kickstarter!B:P, 11, FALSE)</f>
        <v>0</v>
      </c>
    </row>
    <row r="613" spans="1:6" ht="45" x14ac:dyDescent="0.25">
      <c r="A613" s="9" t="s">
        <v>612</v>
      </c>
      <c r="B613" s="3" t="str">
        <f>VLOOKUP(A613, Kickstarter!B:C, 2, FALSE)</f>
        <v>Finie la peur de vendre ou acheter d'occasion Ã  un inconnu ! Colis ouverts, photographiÃ©s et testÃ©s. Paiements en ligne sÃ©curisÃ©s.</v>
      </c>
      <c r="C613">
        <f>VLOOKUP(A613, Kickstarter!B:E, 3, FALSE)</f>
        <v>80000</v>
      </c>
      <c r="D613">
        <f>VLOOKUP(A613, Kickstarter!B:E, 4, FALSE)</f>
        <v>0</v>
      </c>
      <c r="E613">
        <f>VLOOKUP(A613, Kickstarter!B:P, 15, FALSE)</f>
        <v>0</v>
      </c>
      <c r="F613">
        <f>VLOOKUP(A613, Kickstarter!B:P, 11, FALSE)</f>
        <v>0</v>
      </c>
    </row>
    <row r="614" spans="1:6" ht="30" x14ac:dyDescent="0.25">
      <c r="A614" s="9" t="s">
        <v>613</v>
      </c>
      <c r="B614" s="3" t="str">
        <f>VLOOKUP(A614, Kickstarter!B:C, 2, FALSE)</f>
        <v>A Fast and Reliable new Web platform to stream videos from Internet</v>
      </c>
      <c r="C614">
        <f>VLOOKUP(A614, Kickstarter!B:E, 3, FALSE)</f>
        <v>10000</v>
      </c>
      <c r="D614">
        <f>VLOOKUP(A614, Kickstarter!B:E, 4, FALSE)</f>
        <v>0</v>
      </c>
      <c r="E614">
        <f>VLOOKUP(A614, Kickstarter!B:P, 15, FALSE)</f>
        <v>0</v>
      </c>
      <c r="F614">
        <f>VLOOKUP(A614, Kickstarter!B:P, 11, FALSE)</f>
        <v>0</v>
      </c>
    </row>
    <row r="615" spans="1:6" ht="45" x14ac:dyDescent="0.25">
      <c r="A615" s="9" t="s">
        <v>614</v>
      </c>
      <c r="B615" s="3" t="str">
        <f>VLOOKUP(A615, Kickstarter!B:C, 2, FALSE)</f>
        <v>A storybook for your child in 15 minutes, exclusively through Kickstarter (pre-sales, not a donation) starting at $15 for a softcover.</v>
      </c>
      <c r="C615">
        <f>VLOOKUP(A615, Kickstarter!B:E, 3, FALSE)</f>
        <v>60000</v>
      </c>
      <c r="D615">
        <f>VLOOKUP(A615, Kickstarter!B:E, 4, FALSE)</f>
        <v>12818</v>
      </c>
      <c r="E615">
        <f>VLOOKUP(A615, Kickstarter!B:P, 15, FALSE)</f>
        <v>105.93</v>
      </c>
      <c r="F615">
        <f>VLOOKUP(A615, Kickstarter!B:P, 11, FALSE)</f>
        <v>121</v>
      </c>
    </row>
    <row r="616" spans="1:6" ht="45" x14ac:dyDescent="0.25">
      <c r="A616" s="9" t="s">
        <v>615</v>
      </c>
      <c r="B616" s="3" t="str">
        <f>VLOOKUP(A616, Kickstarter!B:C, 2, FALSE)</f>
        <v>Something is wrong when your choices are between a "giant douche and a turd sandwich."  So, lets make it better.</v>
      </c>
      <c r="C616">
        <f>VLOOKUP(A616, Kickstarter!B:E, 3, FALSE)</f>
        <v>10000</v>
      </c>
      <c r="D616">
        <f>VLOOKUP(A616, Kickstarter!B:E, 4, FALSE)</f>
        <v>0</v>
      </c>
      <c r="E616">
        <f>VLOOKUP(A616, Kickstarter!B:P, 15, FALSE)</f>
        <v>0</v>
      </c>
      <c r="F616">
        <f>VLOOKUP(A616, Kickstarter!B:P, 11, FALSE)</f>
        <v>0</v>
      </c>
    </row>
    <row r="617" spans="1:6" ht="45" x14ac:dyDescent="0.25">
      <c r="A617" s="9" t="s">
        <v>616</v>
      </c>
      <c r="B617" s="3" t="str">
        <f>VLOOKUP(A617, Kickstarter!B:C, 2, FALSE)</f>
        <v>The aim of PixlDir is to deliver the most simple, and fast experience when it comes to uploading images to the web.</v>
      </c>
      <c r="C617">
        <f>VLOOKUP(A617, Kickstarter!B:E, 3, FALSE)</f>
        <v>515</v>
      </c>
      <c r="D617">
        <f>VLOOKUP(A617, Kickstarter!B:E, 4, FALSE)</f>
        <v>0</v>
      </c>
      <c r="E617">
        <f>VLOOKUP(A617, Kickstarter!B:P, 15, FALSE)</f>
        <v>0</v>
      </c>
      <c r="F617">
        <f>VLOOKUP(A617, Kickstarter!B:P, 11, FALSE)</f>
        <v>0</v>
      </c>
    </row>
    <row r="618" spans="1:6" ht="45" x14ac:dyDescent="0.25">
      <c r="A618" s="9" t="s">
        <v>617</v>
      </c>
      <c r="B618" s="3" t="str">
        <f>VLOOKUP(A618, Kickstarter!B:C, 2, FALSE)</f>
        <v>Hormis la similitude envers d'autres rÃ©seaux socials, celui-ci vous permettra d'organiser / participer Ã  des soirÃ©es trÃ¨s facilement !</v>
      </c>
      <c r="C618">
        <f>VLOOKUP(A618, Kickstarter!B:E, 3, FALSE)</f>
        <v>5000</v>
      </c>
      <c r="D618">
        <f>VLOOKUP(A618, Kickstarter!B:E, 4, FALSE)</f>
        <v>0</v>
      </c>
      <c r="E618">
        <f>VLOOKUP(A618, Kickstarter!B:P, 15, FALSE)</f>
        <v>0</v>
      </c>
      <c r="F618">
        <f>VLOOKUP(A618, Kickstarter!B:P, 11, FALSE)</f>
        <v>0</v>
      </c>
    </row>
    <row r="619" spans="1:6" ht="45" x14ac:dyDescent="0.25">
      <c r="A619" s="9" t="s">
        <v>618</v>
      </c>
      <c r="B619" s="3" t="str">
        <f>VLOOKUP(A619, Kickstarter!B:C, 2, FALSE)</f>
        <v>At beSpider you can create and publish you websites within minutes. 100s of pre-build templates, free domain, free cloud base hosting.</v>
      </c>
      <c r="C619">
        <f>VLOOKUP(A619, Kickstarter!B:E, 3, FALSE)</f>
        <v>2000</v>
      </c>
      <c r="D619">
        <f>VLOOKUP(A619, Kickstarter!B:E, 4, FALSE)</f>
        <v>60</v>
      </c>
      <c r="E619">
        <f>VLOOKUP(A619, Kickstarter!B:P, 15, FALSE)</f>
        <v>20</v>
      </c>
      <c r="F619">
        <f>VLOOKUP(A619, Kickstarter!B:P, 11, FALSE)</f>
        <v>3</v>
      </c>
    </row>
    <row r="620" spans="1:6" ht="45" x14ac:dyDescent="0.25">
      <c r="A620" s="9" t="s">
        <v>619</v>
      </c>
      <c r="B620" s="3" t="str">
        <f>VLOOKUP(A620, Kickstarter!B:C, 2, FALSE)</f>
        <v>With the cost of education seemingly always on the rise, Y2Y aims to ensure that no student will be left behind through peer tutoring.</v>
      </c>
      <c r="C620">
        <f>VLOOKUP(A620, Kickstarter!B:E, 3, FALSE)</f>
        <v>400</v>
      </c>
      <c r="D620">
        <f>VLOOKUP(A620, Kickstarter!B:E, 4, FALSE)</f>
        <v>0</v>
      </c>
      <c r="E620">
        <f>VLOOKUP(A620, Kickstarter!B:P, 15, FALSE)</f>
        <v>0</v>
      </c>
      <c r="F620">
        <f>VLOOKUP(A620, Kickstarter!B:P, 11, FALSE)</f>
        <v>0</v>
      </c>
    </row>
    <row r="621" spans="1:6" ht="30" x14ac:dyDescent="0.25">
      <c r="A621" s="9" t="s">
        <v>620</v>
      </c>
      <c r="B621" s="3" t="str">
        <f>VLOOKUP(A621, Kickstarter!B:C, 2, FALSE)</f>
        <v>Big Data Sets for researchers interested in improving the quality of life.</v>
      </c>
      <c r="C621">
        <f>VLOOKUP(A621, Kickstarter!B:E, 3, FALSE)</f>
        <v>2500000</v>
      </c>
      <c r="D621">
        <f>VLOOKUP(A621, Kickstarter!B:E, 4, FALSE)</f>
        <v>1</v>
      </c>
      <c r="E621">
        <f>VLOOKUP(A621, Kickstarter!B:P, 15, FALSE)</f>
        <v>1</v>
      </c>
      <c r="F621">
        <f>VLOOKUP(A621, Kickstarter!B:P, 11, FALSE)</f>
        <v>1</v>
      </c>
    </row>
    <row r="622" spans="1:6" ht="45" x14ac:dyDescent="0.25">
      <c r="A622" s="9" t="s">
        <v>621</v>
      </c>
      <c r="B622" s="3" t="str">
        <f>VLOOKUP(A622, Kickstarter!B:C, 2, FALSE)</f>
        <v>iShopGreen.ca is an online marketplace that connects consumers and suppliers with green products &amp; services</v>
      </c>
      <c r="C622">
        <f>VLOOKUP(A622, Kickstarter!B:E, 3, FALSE)</f>
        <v>30000</v>
      </c>
      <c r="D622">
        <f>VLOOKUP(A622, Kickstarter!B:E, 4, FALSE)</f>
        <v>300</v>
      </c>
      <c r="E622">
        <f>VLOOKUP(A622, Kickstarter!B:P, 15, FALSE)</f>
        <v>300</v>
      </c>
      <c r="F622">
        <f>VLOOKUP(A622, Kickstarter!B:P, 11, FALSE)</f>
        <v>1</v>
      </c>
    </row>
    <row r="623" spans="1:6" ht="45" x14ac:dyDescent="0.25">
      <c r="A623" s="9" t="s">
        <v>622</v>
      </c>
      <c r="B623" s="3" t="str">
        <f>VLOOKUP(A623, Kickstarter!B:C, 2, FALSE)</f>
        <v>Creating a web portal to train law enforcement departments on how to handle dogs and a directory and profile system for our dog's.</v>
      </c>
      <c r="C623">
        <f>VLOOKUP(A623, Kickstarter!B:E, 3, FALSE)</f>
        <v>25000</v>
      </c>
      <c r="D623">
        <f>VLOOKUP(A623, Kickstarter!B:E, 4, FALSE)</f>
        <v>261</v>
      </c>
      <c r="E623">
        <f>VLOOKUP(A623, Kickstarter!B:P, 15, FALSE)</f>
        <v>87</v>
      </c>
      <c r="F623">
        <f>VLOOKUP(A623, Kickstarter!B:P, 11, FALSE)</f>
        <v>3</v>
      </c>
    </row>
    <row r="624" spans="1:6" ht="45" x14ac:dyDescent="0.25">
      <c r="A624" s="9" t="s">
        <v>623</v>
      </c>
      <c r="B624" s="3" t="str">
        <f>VLOOKUP(A624, Kickstarter!B:C, 2, FALSE)</f>
        <v>The Animal Shelter Network is a free website for collaboration and communication between animal shelters, rescues and humane societies.</v>
      </c>
      <c r="C624">
        <f>VLOOKUP(A624, Kickstarter!B:E, 3, FALSE)</f>
        <v>6000</v>
      </c>
      <c r="D624">
        <f>VLOOKUP(A624, Kickstarter!B:E, 4, FALSE)</f>
        <v>341</v>
      </c>
      <c r="E624">
        <f>VLOOKUP(A624, Kickstarter!B:P, 15, FALSE)</f>
        <v>37.89</v>
      </c>
      <c r="F624">
        <f>VLOOKUP(A624, Kickstarter!B:P, 11, FALSE)</f>
        <v>9</v>
      </c>
    </row>
    <row r="625" spans="1:6" ht="45" x14ac:dyDescent="0.25">
      <c r="A625" s="9" t="s">
        <v>624</v>
      </c>
      <c r="B625" s="3" t="str">
        <f>VLOOKUP(A625, Kickstarter!B:C, 2, FALSE)</f>
        <v>WheelWolf is a subscription based service connecting car lovers to provide a safe and secure platform for swapping and borrowing cars.</v>
      </c>
      <c r="C625">
        <f>VLOOKUP(A625, Kickstarter!B:E, 3, FALSE)</f>
        <v>75000</v>
      </c>
      <c r="D625">
        <f>VLOOKUP(A625, Kickstarter!B:E, 4, FALSE)</f>
        <v>0</v>
      </c>
      <c r="E625">
        <f>VLOOKUP(A625, Kickstarter!B:P, 15, FALSE)</f>
        <v>0</v>
      </c>
      <c r="F625">
        <f>VLOOKUP(A625, Kickstarter!B:P, 11, FALSE)</f>
        <v>0</v>
      </c>
    </row>
    <row r="626" spans="1:6" ht="45" x14ac:dyDescent="0.25">
      <c r="A626" s="9" t="s">
        <v>625</v>
      </c>
      <c r="B626" s="3" t="str">
        <f>VLOOKUP(A626, Kickstarter!B:C, 2, FALSE)</f>
        <v>I am designing a fun, high tech dating website, with over 25 cool features. It is innovate as well as user friendly.</v>
      </c>
      <c r="C626">
        <f>VLOOKUP(A626, Kickstarter!B:E, 3, FALSE)</f>
        <v>5000</v>
      </c>
      <c r="D626">
        <f>VLOOKUP(A626, Kickstarter!B:E, 4, FALSE)</f>
        <v>0</v>
      </c>
      <c r="E626">
        <f>VLOOKUP(A626, Kickstarter!B:P, 15, FALSE)</f>
        <v>0</v>
      </c>
      <c r="F626">
        <f>VLOOKUP(A626, Kickstarter!B:P, 11, FALSE)</f>
        <v>0</v>
      </c>
    </row>
    <row r="627" spans="1:6" ht="45" x14ac:dyDescent="0.25">
      <c r="A627" s="9" t="s">
        <v>626</v>
      </c>
      <c r="B627" s="3" t="str">
        <f>VLOOKUP(A627, Kickstarter!B:C, 2, FALSE)</f>
        <v>SkyRooms.IO is a social network for business people that actually equips them to do work together. Resume, video conferencing and PM.</v>
      </c>
      <c r="C627">
        <f>VLOOKUP(A627, Kickstarter!B:E, 3, FALSE)</f>
        <v>25000</v>
      </c>
      <c r="D627">
        <f>VLOOKUP(A627, Kickstarter!B:E, 4, FALSE)</f>
        <v>0</v>
      </c>
      <c r="E627">
        <f>VLOOKUP(A627, Kickstarter!B:P, 15, FALSE)</f>
        <v>0</v>
      </c>
      <c r="F627">
        <f>VLOOKUP(A627, Kickstarter!B:P, 11, FALSE)</f>
        <v>0</v>
      </c>
    </row>
    <row r="628" spans="1:6" ht="45" x14ac:dyDescent="0.25">
      <c r="A628" s="9" t="s">
        <v>627</v>
      </c>
      <c r="B628" s="3" t="str">
        <f>VLOOKUP(A628, Kickstarter!B:C, 2, FALSE)</f>
        <v>TSOLife is a revolutionary digital platform that allows users to record a personalized legacy to leave behind for future generations.</v>
      </c>
      <c r="C628">
        <f>VLOOKUP(A628, Kickstarter!B:E, 3, FALSE)</f>
        <v>25000</v>
      </c>
      <c r="D628">
        <f>VLOOKUP(A628, Kickstarter!B:E, 4, FALSE)</f>
        <v>4345</v>
      </c>
      <c r="E628">
        <f>VLOOKUP(A628, Kickstarter!B:P, 15, FALSE)</f>
        <v>111.41</v>
      </c>
      <c r="F628">
        <f>VLOOKUP(A628, Kickstarter!B:P, 11, FALSE)</f>
        <v>39</v>
      </c>
    </row>
    <row r="629" spans="1:6" ht="45" x14ac:dyDescent="0.25">
      <c r="A629" s="9" t="s">
        <v>628</v>
      </c>
      <c r="B629" s="3" t="str">
        <f>VLOOKUP(A629, Kickstarter!B:C, 2, FALSE)</f>
        <v>Social Network - your new digital social life without ads, monitoring and analyses. Freed from the feeling that every step is followed</v>
      </c>
      <c r="C629">
        <f>VLOOKUP(A629, Kickstarter!B:E, 3, FALSE)</f>
        <v>450000</v>
      </c>
      <c r="D629">
        <f>VLOOKUP(A629, Kickstarter!B:E, 4, FALSE)</f>
        <v>90</v>
      </c>
      <c r="E629">
        <f>VLOOKUP(A629, Kickstarter!B:P, 15, FALSE)</f>
        <v>90</v>
      </c>
      <c r="F629">
        <f>VLOOKUP(A629, Kickstarter!B:P, 11, FALSE)</f>
        <v>1</v>
      </c>
    </row>
    <row r="630" spans="1:6" ht="45" x14ac:dyDescent="0.25">
      <c r="A630" s="9" t="s">
        <v>629</v>
      </c>
      <c r="B630" s="3" t="str">
        <f>VLOOKUP(A630, Kickstarter!B:C, 2, FALSE)</f>
        <v>Funding of website design &amp; materials for education about firearms, firearm safety &amp; firearm related apparel</v>
      </c>
      <c r="C630">
        <f>VLOOKUP(A630, Kickstarter!B:E, 3, FALSE)</f>
        <v>5000</v>
      </c>
      <c r="D630">
        <f>VLOOKUP(A630, Kickstarter!B:E, 4, FALSE)</f>
        <v>0</v>
      </c>
      <c r="E630">
        <f>VLOOKUP(A630, Kickstarter!B:P, 15, FALSE)</f>
        <v>0</v>
      </c>
      <c r="F630">
        <f>VLOOKUP(A630, Kickstarter!B:P, 11, FALSE)</f>
        <v>0</v>
      </c>
    </row>
    <row r="631" spans="1:6" ht="45" x14ac:dyDescent="0.25">
      <c r="A631" s="9" t="s">
        <v>630</v>
      </c>
      <c r="B631" s="3" t="str">
        <f>VLOOKUP(A631, Kickstarter!B:C, 2, FALSE)</f>
        <v>Global Ids you create for yourself, then the world can connect to you via free online msgs (for Reuniting Lost Property, Dating &amp; more)</v>
      </c>
      <c r="C631">
        <f>VLOOKUP(A631, Kickstarter!B:E, 3, FALSE)</f>
        <v>200000</v>
      </c>
      <c r="D631">
        <f>VLOOKUP(A631, Kickstarter!B:E, 4, FALSE)</f>
        <v>350</v>
      </c>
      <c r="E631">
        <f>VLOOKUP(A631, Kickstarter!B:P, 15, FALSE)</f>
        <v>116.67</v>
      </c>
      <c r="F631">
        <f>VLOOKUP(A631, Kickstarter!B:P, 11, FALSE)</f>
        <v>3</v>
      </c>
    </row>
    <row r="632" spans="1:6" ht="45" x14ac:dyDescent="0.25">
      <c r="A632" s="9" t="s">
        <v>631</v>
      </c>
      <c r="B632" s="3" t="str">
        <f>VLOOKUP(A632, Kickstarter!B:C, 2, FALSE)</f>
        <v>Land development network for an eco-conscious collective. Community portal features ideas on lean design, green building, urban ecology</v>
      </c>
      <c r="C632">
        <f>VLOOKUP(A632, Kickstarter!B:E, 3, FALSE)</f>
        <v>11999</v>
      </c>
      <c r="D632">
        <f>VLOOKUP(A632, Kickstarter!B:E, 4, FALSE)</f>
        <v>10</v>
      </c>
      <c r="E632">
        <f>VLOOKUP(A632, Kickstarter!B:P, 15, FALSE)</f>
        <v>10</v>
      </c>
      <c r="F632">
        <f>VLOOKUP(A632, Kickstarter!B:P, 11, FALSE)</f>
        <v>1</v>
      </c>
    </row>
    <row r="633" spans="1:6" ht="30" x14ac:dyDescent="0.25">
      <c r="A633" s="9" t="s">
        <v>632</v>
      </c>
      <c r="B633" s="3" t="str">
        <f>VLOOKUP(A633, Kickstarter!B:C, 2, FALSE)</f>
        <v>A Powerful Multimedia-Rich Software that aims at making online publishing very simple.</v>
      </c>
      <c r="C633">
        <f>VLOOKUP(A633, Kickstarter!B:E, 3, FALSE)</f>
        <v>50000</v>
      </c>
      <c r="D633">
        <f>VLOOKUP(A633, Kickstarter!B:E, 4, FALSE)</f>
        <v>690</v>
      </c>
      <c r="E633">
        <f>VLOOKUP(A633, Kickstarter!B:P, 15, FALSE)</f>
        <v>76.67</v>
      </c>
      <c r="F633">
        <f>VLOOKUP(A633, Kickstarter!B:P, 11, FALSE)</f>
        <v>9</v>
      </c>
    </row>
    <row r="634" spans="1:6" ht="30" x14ac:dyDescent="0.25">
      <c r="A634" s="9" t="s">
        <v>633</v>
      </c>
      <c r="B634" s="3" t="str">
        <f>VLOOKUP(A634, Kickstarter!B:C, 2, FALSE)</f>
        <v>Our goal is to create a system, students can find universities that best match their interests.</v>
      </c>
      <c r="C634">
        <f>VLOOKUP(A634, Kickstarter!B:E, 3, FALSE)</f>
        <v>20000</v>
      </c>
      <c r="D634">
        <f>VLOOKUP(A634, Kickstarter!B:E, 4, FALSE)</f>
        <v>0</v>
      </c>
      <c r="E634">
        <f>VLOOKUP(A634, Kickstarter!B:P, 15, FALSE)</f>
        <v>0</v>
      </c>
      <c r="F634">
        <f>VLOOKUP(A634, Kickstarter!B:P, 11, FALSE)</f>
        <v>0</v>
      </c>
    </row>
    <row r="635" spans="1:6" ht="45" x14ac:dyDescent="0.25">
      <c r="A635" s="9" t="s">
        <v>634</v>
      </c>
      <c r="B635" s="3" t="str">
        <f>VLOOKUP(A635, Kickstarter!B:C, 2, FALSE)</f>
        <v>Uivo lets police and fire department personnel quickly contact you in the event of an emergency involving your property.</v>
      </c>
      <c r="C635">
        <f>VLOOKUP(A635, Kickstarter!B:E, 3, FALSE)</f>
        <v>10000</v>
      </c>
      <c r="D635">
        <f>VLOOKUP(A635, Kickstarter!B:E, 4, FALSE)</f>
        <v>1245</v>
      </c>
      <c r="E635">
        <f>VLOOKUP(A635, Kickstarter!B:P, 15, FALSE)</f>
        <v>49.8</v>
      </c>
      <c r="F635">
        <f>VLOOKUP(A635, Kickstarter!B:P, 11, FALSE)</f>
        <v>25</v>
      </c>
    </row>
    <row r="636" spans="1:6" ht="30" x14ac:dyDescent="0.25">
      <c r="A636" s="9" t="s">
        <v>635</v>
      </c>
      <c r="B636" s="3" t="str">
        <f>VLOOKUP(A636, Kickstarter!B:C, 2, FALSE)</f>
        <v>We help companies to explain what they do in simple, grandma-would-understand terms.</v>
      </c>
      <c r="C636">
        <f>VLOOKUP(A636, Kickstarter!B:E, 3, FALSE)</f>
        <v>5000</v>
      </c>
      <c r="D636">
        <f>VLOOKUP(A636, Kickstarter!B:E, 4, FALSE)</f>
        <v>1</v>
      </c>
      <c r="E636">
        <f>VLOOKUP(A636, Kickstarter!B:P, 15, FALSE)</f>
        <v>1</v>
      </c>
      <c r="F636">
        <f>VLOOKUP(A636, Kickstarter!B:P, 11, FALSE)</f>
        <v>1</v>
      </c>
    </row>
    <row r="637" spans="1:6" ht="30" x14ac:dyDescent="0.25">
      <c r="A637" s="9" t="s">
        <v>636</v>
      </c>
      <c r="B637" s="3" t="str">
        <f>VLOOKUP(A637, Kickstarter!B:C, 2, FALSE)</f>
        <v>Network used for building technology development teams.</v>
      </c>
      <c r="C637">
        <f>VLOOKUP(A637, Kickstarter!B:E, 3, FALSE)</f>
        <v>25000</v>
      </c>
      <c r="D637">
        <f>VLOOKUP(A637, Kickstarter!B:E, 4, FALSE)</f>
        <v>2</v>
      </c>
      <c r="E637">
        <f>VLOOKUP(A637, Kickstarter!B:P, 15, FALSE)</f>
        <v>2</v>
      </c>
      <c r="F637">
        <f>VLOOKUP(A637, Kickstarter!B:P, 11, FALSE)</f>
        <v>1</v>
      </c>
    </row>
    <row r="638" spans="1:6" ht="30" x14ac:dyDescent="0.25">
      <c r="A638" s="9" t="s">
        <v>637</v>
      </c>
      <c r="B638" s="3" t="str">
        <f>VLOOKUP(A638, Kickstarter!B:C, 2, FALSE)</f>
        <v>With no central location for keto knowledge, keto advice will be a community run knowledge base.</v>
      </c>
      <c r="C638">
        <f>VLOOKUP(A638, Kickstarter!B:E, 3, FALSE)</f>
        <v>2000</v>
      </c>
      <c r="D638">
        <f>VLOOKUP(A638, Kickstarter!B:E, 4, FALSE)</f>
        <v>4</v>
      </c>
      <c r="E638">
        <f>VLOOKUP(A638, Kickstarter!B:P, 15, FALSE)</f>
        <v>4</v>
      </c>
      <c r="F638">
        <f>VLOOKUP(A638, Kickstarter!B:P, 11, FALSE)</f>
        <v>1</v>
      </c>
    </row>
    <row r="639" spans="1:6" ht="45" x14ac:dyDescent="0.25">
      <c r="A639" s="9" t="s">
        <v>638</v>
      </c>
      <c r="B639" s="3" t="str">
        <f>VLOOKUP(A639, Kickstarter!B:C, 2, FALSE)</f>
        <v>It will enable deprived children to make artistic work for selling online/illustrating their work in our exhibitions around the world.</v>
      </c>
      <c r="C639">
        <f>VLOOKUP(A639, Kickstarter!B:E, 3, FALSE)</f>
        <v>100000</v>
      </c>
      <c r="D639">
        <f>VLOOKUP(A639, Kickstarter!B:E, 4, FALSE)</f>
        <v>0</v>
      </c>
      <c r="E639">
        <f>VLOOKUP(A639, Kickstarter!B:P, 15, FALSE)</f>
        <v>0</v>
      </c>
      <c r="F639">
        <f>VLOOKUP(A639, Kickstarter!B:P, 11, FALSE)</f>
        <v>0</v>
      </c>
    </row>
    <row r="640" spans="1:6" x14ac:dyDescent="0.25">
      <c r="A640" s="9" t="s">
        <v>639</v>
      </c>
      <c r="B640" s="3" t="str">
        <f>VLOOKUP(A640, Kickstarter!B:C, 2, FALSE)</f>
        <v>O0</v>
      </c>
      <c r="C640">
        <f>VLOOKUP(A640, Kickstarter!B:E, 3, FALSE)</f>
        <v>200000</v>
      </c>
      <c r="D640">
        <f>VLOOKUP(A640, Kickstarter!B:E, 4, FALSE)</f>
        <v>18</v>
      </c>
      <c r="E640">
        <f>VLOOKUP(A640, Kickstarter!B:P, 15, FALSE)</f>
        <v>3</v>
      </c>
      <c r="F640">
        <f>VLOOKUP(A640, Kickstarter!B:P, 11, FALSE)</f>
        <v>6</v>
      </c>
    </row>
    <row r="641" spans="1:6" ht="30" x14ac:dyDescent="0.25">
      <c r="A641" s="9" t="s">
        <v>640</v>
      </c>
      <c r="B641" s="3" t="str">
        <f>VLOOKUP(A641, Kickstarter!B:C, 2, FALSE)</f>
        <v>Development of a Safe and Educational Social Media site for kids.</v>
      </c>
      <c r="C641">
        <f>VLOOKUP(A641, Kickstarter!B:E, 3, FALSE)</f>
        <v>1000000</v>
      </c>
      <c r="D641">
        <f>VLOOKUP(A641, Kickstarter!B:E, 4, FALSE)</f>
        <v>1</v>
      </c>
      <c r="E641">
        <f>VLOOKUP(A641, Kickstarter!B:P, 15, FALSE)</f>
        <v>1</v>
      </c>
      <c r="F641">
        <f>VLOOKUP(A641, Kickstarter!B:P, 11, FALSE)</f>
        <v>1</v>
      </c>
    </row>
    <row r="642" spans="1:6" ht="30" x14ac:dyDescent="0.25">
      <c r="A642" s="9" t="s">
        <v>641</v>
      </c>
      <c r="B642" s="3" t="e">
        <f>VLOOKUP(A642, Kickstarter!B:C, 2, FALSE)</f>
        <v>#N/A</v>
      </c>
      <c r="C642" t="e">
        <f>VLOOKUP(A642, Kickstarter!B:E, 3, FALSE)</f>
        <v>#N/A</v>
      </c>
      <c r="D642" t="e">
        <f>VLOOKUP(A642, Kickstarter!B:E, 4, FALSE)</f>
        <v>#N/A</v>
      </c>
      <c r="E642" t="e">
        <f>VLOOKUP(A642, Kickstarter!B:P, 15, FALSE)</f>
        <v>#N/A</v>
      </c>
      <c r="F642" t="e">
        <f>VLOOKUP(A642, Kickstarter!B:P, 11, FALSE)</f>
        <v>#N/A</v>
      </c>
    </row>
    <row r="643" spans="1:6" ht="45" x14ac:dyDescent="0.25">
      <c r="A643" s="9" t="s">
        <v>642</v>
      </c>
      <c r="B643" s="3" t="str">
        <f>VLOOKUP(A643, Kickstarter!B:C, 2, FALSE)</f>
        <v>Innovative new compression-based breast pump gives mothers unprecedented freedom, enabling efficient and discreet pumping</v>
      </c>
      <c r="C643">
        <f>VLOOKUP(A643, Kickstarter!B:E, 3, FALSE)</f>
        <v>40000</v>
      </c>
      <c r="D643">
        <f>VLOOKUP(A643, Kickstarter!B:E, 4, FALSE)</f>
        <v>47665</v>
      </c>
      <c r="E643">
        <f>VLOOKUP(A643, Kickstarter!B:P, 15, FALSE)</f>
        <v>151.32</v>
      </c>
      <c r="F643">
        <f>VLOOKUP(A643, Kickstarter!B:P, 11, FALSE)</f>
        <v>315</v>
      </c>
    </row>
    <row r="644" spans="1:6" ht="45" x14ac:dyDescent="0.25">
      <c r="A644" s="9" t="s">
        <v>643</v>
      </c>
      <c r="B644" s="3" t="str">
        <f>VLOOKUP(A644, Kickstarter!B:C, 2, FALSE)</f>
        <v>Gauss glasses protect your eyes in front of screens and outside with self-tinting lenses and a new, proprietary coating technology.</v>
      </c>
      <c r="C644">
        <f>VLOOKUP(A644, Kickstarter!B:E, 3, FALSE)</f>
        <v>20000</v>
      </c>
      <c r="D644">
        <f>VLOOKUP(A644, Kickstarter!B:E, 4, FALSE)</f>
        <v>292097</v>
      </c>
      <c r="E644">
        <f>VLOOKUP(A644, Kickstarter!B:P, 15, FALSE)</f>
        <v>134.36000000000001</v>
      </c>
      <c r="F644">
        <f>VLOOKUP(A644, Kickstarter!B:P, 11, FALSE)</f>
        <v>2174</v>
      </c>
    </row>
    <row r="645" spans="1:6" ht="30" x14ac:dyDescent="0.25">
      <c r="A645" s="9" t="s">
        <v>644</v>
      </c>
      <c r="B645" s="3" t="str">
        <f>VLOOKUP(A645, Kickstarter!B:C, 2, FALSE)</f>
        <v>Stylish new phone carrier allows instant access to your smart phone while freeing up your hands.</v>
      </c>
      <c r="C645">
        <f>VLOOKUP(A645, Kickstarter!B:E, 3, FALSE)</f>
        <v>25000</v>
      </c>
      <c r="D645">
        <f>VLOOKUP(A645, Kickstarter!B:E, 4, FALSE)</f>
        <v>26452</v>
      </c>
      <c r="E645">
        <f>VLOOKUP(A645, Kickstarter!B:P, 15, FALSE)</f>
        <v>174.03</v>
      </c>
      <c r="F645">
        <f>VLOOKUP(A645, Kickstarter!B:P, 11, FALSE)</f>
        <v>152</v>
      </c>
    </row>
    <row r="646" spans="1:6" ht="45" x14ac:dyDescent="0.25">
      <c r="A646" s="9" t="s">
        <v>645</v>
      </c>
      <c r="B646" s="3" t="str">
        <f>VLOOKUP(A646, Kickstarter!B:C, 2, FALSE)</f>
        <v>Sofft...it's Soft with an Off! A stain-blocking fabric softener that simplifies your laundry and helps the environment at the same time</v>
      </c>
      <c r="C646">
        <f>VLOOKUP(A646, Kickstarter!B:E, 3, FALSE)</f>
        <v>25000</v>
      </c>
      <c r="D646">
        <f>VLOOKUP(A646, Kickstarter!B:E, 4, FALSE)</f>
        <v>75029.48</v>
      </c>
      <c r="E646">
        <f>VLOOKUP(A646, Kickstarter!B:P, 15, FALSE)</f>
        <v>73.489999999999995</v>
      </c>
      <c r="F646">
        <f>VLOOKUP(A646, Kickstarter!B:P, 11, FALSE)</f>
        <v>1021</v>
      </c>
    </row>
    <row r="647" spans="1:6" ht="30" x14ac:dyDescent="0.25">
      <c r="A647" s="9" t="s">
        <v>646</v>
      </c>
      <c r="B647" s="3" t="str">
        <f>VLOOKUP(A647, Kickstarter!B:C, 2, FALSE)</f>
        <v>Ever wanted to own something made out of carbon fiber? Now you can!</v>
      </c>
      <c r="C647">
        <f>VLOOKUP(A647, Kickstarter!B:E, 3, FALSE)</f>
        <v>2000</v>
      </c>
      <c r="D647">
        <f>VLOOKUP(A647, Kickstarter!B:E, 4, FALSE)</f>
        <v>5574</v>
      </c>
      <c r="E647">
        <f>VLOOKUP(A647, Kickstarter!B:P, 15, FALSE)</f>
        <v>23.52</v>
      </c>
      <c r="F647">
        <f>VLOOKUP(A647, Kickstarter!B:P, 11, FALSE)</f>
        <v>237</v>
      </c>
    </row>
    <row r="648" spans="1:6" ht="45" x14ac:dyDescent="0.25">
      <c r="A648" s="9" t="s">
        <v>647</v>
      </c>
      <c r="B648" s="3" t="str">
        <f>VLOOKUP(A648, Kickstarter!B:C, 2, FALSE)</f>
        <v>Small town police forces don't always have the resources to provide for the unique needs of female officers and their body armor.</v>
      </c>
      <c r="C648">
        <f>VLOOKUP(A648, Kickstarter!B:E, 3, FALSE)</f>
        <v>800</v>
      </c>
      <c r="D648">
        <f>VLOOKUP(A648, Kickstarter!B:E, 4, FALSE)</f>
        <v>1055.01</v>
      </c>
      <c r="E648">
        <f>VLOOKUP(A648, Kickstarter!B:P, 15, FALSE)</f>
        <v>39.07</v>
      </c>
      <c r="F648">
        <f>VLOOKUP(A648, Kickstarter!B:P, 11, FALSE)</f>
        <v>27</v>
      </c>
    </row>
    <row r="649" spans="1:6" ht="45" x14ac:dyDescent="0.25">
      <c r="A649" s="9" t="s">
        <v>648</v>
      </c>
      <c r="B649" s="3" t="str">
        <f>VLOOKUP(A649, Kickstarter!B:C, 2, FALSE)</f>
        <v>Wengash Silver underwear: 100% pure silver. Block cell phone, wifi and microwave radiation, protect your reproductive organs and sperm</v>
      </c>
      <c r="C649">
        <f>VLOOKUP(A649, Kickstarter!B:E, 3, FALSE)</f>
        <v>2000</v>
      </c>
      <c r="D649">
        <f>VLOOKUP(A649, Kickstarter!B:E, 4, FALSE)</f>
        <v>2141</v>
      </c>
      <c r="E649">
        <f>VLOOKUP(A649, Kickstarter!B:P, 15, FALSE)</f>
        <v>125.94</v>
      </c>
      <c r="F649">
        <f>VLOOKUP(A649, Kickstarter!B:P, 11, FALSE)</f>
        <v>17</v>
      </c>
    </row>
    <row r="650" spans="1:6" ht="30" x14ac:dyDescent="0.25">
      <c r="A650" s="9" t="s">
        <v>649</v>
      </c>
      <c r="B650" s="3" t="str">
        <f>VLOOKUP(A650, Kickstarter!B:C, 2, FALSE)</f>
        <v>Get ready for the next product that you canâ€™t live without</v>
      </c>
      <c r="C650">
        <f>VLOOKUP(A650, Kickstarter!B:E, 3, FALSE)</f>
        <v>35000</v>
      </c>
      <c r="D650">
        <f>VLOOKUP(A650, Kickstarter!B:E, 4, FALSE)</f>
        <v>44388</v>
      </c>
      <c r="E650">
        <f>VLOOKUP(A650, Kickstarter!B:P, 15, FALSE)</f>
        <v>1644</v>
      </c>
      <c r="F650">
        <f>VLOOKUP(A650, Kickstarter!B:P, 11, FALSE)</f>
        <v>27</v>
      </c>
    </row>
    <row r="651" spans="1:6" ht="45" x14ac:dyDescent="0.25">
      <c r="A651" s="9" t="s">
        <v>650</v>
      </c>
      <c r="B651" s="3" t="str">
        <f>VLOOKUP(A651, Kickstarter!B:C, 2, FALSE)</f>
        <v>A backpack with a built in solar panel to charge any USB device. Includes removable battery pack, USB cable, and 7 different adapters!</v>
      </c>
      <c r="C651">
        <f>VLOOKUP(A651, Kickstarter!B:E, 3, FALSE)</f>
        <v>2500</v>
      </c>
      <c r="D651">
        <f>VLOOKUP(A651, Kickstarter!B:E, 4, FALSE)</f>
        <v>3499</v>
      </c>
      <c r="E651">
        <f>VLOOKUP(A651, Kickstarter!B:P, 15, FALSE)</f>
        <v>42.67</v>
      </c>
      <c r="F651">
        <f>VLOOKUP(A651, Kickstarter!B:P, 11, FALSE)</f>
        <v>82</v>
      </c>
    </row>
    <row r="652" spans="1:6" ht="45" x14ac:dyDescent="0.25">
      <c r="A652" s="9" t="s">
        <v>651</v>
      </c>
      <c r="B652" s="3" t="str">
        <f>VLOOKUP(A652, Kickstarter!B:C, 2, FALSE)</f>
        <v>This project is designed to obtain flash drive bracelets with a child's information on it for parents to wear in case of emergencies</v>
      </c>
      <c r="C652">
        <f>VLOOKUP(A652, Kickstarter!B:E, 3, FALSE)</f>
        <v>1500</v>
      </c>
      <c r="D652">
        <f>VLOOKUP(A652, Kickstarter!B:E, 4, FALSE)</f>
        <v>1686</v>
      </c>
      <c r="E652">
        <f>VLOOKUP(A652, Kickstarter!B:P, 15, FALSE)</f>
        <v>35.130000000000003</v>
      </c>
      <c r="F652">
        <f>VLOOKUP(A652, Kickstarter!B:P, 11, FALSE)</f>
        <v>48</v>
      </c>
    </row>
    <row r="653" spans="1:6" ht="45" x14ac:dyDescent="0.25">
      <c r="A653" s="9" t="s">
        <v>652</v>
      </c>
      <c r="B653" s="3" t="str">
        <f>VLOOKUP(A653, Kickstarter!B:C, 2, FALSE)</f>
        <v>Pacha's Pajamas is an epic story told through books, music, videos and now augmented PJs that's uplifting kids everywhere!</v>
      </c>
      <c r="C653">
        <f>VLOOKUP(A653, Kickstarter!B:E, 3, FALSE)</f>
        <v>25000</v>
      </c>
      <c r="D653">
        <f>VLOOKUP(A653, Kickstarter!B:E, 4, FALSE)</f>
        <v>25132</v>
      </c>
      <c r="E653">
        <f>VLOOKUP(A653, Kickstarter!B:P, 15, FALSE)</f>
        <v>239.35</v>
      </c>
      <c r="F653">
        <f>VLOOKUP(A653, Kickstarter!B:P, 11, FALSE)</f>
        <v>105</v>
      </c>
    </row>
    <row r="654" spans="1:6" ht="45" x14ac:dyDescent="0.25">
      <c r="A654" s="9" t="s">
        <v>653</v>
      </c>
      <c r="B654" s="3" t="str">
        <f>VLOOKUP(A654, Kickstarter!B:C, 2, FALSE)</f>
        <v>Zossom is a smart phone case with a strap. Forget the days of shattered screens and scratches. The Zossom case keeps your phone safe.</v>
      </c>
      <c r="C654">
        <f>VLOOKUP(A654, Kickstarter!B:E, 3, FALSE)</f>
        <v>3000</v>
      </c>
      <c r="D654">
        <f>VLOOKUP(A654, Kickstarter!B:E, 4, FALSE)</f>
        <v>3014</v>
      </c>
      <c r="E654">
        <f>VLOOKUP(A654, Kickstarter!B:P, 15, FALSE)</f>
        <v>107.64</v>
      </c>
      <c r="F654">
        <f>VLOOKUP(A654, Kickstarter!B:P, 11, FALSE)</f>
        <v>28</v>
      </c>
    </row>
    <row r="655" spans="1:6" ht="45" x14ac:dyDescent="0.25">
      <c r="A655" s="9" t="s">
        <v>654</v>
      </c>
      <c r="B655" s="3" t="str">
        <f>VLOOKUP(A655, Kickstarter!B:C, 2, FALSE)</f>
        <v>Wearsafe: connect with the press of a wearable button, keeping you safer wherever you are and more secure in whatever youâ€™re doing.</v>
      </c>
      <c r="C655">
        <f>VLOOKUP(A655, Kickstarter!B:E, 3, FALSE)</f>
        <v>75000</v>
      </c>
      <c r="D655">
        <f>VLOOKUP(A655, Kickstarter!B:E, 4, FALSE)</f>
        <v>106084.5</v>
      </c>
      <c r="E655">
        <f>VLOOKUP(A655, Kickstarter!B:P, 15, FALSE)</f>
        <v>95.83</v>
      </c>
      <c r="F655">
        <f>VLOOKUP(A655, Kickstarter!B:P, 11, FALSE)</f>
        <v>1107</v>
      </c>
    </row>
    <row r="656" spans="1:6" ht="45" x14ac:dyDescent="0.25">
      <c r="A656" s="9" t="s">
        <v>655</v>
      </c>
      <c r="B656" s="3" t="str">
        <f>VLOOKUP(A656, Kickstarter!B:C, 2, FALSE)</f>
        <v>The MOVEMENT delivers the same tracking functions as the industry leaders at a fraction of the cost. SUPPORT our Project Today.</v>
      </c>
      <c r="C656">
        <f>VLOOKUP(A656, Kickstarter!B:E, 3, FALSE)</f>
        <v>12000</v>
      </c>
      <c r="D656">
        <f>VLOOKUP(A656, Kickstarter!B:E, 4, FALSE)</f>
        <v>32075</v>
      </c>
      <c r="E656">
        <f>VLOOKUP(A656, Kickstarter!B:P, 15, FALSE)</f>
        <v>31.66</v>
      </c>
      <c r="F656">
        <f>VLOOKUP(A656, Kickstarter!B:P, 11, FALSE)</f>
        <v>1013</v>
      </c>
    </row>
    <row r="657" spans="1:6" ht="45" x14ac:dyDescent="0.25">
      <c r="A657" s="9" t="s">
        <v>656</v>
      </c>
      <c r="B657" s="3" t="str">
        <f>VLOOKUP(A657, Kickstarter!B:C, 2, FALSE)</f>
        <v>Meet Spark: The friendly companion that helps you stay awake during the day. Re-released with new features!</v>
      </c>
      <c r="C657">
        <f>VLOOKUP(A657, Kickstarter!B:E, 3, FALSE)</f>
        <v>8000</v>
      </c>
      <c r="D657">
        <f>VLOOKUP(A657, Kickstarter!B:E, 4, FALSE)</f>
        <v>11751</v>
      </c>
      <c r="E657">
        <f>VLOOKUP(A657, Kickstarter!B:P, 15, FALSE)</f>
        <v>42.89</v>
      </c>
      <c r="F657">
        <f>VLOOKUP(A657, Kickstarter!B:P, 11, FALSE)</f>
        <v>274</v>
      </c>
    </row>
    <row r="658" spans="1:6" ht="45" x14ac:dyDescent="0.25">
      <c r="A658" s="9" t="s">
        <v>657</v>
      </c>
      <c r="B658" s="3" t="str">
        <f>VLOOKUP(A658, Kickstarter!B:C, 2, FALSE)</f>
        <v>Innovative smart glasses allow you recording videos, taking pictures and connecting to your phone with smart defined gestures.</v>
      </c>
      <c r="C658">
        <f>VLOOKUP(A658, Kickstarter!B:E, 3, FALSE)</f>
        <v>5000</v>
      </c>
      <c r="D658">
        <f>VLOOKUP(A658, Kickstarter!B:E, 4, FALSE)</f>
        <v>10678</v>
      </c>
      <c r="E658">
        <f>VLOOKUP(A658, Kickstarter!B:P, 15, FALSE)</f>
        <v>122.74</v>
      </c>
      <c r="F658">
        <f>VLOOKUP(A658, Kickstarter!B:P, 11, FALSE)</f>
        <v>87</v>
      </c>
    </row>
    <row r="659" spans="1:6" ht="45" x14ac:dyDescent="0.25">
      <c r="A659" s="9" t="s">
        <v>658</v>
      </c>
      <c r="B659" s="3" t="str">
        <f>VLOOKUP(A659, Kickstarter!B:C, 2, FALSE)</f>
        <v>Be more than stylish, be visible. Reflect what youâ€™re hearing/feeling in 24 customizable glowing colors with these laser based earbuds.</v>
      </c>
      <c r="C659">
        <f>VLOOKUP(A659, Kickstarter!B:E, 3, FALSE)</f>
        <v>15000</v>
      </c>
      <c r="D659">
        <f>VLOOKUP(A659, Kickstarter!B:E, 4, FALSE)</f>
        <v>18855</v>
      </c>
      <c r="E659">
        <f>VLOOKUP(A659, Kickstarter!B:P, 15, FALSE)</f>
        <v>190.45</v>
      </c>
      <c r="F659">
        <f>VLOOKUP(A659, Kickstarter!B:P, 11, FALSE)</f>
        <v>99</v>
      </c>
    </row>
    <row r="660" spans="1:6" ht="45" x14ac:dyDescent="0.25">
      <c r="A660" s="9" t="s">
        <v>659</v>
      </c>
      <c r="B660" s="3" t="str">
        <f>VLOOKUP(A660, Kickstarter!B:C, 2, FALSE)</f>
        <v>Secure your smartphone in your hand without worry of drops, perfect to mount in your car or anywhere else; makes the most useful stand.</v>
      </c>
      <c r="C660">
        <f>VLOOKUP(A660, Kickstarter!B:E, 3, FALSE)</f>
        <v>28888</v>
      </c>
      <c r="D660">
        <f>VLOOKUP(A660, Kickstarter!B:E, 4, FALSE)</f>
        <v>30177</v>
      </c>
      <c r="E660">
        <f>VLOOKUP(A660, Kickstarter!B:P, 15, FALSE)</f>
        <v>109.34</v>
      </c>
      <c r="F660">
        <f>VLOOKUP(A660, Kickstarter!B:P, 11, FALSE)</f>
        <v>276</v>
      </c>
    </row>
    <row r="661" spans="1:6" x14ac:dyDescent="0.25">
      <c r="A661" s="9" t="s">
        <v>660</v>
      </c>
      <c r="B661" s="3" t="str">
        <f>VLOOKUP(A661, Kickstarter!B:C, 2, FALSE)</f>
        <v>Sync up your lifestyle</v>
      </c>
      <c r="C661">
        <f>VLOOKUP(A661, Kickstarter!B:E, 3, FALSE)</f>
        <v>3000</v>
      </c>
      <c r="D661">
        <f>VLOOKUP(A661, Kickstarter!B:E, 4, FALSE)</f>
        <v>3017</v>
      </c>
      <c r="E661">
        <f>VLOOKUP(A661, Kickstarter!B:P, 15, FALSE)</f>
        <v>143.66999999999999</v>
      </c>
      <c r="F661">
        <f>VLOOKUP(A661, Kickstarter!B:P, 11, FALSE)</f>
        <v>21</v>
      </c>
    </row>
    <row r="662" spans="1:6" ht="45" x14ac:dyDescent="0.25">
      <c r="A662" s="9" t="s">
        <v>661</v>
      </c>
      <c r="B662" s="3" t="str">
        <f>VLOOKUP(A662, Kickstarter!B:C, 2, FALSE)</f>
        <v>A revolutionary way to bring running science to everyday people and help runners of all levels achieve a more natural and enjoyable run</v>
      </c>
      <c r="C662">
        <f>VLOOKUP(A662, Kickstarter!B:E, 3, FALSE)</f>
        <v>50000</v>
      </c>
      <c r="D662">
        <f>VLOOKUP(A662, Kickstarter!B:E, 4, FALSE)</f>
        <v>1529</v>
      </c>
      <c r="E662">
        <f>VLOOKUP(A662, Kickstarter!B:P, 15, FALSE)</f>
        <v>84.94</v>
      </c>
      <c r="F662">
        <f>VLOOKUP(A662, Kickstarter!B:P, 11, FALSE)</f>
        <v>18</v>
      </c>
    </row>
    <row r="663" spans="1:6" ht="45" x14ac:dyDescent="0.25">
      <c r="A663" s="9" t="s">
        <v>662</v>
      </c>
      <c r="B663" s="3" t="str">
        <f>VLOOKUP(A663, Kickstarter!B:C, 2, FALSE)</f>
        <v>AirString keeps your AirPods from getting lost by keeping the pair together with a  durable and premium quality string.</v>
      </c>
      <c r="C663">
        <f>VLOOKUP(A663, Kickstarter!B:E, 3, FALSE)</f>
        <v>10000</v>
      </c>
      <c r="D663">
        <f>VLOOKUP(A663, Kickstarter!B:E, 4, FALSE)</f>
        <v>95</v>
      </c>
      <c r="E663">
        <f>VLOOKUP(A663, Kickstarter!B:P, 15, FALSE)</f>
        <v>10.56</v>
      </c>
      <c r="F663">
        <f>VLOOKUP(A663, Kickstarter!B:P, 11, FALSE)</f>
        <v>9</v>
      </c>
    </row>
    <row r="664" spans="1:6" ht="30" x14ac:dyDescent="0.25">
      <c r="A664" s="9" t="s">
        <v>663</v>
      </c>
      <c r="B664" s="3" t="str">
        <f>VLOOKUP(A664, Kickstarter!B:C, 2, FALSE)</f>
        <v>A stylish, durable safety light band on your wrist or ankle holds a watch or another modular accessory.</v>
      </c>
      <c r="C664">
        <f>VLOOKUP(A664, Kickstarter!B:E, 3, FALSE)</f>
        <v>39000</v>
      </c>
      <c r="D664">
        <f>VLOOKUP(A664, Kickstarter!B:E, 4, FALSE)</f>
        <v>156</v>
      </c>
      <c r="E664">
        <f>VLOOKUP(A664, Kickstarter!B:P, 15, FALSE)</f>
        <v>39</v>
      </c>
      <c r="F664">
        <f>VLOOKUP(A664, Kickstarter!B:P, 11, FALSE)</f>
        <v>4</v>
      </c>
    </row>
    <row r="665" spans="1:6" ht="45" x14ac:dyDescent="0.25">
      <c r="A665" s="9" t="s">
        <v>664</v>
      </c>
      <c r="B665" s="3" t="str">
        <f>VLOOKUP(A665, Kickstarter!B:C, 2, FALSE)</f>
        <v>Imagine a mouse that automatically moves your pointer to where your head is facing. Its an air mouse hidden inside a standard headset.</v>
      </c>
      <c r="C665">
        <f>VLOOKUP(A665, Kickstarter!B:E, 3, FALSE)</f>
        <v>200000</v>
      </c>
      <c r="D665">
        <f>VLOOKUP(A665, Kickstarter!B:E, 4, FALSE)</f>
        <v>700</v>
      </c>
      <c r="E665">
        <f>VLOOKUP(A665, Kickstarter!B:P, 15, FALSE)</f>
        <v>100</v>
      </c>
      <c r="F665">
        <f>VLOOKUP(A665, Kickstarter!B:P, 11, FALSE)</f>
        <v>7</v>
      </c>
    </row>
    <row r="666" spans="1:6" ht="45" x14ac:dyDescent="0.25">
      <c r="A666" s="9" t="s">
        <v>665</v>
      </c>
      <c r="B666" s="3" t="str">
        <f>VLOOKUP(A666, Kickstarter!B:C, 2, FALSE)</f>
        <v>Save Oregon Babyâ„¢ Diapers, a handmade business, run by awesome moms in Southern Oregon, from permanently closing!</v>
      </c>
      <c r="C666">
        <f>VLOOKUP(A666, Kickstarter!B:E, 3, FALSE)</f>
        <v>12000</v>
      </c>
      <c r="D666">
        <f>VLOOKUP(A666, Kickstarter!B:E, 4, FALSE)</f>
        <v>904</v>
      </c>
      <c r="E666">
        <f>VLOOKUP(A666, Kickstarter!B:P, 15, FALSE)</f>
        <v>31.17</v>
      </c>
      <c r="F666">
        <f>VLOOKUP(A666, Kickstarter!B:P, 11, FALSE)</f>
        <v>29</v>
      </c>
    </row>
    <row r="667" spans="1:6" ht="45" x14ac:dyDescent="0.25">
      <c r="A667" s="9" t="s">
        <v>666</v>
      </c>
      <c r="B667" s="3" t="str">
        <f>VLOOKUP(A667, Kickstarter!B:C, 2, FALSE)</f>
        <v>Culbox is an Open Source Wrist Watch for Arduino with built in Bluetooth and bunch of Hi-Tech sensors and tons of features for Makers</v>
      </c>
      <c r="C667">
        <f>VLOOKUP(A667, Kickstarter!B:E, 3, FALSE)</f>
        <v>10000</v>
      </c>
      <c r="D667">
        <f>VLOOKUP(A667, Kickstarter!B:E, 4, FALSE)</f>
        <v>1864</v>
      </c>
      <c r="E667">
        <f>VLOOKUP(A667, Kickstarter!B:P, 15, FALSE)</f>
        <v>155.33000000000001</v>
      </c>
      <c r="F667">
        <f>VLOOKUP(A667, Kickstarter!B:P, 11, FALSE)</f>
        <v>12</v>
      </c>
    </row>
    <row r="668" spans="1:6" ht="45" x14ac:dyDescent="0.25">
      <c r="A668" s="9" t="s">
        <v>667</v>
      </c>
      <c r="B668" s="3" t="str">
        <f>VLOOKUP(A668, Kickstarter!B:C, 2, FALSE)</f>
        <v>Have you ever dreamed of having a pet duckling, but concerned about all the pooping, here is a a solution to help solve that issue.</v>
      </c>
      <c r="C668">
        <f>VLOOKUP(A668, Kickstarter!B:E, 3, FALSE)</f>
        <v>200000</v>
      </c>
      <c r="D668">
        <f>VLOOKUP(A668, Kickstarter!B:E, 4, FALSE)</f>
        <v>8</v>
      </c>
      <c r="E668">
        <f>VLOOKUP(A668, Kickstarter!B:P, 15, FALSE)</f>
        <v>2</v>
      </c>
      <c r="F668">
        <f>VLOOKUP(A668, Kickstarter!B:P, 11, FALSE)</f>
        <v>4</v>
      </c>
    </row>
    <row r="669" spans="1:6" ht="45" x14ac:dyDescent="0.25">
      <c r="A669" s="9" t="s">
        <v>668</v>
      </c>
      <c r="B669" s="3" t="str">
        <f>VLOOKUP(A669, Kickstarter!B:C, 2, FALSE)</f>
        <v>The first navigation system, usable by each means of transport, that will take you wherever you want without thinking about the route.</v>
      </c>
      <c r="C669">
        <f>VLOOKUP(A669, Kickstarter!B:E, 3, FALSE)</f>
        <v>50000</v>
      </c>
      <c r="D669">
        <f>VLOOKUP(A669, Kickstarter!B:E, 4, FALSE)</f>
        <v>5010</v>
      </c>
      <c r="E669">
        <f>VLOOKUP(A669, Kickstarter!B:P, 15, FALSE)</f>
        <v>178.93</v>
      </c>
      <c r="F669">
        <f>VLOOKUP(A669, Kickstarter!B:P, 11, FALSE)</f>
        <v>28</v>
      </c>
    </row>
    <row r="670" spans="1:6" ht="45" x14ac:dyDescent="0.25">
      <c r="A670" s="9" t="s">
        <v>669</v>
      </c>
      <c r="B670" s="3" t="str">
        <f>VLOOKUP(A670, Kickstarter!B:C, 2, FALSE)</f>
        <v>A card holding companion to your phone that acts as a placing device for all your devices.  Grips to any material too.</v>
      </c>
      <c r="C670">
        <f>VLOOKUP(A670, Kickstarter!B:E, 3, FALSE)</f>
        <v>15000</v>
      </c>
      <c r="D670">
        <f>VLOOKUP(A670, Kickstarter!B:E, 4, FALSE)</f>
        <v>684</v>
      </c>
      <c r="E670">
        <f>VLOOKUP(A670, Kickstarter!B:P, 15, FALSE)</f>
        <v>27.36</v>
      </c>
      <c r="F670">
        <f>VLOOKUP(A670, Kickstarter!B:P, 11, FALSE)</f>
        <v>25</v>
      </c>
    </row>
    <row r="671" spans="1:6" ht="60" x14ac:dyDescent="0.25">
      <c r="A671" s="9" t="s">
        <v>670</v>
      </c>
      <c r="B671" s="3" t="str">
        <f>VLOOKUP(A671, Kickstarter!B:C, 2, FALSE)</f>
        <v>Beautiful automatic watches, made for every moment.
Sports, business, casual.....it fits every moment of your life.</v>
      </c>
      <c r="C671">
        <f>VLOOKUP(A671, Kickstarter!B:E, 3, FALSE)</f>
        <v>200000</v>
      </c>
      <c r="D671">
        <f>VLOOKUP(A671, Kickstarter!B:E, 4, FALSE)</f>
        <v>43015</v>
      </c>
      <c r="E671">
        <f>VLOOKUP(A671, Kickstarter!B:P, 15, FALSE)</f>
        <v>1536.25</v>
      </c>
      <c r="F671">
        <f>VLOOKUP(A671, Kickstarter!B:P, 11, FALSE)</f>
        <v>28</v>
      </c>
    </row>
    <row r="672" spans="1:6" ht="45" x14ac:dyDescent="0.25">
      <c r="A672" s="9" t="s">
        <v>671</v>
      </c>
      <c r="B672" s="3" t="str">
        <f>VLOOKUP(A672, Kickstarter!B:C, 2, FALSE)</f>
        <v>FINCLIP, the revolutionary scuba diving accessory that when attached to your fins makes getting them on the simplest thing in the world</v>
      </c>
      <c r="C672">
        <f>VLOOKUP(A672, Kickstarter!B:E, 3, FALSE)</f>
        <v>90000</v>
      </c>
      <c r="D672">
        <f>VLOOKUP(A672, Kickstarter!B:E, 4, FALSE)</f>
        <v>26349</v>
      </c>
      <c r="E672">
        <f>VLOOKUP(A672, Kickstarter!B:P, 15, FALSE)</f>
        <v>85</v>
      </c>
      <c r="F672">
        <f>VLOOKUP(A672, Kickstarter!B:P, 11, FALSE)</f>
        <v>310</v>
      </c>
    </row>
    <row r="673" spans="1:6" ht="45" x14ac:dyDescent="0.25">
      <c r="A673" s="9" t="s">
        <v>672</v>
      </c>
      <c r="B673" s="3" t="str">
        <f>VLOOKUP(A673, Kickstarter!B:C, 2, FALSE)</f>
        <v>SmoothEye tracks eye movements to accurately measure alertness and focus level, allowing you to easily and reliably test your brain.</v>
      </c>
      <c r="C673">
        <f>VLOOKUP(A673, Kickstarter!B:E, 3, FALSE)</f>
        <v>30000</v>
      </c>
      <c r="D673">
        <f>VLOOKUP(A673, Kickstarter!B:E, 4, FALSE)</f>
        <v>11828</v>
      </c>
      <c r="E673">
        <f>VLOOKUP(A673, Kickstarter!B:P, 15, FALSE)</f>
        <v>788.53</v>
      </c>
      <c r="F673">
        <f>VLOOKUP(A673, Kickstarter!B:P, 11, FALSE)</f>
        <v>15</v>
      </c>
    </row>
    <row r="674" spans="1:6" ht="45" x14ac:dyDescent="0.25">
      <c r="A674" s="9" t="s">
        <v>673</v>
      </c>
      <c r="B674" s="3" t="str">
        <f>VLOOKUP(A674, Kickstarter!B:C, 2, FALSE)</f>
        <v>Fashion accessories used to instantly link with people you meet and exchange contact info, money, documents, media and so much more.</v>
      </c>
      <c r="C674">
        <f>VLOOKUP(A674, Kickstarter!B:E, 3, FALSE)</f>
        <v>50000</v>
      </c>
      <c r="D674">
        <f>VLOOKUP(A674, Kickstarter!B:E, 4, FALSE)</f>
        <v>10814</v>
      </c>
      <c r="E674">
        <f>VLOOKUP(A674, Kickstarter!B:P, 15, FALSE)</f>
        <v>50.3</v>
      </c>
      <c r="F674">
        <f>VLOOKUP(A674, Kickstarter!B:P, 11, FALSE)</f>
        <v>215</v>
      </c>
    </row>
    <row r="675" spans="1:6" ht="45" x14ac:dyDescent="0.25">
      <c r="A675" s="9" t="s">
        <v>674</v>
      </c>
      <c r="B675" s="3" t="str">
        <f>VLOOKUP(A675, Kickstarter!B:C, 2, FALSE)</f>
        <v>Will assist the deaf to have better communication and safety through the use of LCD glassware with audio &amp; sensory components.</v>
      </c>
      <c r="C675">
        <f>VLOOKUP(A675, Kickstarter!B:E, 3, FALSE)</f>
        <v>100000</v>
      </c>
      <c r="D675">
        <f>VLOOKUP(A675, Kickstarter!B:E, 4, FALSE)</f>
        <v>205</v>
      </c>
      <c r="E675">
        <f>VLOOKUP(A675, Kickstarter!B:P, 15, FALSE)</f>
        <v>68.33</v>
      </c>
      <c r="F675">
        <f>VLOOKUP(A675, Kickstarter!B:P, 11, FALSE)</f>
        <v>3</v>
      </c>
    </row>
    <row r="676" spans="1:6" ht="30" x14ac:dyDescent="0.25">
      <c r="A676" s="9" t="s">
        <v>675</v>
      </c>
      <c r="B676" s="3" t="str">
        <f>VLOOKUP(A676, Kickstarter!B:C, 2, FALSE)</f>
        <v>Listen to sounds by feeling an array of vibrational patterns against your body.</v>
      </c>
      <c r="C676">
        <f>VLOOKUP(A676, Kickstarter!B:E, 3, FALSE)</f>
        <v>50000</v>
      </c>
      <c r="D676">
        <f>VLOOKUP(A676, Kickstarter!B:E, 4, FALSE)</f>
        <v>15</v>
      </c>
      <c r="E676">
        <f>VLOOKUP(A676, Kickstarter!B:P, 15, FALSE)</f>
        <v>7.5</v>
      </c>
      <c r="F676">
        <f>VLOOKUP(A676, Kickstarter!B:P, 11, FALSE)</f>
        <v>2</v>
      </c>
    </row>
    <row r="677" spans="1:6" ht="45" x14ac:dyDescent="0.25">
      <c r="A677" s="9" t="s">
        <v>676</v>
      </c>
      <c r="B677" s="3" t="str">
        <f>VLOOKUP(A677, Kickstarter!B:C, 2, FALSE)</f>
        <v>24+ hour online class in WatchKit development from an expert iOS developer and instructor via unconventional, innovative projects.</v>
      </c>
      <c r="C677">
        <f>VLOOKUP(A677, Kickstarter!B:E, 3, FALSE)</f>
        <v>6000</v>
      </c>
      <c r="D677">
        <f>VLOOKUP(A677, Kickstarter!B:E, 4, FALSE)</f>
        <v>891</v>
      </c>
      <c r="E677">
        <f>VLOOKUP(A677, Kickstarter!B:P, 15, FALSE)</f>
        <v>34.270000000000003</v>
      </c>
      <c r="F677">
        <f>VLOOKUP(A677, Kickstarter!B:P, 11, FALSE)</f>
        <v>26</v>
      </c>
    </row>
    <row r="678" spans="1:6" ht="60" x14ac:dyDescent="0.25">
      <c r="A678" s="9" t="s">
        <v>677</v>
      </c>
      <c r="B678" s="3" t="str">
        <f>VLOOKUP(A678, Kickstarter!B:C, 2, FALSE)</f>
        <v>Having a baby or looking for the perfect gift for a baby shower?
Discover NapTime, a silent baby monitor that improves your sleep.</v>
      </c>
      <c r="C678">
        <f>VLOOKUP(A678, Kickstarter!B:E, 3, FALSE)</f>
        <v>100000</v>
      </c>
      <c r="D678">
        <f>VLOOKUP(A678, Kickstarter!B:E, 4, FALSE)</f>
        <v>1471</v>
      </c>
      <c r="E678">
        <f>VLOOKUP(A678, Kickstarter!B:P, 15, FALSE)</f>
        <v>61.29</v>
      </c>
      <c r="F678">
        <f>VLOOKUP(A678, Kickstarter!B:P, 11, FALSE)</f>
        <v>24</v>
      </c>
    </row>
    <row r="679" spans="1:6" ht="45" x14ac:dyDescent="0.25">
      <c r="A679" s="9" t="s">
        <v>678</v>
      </c>
      <c r="B679" s="3" t="str">
        <f>VLOOKUP(A679, Kickstarter!B:C, 2, FALSE)</f>
        <v>Sinapsi is the first heated jacket designed in Italy.
Now you can manage your jacket by smartphone. Power bank 5/x Charger included.</v>
      </c>
      <c r="C679">
        <f>VLOOKUP(A679, Kickstarter!B:E, 3, FALSE)</f>
        <v>50000</v>
      </c>
      <c r="D679">
        <f>VLOOKUP(A679, Kickstarter!B:E, 4, FALSE)</f>
        <v>12792</v>
      </c>
      <c r="E679">
        <f>VLOOKUP(A679, Kickstarter!B:P, 15, FALSE)</f>
        <v>133.25</v>
      </c>
      <c r="F679">
        <f>VLOOKUP(A679, Kickstarter!B:P, 11, FALSE)</f>
        <v>96</v>
      </c>
    </row>
    <row r="680" spans="1:6" ht="45" x14ac:dyDescent="0.25">
      <c r="A680" s="9" t="s">
        <v>679</v>
      </c>
      <c r="B680" s="3" t="str">
        <f>VLOOKUP(A680, Kickstarter!B:C, 2, FALSE)</f>
        <v>For the isolated rice farmer. For the 14-hour taxi driver. This tiny MP3 player has the entire New Testament Bible... in their language</v>
      </c>
      <c r="C680">
        <f>VLOOKUP(A680, Kickstarter!B:E, 3, FALSE)</f>
        <v>29000</v>
      </c>
      <c r="D680">
        <f>VLOOKUP(A680, Kickstarter!B:E, 4, FALSE)</f>
        <v>1108</v>
      </c>
      <c r="E680">
        <f>VLOOKUP(A680, Kickstarter!B:P, 15, FALSE)</f>
        <v>65.180000000000007</v>
      </c>
      <c r="F680">
        <f>VLOOKUP(A680, Kickstarter!B:P, 11, FALSE)</f>
        <v>17</v>
      </c>
    </row>
    <row r="681" spans="1:6" ht="45" x14ac:dyDescent="0.25">
      <c r="A681" s="9" t="s">
        <v>680</v>
      </c>
      <c r="B681" s="3" t="str">
        <f>VLOOKUP(A681, Kickstarter!B:C, 2, FALSE)</f>
        <v>World's first bio-feedback posture device for your entire back. Trains back, neck, thoracic &amp; ab segments by using only 30 min/day.</v>
      </c>
      <c r="C681">
        <f>VLOOKUP(A681, Kickstarter!B:E, 3, FALSE)</f>
        <v>57000</v>
      </c>
      <c r="D681">
        <f>VLOOKUP(A681, Kickstarter!B:E, 4, FALSE)</f>
        <v>8827</v>
      </c>
      <c r="E681">
        <f>VLOOKUP(A681, Kickstarter!B:P, 15, FALSE)</f>
        <v>93.9</v>
      </c>
      <c r="F681">
        <f>VLOOKUP(A681, Kickstarter!B:P, 11, FALSE)</f>
        <v>94</v>
      </c>
    </row>
    <row r="682" spans="1:6" ht="45" x14ac:dyDescent="0.25">
      <c r="A682" s="9" t="s">
        <v>681</v>
      </c>
      <c r="B682" s="3" t="str">
        <f>VLOOKUP(A682, Kickstarter!B:C, 2, FALSE)</f>
        <v>A simple, vibrating belt that trains your muscles to maintain the correct posture, providing more confidence and higher energy levels.</v>
      </c>
      <c r="C682">
        <f>VLOOKUP(A682, Kickstarter!B:E, 3, FALSE)</f>
        <v>75000</v>
      </c>
      <c r="D682">
        <f>VLOOKUP(A682, Kickstarter!B:E, 4, FALSE)</f>
        <v>19434</v>
      </c>
      <c r="E682">
        <f>VLOOKUP(A682, Kickstarter!B:P, 15, FALSE)</f>
        <v>150.65</v>
      </c>
      <c r="F682">
        <f>VLOOKUP(A682, Kickstarter!B:P, 11, FALSE)</f>
        <v>129</v>
      </c>
    </row>
    <row r="683" spans="1:6" ht="45" x14ac:dyDescent="0.25">
      <c r="A683" s="9" t="s">
        <v>682</v>
      </c>
      <c r="B683" s="3" t="str">
        <f>VLOOKUP(A683, Kickstarter!B:C, 2, FALSE)</f>
        <v>The D-Pro is a lightweight, moisture-wicking headband with a padded carbon fiber insert that reduces the risk of head injury in sports.</v>
      </c>
      <c r="C683">
        <f>VLOOKUP(A683, Kickstarter!B:E, 3, FALSE)</f>
        <v>2500</v>
      </c>
      <c r="D683">
        <f>VLOOKUP(A683, Kickstarter!B:E, 4, FALSE)</f>
        <v>1</v>
      </c>
      <c r="E683">
        <f>VLOOKUP(A683, Kickstarter!B:P, 15, FALSE)</f>
        <v>1</v>
      </c>
      <c r="F683">
        <f>VLOOKUP(A683, Kickstarter!B:P, 11, FALSE)</f>
        <v>1</v>
      </c>
    </row>
    <row r="684" spans="1:6" ht="45" x14ac:dyDescent="0.25">
      <c r="A684" s="9" t="s">
        <v>683</v>
      </c>
      <c r="B684" s="3" t="str">
        <f>VLOOKUP(A684, Kickstarter!B:C, 2, FALSE)</f>
        <v>The Deception Belt is an innovative belt with app capability, designed to assist any user gain control over their appetite.</v>
      </c>
      <c r="C684">
        <f>VLOOKUP(A684, Kickstarter!B:E, 3, FALSE)</f>
        <v>50000</v>
      </c>
      <c r="D684">
        <f>VLOOKUP(A684, Kickstarter!B:E, 4, FALSE)</f>
        <v>53</v>
      </c>
      <c r="E684">
        <f>VLOOKUP(A684, Kickstarter!B:P, 15, FALSE)</f>
        <v>13.25</v>
      </c>
      <c r="F684">
        <f>VLOOKUP(A684, Kickstarter!B:P, 11, FALSE)</f>
        <v>4</v>
      </c>
    </row>
    <row r="685" spans="1:6" ht="45" x14ac:dyDescent="0.25">
      <c r="A685" s="9" t="s">
        <v>684</v>
      </c>
      <c r="B685" s="3" t="str">
        <f>VLOOKUP(A685, Kickstarter!B:C, 2, FALSE)</f>
        <v>Mist Buddy is a remote controlled misting system, powered by a rechargeable battery with misting/sipping tip for complete coolness.</v>
      </c>
      <c r="C685">
        <f>VLOOKUP(A685, Kickstarter!B:E, 3, FALSE)</f>
        <v>35000</v>
      </c>
      <c r="D685">
        <f>VLOOKUP(A685, Kickstarter!B:E, 4, FALSE)</f>
        <v>298</v>
      </c>
      <c r="E685">
        <f>VLOOKUP(A685, Kickstarter!B:P, 15, FALSE)</f>
        <v>99.33</v>
      </c>
      <c r="F685">
        <f>VLOOKUP(A685, Kickstarter!B:P, 11, FALSE)</f>
        <v>3</v>
      </c>
    </row>
    <row r="686" spans="1:6" ht="30" x14ac:dyDescent="0.25">
      <c r="A686" s="9" t="s">
        <v>685</v>
      </c>
      <c r="B686" s="3" t="str">
        <f>VLOOKUP(A686, Kickstarter!B:C, 2, FALSE)</f>
        <v>Arcus gives your fingers super powers.</v>
      </c>
      <c r="C686">
        <f>VLOOKUP(A686, Kickstarter!B:E, 3, FALSE)</f>
        <v>320000</v>
      </c>
      <c r="D686">
        <f>VLOOKUP(A686, Kickstarter!B:E, 4, FALSE)</f>
        <v>23948</v>
      </c>
      <c r="E686">
        <f>VLOOKUP(A686, Kickstarter!B:P, 15, FALSE)</f>
        <v>177.39</v>
      </c>
      <c r="F686">
        <f>VLOOKUP(A686, Kickstarter!B:P, 11, FALSE)</f>
        <v>135</v>
      </c>
    </row>
    <row r="687" spans="1:6" ht="45" x14ac:dyDescent="0.25">
      <c r="A687" s="9" t="s">
        <v>686</v>
      </c>
      <c r="B687" s="3" t="str">
        <f>VLOOKUP(A687, Kickstarter!B:C, 2, FALSE)</f>
        <v>PowerPack is an efficient and affordable backpack with a lithium-ion charger for all electronic devices offering charges on the go!</v>
      </c>
      <c r="C687">
        <f>VLOOKUP(A687, Kickstarter!B:E, 3, FALSE)</f>
        <v>2000</v>
      </c>
      <c r="D687">
        <f>VLOOKUP(A687, Kickstarter!B:E, 4, FALSE)</f>
        <v>553</v>
      </c>
      <c r="E687">
        <f>VLOOKUP(A687, Kickstarter!B:P, 15, FALSE)</f>
        <v>55.3</v>
      </c>
      <c r="F687">
        <f>VLOOKUP(A687, Kickstarter!B:P, 11, FALSE)</f>
        <v>10</v>
      </c>
    </row>
    <row r="688" spans="1:6" ht="60" x14ac:dyDescent="0.25">
      <c r="A688" s="9" t="s">
        <v>687</v>
      </c>
      <c r="B688" s="3" t="str">
        <f>VLOOKUP(A688, Kickstarter!B:C, 2, FALSE)</f>
        <v>La tua giornata sportiva monitorata nel tuo polso??!!!
Rendiamolo possibile... VIVI DI CUORE --- All MADE in ITALY</v>
      </c>
      <c r="C688">
        <f>VLOOKUP(A688, Kickstarter!B:E, 3, FALSE)</f>
        <v>500000</v>
      </c>
      <c r="D688">
        <f>VLOOKUP(A688, Kickstarter!B:E, 4, FALSE)</f>
        <v>0</v>
      </c>
      <c r="E688">
        <f>VLOOKUP(A688, Kickstarter!B:P, 15, FALSE)</f>
        <v>0</v>
      </c>
      <c r="F688">
        <f>VLOOKUP(A688, Kickstarter!B:P, 11, FALSE)</f>
        <v>0</v>
      </c>
    </row>
    <row r="689" spans="1:6" ht="45" x14ac:dyDescent="0.25">
      <c r="A689" s="9" t="s">
        <v>688</v>
      </c>
      <c r="B689" s="3" t="str">
        <f>VLOOKUP(A689, Kickstarter!B:C, 2, FALSE)</f>
        <v>Power Go es una linea de cargadores solares para dispositivos mÃ³viles, amigables con el medio ambiente y de bajo costo.</v>
      </c>
      <c r="C689">
        <f>VLOOKUP(A689, Kickstarter!B:E, 3, FALSE)</f>
        <v>100000</v>
      </c>
      <c r="D689">
        <f>VLOOKUP(A689, Kickstarter!B:E, 4, FALSE)</f>
        <v>3550</v>
      </c>
      <c r="E689">
        <f>VLOOKUP(A689, Kickstarter!B:P, 15, FALSE)</f>
        <v>591.66999999999996</v>
      </c>
      <c r="F689">
        <f>VLOOKUP(A689, Kickstarter!B:P, 11, FALSE)</f>
        <v>6</v>
      </c>
    </row>
    <row r="690" spans="1:6" ht="45" x14ac:dyDescent="0.25">
      <c r="A690" s="9" t="s">
        <v>689</v>
      </c>
      <c r="B690" s="3" t="str">
        <f>VLOOKUP(A690, Kickstarter!B:C, 2, FALSE)</f>
        <v>Removable collars and cuffs along with hidden underarm designs that prevent embarrassing and stubborn stains. What does YOUR shirt do?</v>
      </c>
      <c r="C690">
        <f>VLOOKUP(A690, Kickstarter!B:E, 3, FALSE)</f>
        <v>20000</v>
      </c>
      <c r="D690">
        <f>VLOOKUP(A690, Kickstarter!B:E, 4, FALSE)</f>
        <v>14598</v>
      </c>
      <c r="E690">
        <f>VLOOKUP(A690, Kickstarter!B:P, 15, FALSE)</f>
        <v>405.5</v>
      </c>
      <c r="F690">
        <f>VLOOKUP(A690, Kickstarter!B:P, 11, FALSE)</f>
        <v>36</v>
      </c>
    </row>
    <row r="691" spans="1:6" ht="45" x14ac:dyDescent="0.25">
      <c r="A691" s="9" t="s">
        <v>690</v>
      </c>
      <c r="B691" s="3" t="str">
        <f>VLOOKUP(A691, Kickstarter!B:C, 2, FALSE)</f>
        <v>The Lifeclock One is an officially licensed, supercharged version of Snake Plisskenâ€™s countdown watch from Escape from New York.</v>
      </c>
      <c r="C691">
        <f>VLOOKUP(A691, Kickstarter!B:E, 3, FALSE)</f>
        <v>200000</v>
      </c>
      <c r="D691">
        <f>VLOOKUP(A691, Kickstarter!B:E, 4, FALSE)</f>
        <v>115297.5</v>
      </c>
      <c r="E691">
        <f>VLOOKUP(A691, Kickstarter!B:P, 15, FALSE)</f>
        <v>343.15</v>
      </c>
      <c r="F691">
        <f>VLOOKUP(A691, Kickstarter!B:P, 11, FALSE)</f>
        <v>336</v>
      </c>
    </row>
    <row r="692" spans="1:6" ht="30" x14ac:dyDescent="0.25">
      <c r="A692" s="9" t="s">
        <v>691</v>
      </c>
      <c r="B692" s="3" t="str">
        <f>VLOOKUP(A692, Kickstarter!B:C, 2, FALSE)</f>
        <v>A radiation shield for your fitness tracker, smartwatch or other wearable smart device</v>
      </c>
      <c r="C692">
        <f>VLOOKUP(A692, Kickstarter!B:E, 3, FALSE)</f>
        <v>20000</v>
      </c>
      <c r="D692">
        <f>VLOOKUP(A692, Kickstarter!B:E, 4, FALSE)</f>
        <v>2468</v>
      </c>
      <c r="E692">
        <f>VLOOKUP(A692, Kickstarter!B:P, 15, FALSE)</f>
        <v>72.59</v>
      </c>
      <c r="F692">
        <f>VLOOKUP(A692, Kickstarter!B:P, 11, FALSE)</f>
        <v>34</v>
      </c>
    </row>
    <row r="693" spans="1:6" ht="45" x14ac:dyDescent="0.25">
      <c r="A693" s="9" t="s">
        <v>692</v>
      </c>
      <c r="B693" s="3" t="str">
        <f>VLOOKUP(A693, Kickstarter!B:C, 2, FALSE)</f>
        <v>Personalizing your Apple Watch has never been easier. Ten different colors to match any lifestyle. Time is precious, protect it.</v>
      </c>
      <c r="C693">
        <f>VLOOKUP(A693, Kickstarter!B:E, 3, FALSE)</f>
        <v>50000</v>
      </c>
      <c r="D693">
        <f>VLOOKUP(A693, Kickstarter!B:E, 4, FALSE)</f>
        <v>260</v>
      </c>
      <c r="E693">
        <f>VLOOKUP(A693, Kickstarter!B:P, 15, FALSE)</f>
        <v>26</v>
      </c>
      <c r="F693">
        <f>VLOOKUP(A693, Kickstarter!B:P, 11, FALSE)</f>
        <v>10</v>
      </c>
    </row>
    <row r="694" spans="1:6" ht="45" x14ac:dyDescent="0.25">
      <c r="A694" s="9" t="s">
        <v>693</v>
      </c>
      <c r="B694" s="3" t="str">
        <f>VLOOKUP(A694, Kickstarter!B:C, 2, FALSE)</f>
        <v>A revolutionary, cycling safety device is born! Signum indicators close the communication gap between cyclists and other road users.</v>
      </c>
      <c r="C694">
        <f>VLOOKUP(A694, Kickstarter!B:E, 3, FALSE)</f>
        <v>20000</v>
      </c>
      <c r="D694">
        <f>VLOOKUP(A694, Kickstarter!B:E, 4, FALSE)</f>
        <v>1306</v>
      </c>
      <c r="E694">
        <f>VLOOKUP(A694, Kickstarter!B:P, 15, FALSE)</f>
        <v>6.5</v>
      </c>
      <c r="F694">
        <f>VLOOKUP(A694, Kickstarter!B:P, 11, FALSE)</f>
        <v>201</v>
      </c>
    </row>
    <row r="695" spans="1:6" ht="30" x14ac:dyDescent="0.25">
      <c r="A695" s="9" t="s">
        <v>694</v>
      </c>
      <c r="B695" s="3" t="str">
        <f>VLOOKUP(A695, Kickstarter!B:C, 2, FALSE)</f>
        <v>Prana is the first wearable combining breath and posture tracking to make your sitting time count.</v>
      </c>
      <c r="C695">
        <f>VLOOKUP(A695, Kickstarter!B:E, 3, FALSE)</f>
        <v>100000</v>
      </c>
      <c r="D695">
        <f>VLOOKUP(A695, Kickstarter!B:E, 4, FALSE)</f>
        <v>35338</v>
      </c>
      <c r="E695">
        <f>VLOOKUP(A695, Kickstarter!B:P, 15, FALSE)</f>
        <v>119.39</v>
      </c>
      <c r="F695">
        <f>VLOOKUP(A695, Kickstarter!B:P, 11, FALSE)</f>
        <v>296</v>
      </c>
    </row>
    <row r="696" spans="1:6" ht="45" x14ac:dyDescent="0.25">
      <c r="A696" s="9" t="s">
        <v>695</v>
      </c>
      <c r="B696" s="3" t="str">
        <f>VLOOKUP(A696, Kickstarter!B:C, 2, FALSE)</f>
        <v>You can control how much air enters the helmet by opening or closing the vents. This is very useful in bad weather, or for competition.</v>
      </c>
      <c r="C696">
        <f>VLOOKUP(A696, Kickstarter!B:E, 3, FALSE)</f>
        <v>150000</v>
      </c>
      <c r="D696">
        <f>VLOOKUP(A696, Kickstarter!B:E, 4, FALSE)</f>
        <v>590</v>
      </c>
      <c r="E696">
        <f>VLOOKUP(A696, Kickstarter!B:P, 15, FALSE)</f>
        <v>84.29</v>
      </c>
      <c r="F696">
        <f>VLOOKUP(A696, Kickstarter!B:P, 11, FALSE)</f>
        <v>7</v>
      </c>
    </row>
    <row r="697" spans="1:6" ht="45" x14ac:dyDescent="0.25">
      <c r="A697" s="9" t="s">
        <v>696</v>
      </c>
      <c r="B697" s="3" t="str">
        <f>VLOOKUP(A697, Kickstarter!B:C, 2, FALSE)</f>
        <v>Unique small wearable personal air conditioning device that provides the user a 10-15 degree environmental difference on his person.</v>
      </c>
      <c r="C697">
        <f>VLOOKUP(A697, Kickstarter!B:E, 3, FALSE)</f>
        <v>60000</v>
      </c>
      <c r="D697">
        <f>VLOOKUP(A697, Kickstarter!B:E, 4, FALSE)</f>
        <v>636</v>
      </c>
      <c r="E697">
        <f>VLOOKUP(A697, Kickstarter!B:P, 15, FALSE)</f>
        <v>90.86</v>
      </c>
      <c r="F697">
        <f>VLOOKUP(A697, Kickstarter!B:P, 11, FALSE)</f>
        <v>7</v>
      </c>
    </row>
    <row r="698" spans="1:6" ht="30" x14ac:dyDescent="0.25">
      <c r="A698" s="9" t="s">
        <v>697</v>
      </c>
      <c r="B698" s="3" t="str">
        <f>VLOOKUP(A698, Kickstarter!B:C, 2, FALSE)</f>
        <v>Show your fidelity by wearing the Trustee rings! Show where you are (at)!</v>
      </c>
      <c r="C698">
        <f>VLOOKUP(A698, Kickstarter!B:E, 3, FALSE)</f>
        <v>175000</v>
      </c>
      <c r="D698">
        <f>VLOOKUP(A698, Kickstarter!B:E, 4, FALSE)</f>
        <v>1</v>
      </c>
      <c r="E698">
        <f>VLOOKUP(A698, Kickstarter!B:P, 15, FALSE)</f>
        <v>1</v>
      </c>
      <c r="F698">
        <f>VLOOKUP(A698, Kickstarter!B:P, 11, FALSE)</f>
        <v>1</v>
      </c>
    </row>
    <row r="699" spans="1:6" ht="45" x14ac:dyDescent="0.25">
      <c r="A699" s="9" t="s">
        <v>698</v>
      </c>
      <c r="B699" s="3" t="str">
        <f>VLOOKUP(A699, Kickstarter!B:C, 2, FALSE)</f>
        <v>Glasses, not for you but your virtual reality headset. Prescription lens adapters, lenses and more to make your VR experiences better.</v>
      </c>
      <c r="C699">
        <f>VLOOKUP(A699, Kickstarter!B:E, 3, FALSE)</f>
        <v>5000</v>
      </c>
      <c r="D699">
        <f>VLOOKUP(A699, Kickstarter!B:E, 4, FALSE)</f>
        <v>2319</v>
      </c>
      <c r="E699">
        <f>VLOOKUP(A699, Kickstarter!B:P, 15, FALSE)</f>
        <v>20.34</v>
      </c>
      <c r="F699">
        <f>VLOOKUP(A699, Kickstarter!B:P, 11, FALSE)</f>
        <v>114</v>
      </c>
    </row>
    <row r="700" spans="1:6" ht="45" x14ac:dyDescent="0.25">
      <c r="A700" s="9" t="s">
        <v>699</v>
      </c>
      <c r="B700" s="3" t="str">
        <f>VLOOKUP(A700, Kickstarter!B:C, 2, FALSE)</f>
        <v>The first 3D Xray Vision Instrument FREE* for researchers, scientists, entrepreneurs, developers, educators, artists, and explorers.</v>
      </c>
      <c r="C700">
        <f>VLOOKUP(A700, Kickstarter!B:E, 3, FALSE)</f>
        <v>100000</v>
      </c>
      <c r="D700">
        <f>VLOOKUP(A700, Kickstarter!B:E, 4, FALSE)</f>
        <v>15390</v>
      </c>
      <c r="E700">
        <f>VLOOKUP(A700, Kickstarter!B:P, 15, FALSE)</f>
        <v>530.69000000000005</v>
      </c>
      <c r="F700">
        <f>VLOOKUP(A700, Kickstarter!B:P, 11, FALSE)</f>
        <v>29</v>
      </c>
    </row>
    <row r="701" spans="1:6" ht="45" x14ac:dyDescent="0.25">
      <c r="A701" s="9" t="s">
        <v>700</v>
      </c>
      <c r="B701" s="3" t="str">
        <f>VLOOKUP(A701, Kickstarter!B:C, 2, FALSE)</f>
        <v>TapTap is a technology to transfer touch between two people. It can also be an activity tracker, a game controller or smart alarm.</v>
      </c>
      <c r="C701">
        <f>VLOOKUP(A701, Kickstarter!B:E, 3, FALSE)</f>
        <v>130000</v>
      </c>
      <c r="D701">
        <f>VLOOKUP(A701, Kickstarter!B:E, 4, FALSE)</f>
        <v>107148.74</v>
      </c>
      <c r="E701">
        <f>VLOOKUP(A701, Kickstarter!B:P, 15, FALSE)</f>
        <v>120.39</v>
      </c>
      <c r="F701">
        <f>VLOOKUP(A701, Kickstarter!B:P, 11, FALSE)</f>
        <v>890</v>
      </c>
    </row>
    <row r="702" spans="1:6" ht="45" x14ac:dyDescent="0.25">
      <c r="A702" s="9" t="s">
        <v>701</v>
      </c>
      <c r="B702" s="3" t="str">
        <f>VLOOKUP(A702, Kickstarter!B:C, 2, FALSE)</f>
        <v>A-iEasyâ„¢: The first customized unfoldable stand for smartphones that barkly needs room. Wholy integrated (will be relaunched soon!!).</v>
      </c>
      <c r="C702">
        <f>VLOOKUP(A702, Kickstarter!B:E, 3, FALSE)</f>
        <v>15000</v>
      </c>
      <c r="D702">
        <f>VLOOKUP(A702, Kickstarter!B:E, 4, FALSE)</f>
        <v>403</v>
      </c>
      <c r="E702">
        <f>VLOOKUP(A702, Kickstarter!B:P, 15, FALSE)</f>
        <v>13</v>
      </c>
      <c r="F702">
        <f>VLOOKUP(A702, Kickstarter!B:P, 11, FALSE)</f>
        <v>31</v>
      </c>
    </row>
    <row r="703" spans="1:6" ht="45" x14ac:dyDescent="0.25">
      <c r="A703" s="9" t="s">
        <v>702</v>
      </c>
      <c r="B703" s="3" t="str">
        <f>VLOOKUP(A703, Kickstarter!B:C, 2, FALSE)</f>
        <v>In case you missed out on this campaign but are interested in owning a Hotblack London watch, please visit www.hotblacklondon.com.</v>
      </c>
      <c r="C703">
        <f>VLOOKUP(A703, Kickstarter!B:E, 3, FALSE)</f>
        <v>23000</v>
      </c>
      <c r="D703">
        <f>VLOOKUP(A703, Kickstarter!B:E, 4, FALSE)</f>
        <v>6118</v>
      </c>
      <c r="E703">
        <f>VLOOKUP(A703, Kickstarter!B:P, 15, FALSE)</f>
        <v>291.33</v>
      </c>
      <c r="F703">
        <f>VLOOKUP(A703, Kickstarter!B:P, 11, FALSE)</f>
        <v>21</v>
      </c>
    </row>
    <row r="704" spans="1:6" ht="45" x14ac:dyDescent="0.25">
      <c r="A704" s="9" t="s">
        <v>703</v>
      </c>
      <c r="B704" s="3" t="str">
        <f>VLOOKUP(A704, Kickstarter!B:C, 2, FALSE)</f>
        <v>Realtime feedback for swim &amp; triathlon training! Visually monitor pace &amp; intervals to improve fitness. For swimmers &amp; triathletes.</v>
      </c>
      <c r="C704">
        <f>VLOOKUP(A704, Kickstarter!B:E, 3, FALSE)</f>
        <v>15000</v>
      </c>
      <c r="D704">
        <f>VLOOKUP(A704, Kickstarter!B:E, 4, FALSE)</f>
        <v>4622.01</v>
      </c>
      <c r="E704">
        <f>VLOOKUP(A704, Kickstarter!B:P, 15, FALSE)</f>
        <v>124.92</v>
      </c>
      <c r="F704">
        <f>VLOOKUP(A704, Kickstarter!B:P, 11, FALSE)</f>
        <v>37</v>
      </c>
    </row>
    <row r="705" spans="1:6" ht="45" x14ac:dyDescent="0.25">
      <c r="A705" s="9" t="s">
        <v>704</v>
      </c>
      <c r="B705" s="3" t="str">
        <f>VLOOKUP(A705, Kickstarter!B:C, 2, FALSE)</f>
        <v>SPEEDWRAPS improve the speed, agility &amp; strength of an athlete by utilizing evenly distributed weight on the lower leg.</v>
      </c>
      <c r="C705">
        <f>VLOOKUP(A705, Kickstarter!B:E, 3, FALSE)</f>
        <v>15000</v>
      </c>
      <c r="D705">
        <f>VLOOKUP(A705, Kickstarter!B:E, 4, FALSE)</f>
        <v>837</v>
      </c>
      <c r="E705">
        <f>VLOOKUP(A705, Kickstarter!B:P, 15, FALSE)</f>
        <v>119.57</v>
      </c>
      <c r="F705">
        <f>VLOOKUP(A705, Kickstarter!B:P, 11, FALSE)</f>
        <v>7</v>
      </c>
    </row>
    <row r="706" spans="1:6" ht="45" x14ac:dyDescent="0.25">
      <c r="A706" s="9" t="s">
        <v>705</v>
      </c>
      <c r="B706" s="3" t="str">
        <f>VLOOKUP(A706, Kickstarter!B:C, 2, FALSE)</f>
        <v>Turn you helmet into the safest helmet and don't worry about a thing,you will always have the right fit!!</v>
      </c>
      <c r="C706">
        <f>VLOOKUP(A706, Kickstarter!B:E, 3, FALSE)</f>
        <v>55000</v>
      </c>
      <c r="D706">
        <f>VLOOKUP(A706, Kickstarter!B:E, 4, FALSE)</f>
        <v>481</v>
      </c>
      <c r="E706">
        <f>VLOOKUP(A706, Kickstarter!B:P, 15, FALSE)</f>
        <v>120.25</v>
      </c>
      <c r="F706">
        <f>VLOOKUP(A706, Kickstarter!B:P, 11, FALSE)</f>
        <v>4</v>
      </c>
    </row>
    <row r="707" spans="1:6" ht="30" x14ac:dyDescent="0.25">
      <c r="A707" s="9" t="s">
        <v>706</v>
      </c>
      <c r="B707" s="3" t="str">
        <f>VLOOKUP(A707, Kickstarter!B:C, 2, FALSE)</f>
        <v>The closest thing ever to the Holy Grail of wearables technology</v>
      </c>
      <c r="C707">
        <f>VLOOKUP(A707, Kickstarter!B:E, 3, FALSE)</f>
        <v>100000</v>
      </c>
      <c r="D707">
        <f>VLOOKUP(A707, Kickstarter!B:E, 4, FALSE)</f>
        <v>977</v>
      </c>
      <c r="E707">
        <f>VLOOKUP(A707, Kickstarter!B:P, 15, FALSE)</f>
        <v>195.4</v>
      </c>
      <c r="F707">
        <f>VLOOKUP(A707, Kickstarter!B:P, 11, FALSE)</f>
        <v>5</v>
      </c>
    </row>
    <row r="708" spans="1:6" ht="45" x14ac:dyDescent="0.25">
      <c r="A708" s="9" t="s">
        <v>707</v>
      </c>
      <c r="B708" s="3" t="str">
        <f>VLOOKUP(A708, Kickstarter!B:C, 2, FALSE)</f>
        <v>Driver Alert System es un sistema de seguridad para el conductor, que le avisa en caso de perder la posicion vertical mientras conduce.</v>
      </c>
      <c r="C708">
        <f>VLOOKUP(A708, Kickstarter!B:E, 3, FALSE)</f>
        <v>100000</v>
      </c>
      <c r="D708">
        <f>VLOOKUP(A708, Kickstarter!B:E, 4, FALSE)</f>
        <v>0</v>
      </c>
      <c r="E708">
        <f>VLOOKUP(A708, Kickstarter!B:P, 15, FALSE)</f>
        <v>0</v>
      </c>
      <c r="F708">
        <f>VLOOKUP(A708, Kickstarter!B:P, 11, FALSE)</f>
        <v>0</v>
      </c>
    </row>
    <row r="709" spans="1:6" ht="45" x14ac:dyDescent="0.25">
      <c r="A709" s="9" t="s">
        <v>708</v>
      </c>
      <c r="B709" s="3" t="str">
        <f>VLOOKUP(A709, Kickstarter!B:C, 2, FALSE)</f>
        <v>Forget your headphones. Wear Hy all day for voice-controlled music, calls, biometrics and more, with a huge battery and hidden fit.</v>
      </c>
      <c r="C709">
        <f>VLOOKUP(A709, Kickstarter!B:E, 3, FALSE)</f>
        <v>68000</v>
      </c>
      <c r="D709">
        <f>VLOOKUP(A709, Kickstarter!B:E, 4, FALSE)</f>
        <v>53670.6</v>
      </c>
      <c r="E709">
        <f>VLOOKUP(A709, Kickstarter!B:P, 15, FALSE)</f>
        <v>117.7</v>
      </c>
      <c r="F709">
        <f>VLOOKUP(A709, Kickstarter!B:P, 11, FALSE)</f>
        <v>456</v>
      </c>
    </row>
    <row r="710" spans="1:6" ht="45" x14ac:dyDescent="0.25">
      <c r="A710" s="9" t="s">
        <v>709</v>
      </c>
      <c r="B710" s="3" t="str">
        <f>VLOOKUP(A710, Kickstarter!B:C, 2, FALSE)</f>
        <v>Glowbelt is the world's first rectractable LED safety belt for fans of the great outdoors, fitness enthusiasts, children and more.</v>
      </c>
      <c r="C710">
        <f>VLOOKUP(A710, Kickstarter!B:E, 3, FALSE)</f>
        <v>40000</v>
      </c>
      <c r="D710">
        <f>VLOOKUP(A710, Kickstarter!B:E, 4, FALSE)</f>
        <v>8837</v>
      </c>
      <c r="E710">
        <f>VLOOKUP(A710, Kickstarter!B:P, 15, FALSE)</f>
        <v>23.95</v>
      </c>
      <c r="F710">
        <f>VLOOKUP(A710, Kickstarter!B:P, 11, FALSE)</f>
        <v>369</v>
      </c>
    </row>
    <row r="711" spans="1:6" ht="30" x14ac:dyDescent="0.25">
      <c r="A711" s="9" t="s">
        <v>710</v>
      </c>
      <c r="B711" s="3" t="str">
        <f>VLOOKUP(A711, Kickstarter!B:C, 2, FALSE)</f>
        <v>A "handheld" light, which eases the way you illuminate objects and/or paths.</v>
      </c>
      <c r="C711">
        <f>VLOOKUP(A711, Kickstarter!B:E, 3, FALSE)</f>
        <v>15000</v>
      </c>
      <c r="D711">
        <f>VLOOKUP(A711, Kickstarter!B:E, 4, FALSE)</f>
        <v>61</v>
      </c>
      <c r="E711">
        <f>VLOOKUP(A711, Kickstarter!B:P, 15, FALSE)</f>
        <v>30.5</v>
      </c>
      <c r="F711">
        <f>VLOOKUP(A711, Kickstarter!B:P, 11, FALSE)</f>
        <v>2</v>
      </c>
    </row>
    <row r="712" spans="1:6" ht="30" x14ac:dyDescent="0.25">
      <c r="A712" s="9" t="s">
        <v>711</v>
      </c>
      <c r="B712" s="3" t="str">
        <f>VLOOKUP(A712, Kickstarter!B:C, 2, FALSE)</f>
        <v>Shirts, so technologically advanced, they connect mentally to their audience upon sight.</v>
      </c>
      <c r="C712">
        <f>VLOOKUP(A712, Kickstarter!B:E, 3, FALSE)</f>
        <v>1200</v>
      </c>
      <c r="D712">
        <f>VLOOKUP(A712, Kickstarter!B:E, 4, FALSE)</f>
        <v>0</v>
      </c>
      <c r="E712">
        <f>VLOOKUP(A712, Kickstarter!B:P, 15, FALSE)</f>
        <v>0</v>
      </c>
      <c r="F712">
        <f>VLOOKUP(A712, Kickstarter!B:P, 11, FALSE)</f>
        <v>0</v>
      </c>
    </row>
    <row r="713" spans="1:6" ht="45" x14ac:dyDescent="0.25">
      <c r="A713" s="9" t="s">
        <v>712</v>
      </c>
      <c r="B713" s="3" t="str">
        <f>VLOOKUP(A713, Kickstarter!B:C, 2, FALSE)</f>
        <v>Our wearable and app automates the poke you normally get from your bedpartner to make you stop snoring and making you turn to the side.</v>
      </c>
      <c r="C713">
        <f>VLOOKUP(A713, Kickstarter!B:E, 3, FALSE)</f>
        <v>100000</v>
      </c>
      <c r="D713">
        <f>VLOOKUP(A713, Kickstarter!B:E, 4, FALSE)</f>
        <v>33791</v>
      </c>
      <c r="E713">
        <f>VLOOKUP(A713, Kickstarter!B:P, 15, FALSE)</f>
        <v>99.97</v>
      </c>
      <c r="F713">
        <f>VLOOKUP(A713, Kickstarter!B:P, 11, FALSE)</f>
        <v>338</v>
      </c>
    </row>
    <row r="714" spans="1:6" ht="45" x14ac:dyDescent="0.25">
      <c r="A714" s="9" t="s">
        <v>713</v>
      </c>
      <c r="B714" s="3" t="str">
        <f>VLOOKUP(A714, Kickstarter!B:C, 2, FALSE)</f>
        <v>Making important medical data of active people available to first responders of an emergency by wearing a dog tag bearing a QR Code</v>
      </c>
      <c r="C714">
        <f>VLOOKUP(A714, Kickstarter!B:E, 3, FALSE)</f>
        <v>48500</v>
      </c>
      <c r="D714">
        <f>VLOOKUP(A714, Kickstarter!B:E, 4, FALSE)</f>
        <v>105</v>
      </c>
      <c r="E714">
        <f>VLOOKUP(A714, Kickstarter!B:P, 15, FALSE)</f>
        <v>26.25</v>
      </c>
      <c r="F714">
        <f>VLOOKUP(A714, Kickstarter!B:P, 11, FALSE)</f>
        <v>4</v>
      </c>
    </row>
    <row r="715" spans="1:6" ht="45" x14ac:dyDescent="0.25">
      <c r="A715" s="9" t="s">
        <v>714</v>
      </c>
      <c r="B715" s="3" t="str">
        <f>VLOOKUP(A715, Kickstarter!B:C, 2, FALSE)</f>
        <v>The first GPS tracker created entirely in Italy that allows you to know where your pet is located at any time throughout any device.</v>
      </c>
      <c r="C715">
        <f>VLOOKUP(A715, Kickstarter!B:E, 3, FALSE)</f>
        <v>25000</v>
      </c>
      <c r="D715">
        <f>VLOOKUP(A715, Kickstarter!B:E, 4, FALSE)</f>
        <v>199</v>
      </c>
      <c r="E715">
        <f>VLOOKUP(A715, Kickstarter!B:P, 15, FALSE)</f>
        <v>199</v>
      </c>
      <c r="F715">
        <f>VLOOKUP(A715, Kickstarter!B:P, 11, FALSE)</f>
        <v>1</v>
      </c>
    </row>
    <row r="716" spans="1:6" ht="45" x14ac:dyDescent="0.25">
      <c r="A716" s="9" t="s">
        <v>715</v>
      </c>
      <c r="B716" s="3" t="str">
        <f>VLOOKUP(A716, Kickstarter!B:C, 2, FALSE)</f>
        <v>The Prep Packs Survival Belt allows you to carry all of the essentials for outdoor survival inside your belt buckle</v>
      </c>
      <c r="C716">
        <f>VLOOKUP(A716, Kickstarter!B:E, 3, FALSE)</f>
        <v>15000</v>
      </c>
      <c r="D716">
        <f>VLOOKUP(A716, Kickstarter!B:E, 4, FALSE)</f>
        <v>2249</v>
      </c>
      <c r="E716">
        <f>VLOOKUP(A716, Kickstarter!B:P, 15, FALSE)</f>
        <v>80.319999999999993</v>
      </c>
      <c r="F716">
        <f>VLOOKUP(A716, Kickstarter!B:P, 11, FALSE)</f>
        <v>28</v>
      </c>
    </row>
    <row r="717" spans="1:6" ht="45" x14ac:dyDescent="0.25">
      <c r="A717" s="9" t="s">
        <v>716</v>
      </c>
      <c r="B717" s="3" t="str">
        <f>VLOOKUP(A717, Kickstarter!B:C, 2, FALSE)</f>
        <v>Mouse^3 is the next generation of input devices. With cursor control and customized gesture recognition, its applications are endless!</v>
      </c>
      <c r="C717">
        <f>VLOOKUP(A717, Kickstarter!B:E, 3, FALSE)</f>
        <v>27500</v>
      </c>
      <c r="D717">
        <f>VLOOKUP(A717, Kickstarter!B:E, 4, FALSE)</f>
        <v>1389</v>
      </c>
      <c r="E717">
        <f>VLOOKUP(A717, Kickstarter!B:P, 15, FALSE)</f>
        <v>115.75</v>
      </c>
      <c r="F717">
        <f>VLOOKUP(A717, Kickstarter!B:P, 11, FALSE)</f>
        <v>12</v>
      </c>
    </row>
    <row r="718" spans="1:6" ht="45" x14ac:dyDescent="0.25">
      <c r="A718" s="9" t="s">
        <v>717</v>
      </c>
      <c r="B718" s="3" t="str">
        <f>VLOOKUP(A718, Kickstarter!B:C, 2, FALSE)</f>
        <v>Translate sight into touch with a wrist-mounted wearable. A revolution for visually impaired people everywhere.</v>
      </c>
      <c r="C718">
        <f>VLOOKUP(A718, Kickstarter!B:E, 3, FALSE)</f>
        <v>7000</v>
      </c>
      <c r="D718">
        <f>VLOOKUP(A718, Kickstarter!B:E, 4, FALSE)</f>
        <v>715</v>
      </c>
      <c r="E718">
        <f>VLOOKUP(A718, Kickstarter!B:P, 15, FALSE)</f>
        <v>44.69</v>
      </c>
      <c r="F718">
        <f>VLOOKUP(A718, Kickstarter!B:P, 11, FALSE)</f>
        <v>16</v>
      </c>
    </row>
    <row r="719" spans="1:6" x14ac:dyDescent="0.25">
      <c r="A719" s="9" t="s">
        <v>718</v>
      </c>
      <c r="B719" s="3" t="str">
        <f>VLOOKUP(A719, Kickstarter!B:C, 2, FALSE)</f>
        <v>Cool air flowing under clothing keeps you cool.</v>
      </c>
      <c r="C719">
        <f>VLOOKUP(A719, Kickstarter!B:E, 3, FALSE)</f>
        <v>100000</v>
      </c>
      <c r="D719">
        <f>VLOOKUP(A719, Kickstarter!B:E, 4, FALSE)</f>
        <v>305</v>
      </c>
      <c r="E719">
        <f>VLOOKUP(A719, Kickstarter!B:P, 15, FALSE)</f>
        <v>76.25</v>
      </c>
      <c r="F719">
        <f>VLOOKUP(A719, Kickstarter!B:P, 11, FALSE)</f>
        <v>4</v>
      </c>
    </row>
    <row r="720" spans="1:6" ht="45" x14ac:dyDescent="0.25">
      <c r="A720" s="9" t="s">
        <v>719</v>
      </c>
      <c r="B720" s="3" t="str">
        <f>VLOOKUP(A720, Kickstarter!B:C, 2, FALSE)</f>
        <v>When every second matters, BioToo temporary tattoos get critical information to emergency personnel to help them help you.</v>
      </c>
      <c r="C720">
        <f>VLOOKUP(A720, Kickstarter!B:E, 3, FALSE)</f>
        <v>12000</v>
      </c>
      <c r="D720">
        <f>VLOOKUP(A720, Kickstarter!B:E, 4, FALSE)</f>
        <v>90</v>
      </c>
      <c r="E720">
        <f>VLOOKUP(A720, Kickstarter!B:P, 15, FALSE)</f>
        <v>22.5</v>
      </c>
      <c r="F720">
        <f>VLOOKUP(A720, Kickstarter!B:P, 11, FALSE)</f>
        <v>4</v>
      </c>
    </row>
    <row r="721" spans="1:6" ht="45" x14ac:dyDescent="0.25">
      <c r="A721" s="9" t="s">
        <v>720</v>
      </c>
      <c r="B721" s="3" t="str">
        <f>VLOOKUP(A721, Kickstarter!B:C, 2, FALSE)</f>
        <v>We've created the perfect sports chalk- antibacterial, lasts longer, better grip, and no mess! Now we need a non-provisional patent!</v>
      </c>
      <c r="C721">
        <f>VLOOKUP(A721, Kickstarter!B:E, 3, FALSE)</f>
        <v>15000</v>
      </c>
      <c r="D721">
        <f>VLOOKUP(A721, Kickstarter!B:E, 4, FALSE)</f>
        <v>194</v>
      </c>
      <c r="E721">
        <f>VLOOKUP(A721, Kickstarter!B:P, 15, FALSE)</f>
        <v>19.399999999999999</v>
      </c>
      <c r="F721">
        <f>VLOOKUP(A721, Kickstarter!B:P, 11, FALSE)</f>
        <v>10</v>
      </c>
    </row>
    <row r="722" spans="1:6" ht="45" x14ac:dyDescent="0.25">
      <c r="A722" s="9" t="s">
        <v>721</v>
      </c>
      <c r="B722" s="3" t="str">
        <f>VLOOKUP(A722, Kickstarter!B:C, 2, FALSE)</f>
        <v>Without Utterance, a crushingly intimate literary memoir told from the inside of losing language, self, and world.</v>
      </c>
      <c r="C722">
        <f>VLOOKUP(A722, Kickstarter!B:E, 3, FALSE)</f>
        <v>1900</v>
      </c>
      <c r="D722">
        <f>VLOOKUP(A722, Kickstarter!B:E, 4, FALSE)</f>
        <v>2735</v>
      </c>
      <c r="E722">
        <f>VLOOKUP(A722, Kickstarter!B:P, 15, FALSE)</f>
        <v>66.709999999999994</v>
      </c>
      <c r="F722">
        <f>VLOOKUP(A722, Kickstarter!B:P, 11, FALSE)</f>
        <v>41</v>
      </c>
    </row>
    <row r="723" spans="1:6" ht="45" x14ac:dyDescent="0.25">
      <c r="A723" s="9" t="s">
        <v>722</v>
      </c>
      <c r="B723" s="3" t="str">
        <f>VLOOKUP(A723, Kickstarter!B:C, 2, FALSE)</f>
        <v>Everything families need to host a Jewish welcoming ritual when opting out of circumcision. Includes original ceremonies and music.</v>
      </c>
      <c r="C723">
        <f>VLOOKUP(A723, Kickstarter!B:E, 3, FALSE)</f>
        <v>8200</v>
      </c>
      <c r="D723">
        <f>VLOOKUP(A723, Kickstarter!B:E, 4, FALSE)</f>
        <v>10013</v>
      </c>
      <c r="E723">
        <f>VLOOKUP(A723, Kickstarter!B:P, 15, FALSE)</f>
        <v>84.14</v>
      </c>
      <c r="F723">
        <f>VLOOKUP(A723, Kickstarter!B:P, 11, FALSE)</f>
        <v>119</v>
      </c>
    </row>
    <row r="724" spans="1:6" ht="45" x14ac:dyDescent="0.25">
      <c r="A724" s="9" t="s">
        <v>723</v>
      </c>
      <c r="B724" s="3" t="str">
        <f>VLOOKUP(A724, Kickstarter!B:C, 2, FALSE)</f>
        <v>BANGGAI RESCUE is a beautiful, must-read book and a project setting out to answer some critical questions about the species' future.</v>
      </c>
      <c r="C724">
        <f>VLOOKUP(A724, Kickstarter!B:E, 3, FALSE)</f>
        <v>25000</v>
      </c>
      <c r="D724">
        <f>VLOOKUP(A724, Kickstarter!B:E, 4, FALSE)</f>
        <v>33006</v>
      </c>
      <c r="E724">
        <f>VLOOKUP(A724, Kickstarter!B:P, 15, FALSE)</f>
        <v>215.73</v>
      </c>
      <c r="F724">
        <f>VLOOKUP(A724, Kickstarter!B:P, 11, FALSE)</f>
        <v>153</v>
      </c>
    </row>
    <row r="725" spans="1:6" ht="30" x14ac:dyDescent="0.25">
      <c r="A725" s="9" t="s">
        <v>724</v>
      </c>
      <c r="B725" s="3" t="str">
        <f>VLOOKUP(A725, Kickstarter!B:C, 2, FALSE)</f>
        <v>The Definitive (and Slightly Ridiculous) Guide to Enjoying the 2015 Pro Football Season</v>
      </c>
      <c r="C725">
        <f>VLOOKUP(A725, Kickstarter!B:E, 3, FALSE)</f>
        <v>5000</v>
      </c>
      <c r="D725">
        <f>VLOOKUP(A725, Kickstarter!B:E, 4, FALSE)</f>
        <v>5469</v>
      </c>
      <c r="E725">
        <f>VLOOKUP(A725, Kickstarter!B:P, 15, FALSE)</f>
        <v>54.69</v>
      </c>
      <c r="F725">
        <f>VLOOKUP(A725, Kickstarter!B:P, 11, FALSE)</f>
        <v>100</v>
      </c>
    </row>
    <row r="726" spans="1:6" ht="45" x14ac:dyDescent="0.25">
      <c r="A726" s="9" t="s">
        <v>725</v>
      </c>
      <c r="B726" s="3" t="str">
        <f>VLOOKUP(A726, Kickstarter!B:C, 2, FALSE)</f>
        <v>We are creating the Adventure Access Trail, a new walking trail from Boston to San Francisco.  
http://adventureaccess.org</v>
      </c>
      <c r="C726">
        <f>VLOOKUP(A726, Kickstarter!B:E, 3, FALSE)</f>
        <v>7000</v>
      </c>
      <c r="D726">
        <f>VLOOKUP(A726, Kickstarter!B:E, 4, FALSE)</f>
        <v>7383.01</v>
      </c>
      <c r="E726">
        <f>VLOOKUP(A726, Kickstarter!B:P, 15, FALSE)</f>
        <v>51.63</v>
      </c>
      <c r="F726">
        <f>VLOOKUP(A726, Kickstarter!B:P, 11, FALSE)</f>
        <v>143</v>
      </c>
    </row>
    <row r="727" spans="1:6" ht="45" x14ac:dyDescent="0.25">
      <c r="A727" s="9" t="s">
        <v>726</v>
      </c>
      <c r="B727" s="3" t="str">
        <f>VLOOKUP(A727, Kickstarter!B:C, 2, FALSE)</f>
        <v>A true story about inspiration and survival - David Alfred George turns his powerful experience into a compelling vBook.</v>
      </c>
      <c r="C727">
        <f>VLOOKUP(A727, Kickstarter!B:E, 3, FALSE)</f>
        <v>20000</v>
      </c>
      <c r="D727">
        <f>VLOOKUP(A727, Kickstarter!B:E, 4, FALSE)</f>
        <v>20070</v>
      </c>
      <c r="E727">
        <f>VLOOKUP(A727, Kickstarter!B:P, 15, FALSE)</f>
        <v>143.36000000000001</v>
      </c>
      <c r="F727">
        <f>VLOOKUP(A727, Kickstarter!B:P, 11, FALSE)</f>
        <v>140</v>
      </c>
    </row>
    <row r="728" spans="1:6" ht="45" x14ac:dyDescent="0.25">
      <c r="A728" s="9" t="s">
        <v>727</v>
      </c>
      <c r="B728" s="3" t="str">
        <f>VLOOKUP(A728, Kickstarter!B:C, 2, FALSE)</f>
        <v>"60 Days to a Radiating Faith" is a collection of carefully selected Bible verses to encourage those undergoing cancer treatments.</v>
      </c>
      <c r="C728">
        <f>VLOOKUP(A728, Kickstarter!B:E, 3, FALSE)</f>
        <v>2500</v>
      </c>
      <c r="D728">
        <f>VLOOKUP(A728, Kickstarter!B:E, 4, FALSE)</f>
        <v>2535</v>
      </c>
      <c r="E728">
        <f>VLOOKUP(A728, Kickstarter!B:P, 15, FALSE)</f>
        <v>72.430000000000007</v>
      </c>
      <c r="F728">
        <f>VLOOKUP(A728, Kickstarter!B:P, 11, FALSE)</f>
        <v>35</v>
      </c>
    </row>
    <row r="729" spans="1:6" ht="45" x14ac:dyDescent="0.25">
      <c r="A729" s="9" t="s">
        <v>728</v>
      </c>
      <c r="B729" s="3" t="str">
        <f>VLOOKUP(A729, Kickstarter!B:C, 2, FALSE)</f>
        <v>A surgeon's call for today's Christians to practice biblical compassion. Pre-order now and turn the tide towards the model Christ gave!</v>
      </c>
      <c r="C729">
        <f>VLOOKUP(A729, Kickstarter!B:E, 3, FALSE)</f>
        <v>3500</v>
      </c>
      <c r="D729">
        <f>VLOOKUP(A729, Kickstarter!B:E, 4, FALSE)</f>
        <v>5443</v>
      </c>
      <c r="E729">
        <f>VLOOKUP(A729, Kickstarter!B:P, 15, FALSE)</f>
        <v>36.53</v>
      </c>
      <c r="F729">
        <f>VLOOKUP(A729, Kickstarter!B:P, 11, FALSE)</f>
        <v>149</v>
      </c>
    </row>
    <row r="730" spans="1:6" ht="45" x14ac:dyDescent="0.25">
      <c r="A730" s="9" t="s">
        <v>729</v>
      </c>
      <c r="B730" s="3" t="str">
        <f>VLOOKUP(A730, Kickstarter!B:C, 2, FALSE)</f>
        <v>A big idea non-fiction book by an impatient three-time author and insomniac willing to bet on himself.</v>
      </c>
      <c r="C730">
        <f>VLOOKUP(A730, Kickstarter!B:E, 3, FALSE)</f>
        <v>7500</v>
      </c>
      <c r="D730">
        <f>VLOOKUP(A730, Kickstarter!B:E, 4, FALSE)</f>
        <v>7917.45</v>
      </c>
      <c r="E730">
        <f>VLOOKUP(A730, Kickstarter!B:P, 15, FALSE)</f>
        <v>60.9</v>
      </c>
      <c r="F730">
        <f>VLOOKUP(A730, Kickstarter!B:P, 11, FALSE)</f>
        <v>130</v>
      </c>
    </row>
    <row r="731" spans="1:6" ht="45" x14ac:dyDescent="0.25">
      <c r="A731" s="9" t="s">
        <v>730</v>
      </c>
      <c r="B731" s="3" t="str">
        <f>VLOOKUP(A731, Kickstarter!B:C, 2, FALSE)</f>
        <v>A true David vs.Goliath story about a young adult battling the U.S. health care system to survive and become an advocate for change.</v>
      </c>
      <c r="C731">
        <f>VLOOKUP(A731, Kickstarter!B:E, 3, FALSE)</f>
        <v>4000</v>
      </c>
      <c r="D731">
        <f>VLOOKUP(A731, Kickstarter!B:E, 4, FALSE)</f>
        <v>5226</v>
      </c>
      <c r="E731">
        <f>VLOOKUP(A731, Kickstarter!B:P, 15, FALSE)</f>
        <v>43.55</v>
      </c>
      <c r="F731">
        <f>VLOOKUP(A731, Kickstarter!B:P, 11, FALSE)</f>
        <v>120</v>
      </c>
    </row>
    <row r="732" spans="1:6" ht="30" x14ac:dyDescent="0.25">
      <c r="A732" s="9" t="s">
        <v>731</v>
      </c>
      <c r="B732" s="3" t="str">
        <f>VLOOKUP(A732, Kickstarter!B:C, 2, FALSE)</f>
        <v>A Massive but Cheerful Online Digital Archive of Surfing</v>
      </c>
      <c r="C732">
        <f>VLOOKUP(A732, Kickstarter!B:E, 3, FALSE)</f>
        <v>20000</v>
      </c>
      <c r="D732">
        <f>VLOOKUP(A732, Kickstarter!B:E, 4, FALSE)</f>
        <v>26438</v>
      </c>
      <c r="E732">
        <f>VLOOKUP(A732, Kickstarter!B:P, 15, FALSE)</f>
        <v>99.77</v>
      </c>
      <c r="F732">
        <f>VLOOKUP(A732, Kickstarter!B:P, 11, FALSE)</f>
        <v>265</v>
      </c>
    </row>
    <row r="733" spans="1:6" ht="45" x14ac:dyDescent="0.25">
      <c r="A733" s="9" t="s">
        <v>732</v>
      </c>
      <c r="B733" s="3" t="str">
        <f>VLOOKUP(A733, Kickstarter!B:C, 2, FALSE)</f>
        <v>Be part of the excitement by supporting our first season offering unique perspectives of Portland from the water.</v>
      </c>
      <c r="C733">
        <f>VLOOKUP(A733, Kickstarter!B:E, 3, FALSE)</f>
        <v>5000</v>
      </c>
      <c r="D733">
        <f>VLOOKUP(A733, Kickstarter!B:E, 4, FALSE)</f>
        <v>6300</v>
      </c>
      <c r="E733">
        <f>VLOOKUP(A733, Kickstarter!B:P, 15, FALSE)</f>
        <v>88.73</v>
      </c>
      <c r="F733">
        <f>VLOOKUP(A733, Kickstarter!B:P, 11, FALSE)</f>
        <v>71</v>
      </c>
    </row>
    <row r="734" spans="1:6" ht="45" x14ac:dyDescent="0.25">
      <c r="A734" s="9" t="s">
        <v>733</v>
      </c>
      <c r="B734" s="3" t="str">
        <f>VLOOKUP(A734, Kickstarter!B:C, 2, FALSE)</f>
        <v>A great collection of puzzles to take and enjoy anywhere in the world - have fun, challenge yourself, and become a better chess player!</v>
      </c>
      <c r="C734">
        <f>VLOOKUP(A734, Kickstarter!B:E, 3, FALSE)</f>
        <v>40</v>
      </c>
      <c r="D734">
        <f>VLOOKUP(A734, Kickstarter!B:E, 4, FALSE)</f>
        <v>64</v>
      </c>
      <c r="E734">
        <f>VLOOKUP(A734, Kickstarter!B:P, 15, FALSE)</f>
        <v>4.92</v>
      </c>
      <c r="F734">
        <f>VLOOKUP(A734, Kickstarter!B:P, 11, FALSE)</f>
        <v>13</v>
      </c>
    </row>
    <row r="735" spans="1:6" ht="45" x14ac:dyDescent="0.25">
      <c r="A735" s="9" t="s">
        <v>734</v>
      </c>
      <c r="B735" s="3" t="str">
        <f>VLOOKUP(A735, Kickstarter!B:C, 2, FALSE)</f>
        <v>Sinatra Cookbook is an ebook featuring 12 fantastic example applications built on the Sinatra framework and many well known Ruby gems.</v>
      </c>
      <c r="C735">
        <f>VLOOKUP(A735, Kickstarter!B:E, 3, FALSE)</f>
        <v>2500</v>
      </c>
      <c r="D735">
        <f>VLOOKUP(A735, Kickstarter!B:E, 4, FALSE)</f>
        <v>3012</v>
      </c>
      <c r="E735">
        <f>VLOOKUP(A735, Kickstarter!B:P, 15, FALSE)</f>
        <v>17.82</v>
      </c>
      <c r="F735">
        <f>VLOOKUP(A735, Kickstarter!B:P, 11, FALSE)</f>
        <v>169</v>
      </c>
    </row>
    <row r="736" spans="1:6" ht="30" x14ac:dyDescent="0.25">
      <c r="A736" s="9" t="s">
        <v>735</v>
      </c>
      <c r="B736" s="3" t="str">
        <f>VLOOKUP(A736, Kickstarter!B:C, 2, FALSE)</f>
        <v>Sideswiped is my story of growing in and trusting God through the mess and mysteries of life.</v>
      </c>
      <c r="C736">
        <f>VLOOKUP(A736, Kickstarter!B:E, 3, FALSE)</f>
        <v>8500</v>
      </c>
      <c r="D736">
        <f>VLOOKUP(A736, Kickstarter!B:E, 4, FALSE)</f>
        <v>10670</v>
      </c>
      <c r="E736">
        <f>VLOOKUP(A736, Kickstarter!B:P, 15, FALSE)</f>
        <v>187.19</v>
      </c>
      <c r="F736">
        <f>VLOOKUP(A736, Kickstarter!B:P, 11, FALSE)</f>
        <v>57</v>
      </c>
    </row>
    <row r="737" spans="1:6" ht="45" x14ac:dyDescent="0.25">
      <c r="A737" s="9" t="s">
        <v>736</v>
      </c>
      <c r="B737" s="3" t="str">
        <f>VLOOKUP(A737, Kickstarter!B:C, 2, FALSE)</f>
        <v>TOP FUEL FOR LIFE â€¦ a true story of victory, unimaginable loss
and the epiphany that changed everything.</v>
      </c>
      <c r="C737">
        <f>VLOOKUP(A737, Kickstarter!B:E, 3, FALSE)</f>
        <v>47000</v>
      </c>
      <c r="D737">
        <f>VLOOKUP(A737, Kickstarter!B:E, 4, FALSE)</f>
        <v>53771</v>
      </c>
      <c r="E737">
        <f>VLOOKUP(A737, Kickstarter!B:P, 15, FALSE)</f>
        <v>234.81</v>
      </c>
      <c r="F737">
        <f>VLOOKUP(A737, Kickstarter!B:P, 11, FALSE)</f>
        <v>229</v>
      </c>
    </row>
    <row r="738" spans="1:6" ht="45" x14ac:dyDescent="0.25">
      <c r="A738" s="9" t="s">
        <v>737</v>
      </c>
      <c r="B738" s="3" t="str">
        <f>VLOOKUP(A738, Kickstarter!B:C, 2, FALSE)</f>
        <v>I'm writing a new book! Topic: Privacy is Dead. What does a world without privacy mean for humanity? Our reputations? Our kids?</v>
      </c>
      <c r="C738">
        <f>VLOOKUP(A738, Kickstarter!B:E, 3, FALSE)</f>
        <v>3600</v>
      </c>
      <c r="D738">
        <f>VLOOKUP(A738, Kickstarter!B:E, 4, FALSE)</f>
        <v>11345</v>
      </c>
      <c r="E738">
        <f>VLOOKUP(A738, Kickstarter!B:P, 15, FALSE)</f>
        <v>105.05</v>
      </c>
      <c r="F738">
        <f>VLOOKUP(A738, Kickstarter!B:P, 11, FALSE)</f>
        <v>108</v>
      </c>
    </row>
    <row r="739" spans="1:6" ht="45" x14ac:dyDescent="0.25">
      <c r="A739" s="9" t="s">
        <v>738</v>
      </c>
      <c r="B739" s="3" t="str">
        <f>VLOOKUP(A739, Kickstarter!B:C, 2, FALSE)</f>
        <v>For one year, two women exclusively ate food produced within Mendocino County, CA. Now, they will write a book about their adventures.</v>
      </c>
      <c r="C739">
        <f>VLOOKUP(A739, Kickstarter!B:E, 3, FALSE)</f>
        <v>5000</v>
      </c>
      <c r="D739">
        <f>VLOOKUP(A739, Kickstarter!B:E, 4, FALSE)</f>
        <v>6120</v>
      </c>
      <c r="E739">
        <f>VLOOKUP(A739, Kickstarter!B:P, 15, FALSE)</f>
        <v>56.67</v>
      </c>
      <c r="F739">
        <f>VLOOKUP(A739, Kickstarter!B:P, 11, FALSE)</f>
        <v>108</v>
      </c>
    </row>
    <row r="740" spans="1:6" ht="30" x14ac:dyDescent="0.25">
      <c r="A740" s="9" t="s">
        <v>739</v>
      </c>
      <c r="B740" s="3" t="str">
        <f>VLOOKUP(A740, Kickstarter!B:C, 2, FALSE)</f>
        <v>The true story of a child's struggle with hunger, poverty, and war in El Salvador.</v>
      </c>
      <c r="C740">
        <f>VLOOKUP(A740, Kickstarter!B:E, 3, FALSE)</f>
        <v>1500</v>
      </c>
      <c r="D740">
        <f>VLOOKUP(A740, Kickstarter!B:E, 4, FALSE)</f>
        <v>1601</v>
      </c>
      <c r="E740">
        <f>VLOOKUP(A740, Kickstarter!B:P, 15, FALSE)</f>
        <v>39.049999999999997</v>
      </c>
      <c r="F740">
        <f>VLOOKUP(A740, Kickstarter!B:P, 11, FALSE)</f>
        <v>41</v>
      </c>
    </row>
    <row r="741" spans="1:6" ht="45" x14ac:dyDescent="0.25">
      <c r="A741" s="9" t="s">
        <v>740</v>
      </c>
      <c r="B741" s="3" t="str">
        <f>VLOOKUP(A741, Kickstarter!B:C, 2, FALSE)</f>
        <v>Strategies forged and lessons learned from accessing highly selective places where Black men have historically been underrepresented.</v>
      </c>
      <c r="C741">
        <f>VLOOKUP(A741, Kickstarter!B:E, 3, FALSE)</f>
        <v>6000</v>
      </c>
      <c r="D741">
        <f>VLOOKUP(A741, Kickstarter!B:E, 4, FALSE)</f>
        <v>9500</v>
      </c>
      <c r="E741">
        <f>VLOOKUP(A741, Kickstarter!B:P, 15, FALSE)</f>
        <v>68.349999999999994</v>
      </c>
      <c r="F741">
        <f>VLOOKUP(A741, Kickstarter!B:P, 11, FALSE)</f>
        <v>139</v>
      </c>
    </row>
    <row r="742" spans="1:6" ht="45" x14ac:dyDescent="0.25">
      <c r="A742" s="9" t="s">
        <v>741</v>
      </c>
      <c r="B742" s="3" t="str">
        <f>VLOOKUP(A742, Kickstarter!B:C, 2, FALSE)</f>
        <v>Book on the search for the San Marcos, shipwrecked off the coast of Ireland in 1588 and the mysteries that have drawn men to find her.</v>
      </c>
      <c r="C742">
        <f>VLOOKUP(A742, Kickstarter!B:E, 3, FALSE)</f>
        <v>3000</v>
      </c>
      <c r="D742">
        <f>VLOOKUP(A742, Kickstarter!B:E, 4, FALSE)</f>
        <v>3222</v>
      </c>
      <c r="E742">
        <f>VLOOKUP(A742, Kickstarter!B:P, 15, FALSE)</f>
        <v>169.58</v>
      </c>
      <c r="F742">
        <f>VLOOKUP(A742, Kickstarter!B:P, 11, FALSE)</f>
        <v>19</v>
      </c>
    </row>
    <row r="743" spans="1:6" ht="30" x14ac:dyDescent="0.25">
      <c r="A743" s="9" t="s">
        <v>742</v>
      </c>
      <c r="B743" s="3" t="str">
        <f>VLOOKUP(A743, Kickstarter!B:C, 2, FALSE)</f>
        <v>A revolutionary digital mapping project of the Vilna Ghetto</v>
      </c>
      <c r="C743">
        <f>VLOOKUP(A743, Kickstarter!B:E, 3, FALSE)</f>
        <v>13000</v>
      </c>
      <c r="D743">
        <f>VLOOKUP(A743, Kickstarter!B:E, 4, FALSE)</f>
        <v>13293.8</v>
      </c>
      <c r="E743">
        <f>VLOOKUP(A743, Kickstarter!B:P, 15, FALSE)</f>
        <v>141.41999999999999</v>
      </c>
      <c r="F743">
        <f>VLOOKUP(A743, Kickstarter!B:P, 11, FALSE)</f>
        <v>94</v>
      </c>
    </row>
    <row r="744" spans="1:6" ht="45" x14ac:dyDescent="0.25">
      <c r="A744" s="9" t="s">
        <v>743</v>
      </c>
      <c r="B744" s="3" t="str">
        <f>VLOOKUP(A744, Kickstarter!B:C, 2, FALSE)</f>
        <v>Thats right "My Life As Julia Robertsâ€¦Snapshots Of A Life" is going on the road! The first book tour! With Author Liane Langford!</v>
      </c>
      <c r="C744">
        <f>VLOOKUP(A744, Kickstarter!B:E, 3, FALSE)</f>
        <v>1400</v>
      </c>
      <c r="D744">
        <f>VLOOKUP(A744, Kickstarter!B:E, 4, FALSE)</f>
        <v>1550</v>
      </c>
      <c r="E744">
        <f>VLOOKUP(A744, Kickstarter!B:P, 15, FALSE)</f>
        <v>67.39</v>
      </c>
      <c r="F744">
        <f>VLOOKUP(A744, Kickstarter!B:P, 11, FALSE)</f>
        <v>23</v>
      </c>
    </row>
    <row r="745" spans="1:6" ht="45" x14ac:dyDescent="0.25">
      <c r="A745" s="9" t="s">
        <v>744</v>
      </c>
      <c r="B745" s="3" t="str">
        <f>VLOOKUP(A745, Kickstarter!B:C, 2, FALSE)</f>
        <v>Valmont is a town with a fertile history and a vibrant community. We aim to capture the magic in our People's History of Valmont!</v>
      </c>
      <c r="C745">
        <f>VLOOKUP(A745, Kickstarter!B:E, 3, FALSE)</f>
        <v>550</v>
      </c>
      <c r="D745">
        <f>VLOOKUP(A745, Kickstarter!B:E, 4, FALSE)</f>
        <v>814</v>
      </c>
      <c r="E745">
        <f>VLOOKUP(A745, Kickstarter!B:P, 15, FALSE)</f>
        <v>54.27</v>
      </c>
      <c r="F745">
        <f>VLOOKUP(A745, Kickstarter!B:P, 11, FALSE)</f>
        <v>15</v>
      </c>
    </row>
    <row r="746" spans="1:6" ht="30" x14ac:dyDescent="0.25">
      <c r="A746" s="9" t="s">
        <v>745</v>
      </c>
      <c r="B746" s="3" t="str">
        <f>VLOOKUP(A746, Kickstarter!B:C, 2, FALSE)</f>
        <v>Join others to help create a world that is possible -- in your workplace, community and society!</v>
      </c>
      <c r="C746">
        <f>VLOOKUP(A746, Kickstarter!B:E, 3, FALSE)</f>
        <v>5000</v>
      </c>
      <c r="D746">
        <f>VLOOKUP(A746, Kickstarter!B:E, 4, FALSE)</f>
        <v>5116</v>
      </c>
      <c r="E746">
        <f>VLOOKUP(A746, Kickstarter!B:P, 15, FALSE)</f>
        <v>82.52</v>
      </c>
      <c r="F746">
        <f>VLOOKUP(A746, Kickstarter!B:P, 11, FALSE)</f>
        <v>62</v>
      </c>
    </row>
    <row r="747" spans="1:6" ht="45" x14ac:dyDescent="0.25">
      <c r="A747" s="9" t="s">
        <v>746</v>
      </c>
      <c r="B747" s="3" t="str">
        <f>VLOOKUP(A747, Kickstarter!B:C, 2, FALSE)</f>
        <v>Help launch a FREE guide that can help activists &amp; community organizers leverage social media tools for change like never before.</v>
      </c>
      <c r="C747">
        <f>VLOOKUP(A747, Kickstarter!B:E, 3, FALSE)</f>
        <v>2220</v>
      </c>
      <c r="D747">
        <f>VLOOKUP(A747, Kickstarter!B:E, 4, FALSE)</f>
        <v>3976</v>
      </c>
      <c r="E747">
        <f>VLOOKUP(A747, Kickstarter!B:P, 15, FALSE)</f>
        <v>53.73</v>
      </c>
      <c r="F747">
        <f>VLOOKUP(A747, Kickstarter!B:P, 11, FALSE)</f>
        <v>74</v>
      </c>
    </row>
    <row r="748" spans="1:6" x14ac:dyDescent="0.25">
      <c r="A748" s="9" t="s">
        <v>747</v>
      </c>
      <c r="B748" s="3" t="str">
        <f>VLOOKUP(A748, Kickstarter!B:C, 2, FALSE)</f>
        <v>This is a book of letters. Letters to our body parts.</v>
      </c>
      <c r="C748">
        <f>VLOOKUP(A748, Kickstarter!B:E, 3, FALSE)</f>
        <v>2987</v>
      </c>
      <c r="D748">
        <f>VLOOKUP(A748, Kickstarter!B:E, 4, FALSE)</f>
        <v>3318</v>
      </c>
      <c r="E748">
        <f>VLOOKUP(A748, Kickstarter!B:P, 15, FALSE)</f>
        <v>34.21</v>
      </c>
      <c r="F748">
        <f>VLOOKUP(A748, Kickstarter!B:P, 11, FALSE)</f>
        <v>97</v>
      </c>
    </row>
    <row r="749" spans="1:6" ht="45" x14ac:dyDescent="0.25">
      <c r="A749" s="9" t="s">
        <v>748</v>
      </c>
      <c r="B749" s="3" t="str">
        <f>VLOOKUP(A749, Kickstarter!B:C, 2, FALSE)</f>
        <v>My creations are born in different cultural environment around the globe with Â« what is already there Â» and act as a social impulse</v>
      </c>
      <c r="C749">
        <f>VLOOKUP(A749, Kickstarter!B:E, 3, FALSE)</f>
        <v>7000</v>
      </c>
      <c r="D749">
        <f>VLOOKUP(A749, Kickstarter!B:E, 4, FALSE)</f>
        <v>7003</v>
      </c>
      <c r="E749">
        <f>VLOOKUP(A749, Kickstarter!B:P, 15, FALSE)</f>
        <v>127.33</v>
      </c>
      <c r="F749">
        <f>VLOOKUP(A749, Kickstarter!B:P, 11, FALSE)</f>
        <v>55</v>
      </c>
    </row>
    <row r="750" spans="1:6" ht="45" x14ac:dyDescent="0.25">
      <c r="A750" s="9" t="s">
        <v>749</v>
      </c>
      <c r="B750" s="3" t="str">
        <f>VLOOKUP(A750, Kickstarter!B:C, 2, FALSE)</f>
        <v>Peace on Earth begins with birth. Educating pregnant women to create a more peaceful world is what this book is all about.</v>
      </c>
      <c r="C750">
        <f>VLOOKUP(A750, Kickstarter!B:E, 3, FALSE)</f>
        <v>2000</v>
      </c>
      <c r="D750">
        <f>VLOOKUP(A750, Kickstarter!B:E, 4, FALSE)</f>
        <v>2005</v>
      </c>
      <c r="E750">
        <f>VLOOKUP(A750, Kickstarter!B:P, 15, FALSE)</f>
        <v>45.57</v>
      </c>
      <c r="F750">
        <f>VLOOKUP(A750, Kickstarter!B:P, 11, FALSE)</f>
        <v>44</v>
      </c>
    </row>
    <row r="751" spans="1:6" ht="45" x14ac:dyDescent="0.25">
      <c r="A751" s="9" t="s">
        <v>750</v>
      </c>
      <c r="B751" s="3" t="str">
        <f>VLOOKUP(A751, Kickstarter!B:C, 2, FALSE)</f>
        <v>A place for rational, fact and data based non-partisan political and societal commentary on things that matter to Americans.</v>
      </c>
      <c r="C751">
        <f>VLOOKUP(A751, Kickstarter!B:E, 3, FALSE)</f>
        <v>10000</v>
      </c>
      <c r="D751">
        <f>VLOOKUP(A751, Kickstarter!B:E, 4, FALSE)</f>
        <v>10556</v>
      </c>
      <c r="E751">
        <f>VLOOKUP(A751, Kickstarter!B:P, 15, FALSE)</f>
        <v>95.96</v>
      </c>
      <c r="F751">
        <f>VLOOKUP(A751, Kickstarter!B:P, 11, FALSE)</f>
        <v>110</v>
      </c>
    </row>
    <row r="752" spans="1:6" ht="45" x14ac:dyDescent="0.25">
      <c r="A752" s="9" t="s">
        <v>751</v>
      </c>
      <c r="B752" s="3" t="str">
        <f>VLOOKUP(A752, Kickstarter!B:C, 2, FALSE)</f>
        <v>The epic adventure of a 33 year journey surviving 4 open heart surgeries- emotionally powerful. Graphic. Honest. Funny</v>
      </c>
      <c r="C752">
        <f>VLOOKUP(A752, Kickstarter!B:E, 3, FALSE)</f>
        <v>4444</v>
      </c>
      <c r="D752">
        <f>VLOOKUP(A752, Kickstarter!B:E, 4, FALSE)</f>
        <v>4559</v>
      </c>
      <c r="E752">
        <f>VLOOKUP(A752, Kickstarter!B:P, 15, FALSE)</f>
        <v>77.27</v>
      </c>
      <c r="F752">
        <f>VLOOKUP(A752, Kickstarter!B:P, 11, FALSE)</f>
        <v>59</v>
      </c>
    </row>
    <row r="753" spans="1:6" ht="45" x14ac:dyDescent="0.25">
      <c r="A753" s="9" t="s">
        <v>752</v>
      </c>
      <c r="B753" s="3" t="str">
        <f>VLOOKUP(A753, Kickstarter!B:C, 2, FALSE)</f>
        <v>A young cancer survivor embarks on a cross country railroad adventure while writing her memoir through letters.</v>
      </c>
      <c r="C753">
        <f>VLOOKUP(A753, Kickstarter!B:E, 3, FALSE)</f>
        <v>3000</v>
      </c>
      <c r="D753">
        <f>VLOOKUP(A753, Kickstarter!B:E, 4, FALSE)</f>
        <v>3555</v>
      </c>
      <c r="E753">
        <f>VLOOKUP(A753, Kickstarter!B:P, 15, FALSE)</f>
        <v>57.34</v>
      </c>
      <c r="F753">
        <f>VLOOKUP(A753, Kickstarter!B:P, 11, FALSE)</f>
        <v>62</v>
      </c>
    </row>
    <row r="754" spans="1:6" ht="45" x14ac:dyDescent="0.25">
      <c r="A754" s="9" t="s">
        <v>753</v>
      </c>
      <c r="B754" s="3" t="str">
        <f>VLOOKUP(A754, Kickstarter!B:C, 2, FALSE)</f>
        <v>A raw, honest encounter of my colourful journey trying to escape accepting I had Epilepsy &amp; how I found my super powers along the way</v>
      </c>
      <c r="C754">
        <f>VLOOKUP(A754, Kickstarter!B:E, 3, FALSE)</f>
        <v>5000</v>
      </c>
      <c r="D754">
        <f>VLOOKUP(A754, Kickstarter!B:E, 4, FALSE)</f>
        <v>5585</v>
      </c>
      <c r="E754">
        <f>VLOOKUP(A754, Kickstarter!B:P, 15, FALSE)</f>
        <v>53.19</v>
      </c>
      <c r="F754">
        <f>VLOOKUP(A754, Kickstarter!B:P, 11, FALSE)</f>
        <v>105</v>
      </c>
    </row>
    <row r="755" spans="1:6" ht="45" x14ac:dyDescent="0.25">
      <c r="A755" s="9" t="s">
        <v>754</v>
      </c>
      <c r="B755" s="3" t="str">
        <f>VLOOKUP(A755, Kickstarter!B:C, 2, FALSE)</f>
        <v>Finally, Jewish sacred texts by Israeli women, volume 2 of an  acclaimed, revolutionary series of powerful, witty, diverse Midrashim.</v>
      </c>
      <c r="C755">
        <f>VLOOKUP(A755, Kickstarter!B:E, 3, FALSE)</f>
        <v>10000</v>
      </c>
      <c r="D755">
        <f>VLOOKUP(A755, Kickstarter!B:E, 4, FALSE)</f>
        <v>12800</v>
      </c>
      <c r="E755">
        <f>VLOOKUP(A755, Kickstarter!B:P, 15, FALSE)</f>
        <v>492.31</v>
      </c>
      <c r="F755">
        <f>VLOOKUP(A755, Kickstarter!B:P, 11, FALSE)</f>
        <v>26</v>
      </c>
    </row>
    <row r="756" spans="1:6" ht="45" x14ac:dyDescent="0.25">
      <c r="A756" s="9" t="s">
        <v>755</v>
      </c>
      <c r="B756" s="3" t="str">
        <f>VLOOKUP(A756, Kickstarter!B:C, 2, FALSE)</f>
        <v>A book about a couples first year of marriage. Read the inspirational story of how God helped them overcome cancer, amputation and more</v>
      </c>
      <c r="C756">
        <f>VLOOKUP(A756, Kickstarter!B:E, 3, FALSE)</f>
        <v>2000</v>
      </c>
      <c r="D756">
        <f>VLOOKUP(A756, Kickstarter!B:E, 4, FALSE)</f>
        <v>2075</v>
      </c>
      <c r="E756">
        <f>VLOOKUP(A756, Kickstarter!B:P, 15, FALSE)</f>
        <v>42.35</v>
      </c>
      <c r="F756">
        <f>VLOOKUP(A756, Kickstarter!B:P, 11, FALSE)</f>
        <v>49</v>
      </c>
    </row>
    <row r="757" spans="1:6" ht="45" x14ac:dyDescent="0.25">
      <c r="A757" s="9" t="s">
        <v>756</v>
      </c>
      <c r="B757" s="3" t="str">
        <f>VLOOKUP(A757, Kickstarter!B:C, 2, FALSE)</f>
        <v>The hilarious new book about RAGBRAI, America's greatest event that you've never heard of. Crotch lube is entirely optional.</v>
      </c>
      <c r="C757">
        <f>VLOOKUP(A757, Kickstarter!B:E, 3, FALSE)</f>
        <v>2500</v>
      </c>
      <c r="D757">
        <f>VLOOKUP(A757, Kickstarter!B:E, 4, FALSE)</f>
        <v>2547.69</v>
      </c>
      <c r="E757">
        <f>VLOOKUP(A757, Kickstarter!B:P, 15, FALSE)</f>
        <v>37.47</v>
      </c>
      <c r="F757">
        <f>VLOOKUP(A757, Kickstarter!B:P, 11, FALSE)</f>
        <v>68</v>
      </c>
    </row>
    <row r="758" spans="1:6" ht="45" x14ac:dyDescent="0.25">
      <c r="A758" s="9" t="s">
        <v>757</v>
      </c>
      <c r="B758" s="3" t="str">
        <f>VLOOKUP(A758, Kickstarter!B:C, 2, FALSE)</f>
        <v xml:space="preserve">A mixed media (poetry, photo, prose and sound) text focusing on/inspired by rural life in former Communist republics. </v>
      </c>
      <c r="C758">
        <f>VLOOKUP(A758, Kickstarter!B:E, 3, FALSE)</f>
        <v>700</v>
      </c>
      <c r="D758">
        <f>VLOOKUP(A758, Kickstarter!B:E, 4, FALSE)</f>
        <v>824</v>
      </c>
      <c r="E758">
        <f>VLOOKUP(A758, Kickstarter!B:P, 15, FALSE)</f>
        <v>37.450000000000003</v>
      </c>
      <c r="F758">
        <f>VLOOKUP(A758, Kickstarter!B:P, 11, FALSE)</f>
        <v>22</v>
      </c>
    </row>
    <row r="759" spans="1:6" ht="45" x14ac:dyDescent="0.25">
      <c r="A759" s="9" t="s">
        <v>758</v>
      </c>
      <c r="B759" s="3" t="str">
        <f>VLOOKUP(A759, Kickstarter!B:C, 2, FALSE)</f>
        <v>This is for the book release event/photo gallery show. Funds will go to buy gallery prints &amp; copies of Orlando's Historic Haunts.</v>
      </c>
      <c r="C759">
        <f>VLOOKUP(A759, Kickstarter!B:E, 3, FALSE)</f>
        <v>250</v>
      </c>
      <c r="D759">
        <f>VLOOKUP(A759, Kickstarter!B:E, 4, FALSE)</f>
        <v>595</v>
      </c>
      <c r="E759">
        <f>VLOOKUP(A759, Kickstarter!B:P, 15, FALSE)</f>
        <v>33.06</v>
      </c>
      <c r="F759">
        <f>VLOOKUP(A759, Kickstarter!B:P, 11, FALSE)</f>
        <v>18</v>
      </c>
    </row>
    <row r="760" spans="1:6" ht="30" x14ac:dyDescent="0.25">
      <c r="A760" s="9" t="s">
        <v>759</v>
      </c>
      <c r="B760" s="3" t="str">
        <f>VLOOKUP(A760, Kickstarter!B:C, 2, FALSE)</f>
        <v>I am publishing my book, Waiting on Humanity and need some finishing funds to do so.</v>
      </c>
      <c r="C760">
        <f>VLOOKUP(A760, Kickstarter!B:E, 3, FALSE)</f>
        <v>2500</v>
      </c>
      <c r="D760">
        <f>VLOOKUP(A760, Kickstarter!B:E, 4, FALSE)</f>
        <v>2550</v>
      </c>
      <c r="E760">
        <f>VLOOKUP(A760, Kickstarter!B:P, 15, FALSE)</f>
        <v>134.21</v>
      </c>
      <c r="F760">
        <f>VLOOKUP(A760, Kickstarter!B:P, 11, FALSE)</f>
        <v>19</v>
      </c>
    </row>
    <row r="761" spans="1:6" ht="45" x14ac:dyDescent="0.25">
      <c r="A761" s="9" t="s">
        <v>760</v>
      </c>
      <c r="B761" s="3" t="str">
        <f>VLOOKUP(A761, Kickstarter!B:C, 2, FALSE)</f>
        <v>Help me search for the lost ruins of the UK. A unique guide to  lesser known and somewhat known ruins of Britain.</v>
      </c>
      <c r="C761">
        <f>VLOOKUP(A761, Kickstarter!B:E, 3, FALSE)</f>
        <v>5000</v>
      </c>
      <c r="D761">
        <f>VLOOKUP(A761, Kickstarter!B:E, 4, FALSE)</f>
        <v>5096</v>
      </c>
      <c r="E761">
        <f>VLOOKUP(A761, Kickstarter!B:P, 15, FALSE)</f>
        <v>51.47</v>
      </c>
      <c r="F761">
        <f>VLOOKUP(A761, Kickstarter!B:P, 11, FALSE)</f>
        <v>99</v>
      </c>
    </row>
    <row r="762" spans="1:6" ht="45" x14ac:dyDescent="0.25">
      <c r="A762" s="9" t="s">
        <v>761</v>
      </c>
      <c r="B762" s="3" t="str">
        <f>VLOOKUP(A762, Kickstarter!B:C, 2, FALSE)</f>
        <v>I am publishing my 5th book, I am looking to publish a book of short stories, all based on random thoughts that flash through my mind.</v>
      </c>
      <c r="C762">
        <f>VLOOKUP(A762, Kickstarter!B:E, 3, FALSE)</f>
        <v>2200</v>
      </c>
      <c r="D762">
        <f>VLOOKUP(A762, Kickstarter!B:E, 4, FALSE)</f>
        <v>0</v>
      </c>
      <c r="E762">
        <f>VLOOKUP(A762, Kickstarter!B:P, 15, FALSE)</f>
        <v>0</v>
      </c>
      <c r="F762">
        <f>VLOOKUP(A762, Kickstarter!B:P, 11, FALSE)</f>
        <v>0</v>
      </c>
    </row>
    <row r="763" spans="1:6" ht="45" x14ac:dyDescent="0.25">
      <c r="A763" s="9" t="s">
        <v>762</v>
      </c>
      <c r="B763" s="3" t="str">
        <f>VLOOKUP(A763, Kickstarter!B:C, 2, FALSE)</f>
        <v>The day Chuck died was the day everything changed. Now he has to save the afterlife from extinction or die again trying.</v>
      </c>
      <c r="C763">
        <f>VLOOKUP(A763, Kickstarter!B:E, 3, FALSE)</f>
        <v>5000</v>
      </c>
      <c r="D763">
        <f>VLOOKUP(A763, Kickstarter!B:E, 4, FALSE)</f>
        <v>235</v>
      </c>
      <c r="E763">
        <f>VLOOKUP(A763, Kickstarter!B:P, 15, FALSE)</f>
        <v>39.17</v>
      </c>
      <c r="F763">
        <f>VLOOKUP(A763, Kickstarter!B:P, 11, FALSE)</f>
        <v>6</v>
      </c>
    </row>
    <row r="764" spans="1:6" ht="45" x14ac:dyDescent="0.25">
      <c r="A764" s="9" t="s">
        <v>763</v>
      </c>
      <c r="B764" s="3" t="str">
        <f>VLOOKUP(A764, Kickstarter!B:C, 2, FALSE)</f>
        <v>An original-well-done eBook. Mainly about fiction, action, adventure, and mystery. A story that you've never read!</v>
      </c>
      <c r="C764">
        <f>VLOOKUP(A764, Kickstarter!B:E, 3, FALSE)</f>
        <v>3500</v>
      </c>
      <c r="D764">
        <f>VLOOKUP(A764, Kickstarter!B:E, 4, FALSE)</f>
        <v>0</v>
      </c>
      <c r="E764">
        <f>VLOOKUP(A764, Kickstarter!B:P, 15, FALSE)</f>
        <v>0</v>
      </c>
      <c r="F764">
        <f>VLOOKUP(A764, Kickstarter!B:P, 11, FALSE)</f>
        <v>0</v>
      </c>
    </row>
    <row r="765" spans="1:6" ht="45" x14ac:dyDescent="0.25">
      <c r="A765" s="9" t="s">
        <v>764</v>
      </c>
      <c r="B765" s="3" t="str">
        <f>VLOOKUP(A765, Kickstarter!B:C, 2, FALSE)</f>
        <v>Highland Sabre explores a possible yet terrifying explanation for the mystery big cats said to prowl the British countryside.</v>
      </c>
      <c r="C765">
        <f>VLOOKUP(A765, Kickstarter!B:E, 3, FALSE)</f>
        <v>4290</v>
      </c>
      <c r="D765">
        <f>VLOOKUP(A765, Kickstarter!B:E, 4, FALSE)</f>
        <v>5</v>
      </c>
      <c r="E765">
        <f>VLOOKUP(A765, Kickstarter!B:P, 15, FALSE)</f>
        <v>5</v>
      </c>
      <c r="F765">
        <f>VLOOKUP(A765, Kickstarter!B:P, 11, FALSE)</f>
        <v>1</v>
      </c>
    </row>
    <row r="766" spans="1:6" ht="45" x14ac:dyDescent="0.25">
      <c r="A766" s="9" t="s">
        <v>765</v>
      </c>
      <c r="B766" s="3" t="str">
        <f>VLOOKUP(A766, Kickstarter!B:C, 2, FALSE)</f>
        <v>[JOE]KES is a book full of over 200 original, sometimes funny, pun-ish Joekes. If you hate the book, use it as a coster!</v>
      </c>
      <c r="C766">
        <f>VLOOKUP(A766, Kickstarter!B:E, 3, FALSE)</f>
        <v>5000</v>
      </c>
      <c r="D766">
        <f>VLOOKUP(A766, Kickstarter!B:E, 4, FALSE)</f>
        <v>0</v>
      </c>
      <c r="E766">
        <f>VLOOKUP(A766, Kickstarter!B:P, 15, FALSE)</f>
        <v>0</v>
      </c>
      <c r="F766">
        <f>VLOOKUP(A766, Kickstarter!B:P, 11, FALSE)</f>
        <v>0</v>
      </c>
    </row>
    <row r="767" spans="1:6" ht="45" x14ac:dyDescent="0.25">
      <c r="A767" s="9" t="s">
        <v>766</v>
      </c>
      <c r="B767" s="3" t="str">
        <f>VLOOKUP(A767, Kickstarter!B:C, 2, FALSE)</f>
        <v>To survive, an American socialite must fight with a Mafia boss in the French Resistance, but will his underworld ruin her in the end?</v>
      </c>
      <c r="C767">
        <f>VLOOKUP(A767, Kickstarter!B:E, 3, FALSE)</f>
        <v>7000</v>
      </c>
      <c r="D767">
        <f>VLOOKUP(A767, Kickstarter!B:E, 4, FALSE)</f>
        <v>2521</v>
      </c>
      <c r="E767">
        <f>VLOOKUP(A767, Kickstarter!B:P, 15, FALSE)</f>
        <v>57.3</v>
      </c>
      <c r="F767">
        <f>VLOOKUP(A767, Kickstarter!B:P, 11, FALSE)</f>
        <v>44</v>
      </c>
    </row>
    <row r="768" spans="1:6" ht="45" x14ac:dyDescent="0.25">
      <c r="A768" s="9" t="s">
        <v>767</v>
      </c>
      <c r="B768" s="3" t="str">
        <f>VLOOKUP(A768, Kickstarter!B:C, 2, FALSE)</f>
        <v>I am writing about my nonna's life in Southern Italy and what it was like to grow up in a Fascist regime before immigrating to Canada.</v>
      </c>
      <c r="C768">
        <f>VLOOKUP(A768, Kickstarter!B:E, 3, FALSE)</f>
        <v>4000</v>
      </c>
      <c r="D768">
        <f>VLOOKUP(A768, Kickstarter!B:E, 4, FALSE)</f>
        <v>0</v>
      </c>
      <c r="E768">
        <f>VLOOKUP(A768, Kickstarter!B:P, 15, FALSE)</f>
        <v>0</v>
      </c>
      <c r="F768">
        <f>VLOOKUP(A768, Kickstarter!B:P, 11, FALSE)</f>
        <v>0</v>
      </c>
    </row>
    <row r="769" spans="1:6" ht="60" x14ac:dyDescent="0.25">
      <c r="A769" s="9" t="s">
        <v>768</v>
      </c>
      <c r="B769" s="3" t="str">
        <f>VLOOKUP(A769, Kickstarter!B:C, 2, FALSE)</f>
        <v>Jury of Peers is a complete novel, and it's good.
All it needs now?  
More readers.  About ten million more.
Let's get 'em.</v>
      </c>
      <c r="C769">
        <f>VLOOKUP(A769, Kickstarter!B:E, 3, FALSE)</f>
        <v>5000</v>
      </c>
      <c r="D769">
        <f>VLOOKUP(A769, Kickstarter!B:E, 4, FALSE)</f>
        <v>177</v>
      </c>
      <c r="E769">
        <f>VLOOKUP(A769, Kickstarter!B:P, 15, FALSE)</f>
        <v>59</v>
      </c>
      <c r="F769">
        <f>VLOOKUP(A769, Kickstarter!B:P, 11, FALSE)</f>
        <v>3</v>
      </c>
    </row>
    <row r="770" spans="1:6" ht="45" x14ac:dyDescent="0.25">
      <c r="A770" s="9" t="s">
        <v>769</v>
      </c>
      <c r="B770" s="3" t="str">
        <f>VLOOKUP(A770, Kickstarter!B:C, 2, FALSE)</f>
        <v>Haunted by a wrong decision and hunted by a Tall Dark Stranger, a misguided teen struggles to find her way home ..or will she make it?</v>
      </c>
      <c r="C770">
        <f>VLOOKUP(A770, Kickstarter!B:E, 3, FALSE)</f>
        <v>2500</v>
      </c>
      <c r="D770">
        <f>VLOOKUP(A770, Kickstarter!B:E, 4, FALSE)</f>
        <v>0</v>
      </c>
      <c r="E770">
        <f>VLOOKUP(A770, Kickstarter!B:P, 15, FALSE)</f>
        <v>0</v>
      </c>
      <c r="F770">
        <f>VLOOKUP(A770, Kickstarter!B:P, 11, FALSE)</f>
        <v>0</v>
      </c>
    </row>
    <row r="771" spans="1:6" ht="45" x14ac:dyDescent="0.25">
      <c r="A771" s="9" t="s">
        <v>770</v>
      </c>
      <c r="B771" s="3" t="str">
        <f>VLOOKUP(A771, Kickstarter!B:C, 2, FALSE)</f>
        <v>Over a year of dedication has produced amazing photos and stirring words. The last step is to help those words appear in a printed book</v>
      </c>
      <c r="C771">
        <f>VLOOKUP(A771, Kickstarter!B:E, 3, FALSE)</f>
        <v>4000</v>
      </c>
      <c r="D771">
        <f>VLOOKUP(A771, Kickstarter!B:E, 4, FALSE)</f>
        <v>1656</v>
      </c>
      <c r="E771">
        <f>VLOOKUP(A771, Kickstarter!B:P, 15, FALSE)</f>
        <v>31.85</v>
      </c>
      <c r="F771">
        <f>VLOOKUP(A771, Kickstarter!B:P, 11, FALSE)</f>
        <v>52</v>
      </c>
    </row>
    <row r="772" spans="1:6" ht="45" x14ac:dyDescent="0.25">
      <c r="A772" s="9" t="s">
        <v>771</v>
      </c>
      <c r="B772" s="3" t="str">
        <f>VLOOKUP(A772, Kickstarter!B:C, 2, FALSE)</f>
        <v>Daniel was an ordinary boy, until unordinary events began to occur. Danny had never been exposed to supernatural activity until now...</v>
      </c>
      <c r="C772">
        <f>VLOOKUP(A772, Kickstarter!B:E, 3, FALSE)</f>
        <v>17500</v>
      </c>
      <c r="D772">
        <f>VLOOKUP(A772, Kickstarter!B:E, 4, FALSE)</f>
        <v>0</v>
      </c>
      <c r="E772">
        <f>VLOOKUP(A772, Kickstarter!B:P, 15, FALSE)</f>
        <v>0</v>
      </c>
      <c r="F772">
        <f>VLOOKUP(A772, Kickstarter!B:P, 11, FALSE)</f>
        <v>0</v>
      </c>
    </row>
    <row r="773" spans="1:6" ht="45" x14ac:dyDescent="0.25">
      <c r="A773" s="9" t="s">
        <v>772</v>
      </c>
      <c r="B773" s="3" t="str">
        <f>VLOOKUP(A773, Kickstarter!B:C, 2, FALSE)</f>
        <v>A satire gift, the stress cube has original artwork, comes on a custom mahogany stand and has a funny exercise booklet.</v>
      </c>
      <c r="C773">
        <f>VLOOKUP(A773, Kickstarter!B:E, 3, FALSE)</f>
        <v>38000</v>
      </c>
      <c r="D773">
        <f>VLOOKUP(A773, Kickstarter!B:E, 4, FALSE)</f>
        <v>10</v>
      </c>
      <c r="E773">
        <f>VLOOKUP(A773, Kickstarter!B:P, 15, FALSE)</f>
        <v>10</v>
      </c>
      <c r="F773">
        <f>VLOOKUP(A773, Kickstarter!B:P, 11, FALSE)</f>
        <v>1</v>
      </c>
    </row>
    <row r="774" spans="1:6" ht="60" x14ac:dyDescent="0.25">
      <c r="A774" s="9" t="s">
        <v>773</v>
      </c>
      <c r="B774" s="3" t="str">
        <f>VLOOKUP(A774, Kickstarter!B:C, 2, FALSE)</f>
        <v>What if the stories in the Bible, especially those about strong women, were retuld by their own characters? I've completed 5 and am ready to publish.</v>
      </c>
      <c r="C774">
        <f>VLOOKUP(A774, Kickstarter!B:E, 3, FALSE)</f>
        <v>1500</v>
      </c>
      <c r="D774">
        <f>VLOOKUP(A774, Kickstarter!B:E, 4, FALSE)</f>
        <v>50</v>
      </c>
      <c r="E774">
        <f>VLOOKUP(A774, Kickstarter!B:P, 15, FALSE)</f>
        <v>50</v>
      </c>
      <c r="F774">
        <f>VLOOKUP(A774, Kickstarter!B:P, 11, FALSE)</f>
        <v>1</v>
      </c>
    </row>
    <row r="775" spans="1:6" ht="45" x14ac:dyDescent="0.25">
      <c r="A775" s="9" t="s">
        <v>774</v>
      </c>
      <c r="B775" s="3" t="str">
        <f>VLOOKUP(A775, Kickstarter!B:C, 2, FALSE)</f>
        <v>The Mortis Chronicles is a hard hitting, thought provoking and action packed indie published series. You know you want to read!</v>
      </c>
      <c r="C775">
        <f>VLOOKUP(A775, Kickstarter!B:E, 3, FALSE)</f>
        <v>3759</v>
      </c>
      <c r="D775">
        <f>VLOOKUP(A775, Kickstarter!B:E, 4, FALSE)</f>
        <v>32</v>
      </c>
      <c r="E775">
        <f>VLOOKUP(A775, Kickstarter!B:P, 15, FALSE)</f>
        <v>16</v>
      </c>
      <c r="F775">
        <f>VLOOKUP(A775, Kickstarter!B:P, 11, FALSE)</f>
        <v>2</v>
      </c>
    </row>
    <row r="776" spans="1:6" ht="45" x14ac:dyDescent="0.25">
      <c r="A776" s="9" t="s">
        <v>775</v>
      </c>
      <c r="B776" s="3" t="str">
        <f>VLOOKUP(A776, Kickstarter!B:C, 2, FALSE)</f>
        <v>Arabella seeks studio time to professionally read her novel, making it available to listeners as an audio book on audible.com</v>
      </c>
      <c r="C776">
        <f>VLOOKUP(A776, Kickstarter!B:E, 3, FALSE)</f>
        <v>500</v>
      </c>
      <c r="D776">
        <f>VLOOKUP(A776, Kickstarter!B:E, 4, FALSE)</f>
        <v>351</v>
      </c>
      <c r="E776">
        <f>VLOOKUP(A776, Kickstarter!B:P, 15, FALSE)</f>
        <v>39</v>
      </c>
      <c r="F776">
        <f>VLOOKUP(A776, Kickstarter!B:P, 11, FALSE)</f>
        <v>9</v>
      </c>
    </row>
    <row r="777" spans="1:6" ht="45" x14ac:dyDescent="0.25">
      <c r="A777" s="9" t="s">
        <v>776</v>
      </c>
      <c r="B777" s="3" t="str">
        <f>VLOOKUP(A777, Kickstarter!B:C, 2, FALSE)</f>
        <v>Scorned is the first in a series that I have been working on for two years and it's time to get it published.</v>
      </c>
      <c r="C777">
        <f>VLOOKUP(A777, Kickstarter!B:E, 3, FALSE)</f>
        <v>10000</v>
      </c>
      <c r="D777">
        <f>VLOOKUP(A777, Kickstarter!B:E, 4, FALSE)</f>
        <v>170</v>
      </c>
      <c r="E777">
        <f>VLOOKUP(A777, Kickstarter!B:P, 15, FALSE)</f>
        <v>34</v>
      </c>
      <c r="F777">
        <f>VLOOKUP(A777, Kickstarter!B:P, 11, FALSE)</f>
        <v>5</v>
      </c>
    </row>
    <row r="778" spans="1:6" ht="45" x14ac:dyDescent="0.25">
      <c r="A778" s="9" t="s">
        <v>777</v>
      </c>
      <c r="B778" s="3" t="str">
        <f>VLOOKUP(A778, Kickstarter!B:C, 2, FALSE)</f>
        <v>Would anything change if women were in charge? Book Clubs, readers, and critics herald the latest by award-winning author, Aguila.</v>
      </c>
      <c r="C778">
        <f>VLOOKUP(A778, Kickstarter!B:E, 3, FALSE)</f>
        <v>7000</v>
      </c>
      <c r="D778">
        <f>VLOOKUP(A778, Kickstarter!B:E, 4, FALSE)</f>
        <v>3598</v>
      </c>
      <c r="E778">
        <f>VLOOKUP(A778, Kickstarter!B:P, 15, FALSE)</f>
        <v>63.12</v>
      </c>
      <c r="F778">
        <f>VLOOKUP(A778, Kickstarter!B:P, 11, FALSE)</f>
        <v>57</v>
      </c>
    </row>
    <row r="779" spans="1:6" ht="45" x14ac:dyDescent="0.25">
      <c r="A779" s="9" t="s">
        <v>778</v>
      </c>
      <c r="B779" s="3" t="str">
        <f>VLOOKUP(A779, Kickstarter!B:C, 2, FALSE)</f>
        <v>One Minute Gone is a murder mystery drawn from real people and events. Read Chapter One at http://davidhansardblog.wordpress.com.</v>
      </c>
      <c r="C779">
        <f>VLOOKUP(A779, Kickstarter!B:E, 3, FALSE)</f>
        <v>3000</v>
      </c>
      <c r="D779">
        <f>VLOOKUP(A779, Kickstarter!B:E, 4, FALSE)</f>
        <v>21</v>
      </c>
      <c r="E779">
        <f>VLOOKUP(A779, Kickstarter!B:P, 15, FALSE)</f>
        <v>7</v>
      </c>
      <c r="F779">
        <f>VLOOKUP(A779, Kickstarter!B:P, 11, FALSE)</f>
        <v>3</v>
      </c>
    </row>
    <row r="780" spans="1:6" ht="45" x14ac:dyDescent="0.25">
      <c r="A780" s="9" t="s">
        <v>779</v>
      </c>
      <c r="B780" s="3" t="str">
        <f>VLOOKUP(A780, Kickstarter!B:C, 2, FALSE)</f>
        <v>Laughter, tears and good times in the warm glow of Summer s Love. The perfect recipe for the winter blahs.</v>
      </c>
      <c r="C780">
        <f>VLOOKUP(A780, Kickstarter!B:E, 3, FALSE)</f>
        <v>500</v>
      </c>
      <c r="D780">
        <f>VLOOKUP(A780, Kickstarter!B:E, 4, FALSE)</f>
        <v>2</v>
      </c>
      <c r="E780">
        <f>VLOOKUP(A780, Kickstarter!B:P, 15, FALSE)</f>
        <v>2</v>
      </c>
      <c r="F780">
        <f>VLOOKUP(A780, Kickstarter!B:P, 11, FALSE)</f>
        <v>1</v>
      </c>
    </row>
    <row r="781" spans="1:6" ht="45" x14ac:dyDescent="0.25">
      <c r="A781" s="9" t="s">
        <v>780</v>
      </c>
      <c r="B781" s="3" t="str">
        <f>VLOOKUP(A781, Kickstarter!B:C, 2, FALSE)</f>
        <v xml:space="preserve">A novel. Beautiful. Sparse. The truth behind the American Dream seen from the eyes of a young wanderer in the midst of the economic collapse. </v>
      </c>
      <c r="C781">
        <f>VLOOKUP(A781, Kickstarter!B:E, 3, FALSE)</f>
        <v>15000</v>
      </c>
      <c r="D781">
        <f>VLOOKUP(A781, Kickstarter!B:E, 4, FALSE)</f>
        <v>400</v>
      </c>
      <c r="E781">
        <f>VLOOKUP(A781, Kickstarter!B:P, 15, FALSE)</f>
        <v>66.67</v>
      </c>
      <c r="F781">
        <f>VLOOKUP(A781, Kickstarter!B:P, 11, FALSE)</f>
        <v>6</v>
      </c>
    </row>
    <row r="782" spans="1:6" ht="30" x14ac:dyDescent="0.25">
      <c r="A782" s="9" t="s">
        <v>781</v>
      </c>
      <c r="B782" s="3" t="str">
        <f>VLOOKUP(A782, Kickstarter!B:C, 2, FALSE)</f>
        <v>We are finishing up recording our new record and we would like help with its physical CD release.</v>
      </c>
      <c r="C782">
        <f>VLOOKUP(A782, Kickstarter!B:E, 3, FALSE)</f>
        <v>1000</v>
      </c>
      <c r="D782">
        <f>VLOOKUP(A782, Kickstarter!B:E, 4, FALSE)</f>
        <v>1040</v>
      </c>
      <c r="E782">
        <f>VLOOKUP(A782, Kickstarter!B:P, 15, FALSE)</f>
        <v>38.520000000000003</v>
      </c>
      <c r="F782">
        <f>VLOOKUP(A782, Kickstarter!B:P, 11, FALSE)</f>
        <v>27</v>
      </c>
    </row>
    <row r="783" spans="1:6" ht="45" x14ac:dyDescent="0.25">
      <c r="A783" s="9" t="s">
        <v>782</v>
      </c>
      <c r="B783" s="3" t="str">
        <f>VLOOKUP(A783, Kickstarter!B:C, 2, FALSE)</f>
        <v>"WE ARE ON A MISSION TO TOUR THE UNITED STATES NON-STOP. TO DO SO WE NEED TO PURCHASE A NEW VAN."</v>
      </c>
      <c r="C783">
        <f>VLOOKUP(A783, Kickstarter!B:E, 3, FALSE)</f>
        <v>800</v>
      </c>
      <c r="D783">
        <f>VLOOKUP(A783, Kickstarter!B:E, 4, FALSE)</f>
        <v>1065.23</v>
      </c>
      <c r="E783">
        <f>VLOOKUP(A783, Kickstarter!B:P, 15, FALSE)</f>
        <v>42.61</v>
      </c>
      <c r="F783">
        <f>VLOOKUP(A783, Kickstarter!B:P, 11, FALSE)</f>
        <v>25</v>
      </c>
    </row>
    <row r="784" spans="1:6" ht="45" x14ac:dyDescent="0.25">
      <c r="A784" s="9" t="s">
        <v>783</v>
      </c>
      <c r="B784" s="3" t="str">
        <f>VLOOKUP(A784, Kickstarter!B:C, 2, FALSE)</f>
        <v>After almost three years of being out of music, I've decided to finally make the solo record I've wanted to do for years.</v>
      </c>
      <c r="C784">
        <f>VLOOKUP(A784, Kickstarter!B:E, 3, FALSE)</f>
        <v>700</v>
      </c>
      <c r="D784">
        <f>VLOOKUP(A784, Kickstarter!B:E, 4, FALSE)</f>
        <v>700</v>
      </c>
      <c r="E784">
        <f>VLOOKUP(A784, Kickstarter!B:P, 15, FALSE)</f>
        <v>50</v>
      </c>
      <c r="F784">
        <f>VLOOKUP(A784, Kickstarter!B:P, 11, FALSE)</f>
        <v>14</v>
      </c>
    </row>
    <row r="785" spans="1:6" ht="45" x14ac:dyDescent="0.25">
      <c r="A785" s="9" t="s">
        <v>784</v>
      </c>
      <c r="B785" s="3" t="str">
        <f>VLOOKUP(A785, Kickstarter!B:C, 2, FALSE)</f>
        <v>The Red Masque will be heading into the studio in late April to begin recording their new album, tentatively titled "Mythalogue".</v>
      </c>
      <c r="C785">
        <f>VLOOKUP(A785, Kickstarter!B:E, 3, FALSE)</f>
        <v>1500</v>
      </c>
      <c r="D785">
        <f>VLOOKUP(A785, Kickstarter!B:E, 4, FALSE)</f>
        <v>2222</v>
      </c>
      <c r="E785">
        <f>VLOOKUP(A785, Kickstarter!B:P, 15, FALSE)</f>
        <v>63.49</v>
      </c>
      <c r="F785">
        <f>VLOOKUP(A785, Kickstarter!B:P, 11, FALSE)</f>
        <v>35</v>
      </c>
    </row>
    <row r="786" spans="1:6" ht="45" x14ac:dyDescent="0.25">
      <c r="A786" s="9" t="s">
        <v>785</v>
      </c>
      <c r="B786" s="3" t="str">
        <f>VLOOKUP(A786, Kickstarter!B:C, 2, FALSE)</f>
        <v>The book I am working on now is the third is a series of rock encyclopedias. However, I am in need of funding to cover the photo costs.</v>
      </c>
      <c r="C786">
        <f>VLOOKUP(A786, Kickstarter!B:E, 3, FALSE)</f>
        <v>1000</v>
      </c>
      <c r="D786">
        <f>VLOOKUP(A786, Kickstarter!B:E, 4, FALSE)</f>
        <v>1025</v>
      </c>
      <c r="E786">
        <f>VLOOKUP(A786, Kickstarter!B:P, 15, FALSE)</f>
        <v>102.5</v>
      </c>
      <c r="F786">
        <f>VLOOKUP(A786, Kickstarter!B:P, 11, FALSE)</f>
        <v>10</v>
      </c>
    </row>
    <row r="787" spans="1:6" ht="45" x14ac:dyDescent="0.25">
      <c r="A787" s="9" t="s">
        <v>786</v>
      </c>
      <c r="B787" s="3" t="str">
        <f>VLOOKUP(A787, Kickstarter!B:C, 2, FALSE)</f>
        <v>Treedom wants to record a second album! We have a lot of new material, and we wanted to capture our new sound in a record for our fans.</v>
      </c>
      <c r="C787">
        <f>VLOOKUP(A787, Kickstarter!B:E, 3, FALSE)</f>
        <v>500</v>
      </c>
      <c r="D787">
        <f>VLOOKUP(A787, Kickstarter!B:E, 4, FALSE)</f>
        <v>903.14</v>
      </c>
      <c r="E787">
        <f>VLOOKUP(A787, Kickstarter!B:P, 15, FALSE)</f>
        <v>31.14</v>
      </c>
      <c r="F787">
        <f>VLOOKUP(A787, Kickstarter!B:P, 11, FALSE)</f>
        <v>29</v>
      </c>
    </row>
    <row r="788" spans="1:6" ht="45" x14ac:dyDescent="0.25">
      <c r="A788" s="9" t="s">
        <v>787</v>
      </c>
      <c r="B788" s="3" t="str">
        <f>VLOOKUP(A788, Kickstarter!B:C, 2, FALSE)</f>
        <v>In June, Columbus rock veterans, Watershed, will release and tour behind a new album, BRICK AND MORTAR.</v>
      </c>
      <c r="C788">
        <f>VLOOKUP(A788, Kickstarter!B:E, 3, FALSE)</f>
        <v>5000</v>
      </c>
      <c r="D788">
        <f>VLOOKUP(A788, Kickstarter!B:E, 4, FALSE)</f>
        <v>7140</v>
      </c>
      <c r="E788">
        <f>VLOOKUP(A788, Kickstarter!B:P, 15, FALSE)</f>
        <v>162.27000000000001</v>
      </c>
      <c r="F788">
        <f>VLOOKUP(A788, Kickstarter!B:P, 11, FALSE)</f>
        <v>44</v>
      </c>
    </row>
    <row r="789" spans="1:6" ht="45" x14ac:dyDescent="0.25">
      <c r="A789" s="9" t="s">
        <v>788</v>
      </c>
      <c r="B789" s="3" t="str">
        <f>VLOOKUP(A789, Kickstarter!B:C, 2, FALSE)</f>
        <v>We've made our goal with your help. Thanks so much! This is a great time to pre-purchase the album and get some extra perks.</v>
      </c>
      <c r="C789">
        <f>VLOOKUP(A789, Kickstarter!B:E, 3, FALSE)</f>
        <v>1200</v>
      </c>
      <c r="D789">
        <f>VLOOKUP(A789, Kickstarter!B:E, 4, FALSE)</f>
        <v>1370</v>
      </c>
      <c r="E789">
        <f>VLOOKUP(A789, Kickstarter!B:P, 15, FALSE)</f>
        <v>80.59</v>
      </c>
      <c r="F789">
        <f>VLOOKUP(A789, Kickstarter!B:P, 11, FALSE)</f>
        <v>17</v>
      </c>
    </row>
    <row r="790" spans="1:6" ht="45" x14ac:dyDescent="0.25">
      <c r="A790" s="9" t="s">
        <v>789</v>
      </c>
      <c r="B790" s="3" t="str">
        <f>VLOOKUP(A790, Kickstarter!B:C, 2, FALSE)</f>
        <v>With all of our money going towards our new full-length album and merch, we need your help so we don't end up stranded on tour.</v>
      </c>
      <c r="C790">
        <f>VLOOKUP(A790, Kickstarter!B:E, 3, FALSE)</f>
        <v>1000</v>
      </c>
      <c r="D790">
        <f>VLOOKUP(A790, Kickstarter!B:E, 4, FALSE)</f>
        <v>2035.05</v>
      </c>
      <c r="E790">
        <f>VLOOKUP(A790, Kickstarter!B:P, 15, FALSE)</f>
        <v>59.85</v>
      </c>
      <c r="F790">
        <f>VLOOKUP(A790, Kickstarter!B:P, 11, FALSE)</f>
        <v>34</v>
      </c>
    </row>
    <row r="791" spans="1:6" ht="45" x14ac:dyDescent="0.25">
      <c r="A791" s="9" t="s">
        <v>790</v>
      </c>
      <c r="B791" s="3" t="str">
        <f>VLOOKUP(A791, Kickstarter!B:C, 2, FALSE)</f>
        <v>Reluctant Hero is getting ready to record their next EP titled All As One! Studio dates are set for January 18th-22nd! Let's work!</v>
      </c>
      <c r="C791">
        <f>VLOOKUP(A791, Kickstarter!B:E, 3, FALSE)</f>
        <v>1700</v>
      </c>
      <c r="D791">
        <f>VLOOKUP(A791, Kickstarter!B:E, 4, FALSE)</f>
        <v>1860</v>
      </c>
      <c r="E791">
        <f>VLOOKUP(A791, Kickstarter!B:P, 15, FALSE)</f>
        <v>132.86000000000001</v>
      </c>
      <c r="F791">
        <f>VLOOKUP(A791, Kickstarter!B:P, 11, FALSE)</f>
        <v>14</v>
      </c>
    </row>
    <row r="792" spans="1:6" ht="45" x14ac:dyDescent="0.25">
      <c r="A792" s="9" t="s">
        <v>791</v>
      </c>
      <c r="B792" s="3" t="str">
        <f>VLOOKUP(A792, Kickstarter!B:C, 2, FALSE)</f>
        <v>A regional band reaching to their fans. Reaching to become a national band with no label support. This is the chance of a lifetime.</v>
      </c>
      <c r="C792">
        <f>VLOOKUP(A792, Kickstarter!B:E, 3, FALSE)</f>
        <v>10000</v>
      </c>
      <c r="D792">
        <f>VLOOKUP(A792, Kickstarter!B:E, 4, FALSE)</f>
        <v>14437.46</v>
      </c>
      <c r="E792">
        <f>VLOOKUP(A792, Kickstarter!B:P, 15, FALSE)</f>
        <v>92.55</v>
      </c>
      <c r="F792">
        <f>VLOOKUP(A792, Kickstarter!B:P, 11, FALSE)</f>
        <v>156</v>
      </c>
    </row>
    <row r="793" spans="1:6" ht="45" x14ac:dyDescent="0.25">
      <c r="A793" s="9" t="s">
        <v>792</v>
      </c>
      <c r="B793" s="3" t="str">
        <f>VLOOKUP(A793, Kickstarter!B:C, 2, FALSE)</f>
        <v>Second album from award-winning Brad Hoshaw &amp; the Seven Deadlies, featuring crowd favorites "New Tattoo" and "Delta King."</v>
      </c>
      <c r="C793">
        <f>VLOOKUP(A793, Kickstarter!B:E, 3, FALSE)</f>
        <v>7500</v>
      </c>
      <c r="D793">
        <f>VLOOKUP(A793, Kickstarter!B:E, 4, FALSE)</f>
        <v>7790</v>
      </c>
      <c r="E793">
        <f>VLOOKUP(A793, Kickstarter!B:P, 15, FALSE)</f>
        <v>60.86</v>
      </c>
      <c r="F793">
        <f>VLOOKUP(A793, Kickstarter!B:P, 11, FALSE)</f>
        <v>128</v>
      </c>
    </row>
    <row r="794" spans="1:6" ht="30" x14ac:dyDescent="0.25">
      <c r="A794" s="9" t="s">
        <v>793</v>
      </c>
      <c r="B794" s="3" t="str">
        <f>VLOOKUP(A794, Kickstarter!B:C, 2, FALSE)</f>
        <v>Rock n' Roll about the intersection of lies and belief: the Believable Lie.</v>
      </c>
      <c r="C794">
        <f>VLOOKUP(A794, Kickstarter!B:E, 3, FALSE)</f>
        <v>2500</v>
      </c>
      <c r="D794">
        <f>VLOOKUP(A794, Kickstarter!B:E, 4, FALSE)</f>
        <v>2511.11</v>
      </c>
      <c r="E794">
        <f>VLOOKUP(A794, Kickstarter!B:P, 15, FALSE)</f>
        <v>41.85</v>
      </c>
      <c r="F794">
        <f>VLOOKUP(A794, Kickstarter!B:P, 11, FALSE)</f>
        <v>60</v>
      </c>
    </row>
    <row r="795" spans="1:6" ht="45" x14ac:dyDescent="0.25">
      <c r="A795" s="9" t="s">
        <v>794</v>
      </c>
      <c r="B795" s="3" t="str">
        <f>VLOOKUP(A795, Kickstarter!B:C, 2, FALSE)</f>
        <v>Dead Tree Duo has been fortunate enough to record a full length album at Threshold Studios in NYC!  Now it's time to manufacture them!</v>
      </c>
      <c r="C795">
        <f>VLOOKUP(A795, Kickstarter!B:E, 3, FALSE)</f>
        <v>2750</v>
      </c>
      <c r="D795">
        <f>VLOOKUP(A795, Kickstarter!B:E, 4, FALSE)</f>
        <v>2826.43</v>
      </c>
      <c r="E795">
        <f>VLOOKUP(A795, Kickstarter!B:P, 15, FALSE)</f>
        <v>88.33</v>
      </c>
      <c r="F795">
        <f>VLOOKUP(A795, Kickstarter!B:P, 11, FALSE)</f>
        <v>32</v>
      </c>
    </row>
    <row r="796" spans="1:6" ht="45" x14ac:dyDescent="0.25">
      <c r="A796" s="9" t="s">
        <v>795</v>
      </c>
      <c r="B796" s="3" t="str">
        <f>VLOOKUP(A796, Kickstarter!B:C, 2, FALSE)</f>
        <v>The Brian Davis Band is a group of friends that want to share their lives and experiences through music that connects with people.</v>
      </c>
      <c r="C796">
        <f>VLOOKUP(A796, Kickstarter!B:E, 3, FALSE)</f>
        <v>8000</v>
      </c>
      <c r="D796">
        <f>VLOOKUP(A796, Kickstarter!B:E, 4, FALSE)</f>
        <v>8425</v>
      </c>
      <c r="E796">
        <f>VLOOKUP(A796, Kickstarter!B:P, 15, FALSE)</f>
        <v>158.96</v>
      </c>
      <c r="F796">
        <f>VLOOKUP(A796, Kickstarter!B:P, 11, FALSE)</f>
        <v>53</v>
      </c>
    </row>
    <row r="797" spans="1:6" ht="45" x14ac:dyDescent="0.25">
      <c r="A797" s="9" t="s">
        <v>796</v>
      </c>
      <c r="B797" s="3" t="str">
        <f>VLOOKUP(A797, Kickstarter!B:C, 2, FALSE)</f>
        <v>After the success of the critically-acclaimed "Confederate Buddha," Jimbo &amp; Tri-State need your help to raise the WHITE BUFFALO.</v>
      </c>
      <c r="C797">
        <f>VLOOKUP(A797, Kickstarter!B:E, 3, FALSE)</f>
        <v>14000</v>
      </c>
      <c r="D797">
        <f>VLOOKUP(A797, Kickstarter!B:E, 4, FALSE)</f>
        <v>15650</v>
      </c>
      <c r="E797">
        <f>VLOOKUP(A797, Kickstarter!B:P, 15, FALSE)</f>
        <v>85.05</v>
      </c>
      <c r="F797">
        <f>VLOOKUP(A797, Kickstarter!B:P, 11, FALSE)</f>
        <v>184</v>
      </c>
    </row>
    <row r="798" spans="1:6" ht="60" x14ac:dyDescent="0.25">
      <c r="A798" s="9" t="s">
        <v>797</v>
      </c>
      <c r="B798" s="3" t="str">
        <f>VLOOKUP(A798, Kickstarter!B:C, 2, FALSE)</f>
        <v>Madrone is an independent band creating melodic, emotional, 
alternative-rock needing your help to finish their new album.</v>
      </c>
      <c r="C798">
        <f>VLOOKUP(A798, Kickstarter!B:E, 3, FALSE)</f>
        <v>10000</v>
      </c>
      <c r="D798">
        <f>VLOOKUP(A798, Kickstarter!B:E, 4, FALSE)</f>
        <v>10135</v>
      </c>
      <c r="E798">
        <f>VLOOKUP(A798, Kickstarter!B:P, 15, FALSE)</f>
        <v>112.61</v>
      </c>
      <c r="F798">
        <f>VLOOKUP(A798, Kickstarter!B:P, 11, FALSE)</f>
        <v>90</v>
      </c>
    </row>
    <row r="799" spans="1:6" ht="45" x14ac:dyDescent="0.25">
      <c r="A799" s="9" t="s">
        <v>798</v>
      </c>
      <c r="B799" s="3" t="str">
        <f>VLOOKUP(A799, Kickstarter!B:C, 2, FALSE)</f>
        <v>Help Lust Control Kickstart their first cd in 20 years!!  To be mixed by Rocky Gray (Living Sacrifice, Soul Embraced, Evanescence)!!</v>
      </c>
      <c r="C799">
        <f>VLOOKUP(A799, Kickstarter!B:E, 3, FALSE)</f>
        <v>3000</v>
      </c>
      <c r="D799">
        <f>VLOOKUP(A799, Kickstarter!B:E, 4, FALSE)</f>
        <v>3226</v>
      </c>
      <c r="E799">
        <f>VLOOKUP(A799, Kickstarter!B:P, 15, FALSE)</f>
        <v>45.44</v>
      </c>
      <c r="F799">
        <f>VLOOKUP(A799, Kickstarter!B:P, 11, FALSE)</f>
        <v>71</v>
      </c>
    </row>
    <row r="800" spans="1:6" ht="45" x14ac:dyDescent="0.25">
      <c r="A800" s="9" t="s">
        <v>799</v>
      </c>
      <c r="B800" s="3" t="str">
        <f>VLOOKUP(A800, Kickstarter!B:C, 2, FALSE)</f>
        <v>We have some great new songs and want to record a special edition 4 song EP as our next Eric Stuart Band release</v>
      </c>
      <c r="C800">
        <f>VLOOKUP(A800, Kickstarter!B:E, 3, FALSE)</f>
        <v>3500</v>
      </c>
      <c r="D800">
        <f>VLOOKUP(A800, Kickstarter!B:E, 4, FALSE)</f>
        <v>4021</v>
      </c>
      <c r="E800">
        <f>VLOOKUP(A800, Kickstarter!B:P, 15, FALSE)</f>
        <v>46.22</v>
      </c>
      <c r="F800">
        <f>VLOOKUP(A800, Kickstarter!B:P, 11, FALSE)</f>
        <v>87</v>
      </c>
    </row>
    <row r="801" spans="1:6" ht="45" x14ac:dyDescent="0.25">
      <c r="A801" s="9" t="s">
        <v>800</v>
      </c>
      <c r="B801" s="3" t="str">
        <f>VLOOKUP(A801, Kickstarter!B:C, 2, FALSE)</f>
        <v>Los Angeles-based recording artist Ryan Caskey joined forces with producer Eddie Hedges to record alternative rock masterworks.</v>
      </c>
      <c r="C801">
        <f>VLOOKUP(A801, Kickstarter!B:E, 3, FALSE)</f>
        <v>5000</v>
      </c>
      <c r="D801">
        <f>VLOOKUP(A801, Kickstarter!B:E, 4, FALSE)</f>
        <v>5001</v>
      </c>
      <c r="E801">
        <f>VLOOKUP(A801, Kickstarter!B:P, 15, FALSE)</f>
        <v>178.61</v>
      </c>
      <c r="F801">
        <f>VLOOKUP(A801, Kickstarter!B:P, 11, FALSE)</f>
        <v>28</v>
      </c>
    </row>
    <row r="802" spans="1:6" ht="45" x14ac:dyDescent="0.25">
      <c r="A802" s="9" t="s">
        <v>801</v>
      </c>
      <c r="B802" s="3" t="str">
        <f>VLOOKUP(A802, Kickstarter!B:C, 2, FALSE)</f>
        <v>Scotland's premier classic rock and metal festival, 3 days, 3-4 stages, family friendly,  for people of all ages</v>
      </c>
      <c r="C802">
        <f>VLOOKUP(A802, Kickstarter!B:E, 3, FALSE)</f>
        <v>1500</v>
      </c>
      <c r="D802">
        <f>VLOOKUP(A802, Kickstarter!B:E, 4, FALSE)</f>
        <v>2282</v>
      </c>
      <c r="E802">
        <f>VLOOKUP(A802, Kickstarter!B:P, 15, FALSE)</f>
        <v>40.75</v>
      </c>
      <c r="F802">
        <f>VLOOKUP(A802, Kickstarter!B:P, 11, FALSE)</f>
        <v>56</v>
      </c>
    </row>
    <row r="803" spans="1:6" ht="45" x14ac:dyDescent="0.25">
      <c r="A803" s="9" t="s">
        <v>802</v>
      </c>
      <c r="B803" s="3" t="str">
        <f>VLOOKUP(A803, Kickstarter!B:C, 2, FALSE)</f>
        <v>ALL WE WANT TO DO IS DRIVE AROUND AMERICA AND PLAY A BUNCH OF SHOWS, BUT WE DON'T HAVE ANY MONEY...</v>
      </c>
      <c r="C803">
        <f>VLOOKUP(A803, Kickstarter!B:E, 3, FALSE)</f>
        <v>2000</v>
      </c>
      <c r="D803">
        <f>VLOOKUP(A803, Kickstarter!B:E, 4, FALSE)</f>
        <v>2230.4299999999998</v>
      </c>
      <c r="E803">
        <f>VLOOKUP(A803, Kickstarter!B:P, 15, FALSE)</f>
        <v>43.73</v>
      </c>
      <c r="F803">
        <f>VLOOKUP(A803, Kickstarter!B:P, 11, FALSE)</f>
        <v>51</v>
      </c>
    </row>
    <row r="804" spans="1:6" ht="45" x14ac:dyDescent="0.25">
      <c r="A804" s="9" t="s">
        <v>803</v>
      </c>
      <c r="B804" s="3" t="str">
        <f>VLOOKUP(A804, Kickstarter!B:C, 2, FALSE)</f>
        <v>Vaz invades 2 new continents in the Eastern Hemisphere and brings home a Split Single, a Video Documentary and a Live Record from Asia.</v>
      </c>
      <c r="C804">
        <f>VLOOKUP(A804, Kickstarter!B:E, 3, FALSE)</f>
        <v>6000</v>
      </c>
      <c r="D804">
        <f>VLOOKUP(A804, Kickstarter!B:E, 4, FALSE)</f>
        <v>6080</v>
      </c>
      <c r="E804">
        <f>VLOOKUP(A804, Kickstarter!B:P, 15, FALSE)</f>
        <v>81.069999999999993</v>
      </c>
      <c r="F804">
        <f>VLOOKUP(A804, Kickstarter!B:P, 11, FALSE)</f>
        <v>75</v>
      </c>
    </row>
    <row r="805" spans="1:6" ht="45" x14ac:dyDescent="0.25">
      <c r="A805" s="9" t="s">
        <v>804</v>
      </c>
      <c r="B805" s="3" t="str">
        <f>VLOOKUP(A805, Kickstarter!B:C, 2, FALSE)</f>
        <v>We're recording our first single in Nashville this summer and sending it to radio with Shamrock Media Group.  We need your help!!</v>
      </c>
      <c r="C805">
        <f>VLOOKUP(A805, Kickstarter!B:E, 3, FALSE)</f>
        <v>2300</v>
      </c>
      <c r="D805">
        <f>VLOOKUP(A805, Kickstarter!B:E, 4, FALSE)</f>
        <v>2835</v>
      </c>
      <c r="E805">
        <f>VLOOKUP(A805, Kickstarter!B:P, 15, FALSE)</f>
        <v>74.61</v>
      </c>
      <c r="F805">
        <f>VLOOKUP(A805, Kickstarter!B:P, 11, FALSE)</f>
        <v>38</v>
      </c>
    </row>
    <row r="806" spans="1:6" ht="45" x14ac:dyDescent="0.25">
      <c r="A806" s="9" t="s">
        <v>805</v>
      </c>
      <c r="B806" s="3" t="str">
        <f>VLOOKUP(A806, Kickstarter!B:C, 2, FALSE)</f>
        <v>Hope and Inspiration.  That is what this project is all about. In the midst of a dark and broken world our stories can speak life.</v>
      </c>
      <c r="C806">
        <f>VLOOKUP(A806, Kickstarter!B:E, 3, FALSE)</f>
        <v>5500</v>
      </c>
      <c r="D806">
        <f>VLOOKUP(A806, Kickstarter!B:E, 4, FALSE)</f>
        <v>5500</v>
      </c>
      <c r="E806">
        <f>VLOOKUP(A806, Kickstarter!B:P, 15, FALSE)</f>
        <v>305.56</v>
      </c>
      <c r="F806">
        <f>VLOOKUP(A806, Kickstarter!B:P, 11, FALSE)</f>
        <v>18</v>
      </c>
    </row>
    <row r="807" spans="1:6" ht="45" x14ac:dyDescent="0.25">
      <c r="A807" s="9" t="s">
        <v>806</v>
      </c>
      <c r="B807" s="3" t="str">
        <f>VLOOKUP(A807, Kickstarter!B:C, 2, FALSE)</f>
        <v>Be a part of Virtual CH's debut Video and Record release.  Help fund their debut music video and record mixing expenses.</v>
      </c>
      <c r="C807">
        <f>VLOOKUP(A807, Kickstarter!B:E, 3, FALSE)</f>
        <v>3000</v>
      </c>
      <c r="D807">
        <f>VLOOKUP(A807, Kickstarter!B:E, 4, FALSE)</f>
        <v>3150</v>
      </c>
      <c r="E807">
        <f>VLOOKUP(A807, Kickstarter!B:P, 15, FALSE)</f>
        <v>58.33</v>
      </c>
      <c r="F807">
        <f>VLOOKUP(A807, Kickstarter!B:P, 11, FALSE)</f>
        <v>54</v>
      </c>
    </row>
    <row r="808" spans="1:6" x14ac:dyDescent="0.25">
      <c r="A808" s="9" t="s">
        <v>807</v>
      </c>
      <c r="B808" s="3" t="str">
        <f>VLOOKUP(A808, Kickstarter!B:C, 2, FALSE)</f>
        <v>Help Golden Animals finish their NEW Album!</v>
      </c>
      <c r="C808">
        <f>VLOOKUP(A808, Kickstarter!B:E, 3, FALSE)</f>
        <v>8000</v>
      </c>
      <c r="D808">
        <f>VLOOKUP(A808, Kickstarter!B:E, 4, FALSE)</f>
        <v>8355</v>
      </c>
      <c r="E808">
        <f>VLOOKUP(A808, Kickstarter!B:P, 15, FALSE)</f>
        <v>117.68</v>
      </c>
      <c r="F808">
        <f>VLOOKUP(A808, Kickstarter!B:P, 11, FALSE)</f>
        <v>71</v>
      </c>
    </row>
    <row r="809" spans="1:6" ht="30" x14ac:dyDescent="0.25">
      <c r="A809" s="9" t="s">
        <v>808</v>
      </c>
      <c r="B809" s="3" t="str">
        <f>VLOOKUP(A809, Kickstarter!B:C, 2, FALSE)</f>
        <v>Join the Sic Vita family and lend a hand as we create a new album!</v>
      </c>
      <c r="C809">
        <f>VLOOKUP(A809, Kickstarter!B:E, 3, FALSE)</f>
        <v>4000</v>
      </c>
      <c r="D809">
        <f>VLOOKUP(A809, Kickstarter!B:E, 4, FALSE)</f>
        <v>4205</v>
      </c>
      <c r="E809">
        <f>VLOOKUP(A809, Kickstarter!B:P, 15, FALSE)</f>
        <v>73.77</v>
      </c>
      <c r="F809">
        <f>VLOOKUP(A809, Kickstarter!B:P, 11, FALSE)</f>
        <v>57</v>
      </c>
    </row>
    <row r="810" spans="1:6" ht="45" x14ac:dyDescent="0.25">
      <c r="A810" s="9" t="s">
        <v>809</v>
      </c>
      <c r="B810" s="3" t="str">
        <f>VLOOKUP(A810, Kickstarter!B:C, 2, FALSE)</f>
        <v>The Micronite Filters have a blood curdling sonic adventure ready for psychedelic swirled vinyl for the best possible auditory journey.</v>
      </c>
      <c r="C810">
        <f>VLOOKUP(A810, Kickstarter!B:E, 3, FALSE)</f>
        <v>4500</v>
      </c>
      <c r="D810">
        <f>VLOOKUP(A810, Kickstarter!B:E, 4, FALSE)</f>
        <v>4500</v>
      </c>
      <c r="E810">
        <f>VLOOKUP(A810, Kickstarter!B:P, 15, FALSE)</f>
        <v>104.65</v>
      </c>
      <c r="F810">
        <f>VLOOKUP(A810, Kickstarter!B:P, 11, FALSE)</f>
        <v>43</v>
      </c>
    </row>
    <row r="811" spans="1:6" ht="30" x14ac:dyDescent="0.25">
      <c r="A811" s="9" t="s">
        <v>810</v>
      </c>
      <c r="B811" s="3" t="str">
        <f>VLOOKUP(A811, Kickstarter!B:C, 2, FALSE)</f>
        <v>Acknowledged songwriter looking to record album of new songs to secure a Publishing Contract</v>
      </c>
      <c r="C811">
        <f>VLOOKUP(A811, Kickstarter!B:E, 3, FALSE)</f>
        <v>4000</v>
      </c>
      <c r="D811">
        <f>VLOOKUP(A811, Kickstarter!B:E, 4, FALSE)</f>
        <v>4151</v>
      </c>
      <c r="E811">
        <f>VLOOKUP(A811, Kickstarter!B:P, 15, FALSE)</f>
        <v>79.83</v>
      </c>
      <c r="F811">
        <f>VLOOKUP(A811, Kickstarter!B:P, 11, FALSE)</f>
        <v>52</v>
      </c>
    </row>
    <row r="812" spans="1:6" ht="45" x14ac:dyDescent="0.25">
      <c r="A812" s="9" t="s">
        <v>811</v>
      </c>
      <c r="B812" s="3" t="str">
        <f>VLOOKUP(A812, Kickstarter!B:C, 2, FALSE)</f>
        <v>Please help us reach both a short term and lifetime goal! We can't do this without your help. thank you a ton from all of us at P.T.R..</v>
      </c>
      <c r="C812">
        <f>VLOOKUP(A812, Kickstarter!B:E, 3, FALSE)</f>
        <v>1500</v>
      </c>
      <c r="D812">
        <f>VLOOKUP(A812, Kickstarter!B:E, 4, FALSE)</f>
        <v>1575</v>
      </c>
      <c r="E812">
        <f>VLOOKUP(A812, Kickstarter!B:P, 15, FALSE)</f>
        <v>58.33</v>
      </c>
      <c r="F812">
        <f>VLOOKUP(A812, Kickstarter!B:P, 11, FALSE)</f>
        <v>27</v>
      </c>
    </row>
    <row r="813" spans="1:6" ht="30" x14ac:dyDescent="0.25">
      <c r="A813" s="9" t="s">
        <v>812</v>
      </c>
      <c r="B813" s="3" t="str">
        <f>VLOOKUP(A813, Kickstarter!B:C, 2, FALSE)</f>
        <v>We need your financial support to cover the tour costs!  (Sound, lights, travel, stage design)</v>
      </c>
      <c r="C813">
        <f>VLOOKUP(A813, Kickstarter!B:E, 3, FALSE)</f>
        <v>1000</v>
      </c>
      <c r="D813">
        <f>VLOOKUP(A813, Kickstarter!B:E, 4, FALSE)</f>
        <v>1040</v>
      </c>
      <c r="E813">
        <f>VLOOKUP(A813, Kickstarter!B:P, 15, FALSE)</f>
        <v>86.67</v>
      </c>
      <c r="F813">
        <f>VLOOKUP(A813, Kickstarter!B:P, 11, FALSE)</f>
        <v>12</v>
      </c>
    </row>
    <row r="814" spans="1:6" ht="45" x14ac:dyDescent="0.25">
      <c r="A814" s="9" t="s">
        <v>813</v>
      </c>
      <c r="B814" s="3" t="str">
        <f>VLOOKUP(A814, Kickstarter!B:C, 2, FALSE)</f>
        <v>Gainesville's pop punk 3 piece Assassinate The Scientist started a new band and they want to release a 7", but they need your help!!</v>
      </c>
      <c r="C814">
        <f>VLOOKUP(A814, Kickstarter!B:E, 3, FALSE)</f>
        <v>600</v>
      </c>
      <c r="D814">
        <f>VLOOKUP(A814, Kickstarter!B:E, 4, FALSE)</f>
        <v>911</v>
      </c>
      <c r="E814">
        <f>VLOOKUP(A814, Kickstarter!B:P, 15, FALSE)</f>
        <v>27.61</v>
      </c>
      <c r="F814">
        <f>VLOOKUP(A814, Kickstarter!B:P, 11, FALSE)</f>
        <v>33</v>
      </c>
    </row>
    <row r="815" spans="1:6" ht="30" x14ac:dyDescent="0.25">
      <c r="A815" s="9" t="s">
        <v>814</v>
      </c>
      <c r="B815" s="3" t="str">
        <f>VLOOKUP(A815, Kickstarter!B:C, 2, FALSE)</f>
        <v>A pre order campaign to fund the pressing of our second full length vinyl LP</v>
      </c>
      <c r="C815">
        <f>VLOOKUP(A815, Kickstarter!B:E, 3, FALSE)</f>
        <v>1500</v>
      </c>
      <c r="D815">
        <f>VLOOKUP(A815, Kickstarter!B:E, 4, FALSE)</f>
        <v>2399.94</v>
      </c>
      <c r="E815">
        <f>VLOOKUP(A815, Kickstarter!B:P, 15, FALSE)</f>
        <v>25</v>
      </c>
      <c r="F815">
        <f>VLOOKUP(A815, Kickstarter!B:P, 11, FALSE)</f>
        <v>96</v>
      </c>
    </row>
    <row r="816" spans="1:6" ht="45" x14ac:dyDescent="0.25">
      <c r="A816" s="9" t="s">
        <v>815</v>
      </c>
      <c r="B816" s="3" t="str">
        <f>VLOOKUP(A816, Kickstarter!B:C, 2, FALSE)</f>
        <v>We have been a band since 2007, but we've never hit the road. That's messed up... So this summer, we're trying to and need your help!</v>
      </c>
      <c r="C816">
        <f>VLOOKUP(A816, Kickstarter!B:E, 3, FALSE)</f>
        <v>1000</v>
      </c>
      <c r="D816">
        <f>VLOOKUP(A816, Kickstarter!B:E, 4, FALSE)</f>
        <v>1273</v>
      </c>
      <c r="E816">
        <f>VLOOKUP(A816, Kickstarter!B:P, 15, FALSE)</f>
        <v>45.46</v>
      </c>
      <c r="F816">
        <f>VLOOKUP(A816, Kickstarter!B:P, 11, FALSE)</f>
        <v>28</v>
      </c>
    </row>
    <row r="817" spans="1:6" ht="30" x14ac:dyDescent="0.25">
      <c r="A817" s="9" t="s">
        <v>816</v>
      </c>
      <c r="B817" s="3" t="str">
        <f>VLOOKUP(A817, Kickstarter!B:C, 2, FALSE)</f>
        <v>Be a part of helping The Early Reset finish their new 7 song EP.</v>
      </c>
      <c r="C817">
        <f>VLOOKUP(A817, Kickstarter!B:E, 3, FALSE)</f>
        <v>4000</v>
      </c>
      <c r="D817">
        <f>VLOOKUP(A817, Kickstarter!B:E, 4, FALSE)</f>
        <v>4280</v>
      </c>
      <c r="E817">
        <f>VLOOKUP(A817, Kickstarter!B:P, 15, FALSE)</f>
        <v>99.53</v>
      </c>
      <c r="F817">
        <f>VLOOKUP(A817, Kickstarter!B:P, 11, FALSE)</f>
        <v>43</v>
      </c>
    </row>
    <row r="818" spans="1:6" ht="30" x14ac:dyDescent="0.25">
      <c r="A818" s="9" t="s">
        <v>817</v>
      </c>
      <c r="B818" s="3" t="str">
        <f>VLOOKUP(A818, Kickstarter!B:C, 2, FALSE)</f>
        <v>Friends and Family have an album for you. They need your help to release it to the world.</v>
      </c>
      <c r="C818">
        <f>VLOOKUP(A818, Kickstarter!B:E, 3, FALSE)</f>
        <v>7000</v>
      </c>
      <c r="D818">
        <f>VLOOKUP(A818, Kickstarter!B:E, 4, FALSE)</f>
        <v>8058.55</v>
      </c>
      <c r="E818">
        <f>VLOOKUP(A818, Kickstarter!B:P, 15, FALSE)</f>
        <v>39.31</v>
      </c>
      <c r="F818">
        <f>VLOOKUP(A818, Kickstarter!B:P, 11, FALSE)</f>
        <v>205</v>
      </c>
    </row>
    <row r="819" spans="1:6" ht="45" x14ac:dyDescent="0.25">
      <c r="A819" s="9" t="s">
        <v>818</v>
      </c>
      <c r="B819" s="3" t="str">
        <f>VLOOKUP(A819, Kickstarter!B:C, 2, FALSE)</f>
        <v>Dead Fish Handshake is a rock band based out of New Jersey. We are in the process of raising funds for our second record.</v>
      </c>
      <c r="C819">
        <f>VLOOKUP(A819, Kickstarter!B:E, 3, FALSE)</f>
        <v>1500</v>
      </c>
      <c r="D819">
        <f>VLOOKUP(A819, Kickstarter!B:E, 4, FALSE)</f>
        <v>2056.66</v>
      </c>
      <c r="E819">
        <f>VLOOKUP(A819, Kickstarter!B:P, 15, FALSE)</f>
        <v>89.42</v>
      </c>
      <c r="F819">
        <f>VLOOKUP(A819, Kickstarter!B:P, 11, FALSE)</f>
        <v>23</v>
      </c>
    </row>
    <row r="820" spans="1:6" ht="45" x14ac:dyDescent="0.25">
      <c r="A820" s="9" t="s">
        <v>819</v>
      </c>
      <c r="B820" s="3" t="str">
        <f>VLOOKUP(A820, Kickstarter!B:C, 2, FALSE)</f>
        <v>Orwell is hitting the road this August for a West Coast tour and we need substantial van repairs in order to get there.  Dates booked.</v>
      </c>
      <c r="C820">
        <f>VLOOKUP(A820, Kickstarter!B:E, 3, FALSE)</f>
        <v>350</v>
      </c>
      <c r="D820">
        <f>VLOOKUP(A820, Kickstarter!B:E, 4, FALSE)</f>
        <v>545</v>
      </c>
      <c r="E820">
        <f>VLOOKUP(A820, Kickstarter!B:P, 15, FALSE)</f>
        <v>28.68</v>
      </c>
      <c r="F820">
        <f>VLOOKUP(A820, Kickstarter!B:P, 11, FALSE)</f>
        <v>19</v>
      </c>
    </row>
    <row r="821" spans="1:6" ht="30" x14ac:dyDescent="0.25">
      <c r="A821" s="9" t="s">
        <v>820</v>
      </c>
      <c r="B821" s="3" t="str">
        <f>VLOOKUP(A821, Kickstarter!B:C, 2, FALSE)</f>
        <v>We are touring the Southeast in support of our new EP</v>
      </c>
      <c r="C821">
        <f>VLOOKUP(A821, Kickstarter!B:E, 3, FALSE)</f>
        <v>400</v>
      </c>
      <c r="D821">
        <f>VLOOKUP(A821, Kickstarter!B:E, 4, FALSE)</f>
        <v>435</v>
      </c>
      <c r="E821">
        <f>VLOOKUP(A821, Kickstarter!B:P, 15, FALSE)</f>
        <v>31.07</v>
      </c>
      <c r="F821">
        <f>VLOOKUP(A821, Kickstarter!B:P, 11, FALSE)</f>
        <v>14</v>
      </c>
    </row>
    <row r="822" spans="1:6" ht="45" x14ac:dyDescent="0.25">
      <c r="A822" s="9" t="s">
        <v>821</v>
      </c>
      <c r="B822" s="3" t="str">
        <f>VLOOKUP(A822, Kickstarter!B:C, 2, FALSE)</f>
        <v>Wyatt Lowe &amp; the Ottomatics will be hitting the road this June on a North and Southwest Summer 2014 tour!</v>
      </c>
      <c r="C822">
        <f>VLOOKUP(A822, Kickstarter!B:E, 3, FALSE)</f>
        <v>2000</v>
      </c>
      <c r="D822">
        <f>VLOOKUP(A822, Kickstarter!B:E, 4, FALSE)</f>
        <v>2681</v>
      </c>
      <c r="E822">
        <f>VLOOKUP(A822, Kickstarter!B:P, 15, FALSE)</f>
        <v>70.55</v>
      </c>
      <c r="F822">
        <f>VLOOKUP(A822, Kickstarter!B:P, 11, FALSE)</f>
        <v>38</v>
      </c>
    </row>
    <row r="823" spans="1:6" ht="45" x14ac:dyDescent="0.25">
      <c r="A823" s="9" t="s">
        <v>822</v>
      </c>
      <c r="B823" s="3" t="str">
        <f>VLOOKUP(A823, Kickstarter!B:C, 2, FALSE)</f>
        <v>Bizness Suit - NEW ALBUM - We're going to LA to record the best rock album ever - bluesy funky Rock n Roll with soul</v>
      </c>
      <c r="C823">
        <f>VLOOKUP(A823, Kickstarter!B:E, 3, FALSE)</f>
        <v>17482</v>
      </c>
      <c r="D823">
        <f>VLOOKUP(A823, Kickstarter!B:E, 4, FALSE)</f>
        <v>17482</v>
      </c>
      <c r="E823">
        <f>VLOOKUP(A823, Kickstarter!B:P, 15, FALSE)</f>
        <v>224.13</v>
      </c>
      <c r="F823">
        <f>VLOOKUP(A823, Kickstarter!B:P, 11, FALSE)</f>
        <v>78</v>
      </c>
    </row>
    <row r="824" spans="1:6" ht="30" x14ac:dyDescent="0.25">
      <c r="A824" s="9" t="s">
        <v>823</v>
      </c>
      <c r="B824" s="3" t="str">
        <f>VLOOKUP(A824, Kickstarter!B:C, 2, FALSE)</f>
        <v>Soul Easy recording our first full length CD.  Inspired by lots of friends and lots of good times.</v>
      </c>
      <c r="C824">
        <f>VLOOKUP(A824, Kickstarter!B:E, 3, FALSE)</f>
        <v>3000</v>
      </c>
      <c r="D824">
        <f>VLOOKUP(A824, Kickstarter!B:E, 4, FALSE)</f>
        <v>3575</v>
      </c>
      <c r="E824">
        <f>VLOOKUP(A824, Kickstarter!B:P, 15, FALSE)</f>
        <v>51.81</v>
      </c>
      <c r="F824">
        <f>VLOOKUP(A824, Kickstarter!B:P, 11, FALSE)</f>
        <v>69</v>
      </c>
    </row>
    <row r="825" spans="1:6" ht="45" x14ac:dyDescent="0.25">
      <c r="A825" s="9" t="s">
        <v>824</v>
      </c>
      <c r="B825" s="3" t="str">
        <f>VLOOKUP(A825, Kickstarter!B:C, 2, FALSE)</f>
        <v>Eyes For Fire is finally ready to release their Debut Album but we need YOU to help us put the final touches on it.</v>
      </c>
      <c r="C825">
        <f>VLOOKUP(A825, Kickstarter!B:E, 3, FALSE)</f>
        <v>800</v>
      </c>
      <c r="D825">
        <f>VLOOKUP(A825, Kickstarter!B:E, 4, FALSE)</f>
        <v>1436</v>
      </c>
      <c r="E825">
        <f>VLOOKUP(A825, Kickstarter!B:P, 15, FALSE)</f>
        <v>43.52</v>
      </c>
      <c r="F825">
        <f>VLOOKUP(A825, Kickstarter!B:P, 11, FALSE)</f>
        <v>33</v>
      </c>
    </row>
    <row r="826" spans="1:6" ht="45" x14ac:dyDescent="0.25">
      <c r="A826" s="9" t="s">
        <v>825</v>
      </c>
      <c r="B826" s="3" t="str">
        <f>VLOOKUP(A826, Kickstarter!B:C, 2, FALSE)</f>
        <v>Hi Ho Silver Oh is going on a West Coast tour! We'll be starting in Santa Barbara, and spreading our tunes all the way to Seattle and back.</v>
      </c>
      <c r="C826">
        <f>VLOOKUP(A826, Kickstarter!B:E, 3, FALSE)</f>
        <v>1600</v>
      </c>
      <c r="D826">
        <f>VLOOKUP(A826, Kickstarter!B:E, 4, FALSE)</f>
        <v>2150.1</v>
      </c>
      <c r="E826">
        <f>VLOOKUP(A826, Kickstarter!B:P, 15, FALSE)</f>
        <v>39.82</v>
      </c>
      <c r="F826">
        <f>VLOOKUP(A826, Kickstarter!B:P, 11, FALSE)</f>
        <v>54</v>
      </c>
    </row>
    <row r="827" spans="1:6" ht="30" x14ac:dyDescent="0.25">
      <c r="A827" s="9" t="s">
        <v>826</v>
      </c>
      <c r="B827" s="3" t="str">
        <f>VLOOKUP(A827, Kickstarter!B:C, 2, FALSE)</f>
        <v>Kickstarting Kill Freeman independently. Help fund the New Record, Video and Live Shows.</v>
      </c>
      <c r="C827">
        <f>VLOOKUP(A827, Kickstarter!B:E, 3, FALSE)</f>
        <v>12500</v>
      </c>
      <c r="D827">
        <f>VLOOKUP(A827, Kickstarter!B:E, 4, FALSE)</f>
        <v>12554</v>
      </c>
      <c r="E827">
        <f>VLOOKUP(A827, Kickstarter!B:P, 15, FALSE)</f>
        <v>126.81</v>
      </c>
      <c r="F827">
        <f>VLOOKUP(A827, Kickstarter!B:P, 11, FALSE)</f>
        <v>99</v>
      </c>
    </row>
    <row r="828" spans="1:6" ht="45" x14ac:dyDescent="0.25">
      <c r="A828" s="9" t="s">
        <v>827</v>
      </c>
      <c r="B828" s="3" t="str">
        <f>VLOOKUP(A828, Kickstarter!B:C, 2, FALSE)</f>
        <v>Protect The Dream is preparing to record their debut album 8 years in the making. Lets make it happen Kickstarter!</v>
      </c>
      <c r="C828">
        <f>VLOOKUP(A828, Kickstarter!B:E, 3, FALSE)</f>
        <v>5500</v>
      </c>
      <c r="D828">
        <f>VLOOKUP(A828, Kickstarter!B:E, 4, FALSE)</f>
        <v>5580</v>
      </c>
      <c r="E828">
        <f>VLOOKUP(A828, Kickstarter!B:P, 15, FALSE)</f>
        <v>113.88</v>
      </c>
      <c r="F828">
        <f>VLOOKUP(A828, Kickstarter!B:P, 11, FALSE)</f>
        <v>49</v>
      </c>
    </row>
    <row r="829" spans="1:6" ht="45" x14ac:dyDescent="0.25">
      <c r="A829" s="9" t="s">
        <v>828</v>
      </c>
      <c r="B829" s="3" t="str">
        <f>VLOOKUP(A829, Kickstarter!B:C, 2, FALSE)</f>
        <v>We want to release our Losing Wings EP on a week-long tour of California's music scene!  We've got the EP made, we just need gas money!</v>
      </c>
      <c r="C829">
        <f>VLOOKUP(A829, Kickstarter!B:E, 3, FALSE)</f>
        <v>300</v>
      </c>
      <c r="D829">
        <f>VLOOKUP(A829, Kickstarter!B:E, 4, FALSE)</f>
        <v>310</v>
      </c>
      <c r="E829">
        <f>VLOOKUP(A829, Kickstarter!B:P, 15, FALSE)</f>
        <v>28.18</v>
      </c>
      <c r="F829">
        <f>VLOOKUP(A829, Kickstarter!B:P, 11, FALSE)</f>
        <v>11</v>
      </c>
    </row>
    <row r="830" spans="1:6" ht="45" x14ac:dyDescent="0.25">
      <c r="A830" s="9" t="s">
        <v>829</v>
      </c>
      <c r="B830" s="3" t="str">
        <f>VLOOKUP(A830, Kickstarter!B:C, 2, FALSE)</f>
        <v>Our new CD comes out July 3. We have self-financed the project with money from our shows but now need additional funding for video.</v>
      </c>
      <c r="C830">
        <f>VLOOKUP(A830, Kickstarter!B:E, 3, FALSE)</f>
        <v>1300</v>
      </c>
      <c r="D830">
        <f>VLOOKUP(A830, Kickstarter!B:E, 4, FALSE)</f>
        <v>1391</v>
      </c>
      <c r="E830">
        <f>VLOOKUP(A830, Kickstarter!B:P, 15, FALSE)</f>
        <v>36.61</v>
      </c>
      <c r="F830">
        <f>VLOOKUP(A830, Kickstarter!B:P, 11, FALSE)</f>
        <v>38</v>
      </c>
    </row>
    <row r="831" spans="1:6" ht="45" x14ac:dyDescent="0.25">
      <c r="A831" s="9" t="s">
        <v>830</v>
      </c>
      <c r="B831" s="3" t="str">
        <f>VLOOKUP(A831, Kickstarter!B:C, 2, FALSE)</f>
        <v>We are a band from South East London- each member is19 years OA. We have been together for two years. Taking pride in making good music</v>
      </c>
      <c r="C831">
        <f>VLOOKUP(A831, Kickstarter!B:E, 3, FALSE)</f>
        <v>500</v>
      </c>
      <c r="D831">
        <f>VLOOKUP(A831, Kickstarter!B:E, 4, FALSE)</f>
        <v>520</v>
      </c>
      <c r="E831">
        <f>VLOOKUP(A831, Kickstarter!B:P, 15, FALSE)</f>
        <v>32.5</v>
      </c>
      <c r="F831">
        <f>VLOOKUP(A831, Kickstarter!B:P, 11, FALSE)</f>
        <v>16</v>
      </c>
    </row>
    <row r="832" spans="1:6" ht="45" x14ac:dyDescent="0.25">
      <c r="A832" s="9" t="s">
        <v>831</v>
      </c>
      <c r="B832" s="3" t="str">
        <f>VLOOKUP(A832, Kickstarter!B:C, 2, FALSE)</f>
        <v>We're making a high energy, fist pumpin', pelvis-thrusting new Rock n Roll album and we'd love for you to be a part of it.</v>
      </c>
      <c r="C832">
        <f>VLOOKUP(A832, Kickstarter!B:E, 3, FALSE)</f>
        <v>1800</v>
      </c>
      <c r="D832">
        <f>VLOOKUP(A832, Kickstarter!B:E, 4, FALSE)</f>
        <v>1941</v>
      </c>
      <c r="E832">
        <f>VLOOKUP(A832, Kickstarter!B:P, 15, FALSE)</f>
        <v>60.66</v>
      </c>
      <c r="F832">
        <f>VLOOKUP(A832, Kickstarter!B:P, 11, FALSE)</f>
        <v>32</v>
      </c>
    </row>
    <row r="833" spans="1:6" ht="30" x14ac:dyDescent="0.25">
      <c r="A833" s="9" t="s">
        <v>832</v>
      </c>
      <c r="B833" s="3" t="str">
        <f>VLOOKUP(A833, Kickstarter!B:C, 2, FALSE)</f>
        <v>7Horse is a new band with a self-funded album and a show they want to rock in your town!</v>
      </c>
      <c r="C833">
        <f>VLOOKUP(A833, Kickstarter!B:E, 3, FALSE)</f>
        <v>1500</v>
      </c>
      <c r="D833">
        <f>VLOOKUP(A833, Kickstarter!B:E, 4, FALSE)</f>
        <v>3500</v>
      </c>
      <c r="E833">
        <f>VLOOKUP(A833, Kickstarter!B:P, 15, FALSE)</f>
        <v>175</v>
      </c>
      <c r="F833">
        <f>VLOOKUP(A833, Kickstarter!B:P, 11, FALSE)</f>
        <v>20</v>
      </c>
    </row>
    <row r="834" spans="1:6" ht="45" x14ac:dyDescent="0.25">
      <c r="A834" s="9" t="s">
        <v>833</v>
      </c>
      <c r="B834" s="3" t="str">
        <f>VLOOKUP(A834, Kickstarter!B:C, 2, FALSE)</f>
        <v>Being in a band can make you feel like clowns, but we've got the best fans so we're not too worried. You are the new record labels!!</v>
      </c>
      <c r="C834">
        <f>VLOOKUP(A834, Kickstarter!B:E, 3, FALSE)</f>
        <v>15000</v>
      </c>
      <c r="D834">
        <f>VLOOKUP(A834, Kickstarter!B:E, 4, FALSE)</f>
        <v>15091.06</v>
      </c>
      <c r="E834">
        <f>VLOOKUP(A834, Kickstarter!B:P, 15, FALSE)</f>
        <v>97.99</v>
      </c>
      <c r="F834">
        <f>VLOOKUP(A834, Kickstarter!B:P, 11, FALSE)</f>
        <v>154</v>
      </c>
    </row>
    <row r="835" spans="1:6" x14ac:dyDescent="0.25">
      <c r="A835" s="9" t="s">
        <v>834</v>
      </c>
      <c r="B835" s="3" t="str">
        <f>VLOOKUP(A835, Kickstarter!B:C, 2, FALSE)</f>
        <v>This is an American rock album.</v>
      </c>
      <c r="C835">
        <f>VLOOKUP(A835, Kickstarter!B:E, 3, FALSE)</f>
        <v>6000</v>
      </c>
      <c r="D835">
        <f>VLOOKUP(A835, Kickstarter!B:E, 4, FALSE)</f>
        <v>6100</v>
      </c>
      <c r="E835">
        <f>VLOOKUP(A835, Kickstarter!B:P, 15, FALSE)</f>
        <v>148.78</v>
      </c>
      <c r="F835">
        <f>VLOOKUP(A835, Kickstarter!B:P, 11, FALSE)</f>
        <v>41</v>
      </c>
    </row>
    <row r="836" spans="1:6" ht="45" x14ac:dyDescent="0.25">
      <c r="A836" s="9" t="s">
        <v>835</v>
      </c>
      <c r="B836" s="3" t="str">
        <f>VLOOKUP(A836, Kickstarter!B:C, 2, FALSE)</f>
        <v>We were selected out of 4,000 bands to play on VANS Warped Tour! Amazing opportunity, but touring costs $$$!  We REALLY need your help!</v>
      </c>
      <c r="C836">
        <f>VLOOKUP(A836, Kickstarter!B:E, 3, FALSE)</f>
        <v>5500</v>
      </c>
      <c r="D836">
        <f>VLOOKUP(A836, Kickstarter!B:E, 4, FALSE)</f>
        <v>7206</v>
      </c>
      <c r="E836">
        <f>VLOOKUP(A836, Kickstarter!B:P, 15, FALSE)</f>
        <v>96.08</v>
      </c>
      <c r="F836">
        <f>VLOOKUP(A836, Kickstarter!B:P, 11, FALSE)</f>
        <v>75</v>
      </c>
    </row>
    <row r="837" spans="1:6" ht="45" x14ac:dyDescent="0.25">
      <c r="A837" s="9" t="s">
        <v>836</v>
      </c>
      <c r="B837" s="3" t="str">
        <f>VLOOKUP(A837, Kickstarter!B:C, 2, FALSE)</f>
        <v>Help composer and musician Samuel B. Lupowitz release his first solo piano rock effort featuring the hard-grooving Ego Band.</v>
      </c>
      <c r="C837">
        <f>VLOOKUP(A837, Kickstarter!B:E, 3, FALSE)</f>
        <v>2000</v>
      </c>
      <c r="D837">
        <f>VLOOKUP(A837, Kickstarter!B:E, 4, FALSE)</f>
        <v>2345</v>
      </c>
      <c r="E837">
        <f>VLOOKUP(A837, Kickstarter!B:P, 15, FALSE)</f>
        <v>58.63</v>
      </c>
      <c r="F837">
        <f>VLOOKUP(A837, Kickstarter!B:P, 11, FALSE)</f>
        <v>40</v>
      </c>
    </row>
    <row r="838" spans="1:6" x14ac:dyDescent="0.25">
      <c r="A838" s="9" t="s">
        <v>837</v>
      </c>
      <c r="B838" s="3" t="str">
        <f>VLOOKUP(A838, Kickstarter!B:C, 2, FALSE)</f>
        <v>An album you can bring home to mom.</v>
      </c>
      <c r="C838">
        <f>VLOOKUP(A838, Kickstarter!B:E, 3, FALSE)</f>
        <v>5000</v>
      </c>
      <c r="D838">
        <f>VLOOKUP(A838, Kickstarter!B:E, 4, FALSE)</f>
        <v>5046.5200000000004</v>
      </c>
      <c r="E838">
        <f>VLOOKUP(A838, Kickstarter!B:P, 15, FALSE)</f>
        <v>109.71</v>
      </c>
      <c r="F838">
        <f>VLOOKUP(A838, Kickstarter!B:P, 11, FALSE)</f>
        <v>46</v>
      </c>
    </row>
    <row r="839" spans="1:6" ht="30" x14ac:dyDescent="0.25">
      <c r="A839" s="9" t="s">
        <v>838</v>
      </c>
      <c r="B839" s="3" t="str">
        <f>VLOOKUP(A839, Kickstarter!B:C, 2, FALSE)</f>
        <v>Take 147 is currently in the process of recording the debut album called, "Nothin' to Lose".</v>
      </c>
      <c r="C839">
        <f>VLOOKUP(A839, Kickstarter!B:E, 3, FALSE)</f>
        <v>2500</v>
      </c>
      <c r="D839">
        <f>VLOOKUP(A839, Kickstarter!B:E, 4, FALSE)</f>
        <v>3045</v>
      </c>
      <c r="E839">
        <f>VLOOKUP(A839, Kickstarter!B:P, 15, FALSE)</f>
        <v>49.11</v>
      </c>
      <c r="F839">
        <f>VLOOKUP(A839, Kickstarter!B:P, 11, FALSE)</f>
        <v>62</v>
      </c>
    </row>
    <row r="840" spans="1:6" ht="45" x14ac:dyDescent="0.25">
      <c r="A840" s="9" t="s">
        <v>839</v>
      </c>
      <c r="B840" s="3" t="str">
        <f>VLOOKUP(A840, Kickstarter!B:C, 2, FALSE)</f>
        <v>The Paper Melody wants YOU to be a part of the next chapter! Be a part of the process of our brand new EP and Music Videos!</v>
      </c>
      <c r="C840">
        <f>VLOOKUP(A840, Kickstarter!B:E, 3, FALSE)</f>
        <v>2000</v>
      </c>
      <c r="D840">
        <f>VLOOKUP(A840, Kickstarter!B:E, 4, FALSE)</f>
        <v>2908</v>
      </c>
      <c r="E840">
        <f>VLOOKUP(A840, Kickstarter!B:P, 15, FALSE)</f>
        <v>47.67</v>
      </c>
      <c r="F840">
        <f>VLOOKUP(A840, Kickstarter!B:P, 11, FALSE)</f>
        <v>61</v>
      </c>
    </row>
    <row r="841" spans="1:6" ht="45" x14ac:dyDescent="0.25">
      <c r="A841" s="9" t="s">
        <v>840</v>
      </c>
      <c r="B841" s="3" t="str">
        <f>VLOOKUP(A841, Kickstarter!B:C, 2, FALSE)</f>
        <v>The Waffle Stompers need your support to keep doing what we love--go on tour, make music and music videos.</v>
      </c>
      <c r="C841">
        <f>VLOOKUP(A841, Kickstarter!B:E, 3, FALSE)</f>
        <v>5000</v>
      </c>
      <c r="D841">
        <f>VLOOKUP(A841, Kickstarter!B:E, 4, FALSE)</f>
        <v>5830.83</v>
      </c>
      <c r="E841">
        <f>VLOOKUP(A841, Kickstarter!B:P, 15, FALSE)</f>
        <v>60.74</v>
      </c>
      <c r="F841">
        <f>VLOOKUP(A841, Kickstarter!B:P, 11, FALSE)</f>
        <v>96</v>
      </c>
    </row>
    <row r="842" spans="1:6" ht="30" x14ac:dyDescent="0.25">
      <c r="A842" s="9" t="s">
        <v>841</v>
      </c>
      <c r="B842" s="3" t="str">
        <f>VLOOKUP(A842, Kickstarter!B:C, 2, FALSE)</f>
        <v>Carl King / Sir Millard Mulch / Dr. Zoltan Ã˜belisk is making a new 45-minute instrumental sci-fi album!</v>
      </c>
      <c r="C842">
        <f>VLOOKUP(A842, Kickstarter!B:E, 3, FALSE)</f>
        <v>10000</v>
      </c>
      <c r="D842">
        <f>VLOOKUP(A842, Kickstarter!B:E, 4, FALSE)</f>
        <v>12041.66</v>
      </c>
      <c r="E842">
        <f>VLOOKUP(A842, Kickstarter!B:P, 15, FALSE)</f>
        <v>63.38</v>
      </c>
      <c r="F842">
        <f>VLOOKUP(A842, Kickstarter!B:P, 11, FALSE)</f>
        <v>190</v>
      </c>
    </row>
    <row r="843" spans="1:6" ht="45" x14ac:dyDescent="0.25">
      <c r="A843" s="9" t="s">
        <v>842</v>
      </c>
      <c r="B843" s="3" t="str">
        <f>VLOOKUP(A843, Kickstarter!B:C, 2, FALSE)</f>
        <v>Dan Mumm's 2nd studio album. An ambitious project - Dan will attempt his best musical work yet, drawing influence from across the ages.</v>
      </c>
      <c r="C843">
        <f>VLOOKUP(A843, Kickstarter!B:E, 3, FALSE)</f>
        <v>5000</v>
      </c>
      <c r="D843">
        <f>VLOOKUP(A843, Kickstarter!B:E, 4, FALSE)</f>
        <v>5066</v>
      </c>
      <c r="E843">
        <f>VLOOKUP(A843, Kickstarter!B:P, 15, FALSE)</f>
        <v>53.89</v>
      </c>
      <c r="F843">
        <f>VLOOKUP(A843, Kickstarter!B:P, 11, FALSE)</f>
        <v>94</v>
      </c>
    </row>
    <row r="844" spans="1:6" ht="45" x14ac:dyDescent="0.25">
      <c r="A844" s="9" t="s">
        <v>843</v>
      </c>
      <c r="B844" s="3" t="str">
        <f>VLOOKUP(A844, Kickstarter!B:C, 2, FALSE)</f>
        <v>Help fund our new concept album, inspired heavily by Sci-Fi and cosmology. Together, we can make "Frontiers" a great release!</v>
      </c>
      <c r="C844">
        <f>VLOOKUP(A844, Kickstarter!B:E, 3, FALSE)</f>
        <v>2500</v>
      </c>
      <c r="D844">
        <f>VLOOKUP(A844, Kickstarter!B:E, 4, FALSE)</f>
        <v>2608</v>
      </c>
      <c r="E844">
        <f>VLOOKUP(A844, Kickstarter!B:P, 15, FALSE)</f>
        <v>66.87</v>
      </c>
      <c r="F844">
        <f>VLOOKUP(A844, Kickstarter!B:P, 11, FALSE)</f>
        <v>39</v>
      </c>
    </row>
    <row r="845" spans="1:6" ht="45" x14ac:dyDescent="0.25">
      <c r="A845" s="9" t="s">
        <v>844</v>
      </c>
      <c r="B845" s="3" t="str">
        <f>VLOOKUP(A845, Kickstarter!B:C, 2, FALSE)</f>
        <v>Five metal heads dedicated to our passion for music. We believe music is Freedom, Unity &amp; Escape. Join us on our mission to Dig Deeper.</v>
      </c>
      <c r="C845">
        <f>VLOOKUP(A845, Kickstarter!B:E, 3, FALSE)</f>
        <v>3000</v>
      </c>
      <c r="D845">
        <f>VLOOKUP(A845, Kickstarter!B:E, 4, FALSE)</f>
        <v>8014</v>
      </c>
      <c r="E845">
        <f>VLOOKUP(A845, Kickstarter!B:P, 15, FALSE)</f>
        <v>63.1</v>
      </c>
      <c r="F845">
        <f>VLOOKUP(A845, Kickstarter!B:P, 11, FALSE)</f>
        <v>127</v>
      </c>
    </row>
    <row r="846" spans="1:6" ht="45" x14ac:dyDescent="0.25">
      <c r="A846" s="9" t="s">
        <v>845</v>
      </c>
      <c r="B846" s="3" t="str">
        <f>VLOOKUP(A846, Kickstarter!B:C, 2, FALSE)</f>
        <v>The NEW ALBUM from the MOST METAL BAND ON EARTH is here! (WARNING: May cause melted faces and headbanging-related spinal trauma!)</v>
      </c>
      <c r="C846">
        <f>VLOOKUP(A846, Kickstarter!B:E, 3, FALSE)</f>
        <v>3000</v>
      </c>
      <c r="D846">
        <f>VLOOKUP(A846, Kickstarter!B:E, 4, FALSE)</f>
        <v>5824</v>
      </c>
      <c r="E846">
        <f>VLOOKUP(A846, Kickstarter!B:P, 15, FALSE)</f>
        <v>36.630000000000003</v>
      </c>
      <c r="F846">
        <f>VLOOKUP(A846, Kickstarter!B:P, 11, FALSE)</f>
        <v>159</v>
      </c>
    </row>
    <row r="847" spans="1:6" ht="45" x14ac:dyDescent="0.25">
      <c r="A847" s="9" t="s">
        <v>846</v>
      </c>
      <c r="B847" s="3" t="str">
        <f>VLOOKUP(A847, Kickstarter!B:C, 2, FALSE)</f>
        <v>Help Legend of Zelda tribute band Master Sword complete their latest heavy metal album: Shadow and Steel!</v>
      </c>
      <c r="C847">
        <f>VLOOKUP(A847, Kickstarter!B:E, 3, FALSE)</f>
        <v>5000</v>
      </c>
      <c r="D847">
        <f>VLOOKUP(A847, Kickstarter!B:E, 4, FALSE)</f>
        <v>6019.01</v>
      </c>
      <c r="E847">
        <f>VLOOKUP(A847, Kickstarter!B:P, 15, FALSE)</f>
        <v>34.01</v>
      </c>
      <c r="F847">
        <f>VLOOKUP(A847, Kickstarter!B:P, 11, FALSE)</f>
        <v>177</v>
      </c>
    </row>
    <row r="848" spans="1:6" ht="45" x14ac:dyDescent="0.25">
      <c r="A848" s="9" t="s">
        <v>847</v>
      </c>
      <c r="B848" s="3" t="str">
        <f>VLOOKUP(A848, Kickstarter!B:C, 2, FALSE)</f>
        <v>Pre-order and help me fund new merchandise so we can make the album release something amazing.</v>
      </c>
      <c r="C848">
        <f>VLOOKUP(A848, Kickstarter!B:E, 3, FALSE)</f>
        <v>1100</v>
      </c>
      <c r="D848">
        <f>VLOOKUP(A848, Kickstarter!B:E, 4, FALSE)</f>
        <v>1342.01</v>
      </c>
      <c r="E848">
        <f>VLOOKUP(A848, Kickstarter!B:P, 15, FALSE)</f>
        <v>28.55</v>
      </c>
      <c r="F848">
        <f>VLOOKUP(A848, Kickstarter!B:P, 11, FALSE)</f>
        <v>47</v>
      </c>
    </row>
    <row r="849" spans="1:6" x14ac:dyDescent="0.25">
      <c r="A849" s="9" t="s">
        <v>848</v>
      </c>
      <c r="B849" s="3" t="str">
        <f>VLOOKUP(A849, Kickstarter!B:C, 2, FALSE)</f>
        <v>MUSIC WITH MEANING!  MUSIC THAT MATTERS!!!</v>
      </c>
      <c r="C849">
        <f>VLOOKUP(A849, Kickstarter!B:E, 3, FALSE)</f>
        <v>10</v>
      </c>
      <c r="D849">
        <f>VLOOKUP(A849, Kickstarter!B:E, 4, FALSE)</f>
        <v>10</v>
      </c>
      <c r="E849">
        <f>VLOOKUP(A849, Kickstarter!B:P, 15, FALSE)</f>
        <v>10</v>
      </c>
      <c r="F849">
        <f>VLOOKUP(A849, Kickstarter!B:P, 11, FALSE)</f>
        <v>1</v>
      </c>
    </row>
    <row r="850" spans="1:6" ht="45" x14ac:dyDescent="0.25">
      <c r="A850" s="9" t="s">
        <v>849</v>
      </c>
      <c r="B850" s="3" t="str">
        <f>VLOOKUP(A850, Kickstarter!B:C, 2, FALSE)</f>
        <v>God Am, a Grunge/Doom metal band, who have been trying to fund the production of our EP to bring you a unique aural assault.</v>
      </c>
      <c r="C850">
        <f>VLOOKUP(A850, Kickstarter!B:E, 3, FALSE)</f>
        <v>300</v>
      </c>
      <c r="D850">
        <f>VLOOKUP(A850, Kickstarter!B:E, 4, FALSE)</f>
        <v>300</v>
      </c>
      <c r="E850">
        <f>VLOOKUP(A850, Kickstarter!B:P, 15, FALSE)</f>
        <v>18.75</v>
      </c>
      <c r="F850">
        <f>VLOOKUP(A850, Kickstarter!B:P, 11, FALSE)</f>
        <v>16</v>
      </c>
    </row>
    <row r="851" spans="1:6" ht="60" x14ac:dyDescent="0.25">
      <c r="A851" s="9" t="s">
        <v>850</v>
      </c>
      <c r="B851" s="3" t="str">
        <f>VLOOKUP(A851, Kickstarter!B:C, 2, FALSE)</f>
        <v>"Guard your passion as if your life depended on it, for well it might!"
Join Nightingale in her journey through the Poison Garden.</v>
      </c>
      <c r="C851">
        <f>VLOOKUP(A851, Kickstarter!B:E, 3, FALSE)</f>
        <v>4000</v>
      </c>
      <c r="D851">
        <f>VLOOKUP(A851, Kickstarter!B:E, 4, FALSE)</f>
        <v>4796</v>
      </c>
      <c r="E851">
        <f>VLOOKUP(A851, Kickstarter!B:P, 15, FALSE)</f>
        <v>41.7</v>
      </c>
      <c r="F851">
        <f>VLOOKUP(A851, Kickstarter!B:P, 11, FALSE)</f>
        <v>115</v>
      </c>
    </row>
    <row r="852" spans="1:6" ht="45" x14ac:dyDescent="0.25">
      <c r="A852" s="9" t="s">
        <v>851</v>
      </c>
      <c r="B852" s="3" t="str">
        <f>VLOOKUP(A852, Kickstarter!B:C, 2, FALSE)</f>
        <v>Help Chicago-based instrumental group Sioum complete the production of their 2nd full-length album.</v>
      </c>
      <c r="C852">
        <f>VLOOKUP(A852, Kickstarter!B:E, 3, FALSE)</f>
        <v>4000</v>
      </c>
      <c r="D852">
        <f>VLOOKUP(A852, Kickstarter!B:E, 4, FALSE)</f>
        <v>6207</v>
      </c>
      <c r="E852">
        <f>VLOOKUP(A852, Kickstarter!B:P, 15, FALSE)</f>
        <v>46.67</v>
      </c>
      <c r="F852">
        <f>VLOOKUP(A852, Kickstarter!B:P, 11, FALSE)</f>
        <v>133</v>
      </c>
    </row>
    <row r="853" spans="1:6" ht="30" x14ac:dyDescent="0.25">
      <c r="A853" s="9" t="s">
        <v>852</v>
      </c>
      <c r="B853" s="3" t="str">
        <f>VLOOKUP(A853, Kickstarter!B:C, 2, FALSE)</f>
        <v>Salut, nous c'est M.F.Crew, on a besoin de vous pour produire notre premier album "First Ride" ! :)</v>
      </c>
      <c r="C853">
        <f>VLOOKUP(A853, Kickstarter!B:E, 3, FALSE)</f>
        <v>2000</v>
      </c>
      <c r="D853">
        <f>VLOOKUP(A853, Kickstarter!B:E, 4, FALSE)</f>
        <v>2609</v>
      </c>
      <c r="E853">
        <f>VLOOKUP(A853, Kickstarter!B:P, 15, FALSE)</f>
        <v>37.270000000000003</v>
      </c>
      <c r="F853">
        <f>VLOOKUP(A853, Kickstarter!B:P, 11, FALSE)</f>
        <v>70</v>
      </c>
    </row>
    <row r="854" spans="1:6" ht="30" x14ac:dyDescent="0.25">
      <c r="A854" s="9" t="s">
        <v>853</v>
      </c>
      <c r="B854" s="3" t="str">
        <f>VLOOKUP(A854, Kickstarter!B:C, 2, FALSE)</f>
        <v>Limited edition 2x12" vinyl pressing of our latest album "Who Do You Think We Are?"</v>
      </c>
      <c r="C854">
        <f>VLOOKUP(A854, Kickstarter!B:E, 3, FALSE)</f>
        <v>3500</v>
      </c>
      <c r="D854">
        <f>VLOOKUP(A854, Kickstarter!B:E, 4, FALSE)</f>
        <v>3674</v>
      </c>
      <c r="E854">
        <f>VLOOKUP(A854, Kickstarter!B:P, 15, FALSE)</f>
        <v>59.26</v>
      </c>
      <c r="F854">
        <f>VLOOKUP(A854, Kickstarter!B:P, 11, FALSE)</f>
        <v>62</v>
      </c>
    </row>
    <row r="855" spans="1:6" ht="45" x14ac:dyDescent="0.25">
      <c r="A855" s="9" t="s">
        <v>854</v>
      </c>
      <c r="B855" s="3" t="str">
        <f>VLOOKUP(A855, Kickstarter!B:C, 2, FALSE)</f>
        <v>Help release a CD of sloggoth's first album "sloggoth".  All contributors of $5 or more get a CD when the goal is met!</v>
      </c>
      <c r="C855">
        <f>VLOOKUP(A855, Kickstarter!B:E, 3, FALSE)</f>
        <v>300</v>
      </c>
      <c r="D855">
        <f>VLOOKUP(A855, Kickstarter!B:E, 4, FALSE)</f>
        <v>300</v>
      </c>
      <c r="E855">
        <f>VLOOKUP(A855, Kickstarter!B:P, 15, FALSE)</f>
        <v>30</v>
      </c>
      <c r="F855">
        <f>VLOOKUP(A855, Kickstarter!B:P, 11, FALSE)</f>
        <v>10</v>
      </c>
    </row>
    <row r="856" spans="1:6" ht="30" x14ac:dyDescent="0.25">
      <c r="A856" s="9" t="s">
        <v>855</v>
      </c>
      <c r="B856" s="3" t="str">
        <f>VLOOKUP(A856, Kickstarter!B:C, 2, FALSE)</f>
        <v>Writing and Recording Sophomore record, and funding Tour to support Spring 2017 album release.</v>
      </c>
      <c r="C856">
        <f>VLOOKUP(A856, Kickstarter!B:E, 3, FALSE)</f>
        <v>27800</v>
      </c>
      <c r="D856">
        <f>VLOOKUP(A856, Kickstarter!B:E, 4, FALSE)</f>
        <v>32865.300000000003</v>
      </c>
      <c r="E856">
        <f>VLOOKUP(A856, Kickstarter!B:P, 15, FALSE)</f>
        <v>65.86</v>
      </c>
      <c r="F856">
        <f>VLOOKUP(A856, Kickstarter!B:P, 11, FALSE)</f>
        <v>499</v>
      </c>
    </row>
    <row r="857" spans="1:6" ht="30" x14ac:dyDescent="0.25">
      <c r="A857" s="9" t="s">
        <v>856</v>
      </c>
      <c r="B857" s="3" t="str">
        <f>VLOOKUP(A857, Kickstarter!B:C, 2, FALSE)</f>
        <v>AtteroTerra's "Pray for Apocalypse" is fully completed, and only being held up by funding.</v>
      </c>
      <c r="C857">
        <f>VLOOKUP(A857, Kickstarter!B:E, 3, FALSE)</f>
        <v>1450</v>
      </c>
      <c r="D857">
        <f>VLOOKUP(A857, Kickstarter!B:E, 4, FALSE)</f>
        <v>1500</v>
      </c>
      <c r="E857">
        <f>VLOOKUP(A857, Kickstarter!B:P, 15, FALSE)</f>
        <v>31.91</v>
      </c>
      <c r="F857">
        <f>VLOOKUP(A857, Kickstarter!B:P, 11, FALSE)</f>
        <v>47</v>
      </c>
    </row>
    <row r="858" spans="1:6" ht="45" x14ac:dyDescent="0.25">
      <c r="A858" s="9" t="s">
        <v>857</v>
      </c>
      <c r="B858" s="3" t="str">
        <f>VLOOKUP(A858, Kickstarter!B:C, 2, FALSE)</f>
        <v>Wir, die Heavy/Thrash Band "Powerhead" wollen ins Studio und eine Promo CD aufnehmen. Songs haben wir, Geld nicht ;-) ... und los!! :-)</v>
      </c>
      <c r="C858">
        <f>VLOOKUP(A858, Kickstarter!B:E, 3, FALSE)</f>
        <v>250</v>
      </c>
      <c r="D858">
        <f>VLOOKUP(A858, Kickstarter!B:E, 4, FALSE)</f>
        <v>545</v>
      </c>
      <c r="E858">
        <f>VLOOKUP(A858, Kickstarter!B:P, 15, FALSE)</f>
        <v>19.46</v>
      </c>
      <c r="F858">
        <f>VLOOKUP(A858, Kickstarter!B:P, 11, FALSE)</f>
        <v>28</v>
      </c>
    </row>
    <row r="859" spans="1:6" ht="30" x14ac:dyDescent="0.25">
      <c r="A859" s="9" t="s">
        <v>858</v>
      </c>
      <c r="B859" s="3" t="str">
        <f>VLOOKUP(A859, Kickstarter!B:C, 2, FALSE)</f>
        <v>Modern Post-Hardcore/Electro music (Hardstyle, EDM, Trap, Dubstep, Dembow, House).</v>
      </c>
      <c r="C859">
        <f>VLOOKUP(A859, Kickstarter!B:E, 3, FALSE)</f>
        <v>1200</v>
      </c>
      <c r="D859">
        <f>VLOOKUP(A859, Kickstarter!B:E, 4, FALSE)</f>
        <v>1200</v>
      </c>
      <c r="E859">
        <f>VLOOKUP(A859, Kickstarter!B:P, 15, FALSE)</f>
        <v>50</v>
      </c>
      <c r="F859">
        <f>VLOOKUP(A859, Kickstarter!B:P, 11, FALSE)</f>
        <v>24</v>
      </c>
    </row>
    <row r="860" spans="1:6" ht="45" x14ac:dyDescent="0.25">
      <c r="A860" s="9" t="s">
        <v>859</v>
      </c>
      <c r="B860" s="3" t="str">
        <f>VLOOKUP(A860, Kickstarter!B:C, 2, FALSE)</f>
        <v>The album is written &amp; sounding epic, dark &amp; heavy! We now need your help to fund the release &amp; some spiffing limited edition merch!</v>
      </c>
      <c r="C860">
        <f>VLOOKUP(A860, Kickstarter!B:E, 3, FALSE)</f>
        <v>1200</v>
      </c>
      <c r="D860">
        <f>VLOOKUP(A860, Kickstarter!B:E, 4, FALSE)</f>
        <v>1728.07</v>
      </c>
      <c r="E860">
        <f>VLOOKUP(A860, Kickstarter!B:P, 15, FALSE)</f>
        <v>22.74</v>
      </c>
      <c r="F860">
        <f>VLOOKUP(A860, Kickstarter!B:P, 11, FALSE)</f>
        <v>76</v>
      </c>
    </row>
    <row r="861" spans="1:6" ht="30" x14ac:dyDescent="0.25">
      <c r="A861" s="9" t="s">
        <v>860</v>
      </c>
      <c r="B861" s="3" t="str">
        <f>VLOOKUP(A861, Kickstarter!B:C, 2, FALSE)</f>
        <v>We are heading to the studio to create our second album and we want you to be right there with us!</v>
      </c>
      <c r="C861">
        <f>VLOOKUP(A861, Kickstarter!B:E, 3, FALSE)</f>
        <v>4000</v>
      </c>
      <c r="D861">
        <f>VLOOKUP(A861, Kickstarter!B:E, 4, FALSE)</f>
        <v>4187</v>
      </c>
      <c r="E861">
        <f>VLOOKUP(A861, Kickstarter!B:P, 15, FALSE)</f>
        <v>42.72</v>
      </c>
      <c r="F861">
        <f>VLOOKUP(A861, Kickstarter!B:P, 11, FALSE)</f>
        <v>98</v>
      </c>
    </row>
    <row r="862" spans="1:6" ht="45" x14ac:dyDescent="0.25">
      <c r="A862" s="9" t="s">
        <v>861</v>
      </c>
      <c r="B862" s="3" t="str">
        <f>VLOOKUP(A862, Kickstarter!B:C, 2, FALSE)</f>
        <v>â€œThe Odd Couple Quintetâ€ is aptly named, since the Horn and Bassoon are truly an â€˜odd coupleâ€™ to front a jazz group.</v>
      </c>
      <c r="C862">
        <f>VLOOKUP(A862, Kickstarter!B:E, 3, FALSE)</f>
        <v>14000</v>
      </c>
      <c r="D862">
        <f>VLOOKUP(A862, Kickstarter!B:E, 4, FALSE)</f>
        <v>2540</v>
      </c>
      <c r="E862">
        <f>VLOOKUP(A862, Kickstarter!B:P, 15, FALSE)</f>
        <v>52.92</v>
      </c>
      <c r="F862">
        <f>VLOOKUP(A862, Kickstarter!B:P, 11, FALSE)</f>
        <v>48</v>
      </c>
    </row>
    <row r="863" spans="1:6" ht="45" x14ac:dyDescent="0.25">
      <c r="A863" s="9" t="s">
        <v>862</v>
      </c>
      <c r="B863" s="3" t="str">
        <f>VLOOKUP(A863, Kickstarter!B:C, 2, FALSE)</f>
        <v>"In My Own Eye" a cabaret not to be missed  Building a Business Preserving the Art of Cabaret Theatre 4 the Next Generation</v>
      </c>
      <c r="C863">
        <f>VLOOKUP(A863, Kickstarter!B:E, 3, FALSE)</f>
        <v>4500</v>
      </c>
      <c r="D863">
        <f>VLOOKUP(A863, Kickstarter!B:E, 4, FALSE)</f>
        <v>101</v>
      </c>
      <c r="E863">
        <f>VLOOKUP(A863, Kickstarter!B:P, 15, FALSE)</f>
        <v>50.5</v>
      </c>
      <c r="F863">
        <f>VLOOKUP(A863, Kickstarter!B:P, 11, FALSE)</f>
        <v>2</v>
      </c>
    </row>
    <row r="864" spans="1:6" ht="45" x14ac:dyDescent="0.25">
      <c r="A864" s="9" t="s">
        <v>863</v>
      </c>
      <c r="B864" s="3" t="str">
        <f>VLOOKUP(A864, Kickstarter!B:C, 2, FALSE)</f>
        <v>I want to work with the great John Goodsall and Percy Jones from Brand X to create the ultimate new jazz album.</v>
      </c>
      <c r="C864">
        <f>VLOOKUP(A864, Kickstarter!B:E, 3, FALSE)</f>
        <v>50000</v>
      </c>
      <c r="D864">
        <f>VLOOKUP(A864, Kickstarter!B:E, 4, FALSE)</f>
        <v>170</v>
      </c>
      <c r="E864">
        <f>VLOOKUP(A864, Kickstarter!B:P, 15, FALSE)</f>
        <v>42.5</v>
      </c>
      <c r="F864">
        <f>VLOOKUP(A864, Kickstarter!B:P, 11, FALSE)</f>
        <v>4</v>
      </c>
    </row>
    <row r="865" spans="1:6" ht="45" x14ac:dyDescent="0.25">
      <c r="A865" s="9" t="s">
        <v>864</v>
      </c>
      <c r="B865" s="3" t="str">
        <f>VLOOKUP(A865, Kickstarter!B:C, 2, FALSE)</f>
        <v>I'm making the move from a side man in local groups to the leader with this debut jazz CD project.</v>
      </c>
      <c r="C865">
        <f>VLOOKUP(A865, Kickstarter!B:E, 3, FALSE)</f>
        <v>2000</v>
      </c>
      <c r="D865">
        <f>VLOOKUP(A865, Kickstarter!B:E, 4, FALSE)</f>
        <v>90</v>
      </c>
      <c r="E865">
        <f>VLOOKUP(A865, Kickstarter!B:P, 15, FALSE)</f>
        <v>18</v>
      </c>
      <c r="F865">
        <f>VLOOKUP(A865, Kickstarter!B:P, 11, FALSE)</f>
        <v>5</v>
      </c>
    </row>
    <row r="866" spans="1:6" ht="45" x14ac:dyDescent="0.25">
      <c r="A866" s="9" t="s">
        <v>865</v>
      </c>
      <c r="B866" s="3" t="str">
        <f>VLOOKUP(A866, Kickstarter!B:C, 2, FALSE)</f>
        <v>Help to make an album that will stand out in the pantheon of LDS music, an album of the highest musical and artistic standards.</v>
      </c>
      <c r="C866">
        <f>VLOOKUP(A866, Kickstarter!B:E, 3, FALSE)</f>
        <v>6500</v>
      </c>
      <c r="D866">
        <f>VLOOKUP(A866, Kickstarter!B:E, 4, FALSE)</f>
        <v>2700</v>
      </c>
      <c r="E866">
        <f>VLOOKUP(A866, Kickstarter!B:P, 15, FALSE)</f>
        <v>34.18</v>
      </c>
      <c r="F866">
        <f>VLOOKUP(A866, Kickstarter!B:P, 11, FALSE)</f>
        <v>79</v>
      </c>
    </row>
    <row r="867" spans="1:6" ht="45" x14ac:dyDescent="0.25">
      <c r="A867" s="9" t="s">
        <v>866</v>
      </c>
      <c r="B867" s="3" t="str">
        <f>VLOOKUP(A867, Kickstarter!B:C, 2, FALSE)</f>
        <v>My name is Lindsay Main, and My artist name is "Memphis Lady". Im looking to make my first cd, will all my own original songs on it.</v>
      </c>
      <c r="C867">
        <f>VLOOKUP(A867, Kickstarter!B:E, 3, FALSE)</f>
        <v>2200</v>
      </c>
      <c r="D867">
        <f>VLOOKUP(A867, Kickstarter!B:E, 4, FALSE)</f>
        <v>45</v>
      </c>
      <c r="E867">
        <f>VLOOKUP(A867, Kickstarter!B:P, 15, FALSE)</f>
        <v>22.5</v>
      </c>
      <c r="F867">
        <f>VLOOKUP(A867, Kickstarter!B:P, 11, FALSE)</f>
        <v>2</v>
      </c>
    </row>
    <row r="868" spans="1:6" ht="45" x14ac:dyDescent="0.25">
      <c r="A868" s="9" t="s">
        <v>867</v>
      </c>
      <c r="B868" s="3" t="str">
        <f>VLOOKUP(A868, Kickstarter!B:C, 2, FALSE)</f>
        <v>Drivetime heads to Cali for summer tour supported by @Smoothjazz.com &amp; @JJZPhilly  #Spaghettini #The Roxy</v>
      </c>
      <c r="C868">
        <f>VLOOKUP(A868, Kickstarter!B:E, 3, FALSE)</f>
        <v>3500</v>
      </c>
      <c r="D868">
        <f>VLOOKUP(A868, Kickstarter!B:E, 4, FALSE)</f>
        <v>640</v>
      </c>
      <c r="E868">
        <f>VLOOKUP(A868, Kickstarter!B:P, 15, FALSE)</f>
        <v>58.18</v>
      </c>
      <c r="F868">
        <f>VLOOKUP(A868, Kickstarter!B:P, 11, FALSE)</f>
        <v>11</v>
      </c>
    </row>
    <row r="869" spans="1:6" ht="45" x14ac:dyDescent="0.25">
      <c r="A869" s="9" t="s">
        <v>868</v>
      </c>
      <c r="B869" s="3" t="str">
        <f>VLOOKUP(A869, Kickstarter!B:C, 2, FALSE)</f>
        <v>MichÃ© Fambro records the long-awaited Jazz Crooner album.  Favorite standards, and soon-to-be classic originals in one memorable album.</v>
      </c>
      <c r="C869">
        <f>VLOOKUP(A869, Kickstarter!B:E, 3, FALSE)</f>
        <v>5000</v>
      </c>
      <c r="D869">
        <f>VLOOKUP(A869, Kickstarter!B:E, 4, FALSE)</f>
        <v>1201</v>
      </c>
      <c r="E869">
        <f>VLOOKUP(A869, Kickstarter!B:P, 15, FALSE)</f>
        <v>109.18</v>
      </c>
      <c r="F869">
        <f>VLOOKUP(A869, Kickstarter!B:P, 11, FALSE)</f>
        <v>11</v>
      </c>
    </row>
    <row r="870" spans="1:6" ht="60" x14ac:dyDescent="0.25">
      <c r="A870" s="9" t="s">
        <v>869</v>
      </c>
      <c r="B870" s="3" t="str">
        <f>VLOOKUP(A870, Kickstarter!B:C, 2, FALSE)</f>
        <v>I AM A SINGER/SONGWRITER RECORDING MY DEBUT ALBUM OF ORIGINAL MATERIAL TITLED "MY LIFE UNFOLDING".....MUSIC IS SO MUCH A PART OF ME!</v>
      </c>
      <c r="C870">
        <f>VLOOKUP(A870, Kickstarter!B:E, 3, FALSE)</f>
        <v>45000</v>
      </c>
      <c r="D870">
        <f>VLOOKUP(A870, Kickstarter!B:E, 4, FALSE)</f>
        <v>50</v>
      </c>
      <c r="E870">
        <f>VLOOKUP(A870, Kickstarter!B:P, 15, FALSE)</f>
        <v>50</v>
      </c>
      <c r="F870">
        <f>VLOOKUP(A870, Kickstarter!B:P, 11, FALSE)</f>
        <v>1</v>
      </c>
    </row>
    <row r="871" spans="1:6" ht="45" x14ac:dyDescent="0.25">
      <c r="A871" s="9" t="s">
        <v>870</v>
      </c>
      <c r="B871" s="3" t="str">
        <f>VLOOKUP(A871, Kickstarter!B:C, 2, FALSE)</f>
        <v>The band Twice As Good wants to create and distribute a DVD of their live concert performance. This amazing band needs to be seen!</v>
      </c>
      <c r="C871">
        <f>VLOOKUP(A871, Kickstarter!B:E, 3, FALSE)</f>
        <v>8800</v>
      </c>
      <c r="D871">
        <f>VLOOKUP(A871, Kickstarter!B:E, 4, FALSE)</f>
        <v>1040</v>
      </c>
      <c r="E871">
        <f>VLOOKUP(A871, Kickstarter!B:P, 15, FALSE)</f>
        <v>346.67</v>
      </c>
      <c r="F871">
        <f>VLOOKUP(A871, Kickstarter!B:P, 11, FALSE)</f>
        <v>3</v>
      </c>
    </row>
    <row r="872" spans="1:6" ht="45" x14ac:dyDescent="0.25">
      <c r="A872" s="9" t="s">
        <v>871</v>
      </c>
      <c r="B872" s="3" t="str">
        <f>VLOOKUP(A872, Kickstarter!B:C, 2, FALSE)</f>
        <v>The Orchestra and it's boy/girl singers perform a plethora of hit songs arranged by Nelson Riddle, for the world's greatest singers.</v>
      </c>
      <c r="C872">
        <f>VLOOKUP(A872, Kickstarter!B:E, 3, FALSE)</f>
        <v>20000</v>
      </c>
      <c r="D872">
        <f>VLOOKUP(A872, Kickstarter!B:E, 4, FALSE)</f>
        <v>62</v>
      </c>
      <c r="E872">
        <f>VLOOKUP(A872, Kickstarter!B:P, 15, FALSE)</f>
        <v>12.4</v>
      </c>
      <c r="F872">
        <f>VLOOKUP(A872, Kickstarter!B:P, 11, FALSE)</f>
        <v>5</v>
      </c>
    </row>
    <row r="873" spans="1:6" ht="45" x14ac:dyDescent="0.25">
      <c r="A873" s="9" t="s">
        <v>872</v>
      </c>
      <c r="B873" s="3" t="str">
        <f>VLOOKUP(A873, Kickstarter!B:C, 2, FALSE)</f>
        <v>fo/mo/deep heads back into the studio in January 2014 to record their 3rd CD. Seeking to continue experimenting with all things groove:</v>
      </c>
      <c r="C873">
        <f>VLOOKUP(A873, Kickstarter!B:E, 3, FALSE)</f>
        <v>6000</v>
      </c>
      <c r="D873">
        <f>VLOOKUP(A873, Kickstarter!B:E, 4, FALSE)</f>
        <v>325</v>
      </c>
      <c r="E873">
        <f>VLOOKUP(A873, Kickstarter!B:P, 15, FALSE)</f>
        <v>27.08</v>
      </c>
      <c r="F873">
        <f>VLOOKUP(A873, Kickstarter!B:P, 11, FALSE)</f>
        <v>12</v>
      </c>
    </row>
    <row r="874" spans="1:6" ht="45" x14ac:dyDescent="0.25">
      <c r="A874" s="9" t="s">
        <v>873</v>
      </c>
      <c r="B874" s="3" t="str">
        <f>VLOOKUP(A874, Kickstarter!B:C, 2, FALSE)</f>
        <v>The Songs of Africa Ensemble embarks on their first Goodwill Africa Tour, to taste African music &amp; culture firsthand.</v>
      </c>
      <c r="C874">
        <f>VLOOKUP(A874, Kickstarter!B:E, 3, FALSE)</f>
        <v>8000</v>
      </c>
      <c r="D874">
        <f>VLOOKUP(A874, Kickstarter!B:E, 4, FALSE)</f>
        <v>65</v>
      </c>
      <c r="E874">
        <f>VLOOKUP(A874, Kickstarter!B:P, 15, FALSE)</f>
        <v>32.5</v>
      </c>
      <c r="F874">
        <f>VLOOKUP(A874, Kickstarter!B:P, 11, FALSE)</f>
        <v>2</v>
      </c>
    </row>
    <row r="875" spans="1:6" ht="30" x14ac:dyDescent="0.25">
      <c r="A875" s="9" t="s">
        <v>874</v>
      </c>
      <c r="B875" s="3" t="str">
        <f>VLOOKUP(A875, Kickstarter!B:C, 2, FALSE)</f>
        <v>Fall in love with "The Dreamer", new original music from trumpeter Freddie Dunn!</v>
      </c>
      <c r="C875">
        <f>VLOOKUP(A875, Kickstarter!B:E, 3, FALSE)</f>
        <v>3500</v>
      </c>
      <c r="D875">
        <f>VLOOKUP(A875, Kickstarter!B:E, 4, FALSE)</f>
        <v>45</v>
      </c>
      <c r="E875">
        <f>VLOOKUP(A875, Kickstarter!B:P, 15, FALSE)</f>
        <v>9</v>
      </c>
      <c r="F875">
        <f>VLOOKUP(A875, Kickstarter!B:P, 11, FALSE)</f>
        <v>5</v>
      </c>
    </row>
    <row r="876" spans="1:6" ht="45" x14ac:dyDescent="0.25">
      <c r="A876" s="9" t="s">
        <v>875</v>
      </c>
      <c r="B876" s="3" t="str">
        <f>VLOOKUP(A876, Kickstarter!B:C, 2, FALSE)</f>
        <v>Tachoir music has been described as "Highly original compositions with dazzling improvisations by virtuoso musicians" - The Times</v>
      </c>
      <c r="C876">
        <f>VLOOKUP(A876, Kickstarter!B:E, 3, FALSE)</f>
        <v>3000</v>
      </c>
      <c r="D876">
        <f>VLOOKUP(A876, Kickstarter!B:E, 4, FALSE)</f>
        <v>730</v>
      </c>
      <c r="E876">
        <f>VLOOKUP(A876, Kickstarter!B:P, 15, FALSE)</f>
        <v>34.76</v>
      </c>
      <c r="F876">
        <f>VLOOKUP(A876, Kickstarter!B:P, 11, FALSE)</f>
        <v>21</v>
      </c>
    </row>
    <row r="877" spans="1:6" ht="60" x14ac:dyDescent="0.25">
      <c r="A877" s="9" t="s">
        <v>876</v>
      </c>
      <c r="B877" s="3" t="str">
        <f>VLOOKUP(A877, Kickstarter!B:C, 2, FALSE)</f>
        <v>IJD coincides with the Columbus Day. The musicians are Italian-American and they'll showcase music from the Italian American songbook.</v>
      </c>
      <c r="C877">
        <f>VLOOKUP(A877, Kickstarter!B:E, 3, FALSE)</f>
        <v>5000</v>
      </c>
      <c r="D877">
        <f>VLOOKUP(A877, Kickstarter!B:E, 4, FALSE)</f>
        <v>0</v>
      </c>
      <c r="E877">
        <f>VLOOKUP(A877, Kickstarter!B:P, 15, FALSE)</f>
        <v>0</v>
      </c>
      <c r="F877">
        <f>VLOOKUP(A877, Kickstarter!B:P, 11, FALSE)</f>
        <v>0</v>
      </c>
    </row>
    <row r="878" spans="1:6" ht="30" x14ac:dyDescent="0.25">
      <c r="A878" s="9" t="s">
        <v>877</v>
      </c>
      <c r="B878" s="3" t="str">
        <f>VLOOKUP(A878, Kickstarter!B:C, 2, FALSE)</f>
        <v>What was the greatest record shop ever?  DOBELLS!</v>
      </c>
      <c r="C878">
        <f>VLOOKUP(A878, Kickstarter!B:E, 3, FALSE)</f>
        <v>3152</v>
      </c>
      <c r="D878">
        <f>VLOOKUP(A878, Kickstarter!B:E, 4, FALSE)</f>
        <v>1286</v>
      </c>
      <c r="E878">
        <f>VLOOKUP(A878, Kickstarter!B:P, 15, FALSE)</f>
        <v>28.58</v>
      </c>
      <c r="F878">
        <f>VLOOKUP(A878, Kickstarter!B:P, 11, FALSE)</f>
        <v>45</v>
      </c>
    </row>
    <row r="879" spans="1:6" ht="45" x14ac:dyDescent="0.25">
      <c r="A879" s="9" t="s">
        <v>878</v>
      </c>
      <c r="B879" s="3" t="str">
        <f>VLOOKUP(A879, Kickstarter!B:C, 2, FALSE)</f>
        <v>The Saxidentals are a Laie, HI based saxophone quartet. We have been playing gigs all around Laie and would love to make a music video!</v>
      </c>
      <c r="C879">
        <f>VLOOKUP(A879, Kickstarter!B:E, 3, FALSE)</f>
        <v>2000</v>
      </c>
      <c r="D879">
        <f>VLOOKUP(A879, Kickstarter!B:E, 4, FALSE)</f>
        <v>1351</v>
      </c>
      <c r="E879">
        <f>VLOOKUP(A879, Kickstarter!B:P, 15, FALSE)</f>
        <v>46.59</v>
      </c>
      <c r="F879">
        <f>VLOOKUP(A879, Kickstarter!B:P, 11, FALSE)</f>
        <v>29</v>
      </c>
    </row>
    <row r="880" spans="1:6" ht="45" x14ac:dyDescent="0.25">
      <c r="A880" s="9" t="s">
        <v>879</v>
      </c>
      <c r="B880" s="3" t="str">
        <f>VLOOKUP(A880, Kickstarter!B:C, 2, FALSE)</f>
        <v>Join in and help me make my first jazz album. I would really like to make a Christmas album and a smooth jazz CD. Want a FREE CD?</v>
      </c>
      <c r="C880">
        <f>VLOOKUP(A880, Kickstarter!B:E, 3, FALSE)</f>
        <v>5000</v>
      </c>
      <c r="D880">
        <f>VLOOKUP(A880, Kickstarter!B:E, 4, FALSE)</f>
        <v>65</v>
      </c>
      <c r="E880">
        <f>VLOOKUP(A880, Kickstarter!B:P, 15, FALSE)</f>
        <v>32.5</v>
      </c>
      <c r="F880">
        <f>VLOOKUP(A880, Kickstarter!B:P, 11, FALSE)</f>
        <v>2</v>
      </c>
    </row>
    <row r="881" spans="1:6" ht="45" x14ac:dyDescent="0.25">
      <c r="A881" s="9" t="s">
        <v>880</v>
      </c>
      <c r="B881" s="3" t="str">
        <f>VLOOKUP(A881, Kickstarter!B:C, 2, FALSE)</f>
        <v>It'll be THE event of the year for the musically adventurous types. Don't miss this chance to bring Peter BrÃ¶tzmann to our fair city!</v>
      </c>
      <c r="C881">
        <f>VLOOKUP(A881, Kickstarter!B:E, 3, FALSE)</f>
        <v>2100</v>
      </c>
      <c r="D881">
        <f>VLOOKUP(A881, Kickstarter!B:E, 4, FALSE)</f>
        <v>644</v>
      </c>
      <c r="E881">
        <f>VLOOKUP(A881, Kickstarter!B:P, 15, FALSE)</f>
        <v>21.47</v>
      </c>
      <c r="F881">
        <f>VLOOKUP(A881, Kickstarter!B:P, 11, FALSE)</f>
        <v>30</v>
      </c>
    </row>
    <row r="882" spans="1:6" ht="45" x14ac:dyDescent="0.25">
      <c r="A882" s="9" t="s">
        <v>881</v>
      </c>
      <c r="B882" s="3" t="str">
        <f>VLOOKUP(A882, Kickstarter!B:C, 2, FALSE)</f>
        <v>A record representing an era in East Bay local music that sustained art &amp; community that deserves to be preserved on 180 gram vinyl.</v>
      </c>
      <c r="C882">
        <f>VLOOKUP(A882, Kickstarter!B:E, 3, FALSE)</f>
        <v>3780</v>
      </c>
      <c r="D882">
        <f>VLOOKUP(A882, Kickstarter!B:E, 4, FALSE)</f>
        <v>113</v>
      </c>
      <c r="E882">
        <f>VLOOKUP(A882, Kickstarter!B:P, 15, FALSE)</f>
        <v>14.13</v>
      </c>
      <c r="F882">
        <f>VLOOKUP(A882, Kickstarter!B:P, 11, FALSE)</f>
        <v>8</v>
      </c>
    </row>
    <row r="883" spans="1:6" ht="45" x14ac:dyDescent="0.25">
      <c r="A883" s="9" t="s">
        <v>882</v>
      </c>
      <c r="B883" s="3" t="str">
        <f>VLOOKUP(A883, Kickstarter!B:C, 2, FALSE)</f>
        <v>To raise funds to finish the latest album by Chris Reed and the Anime Raiders, called "Deep City Diving"</v>
      </c>
      <c r="C883">
        <f>VLOOKUP(A883, Kickstarter!B:E, 3, FALSE)</f>
        <v>3750</v>
      </c>
      <c r="D883">
        <f>VLOOKUP(A883, Kickstarter!B:E, 4, FALSE)</f>
        <v>30</v>
      </c>
      <c r="E883">
        <f>VLOOKUP(A883, Kickstarter!B:P, 15, FALSE)</f>
        <v>30</v>
      </c>
      <c r="F883">
        <f>VLOOKUP(A883, Kickstarter!B:P, 11, FALSE)</f>
        <v>1</v>
      </c>
    </row>
    <row r="884" spans="1:6" ht="45" x14ac:dyDescent="0.25">
      <c r="A884" s="9" t="s">
        <v>883</v>
      </c>
      <c r="B884" s="3" t="str">
        <f>VLOOKUP(A884, Kickstarter!B:C, 2, FALSE)</f>
        <v>This Full length Album Needs the real living record life. It took us 4 hard years, countless deaths and several studios but we won.</v>
      </c>
      <c r="C884">
        <f>VLOOKUP(A884, Kickstarter!B:E, 3, FALSE)</f>
        <v>1500</v>
      </c>
      <c r="D884">
        <f>VLOOKUP(A884, Kickstarter!B:E, 4, FALSE)</f>
        <v>302</v>
      </c>
      <c r="E884">
        <f>VLOOKUP(A884, Kickstarter!B:P, 15, FALSE)</f>
        <v>21.57</v>
      </c>
      <c r="F884">
        <f>VLOOKUP(A884, Kickstarter!B:P, 11, FALSE)</f>
        <v>14</v>
      </c>
    </row>
    <row r="885" spans="1:6" ht="45" x14ac:dyDescent="0.25">
      <c r="A885" s="9" t="s">
        <v>884</v>
      </c>
      <c r="B885" s="3" t="str">
        <f>VLOOKUP(A885, Kickstarter!B:C, 2, FALSE)</f>
        <v>Seeking supporters to help me break the 15 year streak since my last record.  Dana Lawrence Music is ready to go back into the studio!</v>
      </c>
      <c r="C885">
        <f>VLOOKUP(A885, Kickstarter!B:E, 3, FALSE)</f>
        <v>5000</v>
      </c>
      <c r="D885">
        <f>VLOOKUP(A885, Kickstarter!B:E, 4, FALSE)</f>
        <v>2001</v>
      </c>
      <c r="E885">
        <f>VLOOKUP(A885, Kickstarter!B:P, 15, FALSE)</f>
        <v>83.38</v>
      </c>
      <c r="F885">
        <f>VLOOKUP(A885, Kickstarter!B:P, 11, FALSE)</f>
        <v>24</v>
      </c>
    </row>
    <row r="886" spans="1:6" ht="45" x14ac:dyDescent="0.25">
      <c r="A886" s="9" t="s">
        <v>885</v>
      </c>
      <c r="B886" s="3" t="str">
        <f>VLOOKUP(A886, Kickstarter!B:C, 2, FALSE)</f>
        <v>We need to hire an animal trainer to have a chimpanzee actor perform in our music video with us!</v>
      </c>
      <c r="C886">
        <f>VLOOKUP(A886, Kickstarter!B:E, 3, FALSE)</f>
        <v>2000</v>
      </c>
      <c r="D886">
        <f>VLOOKUP(A886, Kickstarter!B:E, 4, FALSE)</f>
        <v>20</v>
      </c>
      <c r="E886">
        <f>VLOOKUP(A886, Kickstarter!B:P, 15, FALSE)</f>
        <v>10</v>
      </c>
      <c r="F886">
        <f>VLOOKUP(A886, Kickstarter!B:P, 11, FALSE)</f>
        <v>2</v>
      </c>
    </row>
    <row r="887" spans="1:6" ht="45" x14ac:dyDescent="0.25">
      <c r="A887" s="9" t="s">
        <v>886</v>
      </c>
      <c r="B887" s="3" t="str">
        <f>VLOOKUP(A887, Kickstarter!B:C, 2, FALSE)</f>
        <v>Cobrette Bardole's widely anticipated sophomore release is ready for tracking and he needs your help to make it a reality!</v>
      </c>
      <c r="C887">
        <f>VLOOKUP(A887, Kickstarter!B:E, 3, FALSE)</f>
        <v>1000</v>
      </c>
      <c r="D887">
        <f>VLOOKUP(A887, Kickstarter!B:E, 4, FALSE)</f>
        <v>750</v>
      </c>
      <c r="E887">
        <f>VLOOKUP(A887, Kickstarter!B:P, 15, FALSE)</f>
        <v>35.71</v>
      </c>
      <c r="F887">
        <f>VLOOKUP(A887, Kickstarter!B:P, 11, FALSE)</f>
        <v>21</v>
      </c>
    </row>
    <row r="888" spans="1:6" ht="45" x14ac:dyDescent="0.25">
      <c r="A888" s="9" t="s">
        <v>887</v>
      </c>
      <c r="B888" s="3" t="str">
        <f>VLOOKUP(A888, Kickstarter!B:C, 2, FALSE)</f>
        <v>The time has finally come... Sap Laughter is in the process of updating our merchandise setup, and we need your help making it happen!</v>
      </c>
      <c r="C888">
        <f>VLOOKUP(A888, Kickstarter!B:E, 3, FALSE)</f>
        <v>500</v>
      </c>
      <c r="D888">
        <f>VLOOKUP(A888, Kickstarter!B:E, 4, FALSE)</f>
        <v>205</v>
      </c>
      <c r="E888">
        <f>VLOOKUP(A888, Kickstarter!B:P, 15, FALSE)</f>
        <v>29.29</v>
      </c>
      <c r="F888">
        <f>VLOOKUP(A888, Kickstarter!B:P, 11, FALSE)</f>
        <v>7</v>
      </c>
    </row>
    <row r="889" spans="1:6" ht="45" x14ac:dyDescent="0.25">
      <c r="A889" s="9" t="s">
        <v>888</v>
      </c>
      <c r="B889" s="3" t="str">
        <f>VLOOKUP(A889, Kickstarter!B:C, 2, FALSE)</f>
        <v>Mortimer Nova is attempting to raise enough money to record their new album, Terrible the Fish has Drowned, to release it to the public</v>
      </c>
      <c r="C889">
        <f>VLOOKUP(A889, Kickstarter!B:E, 3, FALSE)</f>
        <v>1000</v>
      </c>
      <c r="D889">
        <f>VLOOKUP(A889, Kickstarter!B:E, 4, FALSE)</f>
        <v>0</v>
      </c>
      <c r="E889">
        <f>VLOOKUP(A889, Kickstarter!B:P, 15, FALSE)</f>
        <v>0</v>
      </c>
      <c r="F889">
        <f>VLOOKUP(A889, Kickstarter!B:P, 11, FALSE)</f>
        <v>0</v>
      </c>
    </row>
    <row r="890" spans="1:6" ht="45" x14ac:dyDescent="0.25">
      <c r="A890" s="9" t="s">
        <v>889</v>
      </c>
      <c r="B890" s="3" t="str">
        <f>VLOOKUP(A890, Kickstarter!B:C, 2, FALSE)</f>
        <v>Support Ginger Binge sounds. We're an independent 'cosmic Americana' band. We love to play music for you. We are grateful for your help</v>
      </c>
      <c r="C890">
        <f>VLOOKUP(A890, Kickstarter!B:E, 3, FALSE)</f>
        <v>1000</v>
      </c>
      <c r="D890">
        <f>VLOOKUP(A890, Kickstarter!B:E, 4, FALSE)</f>
        <v>72</v>
      </c>
      <c r="E890">
        <f>VLOOKUP(A890, Kickstarter!B:P, 15, FALSE)</f>
        <v>18</v>
      </c>
      <c r="F890">
        <f>VLOOKUP(A890, Kickstarter!B:P, 11, FALSE)</f>
        <v>4</v>
      </c>
    </row>
    <row r="891" spans="1:6" ht="45" x14ac:dyDescent="0.25">
      <c r="A891" s="9" t="s">
        <v>890</v>
      </c>
      <c r="B891" s="3" t="str">
        <f>VLOOKUP(A891, Kickstarter!B:C, 2, FALSE)</f>
        <v>I have finally decided to follow my dream. I want to be a professional musician. This is the project that with get me there.</v>
      </c>
      <c r="C891">
        <f>VLOOKUP(A891, Kickstarter!B:E, 3, FALSE)</f>
        <v>25000</v>
      </c>
      <c r="D891">
        <f>VLOOKUP(A891, Kickstarter!B:E, 4, FALSE)</f>
        <v>2360.3200000000002</v>
      </c>
      <c r="E891">
        <f>VLOOKUP(A891, Kickstarter!B:P, 15, FALSE)</f>
        <v>73.760000000000005</v>
      </c>
      <c r="F891">
        <f>VLOOKUP(A891, Kickstarter!B:P, 11, FALSE)</f>
        <v>32</v>
      </c>
    </row>
    <row r="892" spans="1:6" ht="45" x14ac:dyDescent="0.25">
      <c r="A892" s="9" t="s">
        <v>891</v>
      </c>
      <c r="B892" s="3" t="str">
        <f>VLOOKUP(A892, Kickstarter!B:C, 2, FALSE)</f>
        <v>I'm producing an original gospel-folk, "AmeriqueÃ±o" collection of hymns and songs, so organic you could grow tomatoes with them.</v>
      </c>
      <c r="C892">
        <f>VLOOKUP(A892, Kickstarter!B:E, 3, FALSE)</f>
        <v>3000</v>
      </c>
      <c r="D892">
        <f>VLOOKUP(A892, Kickstarter!B:E, 4, FALSE)</f>
        <v>125</v>
      </c>
      <c r="E892">
        <f>VLOOKUP(A892, Kickstarter!B:P, 15, FALSE)</f>
        <v>31.25</v>
      </c>
      <c r="F892">
        <f>VLOOKUP(A892, Kickstarter!B:P, 11, FALSE)</f>
        <v>4</v>
      </c>
    </row>
    <row r="893" spans="1:6" ht="45" x14ac:dyDescent="0.25">
      <c r="A893" s="9" t="s">
        <v>892</v>
      </c>
      <c r="B893" s="3" t="str">
        <f>VLOOKUP(A893, Kickstarter!B:C, 2, FALSE)</f>
        <v>Along with a new EP production and release, it's time to bring Den-Mate, LIVE, to a location near you - East Coast and Beyond!</v>
      </c>
      <c r="C893">
        <f>VLOOKUP(A893, Kickstarter!B:E, 3, FALSE)</f>
        <v>8000</v>
      </c>
      <c r="D893">
        <f>VLOOKUP(A893, Kickstarter!B:E, 4, FALSE)</f>
        <v>260</v>
      </c>
      <c r="E893">
        <f>VLOOKUP(A893, Kickstarter!B:P, 15, FALSE)</f>
        <v>28.89</v>
      </c>
      <c r="F893">
        <f>VLOOKUP(A893, Kickstarter!B:P, 11, FALSE)</f>
        <v>9</v>
      </c>
    </row>
    <row r="894" spans="1:6" ht="45" x14ac:dyDescent="0.25">
      <c r="A894" s="9" t="s">
        <v>893</v>
      </c>
      <c r="B894" s="3" t="str">
        <f>VLOOKUP(A894, Kickstarter!B:C, 2, FALSE)</f>
        <v>ADCA would like to complete the production of its debut CD, in order to bring the joys of chamber music to its fans, new and old.</v>
      </c>
      <c r="C894">
        <f>VLOOKUP(A894, Kickstarter!B:E, 3, FALSE)</f>
        <v>6000</v>
      </c>
      <c r="D894">
        <f>VLOOKUP(A894, Kickstarter!B:E, 4, FALSE)</f>
        <v>2445</v>
      </c>
      <c r="E894">
        <f>VLOOKUP(A894, Kickstarter!B:P, 15, FALSE)</f>
        <v>143.82</v>
      </c>
      <c r="F894">
        <f>VLOOKUP(A894, Kickstarter!B:P, 11, FALSE)</f>
        <v>17</v>
      </c>
    </row>
    <row r="895" spans="1:6" ht="45" x14ac:dyDescent="0.25">
      <c r="A895" s="9" t="s">
        <v>894</v>
      </c>
      <c r="B895" s="3" t="str">
        <f>VLOOKUP(A895, Kickstarter!B:C, 2, FALSE)</f>
        <v>The Philly music scene is full of amazing talent. This annual music festival is to celebrate those gems within that scene!</v>
      </c>
      <c r="C895">
        <f>VLOOKUP(A895, Kickstarter!B:E, 3, FALSE)</f>
        <v>2000</v>
      </c>
      <c r="D895">
        <f>VLOOKUP(A895, Kickstarter!B:E, 4, FALSE)</f>
        <v>200</v>
      </c>
      <c r="E895">
        <f>VLOOKUP(A895, Kickstarter!B:P, 15, FALSE)</f>
        <v>40</v>
      </c>
      <c r="F895">
        <f>VLOOKUP(A895, Kickstarter!B:P, 11, FALSE)</f>
        <v>5</v>
      </c>
    </row>
    <row r="896" spans="1:6" ht="45" x14ac:dyDescent="0.25">
      <c r="A896" s="9" t="s">
        <v>895</v>
      </c>
      <c r="B896" s="3" t="str">
        <f>VLOOKUP(A896, Kickstarter!B:C, 2, FALSE)</f>
        <v>Help Saint Sebastian finish their debut album, Melancholy Breakdown, accompanied by a short documentary film about fibromyalgia.</v>
      </c>
      <c r="C896">
        <f>VLOOKUP(A896, Kickstarter!B:E, 3, FALSE)</f>
        <v>20000</v>
      </c>
      <c r="D896">
        <f>VLOOKUP(A896, Kickstarter!B:E, 4, FALSE)</f>
        <v>7834</v>
      </c>
      <c r="E896">
        <f>VLOOKUP(A896, Kickstarter!B:P, 15, FALSE)</f>
        <v>147.81</v>
      </c>
      <c r="F896">
        <f>VLOOKUP(A896, Kickstarter!B:P, 11, FALSE)</f>
        <v>53</v>
      </c>
    </row>
    <row r="897" spans="1:6" ht="45" x14ac:dyDescent="0.25">
      <c r="A897" s="9" t="s">
        <v>896</v>
      </c>
      <c r="B897" s="3" t="str">
        <f>VLOOKUP(A897, Kickstarter!B:C, 2, FALSE)</f>
        <v xml:space="preserve">ruKus radio is an independent internet radio station focused solely on the independent artist and has been Mainstream-free since 2007! </v>
      </c>
      <c r="C897">
        <f>VLOOKUP(A897, Kickstarter!B:E, 3, FALSE)</f>
        <v>8000</v>
      </c>
      <c r="D897">
        <f>VLOOKUP(A897, Kickstarter!B:E, 4, FALSE)</f>
        <v>195</v>
      </c>
      <c r="E897">
        <f>VLOOKUP(A897, Kickstarter!B:P, 15, FALSE)</f>
        <v>27.86</v>
      </c>
      <c r="F897">
        <f>VLOOKUP(A897, Kickstarter!B:P, 11, FALSE)</f>
        <v>7</v>
      </c>
    </row>
    <row r="898" spans="1:6" ht="45" x14ac:dyDescent="0.25">
      <c r="A898" s="9" t="s">
        <v>897</v>
      </c>
      <c r="B898" s="3" t="str">
        <f>VLOOKUP(A898, Kickstarter!B:C, 2, FALSE)</f>
        <v>The people have spoken...the stars have aligned...Hardsoul Poets are making a new record and we want our fans on the front lines.</v>
      </c>
      <c r="C898">
        <f>VLOOKUP(A898, Kickstarter!B:E, 3, FALSE)</f>
        <v>8000</v>
      </c>
      <c r="D898">
        <f>VLOOKUP(A898, Kickstarter!B:E, 4, FALSE)</f>
        <v>3200</v>
      </c>
      <c r="E898">
        <f>VLOOKUP(A898, Kickstarter!B:P, 15, FALSE)</f>
        <v>44.44</v>
      </c>
      <c r="F898">
        <f>VLOOKUP(A898, Kickstarter!B:P, 11, FALSE)</f>
        <v>72</v>
      </c>
    </row>
    <row r="899" spans="1:6" ht="45" x14ac:dyDescent="0.25">
      <c r="A899" s="9" t="s">
        <v>898</v>
      </c>
      <c r="B899" s="3" t="str">
        <f>VLOOKUP(A899, Kickstarter!B:C, 2, FALSE)</f>
        <v>Park XXVII is putting together an album of up and coming Georgia bands. We need money to fund the recording/production costs of this cd</v>
      </c>
      <c r="C899">
        <f>VLOOKUP(A899, Kickstarter!B:E, 3, FALSE)</f>
        <v>3000</v>
      </c>
      <c r="D899">
        <f>VLOOKUP(A899, Kickstarter!B:E, 4, FALSE)</f>
        <v>0</v>
      </c>
      <c r="E899">
        <f>VLOOKUP(A899, Kickstarter!B:P, 15, FALSE)</f>
        <v>0</v>
      </c>
      <c r="F899">
        <f>VLOOKUP(A899, Kickstarter!B:P, 11, FALSE)</f>
        <v>0</v>
      </c>
    </row>
    <row r="900" spans="1:6" ht="45" x14ac:dyDescent="0.25">
      <c r="A900" s="9" t="s">
        <v>899</v>
      </c>
      <c r="B900" s="3" t="str">
        <f>VLOOKUP(A900, Kickstarter!B:C, 2, FALSE)</f>
        <v>For each month in 2012, Sonnet will be releasing a Jesus-celebrating, grave-shattering, ear-tickling, mind-provoking song!</v>
      </c>
      <c r="C900">
        <f>VLOOKUP(A900, Kickstarter!B:E, 3, FALSE)</f>
        <v>2500</v>
      </c>
      <c r="D900">
        <f>VLOOKUP(A900, Kickstarter!B:E, 4, FALSE)</f>
        <v>70</v>
      </c>
      <c r="E900">
        <f>VLOOKUP(A900, Kickstarter!B:P, 15, FALSE)</f>
        <v>35</v>
      </c>
      <c r="F900">
        <f>VLOOKUP(A900, Kickstarter!B:P, 11, FALSE)</f>
        <v>2</v>
      </c>
    </row>
    <row r="901" spans="1:6" ht="45" x14ac:dyDescent="0.25">
      <c r="A901" s="9" t="s">
        <v>900</v>
      </c>
      <c r="B901" s="3" t="str">
        <f>VLOOKUP(A901, Kickstarter!B:C, 2, FALSE)</f>
        <v>Lets get 48/14 pressed and in your cd players,ipods,blogs, and facebook status'. Lets get it everywhere!</v>
      </c>
      <c r="C901">
        <f>VLOOKUP(A901, Kickstarter!B:E, 3, FALSE)</f>
        <v>750</v>
      </c>
      <c r="D901">
        <f>VLOOKUP(A901, Kickstarter!B:E, 4, FALSE)</f>
        <v>280</v>
      </c>
      <c r="E901">
        <f>VLOOKUP(A901, Kickstarter!B:P, 15, FALSE)</f>
        <v>35</v>
      </c>
      <c r="F901">
        <f>VLOOKUP(A901, Kickstarter!B:P, 11, FALSE)</f>
        <v>8</v>
      </c>
    </row>
    <row r="902" spans="1:6" ht="30" x14ac:dyDescent="0.25">
      <c r="A902" s="9" t="s">
        <v>901</v>
      </c>
      <c r="B902" s="3" t="str">
        <f>VLOOKUP(A902, Kickstarter!B:C, 2, FALSE)</f>
        <v>With Project Revive, I aim to protect and nurture the creative impulse through music.</v>
      </c>
      <c r="C902">
        <f>VLOOKUP(A902, Kickstarter!B:E, 3, FALSE)</f>
        <v>5000</v>
      </c>
      <c r="D902">
        <f>VLOOKUP(A902, Kickstarter!B:E, 4, FALSE)</f>
        <v>21</v>
      </c>
      <c r="E902">
        <f>VLOOKUP(A902, Kickstarter!B:P, 15, FALSE)</f>
        <v>10.5</v>
      </c>
      <c r="F902">
        <f>VLOOKUP(A902, Kickstarter!B:P, 11, FALSE)</f>
        <v>2</v>
      </c>
    </row>
    <row r="903" spans="1:6" ht="60" x14ac:dyDescent="0.25">
      <c r="A903" s="9" t="s">
        <v>902</v>
      </c>
      <c r="B903" s="3" t="str">
        <f>VLOOKUP(A903, Kickstarter!B:C, 2, FALSE)</f>
        <v>Getting together a bunch of "friends and family" great  players to record my sophomore album.  Original "smooth jazz" and "modern jazz" performances .</v>
      </c>
      <c r="C903">
        <f>VLOOKUP(A903, Kickstarter!B:E, 3, FALSE)</f>
        <v>6500</v>
      </c>
      <c r="D903">
        <f>VLOOKUP(A903, Kickstarter!B:E, 4, FALSE)</f>
        <v>0</v>
      </c>
      <c r="E903">
        <f>VLOOKUP(A903, Kickstarter!B:P, 15, FALSE)</f>
        <v>0</v>
      </c>
      <c r="F903">
        <f>VLOOKUP(A903, Kickstarter!B:P, 11, FALSE)</f>
        <v>0</v>
      </c>
    </row>
    <row r="904" spans="1:6" ht="60" x14ac:dyDescent="0.25">
      <c r="A904" s="9" t="s">
        <v>903</v>
      </c>
      <c r="B904" s="3" t="str">
        <f>VLOOKUP(A904, Kickstarter!B:C, 2, FALSE)</f>
        <v>I'VE STARTED A BRAND NEW ALBUM THAT WILL FEATURE ACID JAZZ, FUNK, ROCK, AND DANCE WITH THE PROMISE OF TOURING NEXT YEAR IN THE USA</v>
      </c>
      <c r="C904">
        <f>VLOOKUP(A904, Kickstarter!B:E, 3, FALSE)</f>
        <v>30000</v>
      </c>
      <c r="D904">
        <f>VLOOKUP(A904, Kickstarter!B:E, 4, FALSE)</f>
        <v>90</v>
      </c>
      <c r="E904">
        <f>VLOOKUP(A904, Kickstarter!B:P, 15, FALSE)</f>
        <v>30</v>
      </c>
      <c r="F904">
        <f>VLOOKUP(A904, Kickstarter!B:P, 11, FALSE)</f>
        <v>3</v>
      </c>
    </row>
    <row r="905" spans="1:6" ht="45" x14ac:dyDescent="0.25">
      <c r="A905" s="9" t="s">
        <v>904</v>
      </c>
      <c r="B905" s="3" t="str">
        <f>VLOOKUP(A905, Kickstarter!B:C, 2, FALSE)</f>
        <v>The U City Jazz Festival is offered for free to the community and features the best jazz talent from the midwest.</v>
      </c>
      <c r="C905">
        <f>VLOOKUP(A905, Kickstarter!B:E, 3, FALSE)</f>
        <v>5000</v>
      </c>
      <c r="D905">
        <f>VLOOKUP(A905, Kickstarter!B:E, 4, FALSE)</f>
        <v>160</v>
      </c>
      <c r="E905">
        <f>VLOOKUP(A905, Kickstarter!B:P, 15, FALSE)</f>
        <v>40</v>
      </c>
      <c r="F905">
        <f>VLOOKUP(A905, Kickstarter!B:P, 11, FALSE)</f>
        <v>4</v>
      </c>
    </row>
    <row r="906" spans="1:6" ht="45" x14ac:dyDescent="0.25">
      <c r="A906" s="9" t="s">
        <v>905</v>
      </c>
      <c r="B906" s="3" t="str">
        <f>VLOOKUP(A906, Kickstarter!B:C, 2, FALSE)</f>
        <v>Support the preservation of Jazz and help us become a national Jazz Festival with the best music, food, and fun for all ages!</v>
      </c>
      <c r="C906">
        <f>VLOOKUP(A906, Kickstarter!B:E, 3, FALSE)</f>
        <v>50000</v>
      </c>
      <c r="D906">
        <f>VLOOKUP(A906, Kickstarter!B:E, 4, FALSE)</f>
        <v>151</v>
      </c>
      <c r="E906">
        <f>VLOOKUP(A906, Kickstarter!B:P, 15, FALSE)</f>
        <v>50.33</v>
      </c>
      <c r="F906">
        <f>VLOOKUP(A906, Kickstarter!B:P, 11, FALSE)</f>
        <v>3</v>
      </c>
    </row>
    <row r="907" spans="1:6" ht="45" x14ac:dyDescent="0.25">
      <c r="A907" s="9" t="s">
        <v>906</v>
      </c>
      <c r="B907" s="3" t="str">
        <f>VLOOKUP(A907, Kickstarter!B:C, 2, FALSE)</f>
        <v>Working hard to get into the studio to record, produce, and edit my break out CD. I hope to realize my vision!</v>
      </c>
      <c r="C907">
        <f>VLOOKUP(A907, Kickstarter!B:E, 3, FALSE)</f>
        <v>6500</v>
      </c>
      <c r="D907">
        <f>VLOOKUP(A907, Kickstarter!B:E, 4, FALSE)</f>
        <v>196</v>
      </c>
      <c r="E907">
        <f>VLOOKUP(A907, Kickstarter!B:P, 15, FALSE)</f>
        <v>32.67</v>
      </c>
      <c r="F907">
        <f>VLOOKUP(A907, Kickstarter!B:P, 11, FALSE)</f>
        <v>6</v>
      </c>
    </row>
    <row r="908" spans="1:6" ht="30" x14ac:dyDescent="0.25">
      <c r="A908" s="9" t="s">
        <v>907</v>
      </c>
      <c r="B908" s="3" t="str">
        <f>VLOOKUP(A908, Kickstarter!B:C, 2, FALSE)</f>
        <v>The DMV's most respected saxophonist pay tribute to Motown.</v>
      </c>
      <c r="C908">
        <f>VLOOKUP(A908, Kickstarter!B:E, 3, FALSE)</f>
        <v>15000</v>
      </c>
      <c r="D908">
        <f>VLOOKUP(A908, Kickstarter!B:E, 4, FALSE)</f>
        <v>0</v>
      </c>
      <c r="E908">
        <f>VLOOKUP(A908, Kickstarter!B:P, 15, FALSE)</f>
        <v>0</v>
      </c>
      <c r="F908">
        <f>VLOOKUP(A908, Kickstarter!B:P, 11, FALSE)</f>
        <v>0</v>
      </c>
    </row>
    <row r="909" spans="1:6" ht="30" x14ac:dyDescent="0.25">
      <c r="A909" s="9" t="s">
        <v>908</v>
      </c>
      <c r="B909" s="3" t="str">
        <f>VLOOKUP(A909, Kickstarter!B:C, 2, FALSE)</f>
        <v>Greg Chambers' self-titled CD needs support for post production, replication, and promotion.</v>
      </c>
      <c r="C909">
        <f>VLOOKUP(A909, Kickstarter!B:E, 3, FALSE)</f>
        <v>2900</v>
      </c>
      <c r="D909">
        <f>VLOOKUP(A909, Kickstarter!B:E, 4, FALSE)</f>
        <v>0</v>
      </c>
      <c r="E909">
        <f>VLOOKUP(A909, Kickstarter!B:P, 15, FALSE)</f>
        <v>0</v>
      </c>
      <c r="F909">
        <f>VLOOKUP(A909, Kickstarter!B:P, 11, FALSE)</f>
        <v>0</v>
      </c>
    </row>
    <row r="910" spans="1:6" ht="45" x14ac:dyDescent="0.25">
      <c r="A910" s="9" t="s">
        <v>909</v>
      </c>
      <c r="B910" s="3" t="str">
        <f>VLOOKUP(A910, Kickstarter!B:C, 2, FALSE)</f>
        <v>This project is designed to help protect the environment by using Eco-friendly product packaging.</v>
      </c>
      <c r="C910">
        <f>VLOOKUP(A910, Kickstarter!B:E, 3, FALSE)</f>
        <v>2500</v>
      </c>
      <c r="D910">
        <f>VLOOKUP(A910, Kickstarter!B:E, 4, FALSE)</f>
        <v>0</v>
      </c>
      <c r="E910">
        <f>VLOOKUP(A910, Kickstarter!B:P, 15, FALSE)</f>
        <v>0</v>
      </c>
      <c r="F910">
        <f>VLOOKUP(A910, Kickstarter!B:P, 11, FALSE)</f>
        <v>0</v>
      </c>
    </row>
    <row r="911" spans="1:6" ht="45" x14ac:dyDescent="0.25">
      <c r="A911" s="9" t="s">
        <v>910</v>
      </c>
      <c r="B911" s="3" t="str">
        <f>VLOOKUP(A911, Kickstarter!B:C, 2, FALSE)</f>
        <v>Woody Woodland and Carol Stone, are back on the scene presenting Philly Jazz Fest â€œRemembering Groverâ€ September 22, 2012.</v>
      </c>
      <c r="C911">
        <f>VLOOKUP(A911, Kickstarter!B:E, 3, FALSE)</f>
        <v>16000</v>
      </c>
      <c r="D911">
        <f>VLOOKUP(A911, Kickstarter!B:E, 4, FALSE)</f>
        <v>520</v>
      </c>
      <c r="E911">
        <f>VLOOKUP(A911, Kickstarter!B:P, 15, FALSE)</f>
        <v>65</v>
      </c>
      <c r="F911">
        <f>VLOOKUP(A911, Kickstarter!B:P, 11, FALSE)</f>
        <v>8</v>
      </c>
    </row>
    <row r="912" spans="1:6" ht="45" x14ac:dyDescent="0.25">
      <c r="A912" s="9" t="s">
        <v>911</v>
      </c>
      <c r="B912" s="3" t="str">
        <f>VLOOKUP(A912, Kickstarter!B:C, 2, FALSE)</f>
        <v>After the success of my first album "A Very Hattie Christmas" I'm coming back with my second album "The Way We Used To Bee".</v>
      </c>
      <c r="C912">
        <f>VLOOKUP(A912, Kickstarter!B:E, 3, FALSE)</f>
        <v>550</v>
      </c>
      <c r="D912">
        <f>VLOOKUP(A912, Kickstarter!B:E, 4, FALSE)</f>
        <v>123</v>
      </c>
      <c r="E912">
        <f>VLOOKUP(A912, Kickstarter!B:P, 15, FALSE)</f>
        <v>24.6</v>
      </c>
      <c r="F912">
        <f>VLOOKUP(A912, Kickstarter!B:P, 11, FALSE)</f>
        <v>5</v>
      </c>
    </row>
    <row r="913" spans="1:6" ht="45" x14ac:dyDescent="0.25">
      <c r="A913" s="9" t="s">
        <v>912</v>
      </c>
      <c r="B913" s="3" t="str">
        <f>VLOOKUP(A913, Kickstarter!B:C, 2, FALSE)</f>
        <v>Promoting an "over the top" all inclusive jazz experience featuring top notch performers in a luxurious Latin setting in Lima, Peru.</v>
      </c>
      <c r="C913">
        <f>VLOOKUP(A913, Kickstarter!B:E, 3, FALSE)</f>
        <v>100000</v>
      </c>
      <c r="D913">
        <f>VLOOKUP(A913, Kickstarter!B:E, 4, FALSE)</f>
        <v>0</v>
      </c>
      <c r="E913">
        <f>VLOOKUP(A913, Kickstarter!B:P, 15, FALSE)</f>
        <v>0</v>
      </c>
      <c r="F913">
        <f>VLOOKUP(A913, Kickstarter!B:P, 11, FALSE)</f>
        <v>0</v>
      </c>
    </row>
    <row r="914" spans="1:6" ht="45" x14ac:dyDescent="0.25">
      <c r="A914" s="9" t="s">
        <v>913</v>
      </c>
      <c r="B914" s="3" t="str">
        <f>VLOOKUP(A914, Kickstarter!B:C, 2, FALSE)</f>
        <v>My new album will be called Triad, an album of original music performed by me &amp; guest musical artists.</v>
      </c>
      <c r="C914">
        <f>VLOOKUP(A914, Kickstarter!B:E, 3, FALSE)</f>
        <v>3500</v>
      </c>
      <c r="D914">
        <f>VLOOKUP(A914, Kickstarter!B:E, 4, FALSE)</f>
        <v>30</v>
      </c>
      <c r="E914">
        <f>VLOOKUP(A914, Kickstarter!B:P, 15, FALSE)</f>
        <v>15</v>
      </c>
      <c r="F914">
        <f>VLOOKUP(A914, Kickstarter!B:P, 11, FALSE)</f>
        <v>2</v>
      </c>
    </row>
    <row r="915" spans="1:6" ht="45" x14ac:dyDescent="0.25">
      <c r="A915" s="9" t="s">
        <v>914</v>
      </c>
      <c r="B915" s="3" t="str">
        <f>VLOOKUP(A915, Kickstarter!B:C, 2, FALSE)</f>
        <v>Faith Monah is an unique Gospel-Jazz singer who scats and swings the Word of God. She is ready to record her FIRST jazzy Gospel album.</v>
      </c>
      <c r="C915">
        <f>VLOOKUP(A915, Kickstarter!B:E, 3, FALSE)</f>
        <v>30000</v>
      </c>
      <c r="D915">
        <f>VLOOKUP(A915, Kickstarter!B:E, 4, FALSE)</f>
        <v>1982</v>
      </c>
      <c r="E915">
        <f>VLOOKUP(A915, Kickstarter!B:P, 15, FALSE)</f>
        <v>82.58</v>
      </c>
      <c r="F915">
        <f>VLOOKUP(A915, Kickstarter!B:P, 11, FALSE)</f>
        <v>24</v>
      </c>
    </row>
    <row r="916" spans="1:6" ht="45" x14ac:dyDescent="0.25">
      <c r="A916" s="9" t="s">
        <v>915</v>
      </c>
      <c r="B916" s="3" t="str">
        <f>VLOOKUP(A916, Kickstarter!B:C, 2, FALSE)</f>
        <v>This project is for the making of a music video. All funds will go towards production costs for this event only.</v>
      </c>
      <c r="C916">
        <f>VLOOKUP(A916, Kickstarter!B:E, 3, FALSE)</f>
        <v>1500</v>
      </c>
      <c r="D916">
        <f>VLOOKUP(A916, Kickstarter!B:E, 4, FALSE)</f>
        <v>0</v>
      </c>
      <c r="E916">
        <f>VLOOKUP(A916, Kickstarter!B:P, 15, FALSE)</f>
        <v>0</v>
      </c>
      <c r="F916">
        <f>VLOOKUP(A916, Kickstarter!B:P, 11, FALSE)</f>
        <v>0</v>
      </c>
    </row>
    <row r="917" spans="1:6" ht="45" x14ac:dyDescent="0.25">
      <c r="A917" s="9" t="s">
        <v>916</v>
      </c>
      <c r="B917" s="3" t="str">
        <f>VLOOKUP(A917, Kickstarter!B:C, 2, FALSE)</f>
        <v>â€œThe Deep Brooklyn Suiteâ€ is a series of musical impressions about living and surviving in Brooklyn.</v>
      </c>
      <c r="C917">
        <f>VLOOKUP(A917, Kickstarter!B:E, 3, FALSE)</f>
        <v>6500</v>
      </c>
      <c r="D917">
        <f>VLOOKUP(A917, Kickstarter!B:E, 4, FALSE)</f>
        <v>375</v>
      </c>
      <c r="E917">
        <f>VLOOKUP(A917, Kickstarter!B:P, 15, FALSE)</f>
        <v>41.67</v>
      </c>
      <c r="F917">
        <f>VLOOKUP(A917, Kickstarter!B:P, 11, FALSE)</f>
        <v>9</v>
      </c>
    </row>
    <row r="918" spans="1:6" ht="45" x14ac:dyDescent="0.25">
      <c r="A918" s="9" t="s">
        <v>917</v>
      </c>
      <c r="B918" s="3" t="str">
        <f>VLOOKUP(A918, Kickstarter!B:C, 2, FALSE)</f>
        <v xml:space="preserve">Our next audio recording projects are scheduled for November 1 to 3, 2010 here in Kansas City, Missouri! </v>
      </c>
      <c r="C918">
        <f>VLOOKUP(A918, Kickstarter!B:E, 3, FALSE)</f>
        <v>3300</v>
      </c>
      <c r="D918">
        <f>VLOOKUP(A918, Kickstarter!B:E, 4, FALSE)</f>
        <v>0</v>
      </c>
      <c r="E918">
        <f>VLOOKUP(A918, Kickstarter!B:P, 15, FALSE)</f>
        <v>0</v>
      </c>
      <c r="F918">
        <f>VLOOKUP(A918, Kickstarter!B:P, 11, FALSE)</f>
        <v>0</v>
      </c>
    </row>
    <row r="919" spans="1:6" ht="45" x14ac:dyDescent="0.25">
      <c r="A919" s="9" t="s">
        <v>918</v>
      </c>
      <c r="B919" s="3" t="str">
        <f>VLOOKUP(A919, Kickstarter!B:C, 2, FALSE)</f>
        <v>2014 World Cup / Copa do Mundo is creating much controversy. The song and video support and promote music &amp; sports education for all.</v>
      </c>
      <c r="C919">
        <f>VLOOKUP(A919, Kickstarter!B:E, 3, FALSE)</f>
        <v>5000</v>
      </c>
      <c r="D919">
        <f>VLOOKUP(A919, Kickstarter!B:E, 4, FALSE)</f>
        <v>30</v>
      </c>
      <c r="E919">
        <f>VLOOKUP(A919, Kickstarter!B:P, 15, FALSE)</f>
        <v>30</v>
      </c>
      <c r="F919">
        <f>VLOOKUP(A919, Kickstarter!B:P, 11, FALSE)</f>
        <v>1</v>
      </c>
    </row>
    <row r="920" spans="1:6" ht="45" x14ac:dyDescent="0.25">
      <c r="A920" s="9" t="s">
        <v>919</v>
      </c>
      <c r="B920" s="3" t="str">
        <f>VLOOKUP(A920, Kickstarter!B:C, 2, FALSE)</f>
        <v>Come watch my new mind twisting yet soothing music video â€œNothing Basicâ€. If you like it you can become part of what's coming up next!</v>
      </c>
      <c r="C920">
        <f>VLOOKUP(A920, Kickstarter!B:E, 3, FALSE)</f>
        <v>3900</v>
      </c>
      <c r="D920">
        <f>VLOOKUP(A920, Kickstarter!B:E, 4, FALSE)</f>
        <v>196</v>
      </c>
      <c r="E920">
        <f>VLOOKUP(A920, Kickstarter!B:P, 15, FALSE)</f>
        <v>19.600000000000001</v>
      </c>
      <c r="F920">
        <f>VLOOKUP(A920, Kickstarter!B:P, 11, FALSE)</f>
        <v>10</v>
      </c>
    </row>
    <row r="921" spans="1:6" x14ac:dyDescent="0.25">
      <c r="A921" s="9" t="s">
        <v>920</v>
      </c>
      <c r="B921" s="3" t="str">
        <f>VLOOKUP(A921, Kickstarter!B:C, 2, FALSE)</f>
        <v>Cool jazz with a New Orleans flavor.</v>
      </c>
      <c r="C921">
        <f>VLOOKUP(A921, Kickstarter!B:E, 3, FALSE)</f>
        <v>20000</v>
      </c>
      <c r="D921">
        <f>VLOOKUP(A921, Kickstarter!B:E, 4, FALSE)</f>
        <v>100</v>
      </c>
      <c r="E921">
        <f>VLOOKUP(A921, Kickstarter!B:P, 15, FALSE)</f>
        <v>100</v>
      </c>
      <c r="F921">
        <f>VLOOKUP(A921, Kickstarter!B:P, 11, FALSE)</f>
        <v>1</v>
      </c>
    </row>
    <row r="922" spans="1:6" ht="45" x14ac:dyDescent="0.25">
      <c r="A922" s="9" t="s">
        <v>921</v>
      </c>
      <c r="B922" s="3" t="str">
        <f>VLOOKUP(A922, Kickstarter!B:C, 2, FALSE)</f>
        <v>Miami club band records powerhouse fusion album. You don't have to be a musician to understand the sound of jazz.</v>
      </c>
      <c r="C922">
        <f>VLOOKUP(A922, Kickstarter!B:E, 3, FALSE)</f>
        <v>5500</v>
      </c>
      <c r="D922">
        <f>VLOOKUP(A922, Kickstarter!B:E, 4, FALSE)</f>
        <v>0</v>
      </c>
      <c r="E922">
        <f>VLOOKUP(A922, Kickstarter!B:P, 15, FALSE)</f>
        <v>0</v>
      </c>
      <c r="F922">
        <f>VLOOKUP(A922, Kickstarter!B:P, 11, FALSE)</f>
        <v>0</v>
      </c>
    </row>
    <row r="923" spans="1:6" ht="45" x14ac:dyDescent="0.25">
      <c r="A923" s="9" t="s">
        <v>922</v>
      </c>
      <c r="B923" s="3" t="str">
        <f>VLOOKUP(A923, Kickstarter!B:C, 2, FALSE)</f>
        <v>I'm recording the music of my uncle, Legendary trumpeter Clifford Brown. Had uncle Cliff lived, how might he revisit his music today?</v>
      </c>
      <c r="C923">
        <f>VLOOKUP(A923, Kickstarter!B:E, 3, FALSE)</f>
        <v>15000</v>
      </c>
      <c r="D923">
        <f>VLOOKUP(A923, Kickstarter!B:E, 4, FALSE)</f>
        <v>4635</v>
      </c>
      <c r="E923">
        <f>VLOOKUP(A923, Kickstarter!B:P, 15, FALSE)</f>
        <v>231.75</v>
      </c>
      <c r="F923">
        <f>VLOOKUP(A923, Kickstarter!B:P, 11, FALSE)</f>
        <v>20</v>
      </c>
    </row>
    <row r="924" spans="1:6" ht="45" x14ac:dyDescent="0.25">
      <c r="A924" s="9" t="s">
        <v>923</v>
      </c>
      <c r="B924" s="3" t="str">
        <f>VLOOKUP(A924, Kickstarter!B:C, 2, FALSE)</f>
        <v>Our goal is to help educate the world about jazz and its components; how it relates to love, romance, and success.</v>
      </c>
      <c r="C924">
        <f>VLOOKUP(A924, Kickstarter!B:E, 3, FALSE)</f>
        <v>27000</v>
      </c>
      <c r="D924">
        <f>VLOOKUP(A924, Kickstarter!B:E, 4, FALSE)</f>
        <v>5680</v>
      </c>
      <c r="E924">
        <f>VLOOKUP(A924, Kickstarter!B:P, 15, FALSE)</f>
        <v>189.33</v>
      </c>
      <c r="F924">
        <f>VLOOKUP(A924, Kickstarter!B:P, 11, FALSE)</f>
        <v>30</v>
      </c>
    </row>
    <row r="925" spans="1:6" ht="45" x14ac:dyDescent="0.25">
      <c r="A925" s="9" t="s">
        <v>924</v>
      </c>
      <c r="B925" s="3" t="str">
        <f>VLOOKUP(A925, Kickstarter!B:C, 2, FALSE)</f>
        <v>My first solo Album, "Siempre Filiberto".  Inspired by and dedicated to a great man in my life who I recently lost to a tragic accident</v>
      </c>
      <c r="C925">
        <f>VLOOKUP(A925, Kickstarter!B:E, 3, FALSE)</f>
        <v>15000</v>
      </c>
      <c r="D925">
        <f>VLOOKUP(A925, Kickstarter!B:E, 4, FALSE)</f>
        <v>330</v>
      </c>
      <c r="E925">
        <f>VLOOKUP(A925, Kickstarter!B:P, 15, FALSE)</f>
        <v>55</v>
      </c>
      <c r="F925">
        <f>VLOOKUP(A925, Kickstarter!B:P, 11, FALSE)</f>
        <v>6</v>
      </c>
    </row>
    <row r="926" spans="1:6" ht="45" x14ac:dyDescent="0.25">
      <c r="A926" s="9" t="s">
        <v>925</v>
      </c>
      <c r="B926" s="3" t="str">
        <f>VLOOKUP(A926, Kickstarter!B:C, 2, FALSE)</f>
        <v>Cultural and jazz instructional classes for youth at Preservation Hall. Preserving traditional New Orleans jazz and it's African roots.</v>
      </c>
      <c r="C926">
        <f>VLOOKUP(A926, Kickstarter!B:E, 3, FALSE)</f>
        <v>3000</v>
      </c>
      <c r="D926">
        <f>VLOOKUP(A926, Kickstarter!B:E, 4, FALSE)</f>
        <v>327</v>
      </c>
      <c r="E926">
        <f>VLOOKUP(A926, Kickstarter!B:P, 15, FALSE)</f>
        <v>21.8</v>
      </c>
      <c r="F926">
        <f>VLOOKUP(A926, Kickstarter!B:P, 11, FALSE)</f>
        <v>15</v>
      </c>
    </row>
    <row r="927" spans="1:6" ht="45" x14ac:dyDescent="0.25">
      <c r="A927" s="9" t="s">
        <v>926</v>
      </c>
      <c r="B927" s="3" t="str">
        <f>VLOOKUP(A927, Kickstarter!B:C, 2, FALSE)</f>
        <v>This project is a mix of original &amp; standard song selections.  This phase covers recording and package design expenses.</v>
      </c>
      <c r="C927">
        <f>VLOOKUP(A927, Kickstarter!B:E, 3, FALSE)</f>
        <v>6000</v>
      </c>
      <c r="D927">
        <f>VLOOKUP(A927, Kickstarter!B:E, 4, FALSE)</f>
        <v>160</v>
      </c>
      <c r="E927">
        <f>VLOOKUP(A927, Kickstarter!B:P, 15, FALSE)</f>
        <v>32</v>
      </c>
      <c r="F927">
        <f>VLOOKUP(A927, Kickstarter!B:P, 11, FALSE)</f>
        <v>5</v>
      </c>
    </row>
    <row r="928" spans="1:6" ht="60" x14ac:dyDescent="0.25">
      <c r="A928" s="9" t="s">
        <v>927</v>
      </c>
      <c r="B928" s="3" t="str">
        <f>VLOOKUP(A928, Kickstarter!B:C, 2, FALSE)</f>
        <v>we are an ambitious collective of brooklynites striving to fuse a concept album/fim into a multimedia musical theate.Inspired by the 2012shif</v>
      </c>
      <c r="C928">
        <f>VLOOKUP(A928, Kickstarter!B:E, 3, FALSE)</f>
        <v>7000</v>
      </c>
      <c r="D928">
        <f>VLOOKUP(A928, Kickstarter!B:E, 4, FALSE)</f>
        <v>0</v>
      </c>
      <c r="E928">
        <f>VLOOKUP(A928, Kickstarter!B:P, 15, FALSE)</f>
        <v>0</v>
      </c>
      <c r="F928">
        <f>VLOOKUP(A928, Kickstarter!B:P, 11, FALSE)</f>
        <v>0</v>
      </c>
    </row>
    <row r="929" spans="1:6" ht="30" x14ac:dyDescent="0.25">
      <c r="A929" s="9" t="s">
        <v>928</v>
      </c>
      <c r="B929" s="3" t="str">
        <f>VLOOKUP(A929, Kickstarter!B:C, 2, FALSE)</f>
        <v>Studio CD/DVD Solo project of Pianist &amp; Keyboardist Jetro da Silva</v>
      </c>
      <c r="C929">
        <f>VLOOKUP(A929, Kickstarter!B:E, 3, FALSE)</f>
        <v>20000</v>
      </c>
      <c r="D929">
        <f>VLOOKUP(A929, Kickstarter!B:E, 4, FALSE)</f>
        <v>0</v>
      </c>
      <c r="E929">
        <f>VLOOKUP(A929, Kickstarter!B:P, 15, FALSE)</f>
        <v>0</v>
      </c>
      <c r="F929">
        <f>VLOOKUP(A929, Kickstarter!B:P, 11, FALSE)</f>
        <v>0</v>
      </c>
    </row>
    <row r="930" spans="1:6" ht="45" x14ac:dyDescent="0.25">
      <c r="A930" s="9" t="s">
        <v>929</v>
      </c>
      <c r="B930" s="3" t="str">
        <f>VLOOKUP(A930, Kickstarter!B:C, 2, FALSE)</f>
        <v>A real Motown Backup singer on 22 gold and platinum albums headlines her own Jazz CD of Motown songs.</v>
      </c>
      <c r="C930">
        <f>VLOOKUP(A930, Kickstarter!B:E, 3, FALSE)</f>
        <v>14500</v>
      </c>
      <c r="D930">
        <f>VLOOKUP(A930, Kickstarter!B:E, 4, FALSE)</f>
        <v>1575</v>
      </c>
      <c r="E930">
        <f>VLOOKUP(A930, Kickstarter!B:P, 15, FALSE)</f>
        <v>56.25</v>
      </c>
      <c r="F930">
        <f>VLOOKUP(A930, Kickstarter!B:P, 11, FALSE)</f>
        <v>28</v>
      </c>
    </row>
    <row r="931" spans="1:6" ht="45" x14ac:dyDescent="0.25">
      <c r="A931" s="9" t="s">
        <v>930</v>
      </c>
      <c r="B931" s="3" t="str">
        <f>VLOOKUP(A931, Kickstarter!B:C, 2, FALSE)</f>
        <v>I am searching for monetary funding to go into a good recording studio and record experimental intuitive improv jazz.</v>
      </c>
      <c r="C931">
        <f>VLOOKUP(A931, Kickstarter!B:E, 3, FALSE)</f>
        <v>500</v>
      </c>
      <c r="D931">
        <f>VLOOKUP(A931, Kickstarter!B:E, 4, FALSE)</f>
        <v>0</v>
      </c>
      <c r="E931">
        <f>VLOOKUP(A931, Kickstarter!B:P, 15, FALSE)</f>
        <v>0</v>
      </c>
      <c r="F931">
        <f>VLOOKUP(A931, Kickstarter!B:P, 11, FALSE)</f>
        <v>0</v>
      </c>
    </row>
    <row r="932" spans="1:6" ht="45" x14ac:dyDescent="0.25">
      <c r="A932" s="9" t="s">
        <v>931</v>
      </c>
      <c r="B932" s="3" t="str">
        <f>VLOOKUP(A932, Kickstarter!B:C, 2, FALSE)</f>
        <v>We recorded a full-length album to be released this summer for FREE!  All we need is the last $900 to master it. Donate today for some rad gifts!</v>
      </c>
      <c r="C932">
        <f>VLOOKUP(A932, Kickstarter!B:E, 3, FALSE)</f>
        <v>900</v>
      </c>
      <c r="D932">
        <f>VLOOKUP(A932, Kickstarter!B:E, 4, FALSE)</f>
        <v>345</v>
      </c>
      <c r="E932">
        <f>VLOOKUP(A932, Kickstarter!B:P, 15, FALSE)</f>
        <v>69</v>
      </c>
      <c r="F932">
        <f>VLOOKUP(A932, Kickstarter!B:P, 11, FALSE)</f>
        <v>5</v>
      </c>
    </row>
    <row r="933" spans="1:6" ht="45" x14ac:dyDescent="0.25">
      <c r="A933" s="9" t="s">
        <v>932</v>
      </c>
      <c r="B933" s="3" t="str">
        <f>VLOOKUP(A933, Kickstarter!B:C, 2, FALSE)</f>
        <v>A contemporary jazz project crossing music lines, from jazz to rock walking through some free elements and full of melody!</v>
      </c>
      <c r="C933">
        <f>VLOOKUP(A933, Kickstarter!B:E, 3, FALSE)</f>
        <v>2000</v>
      </c>
      <c r="D933">
        <f>VLOOKUP(A933, Kickstarter!B:E, 4, FALSE)</f>
        <v>131</v>
      </c>
      <c r="E933">
        <f>VLOOKUP(A933, Kickstarter!B:P, 15, FALSE)</f>
        <v>18.71</v>
      </c>
      <c r="F933">
        <f>VLOOKUP(A933, Kickstarter!B:P, 11, FALSE)</f>
        <v>7</v>
      </c>
    </row>
    <row r="934" spans="1:6" ht="30" x14ac:dyDescent="0.25">
      <c r="A934" s="9" t="s">
        <v>933</v>
      </c>
      <c r="B934" s="3" t="str">
        <f>VLOOKUP(A934, Kickstarter!B:C, 2, FALSE)</f>
        <v>Help me to create my 3rd album, a Christmas CD with 16 Holiday/Original favorites!</v>
      </c>
      <c r="C934">
        <f>VLOOKUP(A934, Kickstarter!B:E, 3, FALSE)</f>
        <v>9500</v>
      </c>
      <c r="D934">
        <f>VLOOKUP(A934, Kickstarter!B:E, 4, FALSE)</f>
        <v>1381</v>
      </c>
      <c r="E934">
        <f>VLOOKUP(A934, Kickstarter!B:P, 15, FALSE)</f>
        <v>46.03</v>
      </c>
      <c r="F934">
        <f>VLOOKUP(A934, Kickstarter!B:P, 11, FALSE)</f>
        <v>30</v>
      </c>
    </row>
    <row r="935" spans="1:6" ht="45" x14ac:dyDescent="0.25">
      <c r="A935" s="9" t="s">
        <v>934</v>
      </c>
      <c r="B935" s="3" t="str">
        <f>VLOOKUP(A935, Kickstarter!B:C, 2, FALSE)</f>
        <v>I've only been able to release 7/10 songs for this album. I'd like to get into a professional studio and record them all properly.</v>
      </c>
      <c r="C935">
        <f>VLOOKUP(A935, Kickstarter!B:E, 3, FALSE)</f>
        <v>2000</v>
      </c>
      <c r="D935">
        <f>VLOOKUP(A935, Kickstarter!B:E, 4, FALSE)</f>
        <v>120</v>
      </c>
      <c r="E935">
        <f>VLOOKUP(A935, Kickstarter!B:P, 15, FALSE)</f>
        <v>60</v>
      </c>
      <c r="F935">
        <f>VLOOKUP(A935, Kickstarter!B:P, 11, FALSE)</f>
        <v>2</v>
      </c>
    </row>
    <row r="936" spans="1:6" ht="45" x14ac:dyDescent="0.25">
      <c r="A936" s="9" t="s">
        <v>935</v>
      </c>
      <c r="B936" s="3" t="str">
        <f>VLOOKUP(A936, Kickstarter!B:C, 2, FALSE)</f>
        <v>Ground Effect is my first solo EP project intended to help promote Fusion and creative music music in Saskatchewan and Canada.</v>
      </c>
      <c r="C936">
        <f>VLOOKUP(A936, Kickstarter!B:E, 3, FALSE)</f>
        <v>5000</v>
      </c>
      <c r="D936">
        <f>VLOOKUP(A936, Kickstarter!B:E, 4, FALSE)</f>
        <v>1520</v>
      </c>
      <c r="E936">
        <f>VLOOKUP(A936, Kickstarter!B:P, 15, FALSE)</f>
        <v>50.67</v>
      </c>
      <c r="F936">
        <f>VLOOKUP(A936, Kickstarter!B:P, 11, FALSE)</f>
        <v>30</v>
      </c>
    </row>
    <row r="937" spans="1:6" ht="45" x14ac:dyDescent="0.25">
      <c r="A937" s="9" t="s">
        <v>936</v>
      </c>
      <c r="B937" s="3" t="str">
        <f>VLOOKUP(A937, Kickstarter!B:C, 2, FALSE)</f>
        <v>This vocal music and spoken word project uses the  gift of life,love,hope &amp; peace to enable people to see themselves as a masterpiece!</v>
      </c>
      <c r="C937">
        <f>VLOOKUP(A937, Kickstarter!B:E, 3, FALSE)</f>
        <v>3500</v>
      </c>
      <c r="D937">
        <f>VLOOKUP(A937, Kickstarter!B:E, 4, FALSE)</f>
        <v>50</v>
      </c>
      <c r="E937">
        <f>VLOOKUP(A937, Kickstarter!B:P, 15, FALSE)</f>
        <v>25</v>
      </c>
      <c r="F937">
        <f>VLOOKUP(A937, Kickstarter!B:P, 11, FALSE)</f>
        <v>2</v>
      </c>
    </row>
    <row r="938" spans="1:6" ht="45" x14ac:dyDescent="0.25">
      <c r="A938" s="9" t="s">
        <v>937</v>
      </c>
      <c r="B938" s="3" t="str">
        <f>VLOOKUP(A938, Kickstarter!B:C, 2, FALSE)</f>
        <v>A CD of a live Jazz concert featuring Marti Mendenhall, George Mitchell, Scott Steed and Todd Strait.</v>
      </c>
      <c r="C938">
        <f>VLOOKUP(A938, Kickstarter!B:E, 3, FALSE)</f>
        <v>1400</v>
      </c>
      <c r="D938">
        <f>VLOOKUP(A938, Kickstarter!B:E, 4, FALSE)</f>
        <v>0</v>
      </c>
      <c r="E938">
        <f>VLOOKUP(A938, Kickstarter!B:P, 15, FALSE)</f>
        <v>0</v>
      </c>
      <c r="F938">
        <f>VLOOKUP(A938, Kickstarter!B:P, 11, FALSE)</f>
        <v>0</v>
      </c>
    </row>
    <row r="939" spans="1:6" ht="45" x14ac:dyDescent="0.25">
      <c r="A939" s="9" t="s">
        <v>938</v>
      </c>
      <c r="B939" s="3" t="str">
        <f>VLOOKUP(A939, Kickstarter!B:C, 2, FALSE)</f>
        <v>We've been invited to perform at Jazz Festival 2013. We must request funding to successfully manage this special invitation</v>
      </c>
      <c r="C939">
        <f>VLOOKUP(A939, Kickstarter!B:E, 3, FALSE)</f>
        <v>3500</v>
      </c>
      <c r="D939">
        <f>VLOOKUP(A939, Kickstarter!B:E, 4, FALSE)</f>
        <v>40</v>
      </c>
      <c r="E939">
        <f>VLOOKUP(A939, Kickstarter!B:P, 15, FALSE)</f>
        <v>20</v>
      </c>
      <c r="F939">
        <f>VLOOKUP(A939, Kickstarter!B:P, 11, FALSE)</f>
        <v>2</v>
      </c>
    </row>
    <row r="940" spans="1:6" ht="45" x14ac:dyDescent="0.25">
      <c r="A940" s="9" t="s">
        <v>939</v>
      </c>
      <c r="B940" s="3" t="str">
        <f>VLOOKUP(A940, Kickstarter!B:C, 2, FALSE)</f>
        <v>Creating new avenues of exposure for young Jazz &amp; Soul artists
to express their Art of Music.</v>
      </c>
      <c r="C940">
        <f>VLOOKUP(A940, Kickstarter!B:E, 3, FALSE)</f>
        <v>7000</v>
      </c>
      <c r="D940">
        <f>VLOOKUP(A940, Kickstarter!B:E, 4, FALSE)</f>
        <v>25</v>
      </c>
      <c r="E940">
        <f>VLOOKUP(A940, Kickstarter!B:P, 15, FALSE)</f>
        <v>25</v>
      </c>
      <c r="F940">
        <f>VLOOKUP(A940, Kickstarter!B:P, 11, FALSE)</f>
        <v>1</v>
      </c>
    </row>
    <row r="941" spans="1:6" ht="45" x14ac:dyDescent="0.25">
      <c r="A941" s="9" t="s">
        <v>940</v>
      </c>
      <c r="B941" s="3" t="str">
        <f>VLOOKUP(A941, Kickstarter!B:C, 2, FALSE)</f>
        <v>Jazz to jazz, New York to France, a piano trio of cutting-edge French jazzmen and a NY-based Japanese jazz pianist. Superbly different!</v>
      </c>
      <c r="C941">
        <f>VLOOKUP(A941, Kickstarter!B:E, 3, FALSE)</f>
        <v>2750</v>
      </c>
      <c r="D941">
        <f>VLOOKUP(A941, Kickstarter!B:E, 4, FALSE)</f>
        <v>40</v>
      </c>
      <c r="E941">
        <f>VLOOKUP(A941, Kickstarter!B:P, 15, FALSE)</f>
        <v>20</v>
      </c>
      <c r="F941">
        <f>VLOOKUP(A941, Kickstarter!B:P, 11, FALSE)</f>
        <v>2</v>
      </c>
    </row>
    <row r="942" spans="1:6" ht="45" x14ac:dyDescent="0.25">
      <c r="A942" s="9" t="s">
        <v>941</v>
      </c>
      <c r="B942" s="3" t="str">
        <f>VLOOKUP(A942, Kickstarter!B:C, 2, FALSE)</f>
        <v>The 1st club in your bag should be between your ears!  Light up Your Brain Power. Play Smarter. Swing the LUMIC Band..</v>
      </c>
      <c r="C942">
        <f>VLOOKUP(A942, Kickstarter!B:E, 3, FALSE)</f>
        <v>9000</v>
      </c>
      <c r="D942">
        <f>VLOOKUP(A942, Kickstarter!B:E, 4, FALSE)</f>
        <v>1544</v>
      </c>
      <c r="E942">
        <f>VLOOKUP(A942, Kickstarter!B:P, 15, FALSE)</f>
        <v>110.29</v>
      </c>
      <c r="F942">
        <f>VLOOKUP(A942, Kickstarter!B:P, 11, FALSE)</f>
        <v>14</v>
      </c>
    </row>
    <row r="943" spans="1:6" ht="45" x14ac:dyDescent="0.25">
      <c r="A943" s="9" t="s">
        <v>942</v>
      </c>
      <c r="B943" s="3" t="str">
        <f>VLOOKUP(A943, Kickstarter!B:C, 2, FALSE)</f>
        <v>Snoring shouldn't ruin your or your partner's sleep and you don't need expensive, uncomfortable or ugly devices to help the problem</v>
      </c>
      <c r="C943">
        <f>VLOOKUP(A943, Kickstarter!B:E, 3, FALSE)</f>
        <v>50000</v>
      </c>
      <c r="D943">
        <f>VLOOKUP(A943, Kickstarter!B:E, 4, FALSE)</f>
        <v>1161</v>
      </c>
      <c r="E943">
        <f>VLOOKUP(A943, Kickstarter!B:P, 15, FALSE)</f>
        <v>37.450000000000003</v>
      </c>
      <c r="F943">
        <f>VLOOKUP(A943, Kickstarter!B:P, 11, FALSE)</f>
        <v>31</v>
      </c>
    </row>
    <row r="944" spans="1:6" ht="45" x14ac:dyDescent="0.25">
      <c r="A944" s="9" t="s">
        <v>943</v>
      </c>
      <c r="B944" s="3" t="str">
        <f>VLOOKUP(A944, Kickstarter!B:C, 2, FALSE)</f>
        <v>A Hands Free head mounted display adapter that supports the I AM Cardboard dscvr VR viewer for comfortable extended 3-D/VR viewing.</v>
      </c>
      <c r="C944">
        <f>VLOOKUP(A944, Kickstarter!B:E, 3, FALSE)</f>
        <v>7500</v>
      </c>
      <c r="D944">
        <f>VLOOKUP(A944, Kickstarter!B:E, 4, FALSE)</f>
        <v>668</v>
      </c>
      <c r="E944">
        <f>VLOOKUP(A944, Kickstarter!B:P, 15, FALSE)</f>
        <v>41.75</v>
      </c>
      <c r="F944">
        <f>VLOOKUP(A944, Kickstarter!B:P, 11, FALSE)</f>
        <v>16</v>
      </c>
    </row>
    <row r="945" spans="1:6" ht="30" x14ac:dyDescent="0.25">
      <c r="A945" s="9" t="s">
        <v>944</v>
      </c>
      <c r="B945" s="3" t="str">
        <f>VLOOKUP(A945, Kickstarter!B:C, 2, FALSE)</f>
        <v>A mask for home or travel that will give you the best, undisturbed sleep of your life.</v>
      </c>
      <c r="C945">
        <f>VLOOKUP(A945, Kickstarter!B:E, 3, FALSE)</f>
        <v>3000</v>
      </c>
      <c r="D945">
        <f>VLOOKUP(A945, Kickstarter!B:E, 4, FALSE)</f>
        <v>289</v>
      </c>
      <c r="E945">
        <f>VLOOKUP(A945, Kickstarter!B:P, 15, FALSE)</f>
        <v>24.08</v>
      </c>
      <c r="F945">
        <f>VLOOKUP(A945, Kickstarter!B:P, 11, FALSE)</f>
        <v>12</v>
      </c>
    </row>
    <row r="946" spans="1:6" ht="45" x14ac:dyDescent="0.25">
      <c r="A946" s="9" t="s">
        <v>945</v>
      </c>
      <c r="B946" s="3" t="str">
        <f>VLOOKUP(A946, Kickstarter!B:C, 2, FALSE)</f>
        <v>Find your pet when it's missing, digitally store pet-related information, and locate pet friend establishments and services.</v>
      </c>
      <c r="C946">
        <f>VLOOKUP(A946, Kickstarter!B:E, 3, FALSE)</f>
        <v>50000</v>
      </c>
      <c r="D946">
        <f>VLOOKUP(A946, Kickstarter!B:E, 4, FALSE)</f>
        <v>6663</v>
      </c>
      <c r="E946">
        <f>VLOOKUP(A946, Kickstarter!B:P, 15, FALSE)</f>
        <v>69.41</v>
      </c>
      <c r="F946">
        <f>VLOOKUP(A946, Kickstarter!B:P, 11, FALSE)</f>
        <v>96</v>
      </c>
    </row>
    <row r="947" spans="1:6" ht="45" x14ac:dyDescent="0.25">
      <c r="A947" s="9" t="s">
        <v>946</v>
      </c>
      <c r="B947" s="3" t="str">
        <f>VLOOKUP(A947, Kickstarter!B:C, 2, FALSE)</f>
        <v>Make your watch Smart ! CT Band is an ultra-thin, high-tech smart watch-strap awarded twice at CES 2017 las vegas</v>
      </c>
      <c r="C947">
        <f>VLOOKUP(A947, Kickstarter!B:E, 3, FALSE)</f>
        <v>100000</v>
      </c>
      <c r="D947">
        <f>VLOOKUP(A947, Kickstarter!B:E, 4, FALSE)</f>
        <v>2484</v>
      </c>
      <c r="E947">
        <f>VLOOKUP(A947, Kickstarter!B:P, 15, FALSE)</f>
        <v>155.25</v>
      </c>
      <c r="F947">
        <f>VLOOKUP(A947, Kickstarter!B:P, 11, FALSE)</f>
        <v>16</v>
      </c>
    </row>
    <row r="948" spans="1:6" ht="30" x14ac:dyDescent="0.25">
      <c r="A948" s="9" t="s">
        <v>947</v>
      </c>
      <c r="B948" s="3" t="str">
        <f>VLOOKUP(A948, Kickstarter!B:C, 2, FALSE)</f>
        <v>Soft edged-Hard working. The perfect wearable organization for the home and professional shop.</v>
      </c>
      <c r="C948">
        <f>VLOOKUP(A948, Kickstarter!B:E, 3, FALSE)</f>
        <v>15000</v>
      </c>
      <c r="D948">
        <f>VLOOKUP(A948, Kickstarter!B:E, 4, FALSE)</f>
        <v>286</v>
      </c>
      <c r="E948">
        <f>VLOOKUP(A948, Kickstarter!B:P, 15, FALSE)</f>
        <v>57.2</v>
      </c>
      <c r="F948">
        <f>VLOOKUP(A948, Kickstarter!B:P, 11, FALSE)</f>
        <v>5</v>
      </c>
    </row>
    <row r="949" spans="1:6" ht="45" x14ac:dyDescent="0.25">
      <c r="A949" s="9" t="s">
        <v>948</v>
      </c>
      <c r="B949" s="3" t="str">
        <f>VLOOKUP(A949, Kickstarter!B:C, 2, FALSE)</f>
        <v>The CCP Pack is a bag that charges your smartphones and tablets on the go! Also holds small important items. "Never Without Power".</v>
      </c>
      <c r="C949">
        <f>VLOOKUP(A949, Kickstarter!B:E, 3, FALSE)</f>
        <v>850</v>
      </c>
      <c r="D949">
        <f>VLOOKUP(A949, Kickstarter!B:E, 4, FALSE)</f>
        <v>0</v>
      </c>
      <c r="E949">
        <f>VLOOKUP(A949, Kickstarter!B:P, 15, FALSE)</f>
        <v>0</v>
      </c>
      <c r="F949">
        <f>VLOOKUP(A949, Kickstarter!B:P, 11, FALSE)</f>
        <v>0</v>
      </c>
    </row>
    <row r="950" spans="1:6" ht="45" x14ac:dyDescent="0.25">
      <c r="A950" s="9" t="s">
        <v>949</v>
      </c>
      <c r="B950" s="3" t="str">
        <f>VLOOKUP(A950, Kickstarter!B:C, 2, FALSE)</f>
        <v>T-Shirt with Led panel controlled by Android app over WiFi. 
Multiple shirts, games, text, video effects support,</v>
      </c>
      <c r="C950">
        <f>VLOOKUP(A950, Kickstarter!B:E, 3, FALSE)</f>
        <v>4000</v>
      </c>
      <c r="D950">
        <f>VLOOKUP(A950, Kickstarter!B:E, 4, FALSE)</f>
        <v>480</v>
      </c>
      <c r="E950">
        <f>VLOOKUP(A950, Kickstarter!B:P, 15, FALSE)</f>
        <v>60</v>
      </c>
      <c r="F950">
        <f>VLOOKUP(A950, Kickstarter!B:P, 11, FALSE)</f>
        <v>8</v>
      </c>
    </row>
    <row r="951" spans="1:6" ht="45" x14ac:dyDescent="0.25">
      <c r="A951" s="9" t="s">
        <v>950</v>
      </c>
      <c r="B951" s="3" t="str">
        <f>VLOOKUP(A951, Kickstarter!B:C, 2, FALSE)</f>
        <v>Der INBED ist ein innovatives Multisensor-Wearable fÃ¼r die SturzprÃ¤vention motorisch eingeschrÃ¤nkter Personen.</v>
      </c>
      <c r="C951">
        <f>VLOOKUP(A951, Kickstarter!B:E, 3, FALSE)</f>
        <v>20000</v>
      </c>
      <c r="D951">
        <f>VLOOKUP(A951, Kickstarter!B:E, 4, FALSE)</f>
        <v>273</v>
      </c>
      <c r="E951">
        <f>VLOOKUP(A951, Kickstarter!B:P, 15, FALSE)</f>
        <v>39</v>
      </c>
      <c r="F951">
        <f>VLOOKUP(A951, Kickstarter!B:P, 11, FALSE)</f>
        <v>7</v>
      </c>
    </row>
    <row r="952" spans="1:6" ht="45" x14ac:dyDescent="0.25">
      <c r="A952" s="9" t="s">
        <v>951</v>
      </c>
      <c r="B952" s="3" t="str">
        <f>VLOOKUP(A952, Kickstarter!B:C, 2, FALSE)</f>
        <v>Rider worn tail light brake light. Adheres to virtually any coat, jacket or vest. Stays on even when you get off.</v>
      </c>
      <c r="C952">
        <f>VLOOKUP(A952, Kickstarter!B:E, 3, FALSE)</f>
        <v>5000</v>
      </c>
      <c r="D952">
        <f>VLOOKUP(A952, Kickstarter!B:E, 4, FALSE)</f>
        <v>1402</v>
      </c>
      <c r="E952">
        <f>VLOOKUP(A952, Kickstarter!B:P, 15, FALSE)</f>
        <v>58.42</v>
      </c>
      <c r="F952">
        <f>VLOOKUP(A952, Kickstarter!B:P, 11, FALSE)</f>
        <v>24</v>
      </c>
    </row>
    <row r="953" spans="1:6" x14ac:dyDescent="0.25">
      <c r="A953" s="9" t="s">
        <v>952</v>
      </c>
      <c r="B953" s="3" t="str">
        <f>VLOOKUP(A953, Kickstarter!B:C, 2, FALSE)</f>
        <v>Revolutionizing the way we walk our dogs!</v>
      </c>
      <c r="C953">
        <f>VLOOKUP(A953, Kickstarter!B:E, 3, FALSE)</f>
        <v>50000</v>
      </c>
      <c r="D953">
        <f>VLOOKUP(A953, Kickstarter!B:E, 4, FALSE)</f>
        <v>19195</v>
      </c>
      <c r="E953">
        <f>VLOOKUP(A953, Kickstarter!B:P, 15, FALSE)</f>
        <v>158.63999999999999</v>
      </c>
      <c r="F953">
        <f>VLOOKUP(A953, Kickstarter!B:P, 11, FALSE)</f>
        <v>121</v>
      </c>
    </row>
    <row r="954" spans="1:6" ht="30" x14ac:dyDescent="0.25">
      <c r="A954" s="9" t="s">
        <v>953</v>
      </c>
      <c r="B954" s="3" t="str">
        <f>VLOOKUP(A954, Kickstarter!B:C, 2, FALSE)</f>
        <v>Audionoggin: Wireless personal surround sound for the athlete in everyone.</v>
      </c>
      <c r="C954">
        <f>VLOOKUP(A954, Kickstarter!B:E, 3, FALSE)</f>
        <v>49000</v>
      </c>
      <c r="D954">
        <f>VLOOKUP(A954, Kickstarter!B:E, 4, FALSE)</f>
        <v>19572</v>
      </c>
      <c r="E954">
        <f>VLOOKUP(A954, Kickstarter!B:P, 15, FALSE)</f>
        <v>99.86</v>
      </c>
      <c r="F954">
        <f>VLOOKUP(A954, Kickstarter!B:P, 11, FALSE)</f>
        <v>196</v>
      </c>
    </row>
    <row r="955" spans="1:6" ht="45" x14ac:dyDescent="0.25">
      <c r="A955" s="9" t="s">
        <v>954</v>
      </c>
      <c r="B955" s="3" t="str">
        <f>VLOOKUP(A955, Kickstarter!B:C, 2, FALSE)</f>
        <v>IRring is the worlds first universal remote control that fits on your finger and controls your TV, your lighting, and your life.</v>
      </c>
      <c r="C955">
        <f>VLOOKUP(A955, Kickstarter!B:E, 3, FALSE)</f>
        <v>15000</v>
      </c>
      <c r="D955">
        <f>VLOOKUP(A955, Kickstarter!B:E, 4, FALSE)</f>
        <v>126</v>
      </c>
      <c r="E955">
        <f>VLOOKUP(A955, Kickstarter!B:P, 15, FALSE)</f>
        <v>25.2</v>
      </c>
      <c r="F955">
        <f>VLOOKUP(A955, Kickstarter!B:P, 11, FALSE)</f>
        <v>5</v>
      </c>
    </row>
    <row r="956" spans="1:6" ht="45" x14ac:dyDescent="0.25">
      <c r="A956" s="9" t="s">
        <v>955</v>
      </c>
      <c r="B956" s="3" t="str">
        <f>VLOOKUP(A956, Kickstarter!B:C, 2, FALSE)</f>
        <v>Turn your iPhone into wearable tech &amp; GoPro. Features: Selfie Stick, Tripod, &amp; Protective Top. Great for everyday carry.</v>
      </c>
      <c r="C956">
        <f>VLOOKUP(A956, Kickstarter!B:E, 3, FALSE)</f>
        <v>15000</v>
      </c>
      <c r="D956">
        <f>VLOOKUP(A956, Kickstarter!B:E, 4, FALSE)</f>
        <v>6511</v>
      </c>
      <c r="E956">
        <f>VLOOKUP(A956, Kickstarter!B:P, 15, FALSE)</f>
        <v>89.19</v>
      </c>
      <c r="F956">
        <f>VLOOKUP(A956, Kickstarter!B:P, 11, FALSE)</f>
        <v>73</v>
      </c>
    </row>
    <row r="957" spans="1:6" ht="45" x14ac:dyDescent="0.25">
      <c r="A957" s="9" t="s">
        <v>956</v>
      </c>
      <c r="B957" s="3" t="str">
        <f>VLOOKUP(A957, Kickstarter!B:C, 2, FALSE)</f>
        <v>PAXIEâ„¢ is a GPS enabled safety wearable for kids that promotes discovery and play while offering parents peace of mind.</v>
      </c>
      <c r="C957">
        <f>VLOOKUP(A957, Kickstarter!B:E, 3, FALSE)</f>
        <v>300000</v>
      </c>
      <c r="D957">
        <f>VLOOKUP(A957, Kickstarter!B:E, 4, FALSE)</f>
        <v>16984</v>
      </c>
      <c r="E957">
        <f>VLOOKUP(A957, Kickstarter!B:P, 15, FALSE)</f>
        <v>182.62</v>
      </c>
      <c r="F957">
        <f>VLOOKUP(A957, Kickstarter!B:P, 11, FALSE)</f>
        <v>93</v>
      </c>
    </row>
    <row r="958" spans="1:6" ht="60" x14ac:dyDescent="0.25">
      <c r="A958" s="9" t="s">
        <v>957</v>
      </c>
      <c r="B958" s="3" t="str">
        <f>VLOOKUP(A958, Kickstarter!B:C, 2, FALSE)</f>
        <v>You can rent out your Car with Uber. 
You can rent out your Home with Airbnb. 
Now you can rent out your CLOSET with SemiYOURS!</v>
      </c>
      <c r="C958">
        <f>VLOOKUP(A958, Kickstarter!B:E, 3, FALSE)</f>
        <v>50000</v>
      </c>
      <c r="D958">
        <f>VLOOKUP(A958, Kickstarter!B:E, 4, FALSE)</f>
        <v>861</v>
      </c>
      <c r="E958">
        <f>VLOOKUP(A958, Kickstarter!B:P, 15, FALSE)</f>
        <v>50.65</v>
      </c>
      <c r="F958">
        <f>VLOOKUP(A958, Kickstarter!B:P, 11, FALSE)</f>
        <v>17</v>
      </c>
    </row>
    <row r="959" spans="1:6" ht="30" x14ac:dyDescent="0.25">
      <c r="A959" s="9" t="s">
        <v>958</v>
      </c>
      <c r="B959" s="3" t="str">
        <f>VLOOKUP(A959, Kickstarter!B:C, 2, FALSE)</f>
        <v>A Leather Smart watch Band, that NEVER needs to be charged for only $37!</v>
      </c>
      <c r="C959">
        <f>VLOOKUP(A959, Kickstarter!B:E, 3, FALSE)</f>
        <v>12000</v>
      </c>
      <c r="D959">
        <f>VLOOKUP(A959, Kickstarter!B:E, 4, FALSE)</f>
        <v>233</v>
      </c>
      <c r="E959">
        <f>VLOOKUP(A959, Kickstarter!B:P, 15, FALSE)</f>
        <v>33.29</v>
      </c>
      <c r="F959">
        <f>VLOOKUP(A959, Kickstarter!B:P, 11, FALSE)</f>
        <v>7</v>
      </c>
    </row>
    <row r="960" spans="1:6" ht="45" x14ac:dyDescent="0.25">
      <c r="A960" s="9" t="s">
        <v>959</v>
      </c>
      <c r="B960" s="3" t="str">
        <f>VLOOKUP(A960, Kickstarter!B:C, 2, FALSE)</f>
        <v>Brown Leather and Black Nylon extra-long Apple Watch bands for large wrists connects to 42mm. Go measure! Design fits 190-250mm wrists.</v>
      </c>
      <c r="C960">
        <f>VLOOKUP(A960, Kickstarter!B:E, 3, FALSE)</f>
        <v>7777</v>
      </c>
      <c r="D960">
        <f>VLOOKUP(A960, Kickstarter!B:E, 4, FALSE)</f>
        <v>881</v>
      </c>
      <c r="E960">
        <f>VLOOKUP(A960, Kickstarter!B:P, 15, FALSE)</f>
        <v>51.82</v>
      </c>
      <c r="F960">
        <f>VLOOKUP(A960, Kickstarter!B:P, 11, FALSE)</f>
        <v>17</v>
      </c>
    </row>
    <row r="961" spans="1:6" ht="45" x14ac:dyDescent="0.25">
      <c r="A961" s="9" t="s">
        <v>960</v>
      </c>
      <c r="B961" s="3" t="str">
        <f>VLOOKUP(A961, Kickstarter!B:C, 2, FALSE)</f>
        <v>The Pi (Arduino-Compatible) is a new kind of wearable. It's a diy smartwatch with a round display, touch ring, and a powerful CPU!</v>
      </c>
      <c r="C961">
        <f>VLOOKUP(A961, Kickstarter!B:E, 3, FALSE)</f>
        <v>50000</v>
      </c>
      <c r="D961">
        <f>VLOOKUP(A961, Kickstarter!B:E, 4, FALSE)</f>
        <v>19430</v>
      </c>
      <c r="E961">
        <f>VLOOKUP(A961, Kickstarter!B:P, 15, FALSE)</f>
        <v>113.63</v>
      </c>
      <c r="F961">
        <f>VLOOKUP(A961, Kickstarter!B:P, 11, FALSE)</f>
        <v>171</v>
      </c>
    </row>
    <row r="962" spans="1:6" ht="45" x14ac:dyDescent="0.25">
      <c r="A962" s="9" t="s">
        <v>961</v>
      </c>
      <c r="B962" s="3" t="str">
        <f>VLOOKUP(A962, Kickstarter!B:C, 2, FALSE)</f>
        <v>Kai sits right behind your ear and lets you access a smart voice interface 24/7. Call, text, search, and even call an Uber.</v>
      </c>
      <c r="C962">
        <f>VLOOKUP(A962, Kickstarter!B:E, 3, FALSE)</f>
        <v>55650</v>
      </c>
      <c r="D962">
        <f>VLOOKUP(A962, Kickstarter!B:E, 4, FALSE)</f>
        <v>25655</v>
      </c>
      <c r="E962">
        <f>VLOOKUP(A962, Kickstarter!B:P, 15, FALSE)</f>
        <v>136.46</v>
      </c>
      <c r="F962">
        <f>VLOOKUP(A962, Kickstarter!B:P, 11, FALSE)</f>
        <v>188</v>
      </c>
    </row>
    <row r="963" spans="1:6" ht="45" x14ac:dyDescent="0.25">
      <c r="A963" s="9" t="s">
        <v>962</v>
      </c>
      <c r="B963" s="3" t="str">
        <f>VLOOKUP(A963, Kickstarter!B:C, 2, FALSE)</f>
        <v>Active, happy &amp; healthy together! 
Thatâ€™s our mission for all dogs and their parents.</v>
      </c>
      <c r="C963">
        <f>VLOOKUP(A963, Kickstarter!B:E, 3, FALSE)</f>
        <v>95000</v>
      </c>
      <c r="D963">
        <f>VLOOKUP(A963, Kickstarter!B:E, 4, FALSE)</f>
        <v>40079</v>
      </c>
      <c r="E963">
        <f>VLOOKUP(A963, Kickstarter!B:P, 15, FALSE)</f>
        <v>364.35</v>
      </c>
      <c r="F963">
        <f>VLOOKUP(A963, Kickstarter!B:P, 11, FALSE)</f>
        <v>110</v>
      </c>
    </row>
    <row r="964" spans="1:6" ht="45" x14ac:dyDescent="0.25">
      <c r="A964" s="9" t="s">
        <v>963</v>
      </c>
      <c r="B964" s="3" t="str">
        <f>VLOOKUP(A964, Kickstarter!B:C, 2, FALSE)</f>
        <v>Introducing the iDavit, a revolutionary crane-like system thatâ€™ll allow you to work anywhere. Hands free to be totally hands on.</v>
      </c>
      <c r="C964">
        <f>VLOOKUP(A964, Kickstarter!B:E, 3, FALSE)</f>
        <v>2500</v>
      </c>
      <c r="D964">
        <f>VLOOKUP(A964, Kickstarter!B:E, 4, FALSE)</f>
        <v>712</v>
      </c>
      <c r="E964">
        <f>VLOOKUP(A964, Kickstarter!B:P, 15, FALSE)</f>
        <v>19.239999999999998</v>
      </c>
      <c r="F964">
        <f>VLOOKUP(A964, Kickstarter!B:P, 11, FALSE)</f>
        <v>37</v>
      </c>
    </row>
    <row r="965" spans="1:6" ht="30" x14ac:dyDescent="0.25">
      <c r="A965" s="9" t="s">
        <v>964</v>
      </c>
      <c r="B965" s="3" t="str">
        <f>VLOOKUP(A965, Kickstarter!B:C, 2, FALSE)</f>
        <v>WE are molding an educated, motivated, non violent GENERATION!</v>
      </c>
      <c r="C965">
        <f>VLOOKUP(A965, Kickstarter!B:E, 3, FALSE)</f>
        <v>35000</v>
      </c>
      <c r="D965">
        <f>VLOOKUP(A965, Kickstarter!B:E, 4, FALSE)</f>
        <v>377</v>
      </c>
      <c r="E965">
        <f>VLOOKUP(A965, Kickstarter!B:P, 15, FALSE)</f>
        <v>41.89</v>
      </c>
      <c r="F965">
        <f>VLOOKUP(A965, Kickstarter!B:P, 11, FALSE)</f>
        <v>9</v>
      </c>
    </row>
    <row r="966" spans="1:6" ht="45" x14ac:dyDescent="0.25">
      <c r="A966" s="9" t="s">
        <v>965</v>
      </c>
      <c r="B966" s="3" t="str">
        <f>VLOOKUP(A966, Kickstarter!B:C, 2, FALSE)</f>
        <v>Tired of fumbling around for the audio controls on your phone?  Easily control your music with the GoMote and a click of your thumb.</v>
      </c>
      <c r="C966">
        <f>VLOOKUP(A966, Kickstarter!B:E, 3, FALSE)</f>
        <v>110000</v>
      </c>
      <c r="D966">
        <f>VLOOKUP(A966, Kickstarter!B:E, 4, FALSE)</f>
        <v>879</v>
      </c>
      <c r="E966">
        <f>VLOOKUP(A966, Kickstarter!B:P, 15, FALSE)</f>
        <v>30.31</v>
      </c>
      <c r="F966">
        <f>VLOOKUP(A966, Kickstarter!B:P, 11, FALSE)</f>
        <v>29</v>
      </c>
    </row>
    <row r="967" spans="1:6" ht="45" x14ac:dyDescent="0.25">
      <c r="A967" s="9" t="s">
        <v>966</v>
      </c>
      <c r="B967" s="3" t="str">
        <f>VLOOKUP(A967, Kickstarter!B:C, 2, FALSE)</f>
        <v>Palms Free RetractableCell Phone Harness fits all Cell phones Iphone 4 5 6 7 Galaxy S Go Pro Ipad Mini and Tablets Keep your hands free</v>
      </c>
      <c r="C967">
        <f>VLOOKUP(A967, Kickstarter!B:E, 3, FALSE)</f>
        <v>25000</v>
      </c>
      <c r="D967">
        <f>VLOOKUP(A967, Kickstarter!B:E, 4, FALSE)</f>
        <v>298</v>
      </c>
      <c r="E967">
        <f>VLOOKUP(A967, Kickstarter!B:P, 15, FALSE)</f>
        <v>49.67</v>
      </c>
      <c r="F967">
        <f>VLOOKUP(A967, Kickstarter!B:P, 11, FALSE)</f>
        <v>6</v>
      </c>
    </row>
    <row r="968" spans="1:6" ht="45" x14ac:dyDescent="0.25">
      <c r="A968" s="9" t="s">
        <v>967</v>
      </c>
      <c r="B968" s="3" t="str">
        <f>VLOOKUP(A968, Kickstarter!B:C, 2, FALSE)</f>
        <v>ICE SHIRT; running, multi-sport, cycling, &amp; athletic wear shirts that hold melting ice to cool you on hot days.</v>
      </c>
      <c r="C968">
        <f>VLOOKUP(A968, Kickstarter!B:E, 3, FALSE)</f>
        <v>12000</v>
      </c>
      <c r="D968">
        <f>VLOOKUP(A968, Kickstarter!B:E, 4, FALSE)</f>
        <v>1776</v>
      </c>
      <c r="E968">
        <f>VLOOKUP(A968, Kickstarter!B:P, 15, FALSE)</f>
        <v>59.2</v>
      </c>
      <c r="F968">
        <f>VLOOKUP(A968, Kickstarter!B:P, 11, FALSE)</f>
        <v>30</v>
      </c>
    </row>
    <row r="969" spans="1:6" ht="45" x14ac:dyDescent="0.25">
      <c r="A969" s="9" t="s">
        <v>968</v>
      </c>
      <c r="B969" s="3" t="str">
        <f>VLOOKUP(A969, Kickstarter!B:C, 2, FALSE)</f>
        <v>Better Beanie is the new therapeutic wearable designed to assist you while keeping your hands free.</v>
      </c>
      <c r="C969">
        <f>VLOOKUP(A969, Kickstarter!B:E, 3, FALSE)</f>
        <v>20000</v>
      </c>
      <c r="D969">
        <f>VLOOKUP(A969, Kickstarter!B:E, 4, FALSE)</f>
        <v>3562</v>
      </c>
      <c r="E969">
        <f>VLOOKUP(A969, Kickstarter!B:P, 15, FALSE)</f>
        <v>43.98</v>
      </c>
      <c r="F969">
        <f>VLOOKUP(A969, Kickstarter!B:P, 11, FALSE)</f>
        <v>81</v>
      </c>
    </row>
    <row r="970" spans="1:6" ht="45" x14ac:dyDescent="0.25">
      <c r="A970" s="9" t="s">
        <v>969</v>
      </c>
      <c r="B970" s="3" t="str">
        <f>VLOOKUP(A970, Kickstarter!B:C, 2, FALSE)</f>
        <v>Anyone who want to support of this will be credited. This will be my ultimate build. Full animatronics, from arms, legs, H.U.D, etc</v>
      </c>
      <c r="C970">
        <f>VLOOKUP(A970, Kickstarter!B:E, 3, FALSE)</f>
        <v>8000</v>
      </c>
      <c r="D970">
        <f>VLOOKUP(A970, Kickstarter!B:E, 4, FALSE)</f>
        <v>106</v>
      </c>
      <c r="E970">
        <f>VLOOKUP(A970, Kickstarter!B:P, 15, FALSE)</f>
        <v>26.5</v>
      </c>
      <c r="F970">
        <f>VLOOKUP(A970, Kickstarter!B:P, 11, FALSE)</f>
        <v>4</v>
      </c>
    </row>
    <row r="971" spans="1:6" ht="30" x14ac:dyDescent="0.25">
      <c r="A971" s="9" t="s">
        <v>970</v>
      </c>
      <c r="B971" s="3" t="str">
        <f>VLOOKUP(A971, Kickstarter!B:C, 2, FALSE)</f>
        <v>Geek &amp; Chic Smart Jewelry Collection, Wearables Meet Style!</v>
      </c>
      <c r="C971">
        <f>VLOOKUP(A971, Kickstarter!B:E, 3, FALSE)</f>
        <v>30000</v>
      </c>
      <c r="D971">
        <f>VLOOKUP(A971, Kickstarter!B:E, 4, FALSE)</f>
        <v>14000</v>
      </c>
      <c r="E971">
        <f>VLOOKUP(A971, Kickstarter!B:P, 15, FALSE)</f>
        <v>1272.73</v>
      </c>
      <c r="F971">
        <f>VLOOKUP(A971, Kickstarter!B:P, 11, FALSE)</f>
        <v>11</v>
      </c>
    </row>
    <row r="972" spans="1:6" ht="45" x14ac:dyDescent="0.25">
      <c r="A972" s="9" t="s">
        <v>971</v>
      </c>
      <c r="B972" s="3" t="str">
        <f>VLOOKUP(A972, Kickstarter!B:C, 2, FALSE)</f>
        <v>Stainless Steel Modular Ring with screw on bezels for WiFi + Bluetooth + NFC Wireless modules with open source IOS and Android Apps</v>
      </c>
      <c r="C972">
        <f>VLOOKUP(A972, Kickstarter!B:E, 3, FALSE)</f>
        <v>5000</v>
      </c>
      <c r="D972">
        <f>VLOOKUP(A972, Kickstarter!B:E, 4, FALSE)</f>
        <v>2296</v>
      </c>
      <c r="E972">
        <f>VLOOKUP(A972, Kickstarter!B:P, 15, FALSE)</f>
        <v>164</v>
      </c>
      <c r="F972">
        <f>VLOOKUP(A972, Kickstarter!B:P, 11, FALSE)</f>
        <v>14</v>
      </c>
    </row>
    <row r="973" spans="1:6" ht="45" x14ac:dyDescent="0.25">
      <c r="A973" s="9" t="s">
        <v>972</v>
      </c>
      <c r="B973" s="3" t="str">
        <f>VLOOKUP(A973, Kickstarter!B:C, 2, FALSE)</f>
        <v>Our amazing product is simple and sleek. Our laser system is USB rechargeable for hours of fun. Android / Apple App Controlled.</v>
      </c>
      <c r="C973">
        <f>VLOOKUP(A973, Kickstarter!B:E, 3, FALSE)</f>
        <v>100000</v>
      </c>
      <c r="D973">
        <f>VLOOKUP(A973, Kickstarter!B:E, 4, FALSE)</f>
        <v>226</v>
      </c>
      <c r="E973">
        <f>VLOOKUP(A973, Kickstarter!B:P, 15, FALSE)</f>
        <v>45.2</v>
      </c>
      <c r="F973">
        <f>VLOOKUP(A973, Kickstarter!B:P, 11, FALSE)</f>
        <v>5</v>
      </c>
    </row>
    <row r="974" spans="1:6" ht="45" x14ac:dyDescent="0.25">
      <c r="A974" s="9" t="s">
        <v>973</v>
      </c>
      <c r="B974" s="3" t="str">
        <f>VLOOKUP(A974, Kickstarter!B:C, 2, FALSE)</f>
        <v>Slackers Patent-Pending Magnetic Clip and Cable System, Amazing Sound, Durability and Value Can't Be Beat...AT ANY PRICE!!</v>
      </c>
      <c r="C974">
        <f>VLOOKUP(A974, Kickstarter!B:E, 3, FALSE)</f>
        <v>20000</v>
      </c>
      <c r="D974">
        <f>VLOOKUP(A974, Kickstarter!B:E, 4, FALSE)</f>
        <v>6925</v>
      </c>
      <c r="E974">
        <f>VLOOKUP(A974, Kickstarter!B:P, 15, FALSE)</f>
        <v>153.88999999999999</v>
      </c>
      <c r="F974">
        <f>VLOOKUP(A974, Kickstarter!B:P, 11, FALSE)</f>
        <v>45</v>
      </c>
    </row>
    <row r="975" spans="1:6" ht="45" x14ac:dyDescent="0.25">
      <c r="A975" s="9" t="s">
        <v>974</v>
      </c>
      <c r="B975" s="3" t="str">
        <f>VLOOKUP(A975, Kickstarter!B:C, 2, FALSE)</f>
        <v>The RS-1 is one of the most innovative workout tools to hit the market ever.  A must have for anyone that enjoys new ways to get fit.</v>
      </c>
      <c r="C975">
        <f>VLOOKUP(A975, Kickstarter!B:E, 3, FALSE)</f>
        <v>20000</v>
      </c>
      <c r="D975">
        <f>VLOOKUP(A975, Kickstarter!B:E, 4, FALSE)</f>
        <v>411</v>
      </c>
      <c r="E975">
        <f>VLOOKUP(A975, Kickstarter!B:P, 15, FALSE)</f>
        <v>51.38</v>
      </c>
      <c r="F975">
        <f>VLOOKUP(A975, Kickstarter!B:P, 11, FALSE)</f>
        <v>8</v>
      </c>
    </row>
    <row r="976" spans="1:6" ht="45" x14ac:dyDescent="0.25">
      <c r="A976" s="9" t="s">
        <v>975</v>
      </c>
      <c r="B976" s="3" t="str">
        <f>VLOOKUP(A976, Kickstarter!B:C, 2, FALSE)</f>
        <v>The device that allows those with artificial knees or arthritic knees to kneel down without putting pressure on their knees.</v>
      </c>
      <c r="C976">
        <f>VLOOKUP(A976, Kickstarter!B:E, 3, FALSE)</f>
        <v>50000</v>
      </c>
      <c r="D976">
        <f>VLOOKUP(A976, Kickstarter!B:E, 4, FALSE)</f>
        <v>280</v>
      </c>
      <c r="E976">
        <f>VLOOKUP(A976, Kickstarter!B:P, 15, FALSE)</f>
        <v>93.33</v>
      </c>
      <c r="F976">
        <f>VLOOKUP(A976, Kickstarter!B:P, 11, FALSE)</f>
        <v>3</v>
      </c>
    </row>
    <row r="977" spans="1:6" ht="45" x14ac:dyDescent="0.25">
      <c r="A977" s="9" t="s">
        <v>976</v>
      </c>
      <c r="B977" s="3" t="str">
        <f>VLOOKUP(A977, Kickstarter!B:C, 2, FALSE)</f>
        <v>Horologic5 creates a case for the Apple Watch that reflects true luxury &amp; style. Check out the Garstin Luxury Case in 38mm/42mm</v>
      </c>
      <c r="C977">
        <f>VLOOKUP(A977, Kickstarter!B:E, 3, FALSE)</f>
        <v>100000</v>
      </c>
      <c r="D977">
        <f>VLOOKUP(A977, Kickstarter!B:E, 4, FALSE)</f>
        <v>2607</v>
      </c>
      <c r="E977">
        <f>VLOOKUP(A977, Kickstarter!B:P, 15, FALSE)</f>
        <v>108.63</v>
      </c>
      <c r="F977">
        <f>VLOOKUP(A977, Kickstarter!B:P, 11, FALSE)</f>
        <v>24</v>
      </c>
    </row>
    <row r="978" spans="1:6" ht="45" x14ac:dyDescent="0.25">
      <c r="A978" s="9" t="s">
        <v>977</v>
      </c>
      <c r="B978" s="3" t="str">
        <f>VLOOKUP(A978, Kickstarter!B:C, 2, FALSE)</f>
        <v>The Cinnamon II is an AppleÂ® ][ compatible wrist watch. Featuring 32k of memory and a 1 Mhz cpu. It's the ultimate in geek fashion.</v>
      </c>
      <c r="C978">
        <f>VLOOKUP(A978, Kickstarter!B:E, 3, FALSE)</f>
        <v>150000</v>
      </c>
      <c r="D978">
        <f>VLOOKUP(A978, Kickstarter!B:E, 4, FALSE)</f>
        <v>2889</v>
      </c>
      <c r="E978">
        <f>VLOOKUP(A978, Kickstarter!B:P, 15, FALSE)</f>
        <v>160.5</v>
      </c>
      <c r="F978">
        <f>VLOOKUP(A978, Kickstarter!B:P, 11, FALSE)</f>
        <v>18</v>
      </c>
    </row>
    <row r="979" spans="1:6" ht="45" x14ac:dyDescent="0.25">
      <c r="A979" s="9" t="s">
        <v>978</v>
      </c>
      <c r="B979" s="3" t="str">
        <f>VLOOKUP(A979, Kickstarter!B:C, 2, FALSE)</f>
        <v>The unique adapter to apply standard watch straps at your Samsung Gear S2 Sport and Sport 3G! Small, functional and handsome.</v>
      </c>
      <c r="C979">
        <f>VLOOKUP(A979, Kickstarter!B:E, 3, FALSE)</f>
        <v>2700</v>
      </c>
      <c r="D979">
        <f>VLOOKUP(A979, Kickstarter!B:E, 4, FALSE)</f>
        <v>909</v>
      </c>
      <c r="E979">
        <f>VLOOKUP(A979, Kickstarter!B:P, 15, FALSE)</f>
        <v>75.75</v>
      </c>
      <c r="F979">
        <f>VLOOKUP(A979, Kickstarter!B:P, 11, FALSE)</f>
        <v>12</v>
      </c>
    </row>
    <row r="980" spans="1:6" ht="45" x14ac:dyDescent="0.25">
      <c r="A980" s="9" t="s">
        <v>979</v>
      </c>
      <c r="B980" s="3" t="str">
        <f>VLOOKUP(A980, Kickstarter!B:C, 2, FALSE)</f>
        <v>hidn tempo is an intelligent watch band that allows you to monitor your stress and manage it anywhere, anytime.</v>
      </c>
      <c r="C980">
        <f>VLOOKUP(A980, Kickstarter!B:E, 3, FALSE)</f>
        <v>172889</v>
      </c>
      <c r="D980">
        <f>VLOOKUP(A980, Kickstarter!B:E, 4, FALSE)</f>
        <v>97273</v>
      </c>
      <c r="E980">
        <f>VLOOKUP(A980, Kickstarter!B:P, 15, FALSE)</f>
        <v>790.84</v>
      </c>
      <c r="F980">
        <f>VLOOKUP(A980, Kickstarter!B:P, 11, FALSE)</f>
        <v>123</v>
      </c>
    </row>
    <row r="981" spans="1:6" ht="45" x14ac:dyDescent="0.25">
      <c r="A981" s="9" t="s">
        <v>980</v>
      </c>
      <c r="B981" s="3" t="str">
        <f>VLOOKUP(A981, Kickstarter!B:C, 2, FALSE)</f>
        <v>Trequant is specifically designed for people with tremors. It helps them to track and analyse their tremors for better understanding.</v>
      </c>
      <c r="C981">
        <f>VLOOKUP(A981, Kickstarter!B:E, 3, FALSE)</f>
        <v>35000</v>
      </c>
      <c r="D981">
        <f>VLOOKUP(A981, Kickstarter!B:E, 4, FALSE)</f>
        <v>28986.16</v>
      </c>
      <c r="E981">
        <f>VLOOKUP(A981, Kickstarter!B:P, 15, FALSE)</f>
        <v>301.94</v>
      </c>
      <c r="F981">
        <f>VLOOKUP(A981, Kickstarter!B:P, 11, FALSE)</f>
        <v>96</v>
      </c>
    </row>
    <row r="982" spans="1:6" ht="45" x14ac:dyDescent="0.25">
      <c r="A982" s="9" t="s">
        <v>981</v>
      </c>
      <c r="B982" s="3" t="str">
        <f>VLOOKUP(A982, Kickstarter!B:C, 2, FALSE)</f>
        <v>Jayster devices and Jayster app both use Bluetooth Smart technology to provide the most user-friendly system for finding lost valuables</v>
      </c>
      <c r="C982">
        <f>VLOOKUP(A982, Kickstarter!B:E, 3, FALSE)</f>
        <v>10000</v>
      </c>
      <c r="D982">
        <f>VLOOKUP(A982, Kickstarter!B:E, 4, FALSE)</f>
        <v>1486</v>
      </c>
      <c r="E982">
        <f>VLOOKUP(A982, Kickstarter!B:P, 15, FALSE)</f>
        <v>47.94</v>
      </c>
      <c r="F982">
        <f>VLOOKUP(A982, Kickstarter!B:P, 11, FALSE)</f>
        <v>31</v>
      </c>
    </row>
    <row r="983" spans="1:6" ht="45" x14ac:dyDescent="0.25">
      <c r="A983" s="9" t="s">
        <v>982</v>
      </c>
      <c r="B983" s="3" t="str">
        <f>VLOOKUP(A983, Kickstarter!B:C, 2, FALSE)</f>
        <v>Tabla Alpha-Num AEIOU Universal Remote &amp; Keyboard + Control. Multi platform wireless use anywhere wearable invisibles development kit.</v>
      </c>
      <c r="C983">
        <f>VLOOKUP(A983, Kickstarter!B:E, 3, FALSE)</f>
        <v>88888</v>
      </c>
      <c r="D983">
        <f>VLOOKUP(A983, Kickstarter!B:E, 4, FALSE)</f>
        <v>11</v>
      </c>
      <c r="E983">
        <f>VLOOKUP(A983, Kickstarter!B:P, 15, FALSE)</f>
        <v>2.75</v>
      </c>
      <c r="F983">
        <f>VLOOKUP(A983, Kickstarter!B:P, 11, FALSE)</f>
        <v>4</v>
      </c>
    </row>
    <row r="984" spans="1:6" ht="30" x14ac:dyDescent="0.25">
      <c r="A984" s="9" t="s">
        <v>983</v>
      </c>
      <c r="B984" s="3" t="str">
        <f>VLOOKUP(A984, Kickstarter!B:C, 2, FALSE)</f>
        <v>revolutonary ultra-slim 2-in-1 Smart  2-in-1 I-PHONE handle/WALLETtm with 360 rotatiion</v>
      </c>
      <c r="C984">
        <f>VLOOKUP(A984, Kickstarter!B:E, 3, FALSE)</f>
        <v>17500</v>
      </c>
      <c r="D984">
        <f>VLOOKUP(A984, Kickstarter!B:E, 4, FALSE)</f>
        <v>3</v>
      </c>
      <c r="E984">
        <f>VLOOKUP(A984, Kickstarter!B:P, 15, FALSE)</f>
        <v>1</v>
      </c>
      <c r="F984">
        <f>VLOOKUP(A984, Kickstarter!B:P, 11, FALSE)</f>
        <v>3</v>
      </c>
    </row>
    <row r="985" spans="1:6" ht="45" x14ac:dyDescent="0.25">
      <c r="A985" s="9" t="s">
        <v>984</v>
      </c>
      <c r="B985" s="3" t="str">
        <f>VLOOKUP(A985, Kickstarter!B:C, 2, FALSE)</f>
        <v>Our t-shirt maintains steady temperatures through hot and cold focal points capable of reaching a 36ÂºF/20ÂºC range in under 2 minutes!</v>
      </c>
      <c r="C985">
        <f>VLOOKUP(A985, Kickstarter!B:E, 3, FALSE)</f>
        <v>104219</v>
      </c>
      <c r="D985">
        <f>VLOOKUP(A985, Kickstarter!B:E, 4, FALSE)</f>
        <v>30751</v>
      </c>
      <c r="E985">
        <f>VLOOKUP(A985, Kickstarter!B:P, 15, FALSE)</f>
        <v>171.79</v>
      </c>
      <c r="F985">
        <f>VLOOKUP(A985, Kickstarter!B:P, 11, FALSE)</f>
        <v>179</v>
      </c>
    </row>
    <row r="986" spans="1:6" ht="75" x14ac:dyDescent="0.25">
      <c r="A986" s="9" t="s">
        <v>985</v>
      </c>
      <c r="B986" s="3" t="str">
        <f>VLOOKUP(A986, Kickstarter!B:C, 2, FALSE)</f>
        <v>Hello world,
My name is Earl Eddings, I'm just your average hard working family man from Virginia. I'm here because I need you to help</v>
      </c>
      <c r="C986">
        <f>VLOOKUP(A986, Kickstarter!B:E, 3, FALSE)</f>
        <v>10000</v>
      </c>
      <c r="D986">
        <f>VLOOKUP(A986, Kickstarter!B:E, 4, FALSE)</f>
        <v>106</v>
      </c>
      <c r="E986">
        <f>VLOOKUP(A986, Kickstarter!B:P, 15, FALSE)</f>
        <v>35.33</v>
      </c>
      <c r="F986">
        <f>VLOOKUP(A986, Kickstarter!B:P, 11, FALSE)</f>
        <v>3</v>
      </c>
    </row>
    <row r="987" spans="1:6" ht="45" x14ac:dyDescent="0.25">
      <c r="A987" s="9" t="s">
        <v>986</v>
      </c>
      <c r="B987" s="3" t="str">
        <f>VLOOKUP(A987, Kickstarter!B:C, 2, FALSE)</f>
        <v>Make your heart shine and watch it work! Cardiglow tracks improvements, times intervals and translates heart rate into color.</v>
      </c>
      <c r="C987">
        <f>VLOOKUP(A987, Kickstarter!B:E, 3, FALSE)</f>
        <v>30000</v>
      </c>
      <c r="D987">
        <f>VLOOKUP(A987, Kickstarter!B:E, 4, FALSE)</f>
        <v>1888</v>
      </c>
      <c r="E987">
        <f>VLOOKUP(A987, Kickstarter!B:P, 15, FALSE)</f>
        <v>82.09</v>
      </c>
      <c r="F987">
        <f>VLOOKUP(A987, Kickstarter!B:P, 11, FALSE)</f>
        <v>23</v>
      </c>
    </row>
    <row r="988" spans="1:6" ht="45" x14ac:dyDescent="0.25">
      <c r="A988" s="9" t="s">
        <v>987</v>
      </c>
      <c r="B988" s="3" t="str">
        <f>VLOOKUP(A988, Kickstarter!B:C, 2, FALSE)</f>
        <v>Amazing heated snow sport gloves; synonymous with quality, fusing innovative heat technology, style, functionality &amp; unique design.</v>
      </c>
      <c r="C988">
        <f>VLOOKUP(A988, Kickstarter!B:E, 3, FALSE)</f>
        <v>20000</v>
      </c>
      <c r="D988">
        <f>VLOOKUP(A988, Kickstarter!B:E, 4, FALSE)</f>
        <v>2550</v>
      </c>
      <c r="E988">
        <f>VLOOKUP(A988, Kickstarter!B:P, 15, FALSE)</f>
        <v>110.87</v>
      </c>
      <c r="F988">
        <f>VLOOKUP(A988, Kickstarter!B:P, 11, FALSE)</f>
        <v>23</v>
      </c>
    </row>
    <row r="989" spans="1:6" ht="45" x14ac:dyDescent="0.25">
      <c r="A989" s="9" t="s">
        <v>988</v>
      </c>
      <c r="B989" s="3" t="str">
        <f>VLOOKUP(A989, Kickstarter!B:C, 2, FALSE)</f>
        <v>Always know where your precious children are. Let them explore the world freely and in a secure way by using the Kidswatcher.</v>
      </c>
      <c r="C989">
        <f>VLOOKUP(A989, Kickstarter!B:E, 3, FALSE)</f>
        <v>50000</v>
      </c>
      <c r="D989">
        <f>VLOOKUP(A989, Kickstarter!B:E, 4, FALSE)</f>
        <v>6610</v>
      </c>
      <c r="E989">
        <f>VLOOKUP(A989, Kickstarter!B:P, 15, FALSE)</f>
        <v>161.22</v>
      </c>
      <c r="F989">
        <f>VLOOKUP(A989, Kickstarter!B:P, 11, FALSE)</f>
        <v>41</v>
      </c>
    </row>
    <row r="990" spans="1:6" ht="60" x14ac:dyDescent="0.25">
      <c r="A990" s="9" t="s">
        <v>989</v>
      </c>
      <c r="B990" s="3" t="str">
        <f>VLOOKUP(A990, Kickstarter!B:C, 2, FALSE)</f>
        <v>Itâ€™s original, fashion and unique, Ohyear is the first cover for your earphones that wears your style.
Designed and made in Italy</v>
      </c>
      <c r="C990">
        <f>VLOOKUP(A990, Kickstarter!B:E, 3, FALSE)</f>
        <v>5000</v>
      </c>
      <c r="D990">
        <f>VLOOKUP(A990, Kickstarter!B:E, 4, FALSE)</f>
        <v>0</v>
      </c>
      <c r="E990">
        <f>VLOOKUP(A990, Kickstarter!B:P, 15, FALSE)</f>
        <v>0</v>
      </c>
      <c r="F990">
        <f>VLOOKUP(A990, Kickstarter!B:P, 11, FALSE)</f>
        <v>0</v>
      </c>
    </row>
    <row r="991" spans="1:6" x14ac:dyDescent="0.25">
      <c r="A991" s="9" t="s">
        <v>990</v>
      </c>
      <c r="B991" s="3" t="str">
        <f>VLOOKUP(A991, Kickstarter!B:C, 2, FALSE)</f>
        <v>The most useful phone charger you will ever buy</v>
      </c>
      <c r="C991">
        <f>VLOOKUP(A991, Kickstarter!B:E, 3, FALSE)</f>
        <v>10000</v>
      </c>
      <c r="D991">
        <f>VLOOKUP(A991, Kickstarter!B:E, 4, FALSE)</f>
        <v>1677</v>
      </c>
      <c r="E991">
        <f>VLOOKUP(A991, Kickstarter!B:P, 15, FALSE)</f>
        <v>52.41</v>
      </c>
      <c r="F991">
        <f>VLOOKUP(A991, Kickstarter!B:P, 11, FALSE)</f>
        <v>32</v>
      </c>
    </row>
    <row r="992" spans="1:6" ht="45" x14ac:dyDescent="0.25">
      <c r="A992" s="9" t="s">
        <v>991</v>
      </c>
      <c r="B992" s="3" t="str">
        <f>VLOOKUP(A992, Kickstarter!B:C, 2, FALSE)</f>
        <v>The revolutionized carseat, where no child will be left alone in a hot vehicle ever again. This alarm will save multiple babie's lives.</v>
      </c>
      <c r="C992">
        <f>VLOOKUP(A992, Kickstarter!B:E, 3, FALSE)</f>
        <v>25000</v>
      </c>
      <c r="D992">
        <f>VLOOKUP(A992, Kickstarter!B:E, 4, FALSE)</f>
        <v>26</v>
      </c>
      <c r="E992">
        <f>VLOOKUP(A992, Kickstarter!B:P, 15, FALSE)</f>
        <v>13</v>
      </c>
      <c r="F992">
        <f>VLOOKUP(A992, Kickstarter!B:P, 11, FALSE)</f>
        <v>2</v>
      </c>
    </row>
    <row r="993" spans="1:6" ht="75" x14ac:dyDescent="0.25">
      <c r="A993" s="9" t="s">
        <v>992</v>
      </c>
      <c r="B993" s="3" t="str">
        <f>VLOOKUP(A993, Kickstarter!B:C, 2, FALSE)</f>
        <v>Russell &amp; Sons Watches
RS Watches is a business that provides quality watches at an affordable price. RS Watches was created with th</v>
      </c>
      <c r="C993">
        <f>VLOOKUP(A993, Kickstarter!B:E, 3, FALSE)</f>
        <v>5000</v>
      </c>
      <c r="D993">
        <f>VLOOKUP(A993, Kickstarter!B:E, 4, FALSE)</f>
        <v>212</v>
      </c>
      <c r="E993">
        <f>VLOOKUP(A993, Kickstarter!B:P, 15, FALSE)</f>
        <v>30.29</v>
      </c>
      <c r="F993">
        <f>VLOOKUP(A993, Kickstarter!B:P, 11, FALSE)</f>
        <v>7</v>
      </c>
    </row>
    <row r="994" spans="1:6" ht="45" x14ac:dyDescent="0.25">
      <c r="A994" s="9" t="s">
        <v>993</v>
      </c>
      <c r="B994" s="3" t="str">
        <f>VLOOKUP(A994, Kickstarter!B:C, 2, FALSE)</f>
        <v>The HOTTEST and COOLEST thing yet! WairConditioning... an entirely new level of comfortability!</v>
      </c>
      <c r="C994">
        <f>VLOOKUP(A994, Kickstarter!B:E, 3, FALSE)</f>
        <v>100000</v>
      </c>
      <c r="D994">
        <f>VLOOKUP(A994, Kickstarter!B:E, 4, FALSE)</f>
        <v>467</v>
      </c>
      <c r="E994">
        <f>VLOOKUP(A994, Kickstarter!B:P, 15, FALSE)</f>
        <v>116.75</v>
      </c>
      <c r="F994">
        <f>VLOOKUP(A994, Kickstarter!B:P, 11, FALSE)</f>
        <v>4</v>
      </c>
    </row>
    <row r="995" spans="1:6" ht="45" x14ac:dyDescent="0.25">
      <c r="A995" s="9" t="s">
        <v>994</v>
      </c>
      <c r="B995" s="3" t="str">
        <f>VLOOKUP(A995, Kickstarter!B:C, 2, FALSE)</f>
        <v>Shield TL is a tail light for a bicycle w/ radar technology. It makes you more visible to cars and drivers at a greater distance.</v>
      </c>
      <c r="C995">
        <f>VLOOKUP(A995, Kickstarter!B:E, 3, FALSE)</f>
        <v>70000</v>
      </c>
      <c r="D995">
        <f>VLOOKUP(A995, Kickstarter!B:E, 4, FALSE)</f>
        <v>17561</v>
      </c>
      <c r="E995">
        <f>VLOOKUP(A995, Kickstarter!B:P, 15, FALSE)</f>
        <v>89.6</v>
      </c>
      <c r="F995">
        <f>VLOOKUP(A995, Kickstarter!B:P, 11, FALSE)</f>
        <v>196</v>
      </c>
    </row>
    <row r="996" spans="1:6" ht="60" x14ac:dyDescent="0.25">
      <c r="A996" s="9" t="s">
        <v>995</v>
      </c>
      <c r="B996" s="3" t="str">
        <f>VLOOKUP(A996, Kickstarter!B:C, 2, FALSE)</f>
        <v>Worldâ€˜s First Heated Leather Jacket 
with Integrated Bluetooth System,
Handsfree Set (Microphone and Speakers)
and Cellphone Charger.</v>
      </c>
      <c r="C996">
        <f>VLOOKUP(A996, Kickstarter!B:E, 3, FALSE)</f>
        <v>200000</v>
      </c>
      <c r="D996">
        <f>VLOOKUP(A996, Kickstarter!B:E, 4, FALSE)</f>
        <v>4669</v>
      </c>
      <c r="E996">
        <f>VLOOKUP(A996, Kickstarter!B:P, 15, FALSE)</f>
        <v>424.45</v>
      </c>
      <c r="F996">
        <f>VLOOKUP(A996, Kickstarter!B:P, 11, FALSE)</f>
        <v>11</v>
      </c>
    </row>
    <row r="997" spans="1:6" ht="45" x14ac:dyDescent="0.25">
      <c r="A997" s="9" t="s">
        <v>996</v>
      </c>
      <c r="B997" s="3" t="str">
        <f>VLOOKUP(A997, Kickstarter!B:C, 2, FALSE)</f>
        <v>DAZLN nails light up near NFC devices like your mobile phone. If you're tired of receiving or gifting the same old thing look here!</v>
      </c>
      <c r="C997">
        <f>VLOOKUP(A997, Kickstarter!B:E, 3, FALSE)</f>
        <v>10000</v>
      </c>
      <c r="D997">
        <f>VLOOKUP(A997, Kickstarter!B:E, 4, FALSE)</f>
        <v>726</v>
      </c>
      <c r="E997">
        <f>VLOOKUP(A997, Kickstarter!B:P, 15, FALSE)</f>
        <v>80.67</v>
      </c>
      <c r="F997">
        <f>VLOOKUP(A997, Kickstarter!B:P, 11, FALSE)</f>
        <v>9</v>
      </c>
    </row>
    <row r="998" spans="1:6" ht="30" x14ac:dyDescent="0.25">
      <c r="A998" s="9" t="s">
        <v>997</v>
      </c>
      <c r="B998" s="3" t="str">
        <f>VLOOKUP(A998, Kickstarter!B:C, 2, FALSE)</f>
        <v>Study the behaviour of technical communities by tracking their movement  through wearables</v>
      </c>
      <c r="C998">
        <f>VLOOKUP(A998, Kickstarter!B:E, 3, FALSE)</f>
        <v>4000</v>
      </c>
      <c r="D998">
        <f>VLOOKUP(A998, Kickstarter!B:E, 4, FALSE)</f>
        <v>65</v>
      </c>
      <c r="E998">
        <f>VLOOKUP(A998, Kickstarter!B:P, 15, FALSE)</f>
        <v>13</v>
      </c>
      <c r="F998">
        <f>VLOOKUP(A998, Kickstarter!B:P, 11, FALSE)</f>
        <v>5</v>
      </c>
    </row>
    <row r="999" spans="1:6" ht="30" x14ac:dyDescent="0.25">
      <c r="A999" s="9" t="s">
        <v>998</v>
      </c>
      <c r="B999" s="3" t="str">
        <f>VLOOKUP(A999, Kickstarter!B:C, 2, FALSE)</f>
        <v>The iPhanny keeps your iPhone 6 safe from bending in those dangerous pants pockets.</v>
      </c>
      <c r="C999">
        <f>VLOOKUP(A999, Kickstarter!B:E, 3, FALSE)</f>
        <v>5000</v>
      </c>
      <c r="D999">
        <f>VLOOKUP(A999, Kickstarter!B:E, 4, FALSE)</f>
        <v>65</v>
      </c>
      <c r="E999">
        <f>VLOOKUP(A999, Kickstarter!B:P, 15, FALSE)</f>
        <v>8.1300000000000008</v>
      </c>
      <c r="F999">
        <f>VLOOKUP(A999, Kickstarter!B:P, 11, FALSE)</f>
        <v>8</v>
      </c>
    </row>
    <row r="1000" spans="1:6" ht="45" x14ac:dyDescent="0.25">
      <c r="A1000" s="9" t="s">
        <v>999</v>
      </c>
      <c r="B1000" s="3" t="str">
        <f>VLOOKUP(A1000, Kickstarter!B:C, 2, FALSE)</f>
        <v>Ollinfit is the first wearable fitness trainer with 3 sensors for superior accuracy, feedback and results.</v>
      </c>
      <c r="C1000">
        <f>VLOOKUP(A1000, Kickstarter!B:E, 3, FALSE)</f>
        <v>60000</v>
      </c>
      <c r="D1000">
        <f>VLOOKUP(A1000, Kickstarter!B:E, 4, FALSE)</f>
        <v>35135</v>
      </c>
      <c r="E1000">
        <f>VLOOKUP(A1000, Kickstarter!B:P, 15, FALSE)</f>
        <v>153.43</v>
      </c>
      <c r="F1000">
        <f>VLOOKUP(A1000, Kickstarter!B:P, 11, FALSE)</f>
        <v>229</v>
      </c>
    </row>
    <row r="1001" spans="1:6" ht="45" x14ac:dyDescent="0.25">
      <c r="A1001" s="9" t="s">
        <v>1000</v>
      </c>
      <c r="B1001" s="3" t="str">
        <f>VLOOKUP(A1001, Kickstarter!B:C, 2, FALSE)</f>
        <v>Built in running, cycling, pedometer, and golf features for the edge you need to perform at your very best!</v>
      </c>
      <c r="C1001">
        <f>VLOOKUP(A1001, Kickstarter!B:E, 3, FALSE)</f>
        <v>150000</v>
      </c>
      <c r="D1001">
        <f>VLOOKUP(A1001, Kickstarter!B:E, 4, FALSE)</f>
        <v>11683</v>
      </c>
      <c r="E1001">
        <f>VLOOKUP(A1001, Kickstarter!B:P, 15, FALSE)</f>
        <v>292.08</v>
      </c>
      <c r="F1001">
        <f>VLOOKUP(A1001, Kickstarter!B:P, 11, FALSE)</f>
        <v>40</v>
      </c>
    </row>
    <row r="1002" spans="1:6" ht="45" x14ac:dyDescent="0.25">
      <c r="A1002" s="9" t="s">
        <v>1001</v>
      </c>
      <c r="B1002" s="3" t="str">
        <f>VLOOKUP(A1002, Kickstarter!B:C, 2, FALSE)</f>
        <v>Ristola watches made in La Chaux de-Fonds, Switzerland. A new brand of COSC and ISO Certified Professional watches.</v>
      </c>
      <c r="C1002">
        <f>VLOOKUP(A1002, Kickstarter!B:E, 3, FALSE)</f>
        <v>894700</v>
      </c>
      <c r="D1002">
        <f>VLOOKUP(A1002, Kickstarter!B:E, 4, FALSE)</f>
        <v>19824</v>
      </c>
      <c r="E1002">
        <f>VLOOKUP(A1002, Kickstarter!B:P, 15, FALSE)</f>
        <v>3304</v>
      </c>
      <c r="F1002">
        <f>VLOOKUP(A1002, Kickstarter!B:P, 11, FALSE)</f>
        <v>6</v>
      </c>
    </row>
    <row r="1003" spans="1:6" ht="45" x14ac:dyDescent="0.25">
      <c r="A1003" s="9" t="s">
        <v>1002</v>
      </c>
      <c r="B1003" s="3" t="str">
        <f>VLOOKUP(A1003, Kickstarter!B:C, 2, FALSE)</f>
        <v>We make stylish sports clothing from LED jackets to backpacks and LED arm bands.With our LED technology you're sure to be seen in style</v>
      </c>
      <c r="C1003">
        <f>VLOOKUP(A1003, Kickstarter!B:E, 3, FALSE)</f>
        <v>5000</v>
      </c>
      <c r="D1003">
        <f>VLOOKUP(A1003, Kickstarter!B:E, 4, FALSE)</f>
        <v>5200</v>
      </c>
      <c r="E1003">
        <f>VLOOKUP(A1003, Kickstarter!B:P, 15, FALSE)</f>
        <v>1300</v>
      </c>
      <c r="F1003">
        <f>VLOOKUP(A1003, Kickstarter!B:P, 11, FALSE)</f>
        <v>4</v>
      </c>
    </row>
    <row r="1004" spans="1:6" ht="45" x14ac:dyDescent="0.25">
      <c r="A1004" s="9" t="s">
        <v>1003</v>
      </c>
      <c r="B1004" s="3" t="str">
        <f>VLOOKUP(A1004, Kickstarter!B:C, 2, FALSE)</f>
        <v>A modern day locket that uses NFC technology to link your precious photos, videos, apps, and more. Choose our design or submit yours.</v>
      </c>
      <c r="C1004">
        <f>VLOOKUP(A1004, Kickstarter!B:E, 3, FALSE)</f>
        <v>9999</v>
      </c>
      <c r="D1004">
        <f>VLOOKUP(A1004, Kickstarter!B:E, 4, FALSE)</f>
        <v>2960</v>
      </c>
      <c r="E1004">
        <f>VLOOKUP(A1004, Kickstarter!B:P, 15, FALSE)</f>
        <v>134.55000000000001</v>
      </c>
      <c r="F1004">
        <f>VLOOKUP(A1004, Kickstarter!B:P, 11, FALSE)</f>
        <v>22</v>
      </c>
    </row>
    <row r="1005" spans="1:6" ht="45" x14ac:dyDescent="0.25">
      <c r="A1005" s="9" t="s">
        <v>1004</v>
      </c>
      <c r="B1005" s="3" t="str">
        <f>VLOOKUP(A1005, Kickstarter!B:C, 2, FALSE)</f>
        <v>Connected, heating, premium quality and comfortable leather sneakers - hand-crafted in France.</v>
      </c>
      <c r="C1005">
        <f>VLOOKUP(A1005, Kickstarter!B:E, 3, FALSE)</f>
        <v>20000</v>
      </c>
      <c r="D1005">
        <f>VLOOKUP(A1005, Kickstarter!B:E, 4, FALSE)</f>
        <v>3211</v>
      </c>
      <c r="E1005">
        <f>VLOOKUP(A1005, Kickstarter!B:P, 15, FALSE)</f>
        <v>214.07</v>
      </c>
      <c r="F1005">
        <f>VLOOKUP(A1005, Kickstarter!B:P, 11, FALSE)</f>
        <v>15</v>
      </c>
    </row>
    <row r="1006" spans="1:6" ht="30" x14ac:dyDescent="0.25">
      <c r="A1006" s="9" t="s">
        <v>1005</v>
      </c>
      <c r="B1006" s="3" t="str">
        <f>VLOOKUP(A1006, Kickstarter!B:C, 2, FALSE)</f>
        <v>Harnessing wearable technology as a powerful defense for food-allergy children.</v>
      </c>
      <c r="C1006">
        <f>VLOOKUP(A1006, Kickstarter!B:E, 3, FALSE)</f>
        <v>25000</v>
      </c>
      <c r="D1006">
        <f>VLOOKUP(A1006, Kickstarter!B:E, 4, FALSE)</f>
        <v>20552</v>
      </c>
      <c r="E1006">
        <f>VLOOKUP(A1006, Kickstarter!B:P, 15, FALSE)</f>
        <v>216.34</v>
      </c>
      <c r="F1006">
        <f>VLOOKUP(A1006, Kickstarter!B:P, 11, FALSE)</f>
        <v>95</v>
      </c>
    </row>
    <row r="1007" spans="1:6" ht="30" x14ac:dyDescent="0.25">
      <c r="A1007" s="9" t="s">
        <v>1006</v>
      </c>
      <c r="B1007" s="3" t="str">
        <f>VLOOKUP(A1007, Kickstarter!B:C, 2, FALSE)</f>
        <v>The Forcite Alpine helmet records 4K footage and keeps you connected all in one sleek design.</v>
      </c>
      <c r="C1007">
        <f>VLOOKUP(A1007, Kickstarter!B:E, 3, FALSE)</f>
        <v>200000</v>
      </c>
      <c r="D1007">
        <f>VLOOKUP(A1007, Kickstarter!B:E, 4, FALSE)</f>
        <v>150102</v>
      </c>
      <c r="E1007">
        <f>VLOOKUP(A1007, Kickstarter!B:P, 15, FALSE)</f>
        <v>932.31</v>
      </c>
      <c r="F1007">
        <f>VLOOKUP(A1007, Kickstarter!B:P, 11, FALSE)</f>
        <v>161</v>
      </c>
    </row>
    <row r="1008" spans="1:6" ht="45" x14ac:dyDescent="0.25">
      <c r="A1008" s="9" t="s">
        <v>1007</v>
      </c>
      <c r="B1008" s="3" t="str">
        <f>VLOOKUP(A1008, Kickstarter!B:C, 2, FALSE)</f>
        <v>Sweat resistant, colorful, durable, CUSTOMIZABLE, watch bands &amp; protector bands that fit the Moto360 smartwatch.</v>
      </c>
      <c r="C1008">
        <f>VLOOKUP(A1008, Kickstarter!B:E, 3, FALSE)</f>
        <v>4000</v>
      </c>
      <c r="D1008">
        <f>VLOOKUP(A1008, Kickstarter!B:E, 4, FALSE)</f>
        <v>234</v>
      </c>
      <c r="E1008">
        <f>VLOOKUP(A1008, Kickstarter!B:P, 15, FALSE)</f>
        <v>29.25</v>
      </c>
      <c r="F1008">
        <f>VLOOKUP(A1008, Kickstarter!B:P, 11, FALSE)</f>
        <v>8</v>
      </c>
    </row>
    <row r="1009" spans="1:6" ht="45" x14ac:dyDescent="0.25">
      <c r="A1009" s="9" t="s">
        <v>1008</v>
      </c>
      <c r="B1009" s="3" t="str">
        <f>VLOOKUP(A1009, Kickstarter!B:C, 2, FALSE)</f>
        <v>Our knee sleeve monitors your muscles and recommends rest time (on a mobile app) when it detects overexertion!</v>
      </c>
      <c r="C1009">
        <f>VLOOKUP(A1009, Kickstarter!B:E, 3, FALSE)</f>
        <v>30000</v>
      </c>
      <c r="D1009">
        <f>VLOOKUP(A1009, Kickstarter!B:E, 4, FALSE)</f>
        <v>13296</v>
      </c>
      <c r="E1009">
        <f>VLOOKUP(A1009, Kickstarter!B:P, 15, FALSE)</f>
        <v>174.95</v>
      </c>
      <c r="F1009">
        <f>VLOOKUP(A1009, Kickstarter!B:P, 11, FALSE)</f>
        <v>76</v>
      </c>
    </row>
    <row r="1010" spans="1:6" ht="45" x14ac:dyDescent="0.25">
      <c r="A1010" s="9" t="s">
        <v>1009</v>
      </c>
      <c r="B1010" s="3" t="str">
        <f>VLOOKUP(A1010, Kickstarter!B:C, 2, FALSE)</f>
        <v>MICLOP es una cabina portable impresa en 3D protegida en el interior con espuma acÃºstica, reduce el ruido ambiental o rebote de sonido.</v>
      </c>
      <c r="C1010">
        <f>VLOOKUP(A1010, Kickstarter!B:E, 3, FALSE)</f>
        <v>93500</v>
      </c>
      <c r="D1010">
        <f>VLOOKUP(A1010, Kickstarter!B:E, 4, FALSE)</f>
        <v>250</v>
      </c>
      <c r="E1010">
        <f>VLOOKUP(A1010, Kickstarter!B:P, 15, FALSE)</f>
        <v>250</v>
      </c>
      <c r="F1010">
        <f>VLOOKUP(A1010, Kickstarter!B:P, 11, FALSE)</f>
        <v>1</v>
      </c>
    </row>
    <row r="1011" spans="1:6" ht="45" x14ac:dyDescent="0.25">
      <c r="A1011" s="9" t="s">
        <v>1010</v>
      </c>
      <c r="B1011" s="3" t="str">
        <f>VLOOKUP(A1011, Kickstarter!B:C, 2, FALSE)</f>
        <v>R-CON is a wearable that measures running form. Instantly know when your form is breaking down and when you are running your strongest.</v>
      </c>
      <c r="C1011">
        <f>VLOOKUP(A1011, Kickstarter!B:E, 3, FALSE)</f>
        <v>50000</v>
      </c>
      <c r="D1011">
        <f>VLOOKUP(A1011, Kickstarter!B:E, 4, FALSE)</f>
        <v>6565</v>
      </c>
      <c r="E1011">
        <f>VLOOKUP(A1011, Kickstarter!B:P, 15, FALSE)</f>
        <v>65</v>
      </c>
      <c r="F1011">
        <f>VLOOKUP(A1011, Kickstarter!B:P, 11, FALSE)</f>
        <v>101</v>
      </c>
    </row>
    <row r="1012" spans="1:6" ht="45" x14ac:dyDescent="0.25">
      <c r="A1012" s="9" t="s">
        <v>1011</v>
      </c>
      <c r="B1012" s="3" t="str">
        <f>VLOOKUP(A1012, Kickstarter!B:C, 2, FALSE)</f>
        <v>A beautiful biometric smartphone wrist dock, features a revolutionary reusable adhesive; 3 position phone stand and multi-purpose tool.</v>
      </c>
      <c r="C1012">
        <f>VLOOKUP(A1012, Kickstarter!B:E, 3, FALSE)</f>
        <v>115250</v>
      </c>
      <c r="D1012">
        <f>VLOOKUP(A1012, Kickstarter!B:E, 4, FALSE)</f>
        <v>220</v>
      </c>
      <c r="E1012">
        <f>VLOOKUP(A1012, Kickstarter!B:P, 15, FALSE)</f>
        <v>55</v>
      </c>
      <c r="F1012">
        <f>VLOOKUP(A1012, Kickstarter!B:P, 11, FALSE)</f>
        <v>4</v>
      </c>
    </row>
    <row r="1013" spans="1:6" ht="45" x14ac:dyDescent="0.25">
      <c r="A1013" s="9" t="s">
        <v>1012</v>
      </c>
      <c r="B1013" s="3" t="str">
        <f>VLOOKUP(A1013, Kickstarter!B:C, 2, FALSE)</f>
        <v>The first action sports training sleeve/leg protector of its kind to offer an unduplicated level of targeted protection!</v>
      </c>
      <c r="C1013">
        <f>VLOOKUP(A1013, Kickstarter!B:E, 3, FALSE)</f>
        <v>20000</v>
      </c>
      <c r="D1013">
        <f>VLOOKUP(A1013, Kickstarter!B:E, 4, FALSE)</f>
        <v>75</v>
      </c>
      <c r="E1013">
        <f>VLOOKUP(A1013, Kickstarter!B:P, 15, FALSE)</f>
        <v>75</v>
      </c>
      <c r="F1013">
        <f>VLOOKUP(A1013, Kickstarter!B:P, 11, FALSE)</f>
        <v>1</v>
      </c>
    </row>
    <row r="1014" spans="1:6" ht="45" x14ac:dyDescent="0.25">
      <c r="A1014" s="9" t="s">
        <v>1013</v>
      </c>
      <c r="B1014" s="3" t="str">
        <f>VLOOKUP(A1014, Kickstarter!B:C, 2, FALSE)</f>
        <v>The world's most advanced jacket for SMARTPHONE USER ,for WORKOUT, for TRAVEL, for OUTDOOR /Bluetooth Charging Wearable Apparel</v>
      </c>
      <c r="C1014">
        <f>VLOOKUP(A1014, Kickstarter!B:E, 3, FALSE)</f>
        <v>5000</v>
      </c>
      <c r="D1014">
        <f>VLOOKUP(A1014, Kickstarter!B:E, 4, FALSE)</f>
        <v>1076751.05</v>
      </c>
      <c r="E1014">
        <f>VLOOKUP(A1014, Kickstarter!B:P, 15, FALSE)</f>
        <v>1389.36</v>
      </c>
      <c r="F1014">
        <f>VLOOKUP(A1014, Kickstarter!B:P, 11, FALSE)</f>
        <v>775</v>
      </c>
    </row>
    <row r="1015" spans="1:6" ht="45" x14ac:dyDescent="0.25">
      <c r="A1015" s="9" t="s">
        <v>1014</v>
      </c>
      <c r="B1015" s="3" t="str">
        <f>VLOOKUP(A1015, Kickstarter!B:C, 2, FALSE)</f>
        <v>Versa Prima: The first portable and wearable LED strip that's controlled via Bluetooth. Designed to be versatile for your creativity.</v>
      </c>
      <c r="C1015">
        <f>VLOOKUP(A1015, Kickstarter!B:E, 3, FALSE)</f>
        <v>25000</v>
      </c>
      <c r="D1015">
        <f>VLOOKUP(A1015, Kickstarter!B:E, 4, FALSE)</f>
        <v>8632</v>
      </c>
      <c r="E1015">
        <f>VLOOKUP(A1015, Kickstarter!B:P, 15, FALSE)</f>
        <v>95.91</v>
      </c>
      <c r="F1015">
        <f>VLOOKUP(A1015, Kickstarter!B:P, 11, FALSE)</f>
        <v>90</v>
      </c>
    </row>
    <row r="1016" spans="1:6" ht="30" x14ac:dyDescent="0.25">
      <c r="A1016" s="9" t="s">
        <v>1015</v>
      </c>
      <c r="B1016" s="3" t="str">
        <f>VLOOKUP(A1016, Kickstarter!B:C, 2, FALSE)</f>
        <v>CHEMION is an eyewear device that lets you show your creativity to the world.</v>
      </c>
      <c r="C1016">
        <f>VLOOKUP(A1016, Kickstarter!B:E, 3, FALSE)</f>
        <v>10000</v>
      </c>
      <c r="D1016">
        <f>VLOOKUP(A1016, Kickstarter!B:E, 4, FALSE)</f>
        <v>3060</v>
      </c>
      <c r="E1016">
        <f>VLOOKUP(A1016, Kickstarter!B:P, 15, FALSE)</f>
        <v>191.25</v>
      </c>
      <c r="F1016">
        <f>VLOOKUP(A1016, Kickstarter!B:P, 11, FALSE)</f>
        <v>16</v>
      </c>
    </row>
    <row r="1017" spans="1:6" ht="30" x14ac:dyDescent="0.25">
      <c r="A1017" s="9" t="s">
        <v>1016</v>
      </c>
      <c r="B1017" s="3" t="str">
        <f>VLOOKUP(A1017, Kickstarter!B:C, 2, FALSE)</f>
        <v>SKIN - The wearable music remote control which makes your fitness lifestyle a bit easier</v>
      </c>
      <c r="C1017">
        <f>VLOOKUP(A1017, Kickstarter!B:E, 3, FALSE)</f>
        <v>9000</v>
      </c>
      <c r="D1017">
        <f>VLOOKUP(A1017, Kickstarter!B:E, 4, FALSE)</f>
        <v>240</v>
      </c>
      <c r="E1017">
        <f>VLOOKUP(A1017, Kickstarter!B:P, 15, FALSE)</f>
        <v>40</v>
      </c>
      <c r="F1017">
        <f>VLOOKUP(A1017, Kickstarter!B:P, 11, FALSE)</f>
        <v>6</v>
      </c>
    </row>
    <row r="1018" spans="1:6" ht="45" x14ac:dyDescent="0.25">
      <c r="A1018" s="9" t="s">
        <v>1017</v>
      </c>
      <c r="B1018" s="3" t="str">
        <f>VLOOKUP(A1018, Kickstarter!B:C, 2, FALSE)</f>
        <v>Send an alert for help and find missing people, pets, and valuables with the touch of a button. Get yours today!</v>
      </c>
      <c r="C1018">
        <f>VLOOKUP(A1018, Kickstarter!B:E, 3, FALSE)</f>
        <v>100000</v>
      </c>
      <c r="D1018">
        <f>VLOOKUP(A1018, Kickstarter!B:E, 4, FALSE)</f>
        <v>2842</v>
      </c>
      <c r="E1018">
        <f>VLOOKUP(A1018, Kickstarter!B:P, 15, FALSE)</f>
        <v>74.790000000000006</v>
      </c>
      <c r="F1018">
        <f>VLOOKUP(A1018, Kickstarter!B:P, 11, FALSE)</f>
        <v>38</v>
      </c>
    </row>
    <row r="1019" spans="1:6" ht="45" x14ac:dyDescent="0.25">
      <c r="A1019" s="9" t="s">
        <v>1018</v>
      </c>
      <c r="B1019" s="3" t="str">
        <f>VLOOKUP(A1019, Kickstarter!B:C, 2, FALSE)</f>
        <v>Enjoy high-quality sound and the possibility to control your smartphone and apps using custom voice commands and head movements.</v>
      </c>
      <c r="C1019">
        <f>VLOOKUP(A1019, Kickstarter!B:E, 3, FALSE)</f>
        <v>250000</v>
      </c>
      <c r="D1019">
        <f>VLOOKUP(A1019, Kickstarter!B:E, 4, FALSE)</f>
        <v>57197</v>
      </c>
      <c r="E1019">
        <f>VLOOKUP(A1019, Kickstarter!B:P, 15, FALSE)</f>
        <v>161.12</v>
      </c>
      <c r="F1019">
        <f>VLOOKUP(A1019, Kickstarter!B:P, 11, FALSE)</f>
        <v>355</v>
      </c>
    </row>
    <row r="1020" spans="1:6" ht="45" x14ac:dyDescent="0.25">
      <c r="A1020" s="9" t="s">
        <v>1019</v>
      </c>
      <c r="B1020" s="3" t="str">
        <f>VLOOKUP(A1020, Kickstarter!B:C, 2, FALSE)</f>
        <v>Owl is a fitness tracker along with an accompanying iOS app, that is both fun and interactive for children.</v>
      </c>
      <c r="C1020">
        <f>VLOOKUP(A1020, Kickstarter!B:E, 3, FALSE)</f>
        <v>20000</v>
      </c>
      <c r="D1020">
        <f>VLOOKUP(A1020, Kickstarter!B:E, 4, FALSE)</f>
        <v>621</v>
      </c>
      <c r="E1020">
        <f>VLOOKUP(A1020, Kickstarter!B:P, 15, FALSE)</f>
        <v>88.71</v>
      </c>
      <c r="F1020">
        <f>VLOOKUP(A1020, Kickstarter!B:P, 11, FALSE)</f>
        <v>7</v>
      </c>
    </row>
    <row r="1021" spans="1:6" ht="30" x14ac:dyDescent="0.25">
      <c r="A1021" s="9" t="s">
        <v>1020</v>
      </c>
      <c r="B1021" s="3" t="str">
        <f>VLOOKUP(A1021, Kickstarter!B:C, 2, FALSE)</f>
        <v>Tempi Is a Wearable Bluetooth Device That Gives Accurate Temperature and Humidity Readings.</v>
      </c>
      <c r="C1021">
        <f>VLOOKUP(A1021, Kickstarter!B:E, 3, FALSE)</f>
        <v>45000</v>
      </c>
      <c r="D1021">
        <f>VLOOKUP(A1021, Kickstarter!B:E, 4, FALSE)</f>
        <v>21300</v>
      </c>
      <c r="E1021">
        <f>VLOOKUP(A1021, Kickstarter!B:P, 15, FALSE)</f>
        <v>53.25</v>
      </c>
      <c r="F1021">
        <f>VLOOKUP(A1021, Kickstarter!B:P, 11, FALSE)</f>
        <v>400</v>
      </c>
    </row>
    <row r="1022" spans="1:6" ht="45" x14ac:dyDescent="0.25">
      <c r="A1022" s="9" t="s">
        <v>1021</v>
      </c>
      <c r="B1022" s="3" t="str">
        <f>VLOOKUP(A1022, Kickstarter!B:C, 2, FALSE)</f>
        <v>I've got an awesome new batch of tracks that I think you're going to Love. CDs? So 1990! I present to you... SLEEPWRECK JUMP DRIVES!</v>
      </c>
      <c r="C1022">
        <f>VLOOKUP(A1022, Kickstarter!B:E, 3, FALSE)</f>
        <v>1550</v>
      </c>
      <c r="D1022">
        <f>VLOOKUP(A1022, Kickstarter!B:E, 4, FALSE)</f>
        <v>3186</v>
      </c>
      <c r="E1022">
        <f>VLOOKUP(A1022, Kickstarter!B:P, 15, FALSE)</f>
        <v>106.2</v>
      </c>
      <c r="F1022">
        <f>VLOOKUP(A1022, Kickstarter!B:P, 11, FALSE)</f>
        <v>30</v>
      </c>
    </row>
    <row r="1023" spans="1:6" ht="45" x14ac:dyDescent="0.25">
      <c r="A1023" s="9" t="s">
        <v>1022</v>
      </c>
      <c r="B1023" s="3" t="str">
        <f>VLOOKUP(A1023, Kickstarter!B:C, 2, FALSE)</f>
        <v>Rick and Morty concept album written by Allie Goertz + music video directed by Paul B. Cummings!</v>
      </c>
      <c r="C1023">
        <f>VLOOKUP(A1023, Kickstarter!B:E, 3, FALSE)</f>
        <v>3000</v>
      </c>
      <c r="D1023">
        <f>VLOOKUP(A1023, Kickstarter!B:E, 4, FALSE)</f>
        <v>10554.11</v>
      </c>
      <c r="E1023">
        <f>VLOOKUP(A1023, Kickstarter!B:P, 15, FALSE)</f>
        <v>22.08</v>
      </c>
      <c r="F1023">
        <f>VLOOKUP(A1023, Kickstarter!B:P, 11, FALSE)</f>
        <v>478</v>
      </c>
    </row>
    <row r="1024" spans="1:6" ht="30" x14ac:dyDescent="0.25">
      <c r="A1024" s="9" t="s">
        <v>1023</v>
      </c>
      <c r="B1024" s="3" t="str">
        <f>VLOOKUP(A1024, Kickstarter!B:C, 2, FALSE)</f>
        <v>Help get four new bootlegs onto vinyl in the second installment of my series!</v>
      </c>
      <c r="C1024">
        <f>VLOOKUP(A1024, Kickstarter!B:E, 3, FALSE)</f>
        <v>2000</v>
      </c>
      <c r="D1024">
        <f>VLOOKUP(A1024, Kickstarter!B:E, 4, FALSE)</f>
        <v>2298</v>
      </c>
      <c r="E1024">
        <f>VLOOKUP(A1024, Kickstarter!B:P, 15, FALSE)</f>
        <v>31.05</v>
      </c>
      <c r="F1024">
        <f>VLOOKUP(A1024, Kickstarter!B:P, 11, FALSE)</f>
        <v>74</v>
      </c>
    </row>
    <row r="1025" spans="1:6" ht="45" x14ac:dyDescent="0.25">
      <c r="A1025" s="9" t="s">
        <v>1024</v>
      </c>
      <c r="B1025" s="3" t="str">
        <f>VLOOKUP(A1025, Kickstarter!B:C, 2, FALSE)</f>
        <v>A collaborative, electronic journey helmed by producer Christopher Bingham and guitarist Carlos Montero.</v>
      </c>
      <c r="C1025">
        <f>VLOOKUP(A1025, Kickstarter!B:E, 3, FALSE)</f>
        <v>2000</v>
      </c>
      <c r="D1025">
        <f>VLOOKUP(A1025, Kickstarter!B:E, 4, FALSE)</f>
        <v>4743</v>
      </c>
      <c r="E1025">
        <f>VLOOKUP(A1025, Kickstarter!B:P, 15, FALSE)</f>
        <v>36.21</v>
      </c>
      <c r="F1025">
        <f>VLOOKUP(A1025, Kickstarter!B:P, 11, FALSE)</f>
        <v>131</v>
      </c>
    </row>
    <row r="1026" spans="1:6" ht="45" x14ac:dyDescent="0.25">
      <c r="A1026" s="9" t="s">
        <v>1025</v>
      </c>
      <c r="B1026" s="3" t="str">
        <f>VLOOKUP(A1026, Kickstarter!B:C, 2, FALSE)</f>
        <v>Art Fact is a legendary Swedish synth pop act from the 80's. This album will contain updated remakes of their greatest songs.</v>
      </c>
      <c r="C1026">
        <f>VLOOKUP(A1026, Kickstarter!B:E, 3, FALSE)</f>
        <v>20000</v>
      </c>
      <c r="D1026">
        <f>VLOOKUP(A1026, Kickstarter!B:E, 4, FALSE)</f>
        <v>23727.55</v>
      </c>
      <c r="E1026">
        <f>VLOOKUP(A1026, Kickstarter!B:P, 15, FALSE)</f>
        <v>388.98</v>
      </c>
      <c r="F1026">
        <f>VLOOKUP(A1026, Kickstarter!B:P, 11, FALSE)</f>
        <v>61</v>
      </c>
    </row>
    <row r="1027" spans="1:6" ht="30" x14ac:dyDescent="0.25">
      <c r="A1027" s="9" t="s">
        <v>1026</v>
      </c>
      <c r="B1027" s="3" t="str">
        <f>VLOOKUP(A1027, Kickstarter!B:C, 2, FALSE)</f>
        <v>Jake Kaufman and Jessie Seely present THE WORLD'S FIRST VIRTUAL REALITY ROCK OPERA.</v>
      </c>
      <c r="C1027">
        <f>VLOOKUP(A1027, Kickstarter!B:E, 3, FALSE)</f>
        <v>70000</v>
      </c>
      <c r="D1027">
        <f>VLOOKUP(A1027, Kickstarter!B:E, 4, FALSE)</f>
        <v>76949.820000000007</v>
      </c>
      <c r="E1027">
        <f>VLOOKUP(A1027, Kickstarter!B:P, 15, FALSE)</f>
        <v>71.849999999999994</v>
      </c>
      <c r="F1027">
        <f>VLOOKUP(A1027, Kickstarter!B:P, 11, FALSE)</f>
        <v>1071</v>
      </c>
    </row>
    <row r="1028" spans="1:6" ht="45" x14ac:dyDescent="0.25">
      <c r="A1028" s="9" t="s">
        <v>1027</v>
      </c>
      <c r="B1028" s="3" t="str">
        <f>VLOOKUP(A1028, Kickstarter!B:C, 2, FALSE)</f>
        <v>Changing Stations is an 11-track classical-contemporary album by Daniel Liam Glyn, based on the 11 main lines of the London Underground</v>
      </c>
      <c r="C1028">
        <f>VLOOKUP(A1028, Kickstarter!B:E, 3, FALSE)</f>
        <v>7000</v>
      </c>
      <c r="D1028">
        <f>VLOOKUP(A1028, Kickstarter!B:E, 4, FALSE)</f>
        <v>7000.58</v>
      </c>
      <c r="E1028">
        <f>VLOOKUP(A1028, Kickstarter!B:P, 15, FALSE)</f>
        <v>57.38</v>
      </c>
      <c r="F1028">
        <f>VLOOKUP(A1028, Kickstarter!B:P, 11, FALSE)</f>
        <v>122</v>
      </c>
    </row>
    <row r="1029" spans="1:6" ht="45" x14ac:dyDescent="0.25">
      <c r="A1029" s="9" t="s">
        <v>1028</v>
      </c>
      <c r="B1029" s="3" t="str">
        <f>VLOOKUP(A1029, Kickstarter!B:C, 2, FALSE)</f>
        <v>We just toured the PNW to Vancouver, BC and back, we're ready for next level growth - a van, quality studio recordings &amp; stage visuals!</v>
      </c>
      <c r="C1029">
        <f>VLOOKUP(A1029, Kickstarter!B:E, 3, FALSE)</f>
        <v>7501</v>
      </c>
      <c r="D1029">
        <f>VLOOKUP(A1029, Kickstarter!B:E, 4, FALSE)</f>
        <v>7733</v>
      </c>
      <c r="E1029">
        <f>VLOOKUP(A1029, Kickstarter!B:P, 15, FALSE)</f>
        <v>69.67</v>
      </c>
      <c r="F1029">
        <f>VLOOKUP(A1029, Kickstarter!B:P, 11, FALSE)</f>
        <v>111</v>
      </c>
    </row>
    <row r="1030" spans="1:6" ht="45" x14ac:dyDescent="0.25">
      <c r="A1030" s="9" t="s">
        <v>1029</v>
      </c>
      <c r="B1030" s="3" t="str">
        <f>VLOOKUP(A1030, Kickstarter!B:C, 2, FALSE)</f>
        <v>This will be the first album I have made in 9 years. It will be going back to my roots from 2002, and I aim to blow your socks off!</v>
      </c>
      <c r="C1030">
        <f>VLOOKUP(A1030, Kickstarter!B:E, 3, FALSE)</f>
        <v>10000</v>
      </c>
      <c r="D1030">
        <f>VLOOKUP(A1030, Kickstarter!B:E, 4, FALSE)</f>
        <v>11727</v>
      </c>
      <c r="E1030">
        <f>VLOOKUP(A1030, Kickstarter!B:P, 15, FALSE)</f>
        <v>45.99</v>
      </c>
      <c r="F1030">
        <f>VLOOKUP(A1030, Kickstarter!B:P, 11, FALSE)</f>
        <v>255</v>
      </c>
    </row>
    <row r="1031" spans="1:6" ht="30" x14ac:dyDescent="0.25">
      <c r="A1031" s="9" t="s">
        <v>1030</v>
      </c>
      <c r="B1031" s="3" t="str">
        <f>VLOOKUP(A1031, Kickstarter!B:C, 2, FALSE)</f>
        <v>We want to recreate last years massive Valborgparty in Lund but this time even bigger!</v>
      </c>
      <c r="C1031">
        <f>VLOOKUP(A1031, Kickstarter!B:E, 3, FALSE)</f>
        <v>10000</v>
      </c>
      <c r="D1031">
        <f>VLOOKUP(A1031, Kickstarter!B:E, 4, FALSE)</f>
        <v>11176</v>
      </c>
      <c r="E1031">
        <f>VLOOKUP(A1031, Kickstarter!B:P, 15, FALSE)</f>
        <v>79.260000000000005</v>
      </c>
      <c r="F1031">
        <f>VLOOKUP(A1031, Kickstarter!B:P, 11, FALSE)</f>
        <v>141</v>
      </c>
    </row>
    <row r="1032" spans="1:6" ht="30" x14ac:dyDescent="0.25">
      <c r="A1032" s="9" t="s">
        <v>1031</v>
      </c>
      <c r="B1032" s="3" t="str">
        <f>VLOOKUP(A1032, Kickstarter!B:C, 2, FALSE)</f>
        <v>Help fund the latest Gothsicles mega-album, I FEEL SICLE!</v>
      </c>
      <c r="C1032">
        <f>VLOOKUP(A1032, Kickstarter!B:E, 3, FALSE)</f>
        <v>2000</v>
      </c>
      <c r="D1032">
        <f>VLOOKUP(A1032, Kickstarter!B:E, 4, FALSE)</f>
        <v>6842</v>
      </c>
      <c r="E1032">
        <f>VLOOKUP(A1032, Kickstarter!B:P, 15, FALSE)</f>
        <v>43.03</v>
      </c>
      <c r="F1032">
        <f>VLOOKUP(A1032, Kickstarter!B:P, 11, FALSE)</f>
        <v>159</v>
      </c>
    </row>
    <row r="1033" spans="1:6" ht="45" x14ac:dyDescent="0.25">
      <c r="A1033" s="9" t="s">
        <v>1032</v>
      </c>
      <c r="B1033" s="3" t="str">
        <f>VLOOKUP(A1033, Kickstarter!B:C, 2, FALSE)</f>
        <v>Liquid Diet needs your support to release our new full-length album! Help us create electrifying music videos to showcase our singles!</v>
      </c>
      <c r="C1033">
        <f>VLOOKUP(A1033, Kickstarter!B:E, 3, FALSE)</f>
        <v>10000</v>
      </c>
      <c r="D1033">
        <f>VLOOKUP(A1033, Kickstarter!B:E, 4, FALSE)</f>
        <v>10740</v>
      </c>
      <c r="E1033">
        <f>VLOOKUP(A1033, Kickstarter!B:P, 15, FALSE)</f>
        <v>108.48</v>
      </c>
      <c r="F1033">
        <f>VLOOKUP(A1033, Kickstarter!B:P, 11, FALSE)</f>
        <v>99</v>
      </c>
    </row>
    <row r="1034" spans="1:6" x14ac:dyDescent="0.25">
      <c r="A1034" s="9" t="s">
        <v>1033</v>
      </c>
      <c r="B1034" s="3" t="str">
        <f>VLOOKUP(A1034, Kickstarter!B:C, 2, FALSE)</f>
        <v>Ideal for living rooms and open spaces.</v>
      </c>
      <c r="C1034">
        <f>VLOOKUP(A1034, Kickstarter!B:E, 3, FALSE)</f>
        <v>5400</v>
      </c>
      <c r="D1034">
        <f>VLOOKUP(A1034, Kickstarter!B:E, 4, FALSE)</f>
        <v>5858.84</v>
      </c>
      <c r="E1034">
        <f>VLOOKUP(A1034, Kickstarter!B:P, 15, FALSE)</f>
        <v>61.03</v>
      </c>
      <c r="F1034">
        <f>VLOOKUP(A1034, Kickstarter!B:P, 11, FALSE)</f>
        <v>96</v>
      </c>
    </row>
    <row r="1035" spans="1:6" ht="45" x14ac:dyDescent="0.25">
      <c r="A1035" s="9" t="s">
        <v>1034</v>
      </c>
      <c r="B1035" s="3" t="str">
        <f>VLOOKUP(A1035, Kickstarter!B:C, 2, FALSE)</f>
        <v>Daughter Vision - an electro synthwave band from USA - present 8 remixes of their stunning songs. Some synthpop - some darker. Join us!</v>
      </c>
      <c r="C1035">
        <f>VLOOKUP(A1035, Kickstarter!B:E, 3, FALSE)</f>
        <v>1328</v>
      </c>
      <c r="D1035">
        <f>VLOOKUP(A1035, Kickstarter!B:E, 4, FALSE)</f>
        <v>1366</v>
      </c>
      <c r="E1035">
        <f>VLOOKUP(A1035, Kickstarter!B:P, 15, FALSE)</f>
        <v>50.59</v>
      </c>
      <c r="F1035">
        <f>VLOOKUP(A1035, Kickstarter!B:P, 11, FALSE)</f>
        <v>27</v>
      </c>
    </row>
    <row r="1036" spans="1:6" ht="45" x14ac:dyDescent="0.25">
      <c r="A1036" s="9" t="s">
        <v>1035</v>
      </c>
      <c r="B1036" s="3" t="str">
        <f>VLOOKUP(A1036, Kickstarter!B:C, 2, FALSE)</f>
        <v>Mazedude presents an arranged album of game music, honoring American composers and featuring several guest performers</v>
      </c>
      <c r="C1036">
        <f>VLOOKUP(A1036, Kickstarter!B:E, 3, FALSE)</f>
        <v>5000</v>
      </c>
      <c r="D1036">
        <f>VLOOKUP(A1036, Kickstarter!B:E, 4, FALSE)</f>
        <v>6500.09</v>
      </c>
      <c r="E1036">
        <f>VLOOKUP(A1036, Kickstarter!B:P, 15, FALSE)</f>
        <v>39.159999999999997</v>
      </c>
      <c r="F1036">
        <f>VLOOKUP(A1036, Kickstarter!B:P, 11, FALSE)</f>
        <v>166</v>
      </c>
    </row>
    <row r="1037" spans="1:6" ht="45" x14ac:dyDescent="0.25">
      <c r="A1037" s="9" t="s">
        <v>1036</v>
      </c>
      <c r="B1037" s="3" t="str">
        <f>VLOOKUP(A1037, Kickstarter!B:C, 2, FALSE)</f>
        <v>Project Nintendo. A big honkin' game cartridge sleeve and two awesome 12" breakbeat vinyl records and a POSTER inside!</v>
      </c>
      <c r="C1037">
        <f>VLOOKUP(A1037, Kickstarter!B:E, 3, FALSE)</f>
        <v>4600</v>
      </c>
      <c r="D1037">
        <f>VLOOKUP(A1037, Kickstarter!B:E, 4, FALSE)</f>
        <v>4952</v>
      </c>
      <c r="E1037">
        <f>VLOOKUP(A1037, Kickstarter!B:P, 15, FALSE)</f>
        <v>65.16</v>
      </c>
      <c r="F1037">
        <f>VLOOKUP(A1037, Kickstarter!B:P, 11, FALSE)</f>
        <v>76</v>
      </c>
    </row>
    <row r="1038" spans="1:6" ht="45" x14ac:dyDescent="0.25">
      <c r="A1038" s="9" t="s">
        <v>1037</v>
      </c>
      <c r="B1038" s="3" t="str">
        <f>VLOOKUP(A1038, Kickstarter!B:C, 2, FALSE)</f>
        <v>Help this Soulful &amp; Cinematic Glitch-Pop Songwriter Bring her Music to the World!  (And your Ears:)</v>
      </c>
      <c r="C1038">
        <f>VLOOKUP(A1038, Kickstarter!B:E, 3, FALSE)</f>
        <v>4500</v>
      </c>
      <c r="D1038">
        <f>VLOOKUP(A1038, Kickstarter!B:E, 4, FALSE)</f>
        <v>5056.22</v>
      </c>
      <c r="E1038">
        <f>VLOOKUP(A1038, Kickstarter!B:P, 15, FALSE)</f>
        <v>23.96</v>
      </c>
      <c r="F1038">
        <f>VLOOKUP(A1038, Kickstarter!B:P, 11, FALSE)</f>
        <v>211</v>
      </c>
    </row>
    <row r="1039" spans="1:6" ht="45" x14ac:dyDescent="0.25">
      <c r="A1039" s="9" t="s">
        <v>1038</v>
      </c>
      <c r="B1039" s="3" t="str">
        <f>VLOOKUP(A1039, Kickstarter!B:C, 2, FALSE)</f>
        <v>A Special 10th Anniversary Re-Release of Ender Bowen's third album, LEMONYMOUS, with a companion CD of alternate takes and remixes.</v>
      </c>
      <c r="C1039">
        <f>VLOOKUP(A1039, Kickstarter!B:E, 3, FALSE)</f>
        <v>1000</v>
      </c>
      <c r="D1039">
        <f>VLOOKUP(A1039, Kickstarter!B:E, 4, FALSE)</f>
        <v>1021</v>
      </c>
      <c r="E1039">
        <f>VLOOKUP(A1039, Kickstarter!B:P, 15, FALSE)</f>
        <v>48.62</v>
      </c>
      <c r="F1039">
        <f>VLOOKUP(A1039, Kickstarter!B:P, 11, FALSE)</f>
        <v>21</v>
      </c>
    </row>
    <row r="1040" spans="1:6" ht="45" x14ac:dyDescent="0.25">
      <c r="A1040" s="9" t="s">
        <v>1039</v>
      </c>
      <c r="B1040" s="3" t="str">
        <f>VLOOKUP(A1040, Kickstarter!B:C, 2, FALSE)</f>
        <v>My first solo record in 10 years. Six new electronic/synthpop songs PLUS an acoustic version of the album you can only get here.</v>
      </c>
      <c r="C1040">
        <f>VLOOKUP(A1040, Kickstarter!B:E, 3, FALSE)</f>
        <v>1500</v>
      </c>
      <c r="D1040">
        <f>VLOOKUP(A1040, Kickstarter!B:E, 4, FALSE)</f>
        <v>2180</v>
      </c>
      <c r="E1040">
        <f>VLOOKUP(A1040, Kickstarter!B:P, 15, FALSE)</f>
        <v>35.74</v>
      </c>
      <c r="F1040">
        <f>VLOOKUP(A1040, Kickstarter!B:P, 11, FALSE)</f>
        <v>61</v>
      </c>
    </row>
    <row r="1041" spans="1:6" ht="45" x14ac:dyDescent="0.25">
      <c r="A1041" s="9" t="s">
        <v>1040</v>
      </c>
      <c r="B1041" s="3" t="str">
        <f>VLOOKUP(A1041, Kickstarter!B:C, 2, FALSE)</f>
        <v>Becoming Rainbow is a music and visual art project inspired by and dedicated to the Native Indigenous communities and water protectors!</v>
      </c>
      <c r="C1041">
        <f>VLOOKUP(A1041, Kickstarter!B:E, 3, FALSE)</f>
        <v>500</v>
      </c>
      <c r="D1041">
        <f>VLOOKUP(A1041, Kickstarter!B:E, 4, FALSE)</f>
        <v>641</v>
      </c>
      <c r="E1041">
        <f>VLOOKUP(A1041, Kickstarter!B:P, 15, FALSE)</f>
        <v>21.37</v>
      </c>
      <c r="F1041">
        <f>VLOOKUP(A1041, Kickstarter!B:P, 11, FALSE)</f>
        <v>30</v>
      </c>
    </row>
    <row r="1042" spans="1:6" ht="45" x14ac:dyDescent="0.25">
      <c r="A1042" s="9" t="s">
        <v>1041</v>
      </c>
      <c r="B1042" s="3" t="str">
        <f>VLOOKUP(A1042, Kickstarter!B:C, 2, FALSE)</f>
        <v>We produce radio broadcasts and live streams that promote the value of human freedom, reason, individual rights &amp; free markets.</v>
      </c>
      <c r="C1042">
        <f>VLOOKUP(A1042, Kickstarter!B:E, 3, FALSE)</f>
        <v>85000</v>
      </c>
      <c r="D1042">
        <f>VLOOKUP(A1042, Kickstarter!B:E, 4, FALSE)</f>
        <v>250</v>
      </c>
      <c r="E1042">
        <f>VLOOKUP(A1042, Kickstarter!B:P, 15, FALSE)</f>
        <v>250</v>
      </c>
      <c r="F1042">
        <f>VLOOKUP(A1042, Kickstarter!B:P, 11, FALSE)</f>
        <v>1</v>
      </c>
    </row>
    <row r="1043" spans="1:6" ht="45" x14ac:dyDescent="0.25">
      <c r="A1043" s="9" t="s">
        <v>1042</v>
      </c>
      <c r="B1043" s="3" t="str">
        <f>VLOOKUP(A1043, Kickstarter!B:C, 2, FALSE)</f>
        <v>I am trying to document what it is like to plunge head first into the music/audio industry as an intern.</v>
      </c>
      <c r="C1043">
        <f>VLOOKUP(A1043, Kickstarter!B:E, 3, FALSE)</f>
        <v>50</v>
      </c>
      <c r="D1043">
        <f>VLOOKUP(A1043, Kickstarter!B:E, 4, FALSE)</f>
        <v>0</v>
      </c>
      <c r="E1043">
        <f>VLOOKUP(A1043, Kickstarter!B:P, 15, FALSE)</f>
        <v>0</v>
      </c>
      <c r="F1043">
        <f>VLOOKUP(A1043, Kickstarter!B:P, 11, FALSE)</f>
        <v>0</v>
      </c>
    </row>
    <row r="1044" spans="1:6" ht="45" x14ac:dyDescent="0.25">
      <c r="A1044" s="9" t="s">
        <v>1043</v>
      </c>
      <c r="B1044" s="3" t="str">
        <f>VLOOKUP(A1044, Kickstarter!B:C, 2, FALSE)</f>
        <v>Hello! I'm Ben and I have been wanting to start a podcast for a while. I am looking to kickstart the process and get into the game!</v>
      </c>
      <c r="C1044">
        <f>VLOOKUP(A1044, Kickstarter!B:E, 3, FALSE)</f>
        <v>650</v>
      </c>
      <c r="D1044">
        <f>VLOOKUP(A1044, Kickstarter!B:E, 4, FALSE)</f>
        <v>10</v>
      </c>
      <c r="E1044">
        <f>VLOOKUP(A1044, Kickstarter!B:P, 15, FALSE)</f>
        <v>10</v>
      </c>
      <c r="F1044">
        <f>VLOOKUP(A1044, Kickstarter!B:P, 11, FALSE)</f>
        <v>1</v>
      </c>
    </row>
    <row r="1045" spans="1:6" ht="45" x14ac:dyDescent="0.25">
      <c r="A1045" s="9" t="s">
        <v>1044</v>
      </c>
      <c r="B1045" s="3" t="str">
        <f>VLOOKUP(A1045, Kickstarter!B:C, 2, FALSE)</f>
        <v>We're seeking funding for a special 10th Anniversary PRINT EDITION! Receive your own copy for only $8</v>
      </c>
      <c r="C1045">
        <f>VLOOKUP(A1045, Kickstarter!B:E, 3, FALSE)</f>
        <v>100000</v>
      </c>
      <c r="D1045">
        <f>VLOOKUP(A1045, Kickstarter!B:E, 4, FALSE)</f>
        <v>8537</v>
      </c>
      <c r="E1045">
        <f>VLOOKUP(A1045, Kickstarter!B:P, 15, FALSE)</f>
        <v>29.24</v>
      </c>
      <c r="F1045">
        <f>VLOOKUP(A1045, Kickstarter!B:P, 11, FALSE)</f>
        <v>292</v>
      </c>
    </row>
    <row r="1046" spans="1:6" ht="45" x14ac:dyDescent="0.25">
      <c r="A1046" s="9" t="s">
        <v>1045</v>
      </c>
      <c r="B1046" s="3" t="str">
        <f>VLOOKUP(A1046, Kickstarter!B:C, 2, FALSE)</f>
        <v>Hi. I'm looking to raise some funds to get some microphones, some interfaces to hook XLR to my iPad/iPhone/iMac. Plus some other stuff.</v>
      </c>
      <c r="C1046">
        <f>VLOOKUP(A1046, Kickstarter!B:E, 3, FALSE)</f>
        <v>7000</v>
      </c>
      <c r="D1046">
        <f>VLOOKUP(A1046, Kickstarter!B:E, 4, FALSE)</f>
        <v>6</v>
      </c>
      <c r="E1046">
        <f>VLOOKUP(A1046, Kickstarter!B:P, 15, FALSE)</f>
        <v>3</v>
      </c>
      <c r="F1046">
        <f>VLOOKUP(A1046, Kickstarter!B:P, 11, FALSE)</f>
        <v>2</v>
      </c>
    </row>
    <row r="1047" spans="1:6" ht="45" x14ac:dyDescent="0.25">
      <c r="A1047" s="9" t="s">
        <v>1046</v>
      </c>
      <c r="B1047" s="3" t="str">
        <f>VLOOKUP(A1047, Kickstarter!B:C, 2, FALSE)</f>
        <v>In Case Of Emergency is a radio talk show for preppers, beginning preppers, and with preparedness in mind.</v>
      </c>
      <c r="C1047">
        <f>VLOOKUP(A1047, Kickstarter!B:E, 3, FALSE)</f>
        <v>10000</v>
      </c>
      <c r="D1047">
        <f>VLOOKUP(A1047, Kickstarter!B:E, 4, FALSE)</f>
        <v>266</v>
      </c>
      <c r="E1047">
        <f>VLOOKUP(A1047, Kickstarter!B:P, 15, FALSE)</f>
        <v>33.25</v>
      </c>
      <c r="F1047">
        <f>VLOOKUP(A1047, Kickstarter!B:P, 11, FALSE)</f>
        <v>8</v>
      </c>
    </row>
    <row r="1048" spans="1:6" ht="45" x14ac:dyDescent="0.25">
      <c r="A1048" s="9" t="s">
        <v>1047</v>
      </c>
      <c r="B1048" s="3" t="str">
        <f>VLOOKUP(A1048, Kickstarter!B:C, 2, FALSE)</f>
        <v>All Things Horses is slowly becoming the greatest podcast on the internet and we are looking to upgrade the studio and software.</v>
      </c>
      <c r="C1048">
        <f>VLOOKUP(A1048, Kickstarter!B:E, 3, FALSE)</f>
        <v>3000</v>
      </c>
      <c r="D1048">
        <f>VLOOKUP(A1048, Kickstarter!B:E, 4, FALSE)</f>
        <v>0</v>
      </c>
      <c r="E1048">
        <f>VLOOKUP(A1048, Kickstarter!B:P, 15, FALSE)</f>
        <v>0</v>
      </c>
      <c r="F1048">
        <f>VLOOKUP(A1048, Kickstarter!B:P, 11, FALSE)</f>
        <v>0</v>
      </c>
    </row>
    <row r="1049" spans="1:6" ht="45" x14ac:dyDescent="0.25">
      <c r="A1049" s="9" t="s">
        <v>1048</v>
      </c>
      <c r="B1049" s="3" t="str">
        <f>VLOOKUP(A1049, Kickstarter!B:C, 2, FALSE)</f>
        <v>I wish to start a new podcast called Voices of Texas, and I want to interview interesting people of Texas each week.</v>
      </c>
      <c r="C1049">
        <f>VLOOKUP(A1049, Kickstarter!B:E, 3, FALSE)</f>
        <v>2000</v>
      </c>
      <c r="D1049">
        <f>VLOOKUP(A1049, Kickstarter!B:E, 4, FALSE)</f>
        <v>1</v>
      </c>
      <c r="E1049">
        <f>VLOOKUP(A1049, Kickstarter!B:P, 15, FALSE)</f>
        <v>1</v>
      </c>
      <c r="F1049">
        <f>VLOOKUP(A1049, Kickstarter!B:P, 11, FALSE)</f>
        <v>1</v>
      </c>
    </row>
    <row r="1050" spans="1:6" ht="45" x14ac:dyDescent="0.25">
      <c r="A1050" s="9" t="s">
        <v>1049</v>
      </c>
      <c r="B1050" s="3" t="str">
        <f>VLOOKUP(A1050, Kickstarter!B:C, 2, FALSE)</f>
        <v>#MyLifeMatters features compelling stories of students &amp; young adults who overcame challenges to take ownership of their lives.</v>
      </c>
      <c r="C1050">
        <f>VLOOKUP(A1050, Kickstarter!B:E, 3, FALSE)</f>
        <v>15000</v>
      </c>
      <c r="D1050">
        <f>VLOOKUP(A1050, Kickstarter!B:E, 4, FALSE)</f>
        <v>212</v>
      </c>
      <c r="E1050">
        <f>VLOOKUP(A1050, Kickstarter!B:P, 15, FALSE)</f>
        <v>53</v>
      </c>
      <c r="F1050">
        <f>VLOOKUP(A1050, Kickstarter!B:P, 11, FALSE)</f>
        <v>4</v>
      </c>
    </row>
    <row r="1051" spans="1:6" x14ac:dyDescent="0.25">
      <c r="A1051" s="9" t="s">
        <v>1050</v>
      </c>
      <c r="B1051" s="3" t="str">
        <f>VLOOKUP(A1051, Kickstarter!B:C, 2, FALSE)</f>
        <v>------</v>
      </c>
      <c r="C1051">
        <f>VLOOKUP(A1051, Kickstarter!B:E, 3, FALSE)</f>
        <v>12000</v>
      </c>
      <c r="D1051">
        <f>VLOOKUP(A1051, Kickstarter!B:E, 4, FALSE)</f>
        <v>0</v>
      </c>
      <c r="E1051">
        <f>VLOOKUP(A1051, Kickstarter!B:P, 15, FALSE)</f>
        <v>0</v>
      </c>
      <c r="F1051">
        <f>VLOOKUP(A1051, Kickstarter!B:P, 11, FALSE)</f>
        <v>0</v>
      </c>
    </row>
    <row r="1052" spans="1:6" ht="30" x14ac:dyDescent="0.25">
      <c r="A1052" s="9" t="s">
        <v>1051</v>
      </c>
      <c r="B1052" s="3" t="str">
        <f>VLOOKUP(A1052, Kickstarter!B:C, 2, FALSE)</f>
        <v>Secularism is on the rise and I hear you.Talk to me.</v>
      </c>
      <c r="C1052">
        <f>VLOOKUP(A1052, Kickstarter!B:E, 3, FALSE)</f>
        <v>2500</v>
      </c>
      <c r="D1052">
        <f>VLOOKUP(A1052, Kickstarter!B:E, 4, FALSE)</f>
        <v>0</v>
      </c>
      <c r="E1052">
        <f>VLOOKUP(A1052, Kickstarter!B:P, 15, FALSE)</f>
        <v>0</v>
      </c>
      <c r="F1052">
        <f>VLOOKUP(A1052, Kickstarter!B:P, 11, FALSE)</f>
        <v>0</v>
      </c>
    </row>
    <row r="1053" spans="1:6" ht="45" x14ac:dyDescent="0.25">
      <c r="A1053" s="9" t="s">
        <v>1052</v>
      </c>
      <c r="B1053" s="3" t="str">
        <f>VLOOKUP(A1053, Kickstarter!B:C, 2, FALSE)</f>
        <v>Inspired by some great podcasters as well as my desire to learn from many people about many topics, plus just to inform people.</v>
      </c>
      <c r="C1053">
        <f>VLOOKUP(A1053, Kickstarter!B:E, 3, FALSE)</f>
        <v>500</v>
      </c>
      <c r="D1053">
        <f>VLOOKUP(A1053, Kickstarter!B:E, 4, FALSE)</f>
        <v>0</v>
      </c>
      <c r="E1053">
        <f>VLOOKUP(A1053, Kickstarter!B:P, 15, FALSE)</f>
        <v>0</v>
      </c>
      <c r="F1053">
        <f>VLOOKUP(A1053, Kickstarter!B:P, 11, FALSE)</f>
        <v>0</v>
      </c>
    </row>
    <row r="1054" spans="1:6" ht="60" x14ac:dyDescent="0.25">
      <c r="A1054" s="9" t="s">
        <v>1053</v>
      </c>
      <c r="B1054" s="3" t="str">
        <f>VLOOKUP(A1054, Kickstarter!B:C, 2, FALSE)</f>
        <v>Production costs for middle aged comics sharing cross USA country road trip experience via www.bigdaddyroadshow.com Podcasts.ComedySHOW</v>
      </c>
      <c r="C1054">
        <f>VLOOKUP(A1054, Kickstarter!B:E, 3, FALSE)</f>
        <v>4336</v>
      </c>
      <c r="D1054">
        <f>VLOOKUP(A1054, Kickstarter!B:E, 4, FALSE)</f>
        <v>0</v>
      </c>
      <c r="E1054">
        <f>VLOOKUP(A1054, Kickstarter!B:P, 15, FALSE)</f>
        <v>0</v>
      </c>
      <c r="F1054">
        <f>VLOOKUP(A1054, Kickstarter!B:P, 11, FALSE)</f>
        <v>0</v>
      </c>
    </row>
    <row r="1055" spans="1:6" ht="45" x14ac:dyDescent="0.25">
      <c r="A1055" s="9" t="s">
        <v>1054</v>
      </c>
      <c r="B1055" s="3" t="str">
        <f>VLOOKUP(A1055, Kickstarter!B:C, 2, FALSE)</f>
        <v>How well do you know the stranger walking past you or the neighbor up the street? Extraordinary stories told by everyday people.</v>
      </c>
      <c r="C1055">
        <f>VLOOKUP(A1055, Kickstarter!B:E, 3, FALSE)</f>
        <v>1500</v>
      </c>
      <c r="D1055">
        <f>VLOOKUP(A1055, Kickstarter!B:E, 4, FALSE)</f>
        <v>15</v>
      </c>
      <c r="E1055">
        <f>VLOOKUP(A1055, Kickstarter!B:P, 15, FALSE)</f>
        <v>15</v>
      </c>
      <c r="F1055">
        <f>VLOOKUP(A1055, Kickstarter!B:P, 11, FALSE)</f>
        <v>1</v>
      </c>
    </row>
    <row r="1056" spans="1:6" ht="45" x14ac:dyDescent="0.25">
      <c r="A1056" s="9" t="s">
        <v>1055</v>
      </c>
      <c r="B1056" s="3" t="str">
        <f>VLOOKUP(A1056, Kickstarter!B:C, 2, FALSE)</f>
        <v>Drawing on the momentum created by his "Radio Deadly" program, Michale Graves has created a new pop-culture talk radio show on WVNJ</v>
      </c>
      <c r="C1056">
        <f>VLOOKUP(A1056, Kickstarter!B:E, 3, FALSE)</f>
        <v>2500</v>
      </c>
      <c r="D1056">
        <f>VLOOKUP(A1056, Kickstarter!B:E, 4, FALSE)</f>
        <v>0</v>
      </c>
      <c r="E1056">
        <f>VLOOKUP(A1056, Kickstarter!B:P, 15, FALSE)</f>
        <v>0</v>
      </c>
      <c r="F1056">
        <f>VLOOKUP(A1056, Kickstarter!B:P, 11, FALSE)</f>
        <v>0</v>
      </c>
    </row>
    <row r="1057" spans="1:6" ht="45" x14ac:dyDescent="0.25">
      <c r="A1057" s="9" t="s">
        <v>1056</v>
      </c>
      <c r="B1057" s="3" t="str">
        <f>VLOOKUP(A1057, Kickstarter!B:C, 2, FALSE)</f>
        <v>This project is to fund Season 3 of the SHPC.  Our plan is to produce 24 more spectacular episodes to share with the world.</v>
      </c>
      <c r="C1057">
        <f>VLOOKUP(A1057, Kickstarter!B:E, 3, FALSE)</f>
        <v>3500</v>
      </c>
      <c r="D1057">
        <f>VLOOKUP(A1057, Kickstarter!B:E, 4, FALSE)</f>
        <v>0</v>
      </c>
      <c r="E1057">
        <f>VLOOKUP(A1057, Kickstarter!B:P, 15, FALSE)</f>
        <v>0</v>
      </c>
      <c r="F1057">
        <f>VLOOKUP(A1057, Kickstarter!B:P, 11, FALSE)</f>
        <v>0</v>
      </c>
    </row>
    <row r="1058" spans="1:6" ht="45" x14ac:dyDescent="0.25">
      <c r="A1058" s="9" t="s">
        <v>1057</v>
      </c>
      <c r="B1058" s="3" t="str">
        <f>VLOOKUP(A1058, Kickstarter!B:C, 2, FALSE)</f>
        <v>a podcast about everyday life, friends talking about music, movies, tv, relationships. conversations we have all had and can relate to</v>
      </c>
      <c r="C1058">
        <f>VLOOKUP(A1058, Kickstarter!B:E, 3, FALSE)</f>
        <v>10000</v>
      </c>
      <c r="D1058">
        <f>VLOOKUP(A1058, Kickstarter!B:E, 4, FALSE)</f>
        <v>0</v>
      </c>
      <c r="E1058">
        <f>VLOOKUP(A1058, Kickstarter!B:P, 15, FALSE)</f>
        <v>0</v>
      </c>
      <c r="F1058">
        <f>VLOOKUP(A1058, Kickstarter!B:P, 11, FALSE)</f>
        <v>0</v>
      </c>
    </row>
    <row r="1059" spans="1:6" ht="30" x14ac:dyDescent="0.25">
      <c r="A1059" s="9" t="s">
        <v>1058</v>
      </c>
      <c r="B1059" s="3" t="str">
        <f>VLOOKUP(A1059, Kickstarter!B:C, 2, FALSE)</f>
        <v>Sayin it Plain is a Independent Radio Show created to inform the public and empower the community.</v>
      </c>
      <c r="C1059">
        <f>VLOOKUP(A1059, Kickstarter!B:E, 3, FALSE)</f>
        <v>10000</v>
      </c>
      <c r="D1059">
        <f>VLOOKUP(A1059, Kickstarter!B:E, 4, FALSE)</f>
        <v>0</v>
      </c>
      <c r="E1059">
        <f>VLOOKUP(A1059, Kickstarter!B:P, 15, FALSE)</f>
        <v>0</v>
      </c>
      <c r="F1059">
        <f>VLOOKUP(A1059, Kickstarter!B:P, 11, FALSE)</f>
        <v>0</v>
      </c>
    </row>
    <row r="1060" spans="1:6" ht="45" x14ac:dyDescent="0.25">
      <c r="A1060" s="9" t="s">
        <v>1059</v>
      </c>
      <c r="B1060" s="3" t="str">
        <f>VLOOKUP(A1060, Kickstarter!B:C, 2, FALSE)</f>
        <v>An investigative series on 790 KABC Radio on the ravages of addiction and what options millions of people have for hopeful recovery.</v>
      </c>
      <c r="C1060">
        <f>VLOOKUP(A1060, Kickstarter!B:E, 3, FALSE)</f>
        <v>40000</v>
      </c>
      <c r="D1060">
        <f>VLOOKUP(A1060, Kickstarter!B:E, 4, FALSE)</f>
        <v>0</v>
      </c>
      <c r="E1060">
        <f>VLOOKUP(A1060, Kickstarter!B:P, 15, FALSE)</f>
        <v>0</v>
      </c>
      <c r="F1060">
        <f>VLOOKUP(A1060, Kickstarter!B:P, 11, FALSE)</f>
        <v>0</v>
      </c>
    </row>
    <row r="1061" spans="1:6" x14ac:dyDescent="0.25">
      <c r="A1061" s="9" t="s">
        <v>1060</v>
      </c>
      <c r="B1061" s="3" t="str">
        <f>VLOOKUP(A1061, Kickstarter!B:C, 2, FALSE)</f>
        <v>Turning myself into a vocal artist.</v>
      </c>
      <c r="C1061">
        <f>VLOOKUP(A1061, Kickstarter!B:E, 3, FALSE)</f>
        <v>1100</v>
      </c>
      <c r="D1061">
        <f>VLOOKUP(A1061, Kickstarter!B:E, 4, FALSE)</f>
        <v>0</v>
      </c>
      <c r="E1061">
        <f>VLOOKUP(A1061, Kickstarter!B:P, 15, FALSE)</f>
        <v>0</v>
      </c>
      <c r="F1061">
        <f>VLOOKUP(A1061, Kickstarter!B:P, 11, FALSE)</f>
        <v>0</v>
      </c>
    </row>
    <row r="1062" spans="1:6" ht="45" x14ac:dyDescent="0.25">
      <c r="A1062" s="9" t="s">
        <v>1061</v>
      </c>
      <c r="B1062" s="3" t="str">
        <f>VLOOKUP(A1062, Kickstarter!B:C, 2, FALSE)</f>
        <v>Reality Check is a weekly Internet Radio Show. Along with my co-host and engineer we discuss the issues of the day relevant to you!.</v>
      </c>
      <c r="C1062">
        <f>VLOOKUP(A1062, Kickstarter!B:E, 3, FALSE)</f>
        <v>5000</v>
      </c>
      <c r="D1062">
        <f>VLOOKUP(A1062, Kickstarter!B:E, 4, FALSE)</f>
        <v>50</v>
      </c>
      <c r="E1062">
        <f>VLOOKUP(A1062, Kickstarter!B:P, 15, FALSE)</f>
        <v>50</v>
      </c>
      <c r="F1062">
        <f>VLOOKUP(A1062, Kickstarter!B:P, 11, FALSE)</f>
        <v>1</v>
      </c>
    </row>
    <row r="1063" spans="1:6" ht="30" x14ac:dyDescent="0.25">
      <c r="A1063" s="9" t="s">
        <v>1062</v>
      </c>
      <c r="B1063" s="3" t="str">
        <f>VLOOKUP(A1063, Kickstarter!B:C, 2, FALSE)</f>
        <v>T.O., Adi &amp; Mercedes discuss their point of views, women's issues &amp; Hollywood Hotties.</v>
      </c>
      <c r="C1063">
        <f>VLOOKUP(A1063, Kickstarter!B:E, 3, FALSE)</f>
        <v>4000</v>
      </c>
      <c r="D1063">
        <f>VLOOKUP(A1063, Kickstarter!B:E, 4, FALSE)</f>
        <v>0</v>
      </c>
      <c r="E1063">
        <f>VLOOKUP(A1063, Kickstarter!B:P, 15, FALSE)</f>
        <v>0</v>
      </c>
      <c r="F1063">
        <f>VLOOKUP(A1063, Kickstarter!B:P, 11, FALSE)</f>
        <v>0</v>
      </c>
    </row>
    <row r="1064" spans="1:6" x14ac:dyDescent="0.25">
      <c r="A1064" s="9" t="s">
        <v>1063</v>
      </c>
      <c r="B1064" s="3" t="str">
        <f>VLOOKUP(A1064, Kickstarter!B:C, 2, FALSE)</f>
        <v>SEE US ON PATREON www.badgirlartwork.com</v>
      </c>
      <c r="C1064">
        <f>VLOOKUP(A1064, Kickstarter!B:E, 3, FALSE)</f>
        <v>199</v>
      </c>
      <c r="D1064">
        <f>VLOOKUP(A1064, Kickstarter!B:E, 4, FALSE)</f>
        <v>190</v>
      </c>
      <c r="E1064">
        <f>VLOOKUP(A1064, Kickstarter!B:P, 15, FALSE)</f>
        <v>47.5</v>
      </c>
      <c r="F1064">
        <f>VLOOKUP(A1064, Kickstarter!B:P, 11, FALSE)</f>
        <v>4</v>
      </c>
    </row>
    <row r="1065" spans="1:6" ht="45" x14ac:dyDescent="0.25">
      <c r="A1065" s="9" t="s">
        <v>1064</v>
      </c>
      <c r="B1065" s="3" t="str">
        <f>VLOOKUP(A1065, Kickstarter!B:C, 2, FALSE)</f>
        <v>Now on audiobook! The truth about Benghazi is revealed with this historical epic courtroom drama performed by professional voice actors</v>
      </c>
      <c r="C1065">
        <f>VLOOKUP(A1065, Kickstarter!B:E, 3, FALSE)</f>
        <v>1000</v>
      </c>
      <c r="D1065">
        <f>VLOOKUP(A1065, Kickstarter!B:E, 4, FALSE)</f>
        <v>0</v>
      </c>
      <c r="E1065">
        <f>VLOOKUP(A1065, Kickstarter!B:P, 15, FALSE)</f>
        <v>0</v>
      </c>
      <c r="F1065">
        <f>VLOOKUP(A1065, Kickstarter!B:P, 11, FALSE)</f>
        <v>0</v>
      </c>
    </row>
    <row r="1066" spans="1:6" ht="45" x14ac:dyDescent="0.25">
      <c r="A1066" s="9" t="s">
        <v>1065</v>
      </c>
      <c r="B1066" s="3" t="str">
        <f>VLOOKUP(A1066, Kickstarter!B:C, 2, FALSE)</f>
        <v>Make wine from seed to bottle; build, socialize, sell, and relax in Vineyard Valley - a social, sandbox, free to play business sim!</v>
      </c>
      <c r="C1066">
        <f>VLOOKUP(A1066, Kickstarter!B:E, 3, FALSE)</f>
        <v>90000</v>
      </c>
      <c r="D1066">
        <f>VLOOKUP(A1066, Kickstarter!B:E, 4, FALSE)</f>
        <v>8077</v>
      </c>
      <c r="E1066">
        <f>VLOOKUP(A1066, Kickstarter!B:P, 15, FALSE)</f>
        <v>65.67</v>
      </c>
      <c r="F1066">
        <f>VLOOKUP(A1066, Kickstarter!B:P, 11, FALSE)</f>
        <v>123</v>
      </c>
    </row>
    <row r="1067" spans="1:6" ht="45" x14ac:dyDescent="0.25">
      <c r="A1067" s="9" t="s">
        <v>1066</v>
      </c>
      <c r="B1067" s="3" t="str">
        <f>VLOOKUP(A1067, Kickstarter!B:C, 2, FALSE)</f>
        <v>Need funds for an Australian fps mp shooter pc game called Diggers Fall were china invades Aus, cost for advertising and settings menu.</v>
      </c>
      <c r="C1067">
        <f>VLOOKUP(A1067, Kickstarter!B:E, 3, FALSE)</f>
        <v>3000</v>
      </c>
      <c r="D1067">
        <f>VLOOKUP(A1067, Kickstarter!B:E, 4, FALSE)</f>
        <v>81</v>
      </c>
      <c r="E1067">
        <f>VLOOKUP(A1067, Kickstarter!B:P, 15, FALSE)</f>
        <v>16.2</v>
      </c>
      <c r="F1067">
        <f>VLOOKUP(A1067, Kickstarter!B:P, 11, FALSE)</f>
        <v>5</v>
      </c>
    </row>
    <row r="1068" spans="1:6" ht="45" x14ac:dyDescent="0.25">
      <c r="A1068" s="9" t="s">
        <v>1067</v>
      </c>
      <c r="B1068" s="3" t="str">
        <f>VLOOKUP(A1068, Kickstarter!B:C, 2, FALSE)</f>
        <v>A parody of old school RPGs where you are a new Dark Lord on a quest to amass monsters and allies on your side.</v>
      </c>
      <c r="C1068">
        <f>VLOOKUP(A1068, Kickstarter!B:E, 3, FALSE)</f>
        <v>150000</v>
      </c>
      <c r="D1068">
        <f>VLOOKUP(A1068, Kickstarter!B:E, 4, FALSE)</f>
        <v>5051</v>
      </c>
      <c r="E1068">
        <f>VLOOKUP(A1068, Kickstarter!B:P, 15, FALSE)</f>
        <v>34.130000000000003</v>
      </c>
      <c r="F1068">
        <f>VLOOKUP(A1068, Kickstarter!B:P, 11, FALSE)</f>
        <v>148</v>
      </c>
    </row>
    <row r="1069" spans="1:6" ht="45" x14ac:dyDescent="0.25">
      <c r="A1069" s="9" t="s">
        <v>1068</v>
      </c>
      <c r="B1069" s="3" t="str">
        <f>VLOOKUP(A1069, Kickstarter!B:C, 2, FALSE)</f>
        <v>Canâ€™t make up your mind about something? Simply type in your two options and let the fighters of fate decide for you!</v>
      </c>
      <c r="C1069">
        <f>VLOOKUP(A1069, Kickstarter!B:E, 3, FALSE)</f>
        <v>500</v>
      </c>
      <c r="D1069">
        <f>VLOOKUP(A1069, Kickstarter!B:E, 4, FALSE)</f>
        <v>130</v>
      </c>
      <c r="E1069">
        <f>VLOOKUP(A1069, Kickstarter!B:P, 15, FALSE)</f>
        <v>13</v>
      </c>
      <c r="F1069">
        <f>VLOOKUP(A1069, Kickstarter!B:P, 11, FALSE)</f>
        <v>10</v>
      </c>
    </row>
    <row r="1070" spans="1:6" ht="45" x14ac:dyDescent="0.25">
      <c r="A1070" s="9" t="s">
        <v>1069</v>
      </c>
      <c r="B1070" s="3" t="str">
        <f>VLOOKUP(A1070, Kickstarter!B:C, 2, FALSE)</f>
        <v>THE QUEST TO SAVE HIP HOP is an old school beat em up st game that has a focus on old school hip hop and new age hip hop coming to pc.</v>
      </c>
      <c r="C1070">
        <f>VLOOKUP(A1070, Kickstarter!B:E, 3, FALSE)</f>
        <v>30000</v>
      </c>
      <c r="D1070">
        <f>VLOOKUP(A1070, Kickstarter!B:E, 4, FALSE)</f>
        <v>45</v>
      </c>
      <c r="E1070">
        <f>VLOOKUP(A1070, Kickstarter!B:P, 15, FALSE)</f>
        <v>11.25</v>
      </c>
      <c r="F1070">
        <f>VLOOKUP(A1070, Kickstarter!B:P, 11, FALSE)</f>
        <v>4</v>
      </c>
    </row>
    <row r="1071" spans="1:6" ht="45" x14ac:dyDescent="0.25">
      <c r="A1071" s="9" t="s">
        <v>1070</v>
      </c>
      <c r="B1071" s="3" t="str">
        <f>VLOOKUP(A1071, Kickstarter!B:C, 2, FALSE)</f>
        <v>A run-n-gun zombie survival game where you scavenge for items to make the night a little less scary.</v>
      </c>
      <c r="C1071">
        <f>VLOOKUP(A1071, Kickstarter!B:E, 3, FALSE)</f>
        <v>2200</v>
      </c>
      <c r="D1071">
        <f>VLOOKUP(A1071, Kickstarter!B:E, 4, FALSE)</f>
        <v>850</v>
      </c>
      <c r="E1071">
        <f>VLOOKUP(A1071, Kickstarter!B:P, 15, FALSE)</f>
        <v>40.479999999999997</v>
      </c>
      <c r="F1071">
        <f>VLOOKUP(A1071, Kickstarter!B:P, 11, FALSE)</f>
        <v>21</v>
      </c>
    </row>
    <row r="1072" spans="1:6" ht="45" x14ac:dyDescent="0.25">
      <c r="A1072" s="9" t="s">
        <v>1071</v>
      </c>
      <c r="B1072" s="3" t="str">
        <f>VLOOKUP(A1072, Kickstarter!B:C, 2, FALSE)</f>
        <v>A deck building game where you build your campaign plans, raise cash and gain power in a drive to win the White House.</v>
      </c>
      <c r="C1072">
        <f>VLOOKUP(A1072, Kickstarter!B:E, 3, FALSE)</f>
        <v>10000</v>
      </c>
      <c r="D1072">
        <f>VLOOKUP(A1072, Kickstarter!B:E, 4, FALSE)</f>
        <v>70</v>
      </c>
      <c r="E1072">
        <f>VLOOKUP(A1072, Kickstarter!B:P, 15, FALSE)</f>
        <v>35</v>
      </c>
      <c r="F1072">
        <f>VLOOKUP(A1072, Kickstarter!B:P, 11, FALSE)</f>
        <v>2</v>
      </c>
    </row>
    <row r="1073" spans="1:6" ht="45" x14ac:dyDescent="0.25">
      <c r="A1073" s="9" t="s">
        <v>1072</v>
      </c>
      <c r="B1073" s="3" t="str">
        <f>VLOOKUP(A1073, Kickstarter!B:C, 2, FALSE)</f>
        <v>I'm making a game where you choose how you want to kill the DJ, so you yourself can decide what music will be played at the party.</v>
      </c>
      <c r="C1073">
        <f>VLOOKUP(A1073, Kickstarter!B:E, 3, FALSE)</f>
        <v>100</v>
      </c>
      <c r="D1073">
        <f>VLOOKUP(A1073, Kickstarter!B:E, 4, FALSE)</f>
        <v>0</v>
      </c>
      <c r="E1073">
        <f>VLOOKUP(A1073, Kickstarter!B:P, 15, FALSE)</f>
        <v>0</v>
      </c>
      <c r="F1073">
        <f>VLOOKUP(A1073, Kickstarter!B:P, 11, FALSE)</f>
        <v>0</v>
      </c>
    </row>
    <row r="1074" spans="1:6" ht="45" x14ac:dyDescent="0.25">
      <c r="A1074" s="9" t="s">
        <v>1073</v>
      </c>
      <c r="B1074" s="3" t="str">
        <f>VLOOKUP(A1074, Kickstarter!B:C, 2, FALSE)</f>
        <v>A tower defense game that is played anywhere on the earth's surface!  This project is to expand it to be multiplayer and mod support.</v>
      </c>
      <c r="C1074">
        <f>VLOOKUP(A1074, Kickstarter!B:E, 3, FALSE)</f>
        <v>75000</v>
      </c>
      <c r="D1074">
        <f>VLOOKUP(A1074, Kickstarter!B:E, 4, FALSE)</f>
        <v>51</v>
      </c>
      <c r="E1074">
        <f>VLOOKUP(A1074, Kickstarter!B:P, 15, FALSE)</f>
        <v>12.75</v>
      </c>
      <c r="F1074">
        <f>VLOOKUP(A1074, Kickstarter!B:P, 11, FALSE)</f>
        <v>4</v>
      </c>
    </row>
    <row r="1075" spans="1:6" ht="30" x14ac:dyDescent="0.25">
      <c r="A1075" s="9" t="s">
        <v>1074</v>
      </c>
      <c r="B1075" s="3" t="str">
        <f>VLOOKUP(A1075, Kickstarter!B:C, 2, FALSE)</f>
        <v>We want to bring our Game Rainbow Ball to the iphone and to do that we need a little help</v>
      </c>
      <c r="C1075">
        <f>VLOOKUP(A1075, Kickstarter!B:E, 3, FALSE)</f>
        <v>750</v>
      </c>
      <c r="D1075">
        <f>VLOOKUP(A1075, Kickstarter!B:E, 4, FALSE)</f>
        <v>10</v>
      </c>
      <c r="E1075">
        <f>VLOOKUP(A1075, Kickstarter!B:P, 15, FALSE)</f>
        <v>10</v>
      </c>
      <c r="F1075">
        <f>VLOOKUP(A1075, Kickstarter!B:P, 11, FALSE)</f>
        <v>1</v>
      </c>
    </row>
    <row r="1076" spans="1:6" ht="45" x14ac:dyDescent="0.25">
      <c r="A1076" s="9" t="s">
        <v>1075</v>
      </c>
      <c r="B1076" s="3" t="str">
        <f>VLOOKUP(A1076, Kickstarter!B:C, 2, FALSE)</f>
        <v>An ambitious multiplayer game set in fantastical medieval world where you must defend your castle while attacking others to gain ranks!</v>
      </c>
      <c r="C1076">
        <f>VLOOKUP(A1076, Kickstarter!B:E, 3, FALSE)</f>
        <v>54000</v>
      </c>
      <c r="D1076">
        <f>VLOOKUP(A1076, Kickstarter!B:E, 4, FALSE)</f>
        <v>3407</v>
      </c>
      <c r="E1076">
        <f>VLOOKUP(A1076, Kickstarter!B:P, 15, FALSE)</f>
        <v>113.57</v>
      </c>
      <c r="F1076">
        <f>VLOOKUP(A1076, Kickstarter!B:P, 11, FALSE)</f>
        <v>30</v>
      </c>
    </row>
    <row r="1077" spans="1:6" ht="30" x14ac:dyDescent="0.25">
      <c r="A1077" s="9" t="s">
        <v>1076</v>
      </c>
      <c r="B1077" s="3" t="str">
        <f>VLOOKUP(A1077, Kickstarter!B:C, 2, FALSE)</f>
        <v>Fully 3D, post Apocalyptic themed tower defense video game. New take on the genre.</v>
      </c>
      <c r="C1077">
        <f>VLOOKUP(A1077, Kickstarter!B:E, 3, FALSE)</f>
        <v>1000</v>
      </c>
      <c r="D1077">
        <f>VLOOKUP(A1077, Kickstarter!B:E, 4, FALSE)</f>
        <v>45</v>
      </c>
      <c r="E1077">
        <f>VLOOKUP(A1077, Kickstarter!B:P, 15, FALSE)</f>
        <v>15</v>
      </c>
      <c r="F1077">
        <f>VLOOKUP(A1077, Kickstarter!B:P, 11, FALSE)</f>
        <v>3</v>
      </c>
    </row>
    <row r="1078" spans="1:6" ht="45" x14ac:dyDescent="0.25">
      <c r="A1078" s="9" t="s">
        <v>1077</v>
      </c>
      <c r="B1078" s="3" t="str">
        <f>VLOOKUP(A1078, Kickstarter!B:C, 2, FALSE)</f>
        <v>A comical point and click adventure by veteran team of Broken Sword and Monkey Island fame - Steve Ince and Bill Tiller</v>
      </c>
      <c r="C1078">
        <f>VLOOKUP(A1078, Kickstarter!B:E, 3, FALSE)</f>
        <v>75000</v>
      </c>
      <c r="D1078">
        <f>VLOOKUP(A1078, Kickstarter!B:E, 4, FALSE)</f>
        <v>47074</v>
      </c>
      <c r="E1078">
        <f>VLOOKUP(A1078, Kickstarter!B:P, 15, FALSE)</f>
        <v>48.28</v>
      </c>
      <c r="F1078">
        <f>VLOOKUP(A1078, Kickstarter!B:P, 11, FALSE)</f>
        <v>975</v>
      </c>
    </row>
    <row r="1079" spans="1:6" ht="45" x14ac:dyDescent="0.25">
      <c r="A1079" s="9" t="s">
        <v>1078</v>
      </c>
      <c r="B1079" s="3" t="str">
        <f>VLOOKUP(A1079, Kickstarter!B:C, 2, FALSE)</f>
        <v>An epic strategy game of world conquest with simultaneous turn-based multiplayer gameplay and no hotseat waiting</v>
      </c>
      <c r="C1079">
        <f>VLOOKUP(A1079, Kickstarter!B:E, 3, FALSE)</f>
        <v>25000</v>
      </c>
      <c r="D1079">
        <f>VLOOKUP(A1079, Kickstarter!B:E, 4, FALSE)</f>
        <v>7344</v>
      </c>
      <c r="E1079">
        <f>VLOOKUP(A1079, Kickstarter!B:P, 15, FALSE)</f>
        <v>43.98</v>
      </c>
      <c r="F1079">
        <f>VLOOKUP(A1079, Kickstarter!B:P, 11, FALSE)</f>
        <v>167</v>
      </c>
    </row>
    <row r="1080" spans="1:6" ht="45" x14ac:dyDescent="0.25">
      <c r="A1080" s="9" t="s">
        <v>1079</v>
      </c>
      <c r="B1080" s="3" t="str">
        <f>VLOOKUP(A1080, Kickstarter!B:C, 2, FALSE)</f>
        <v>I am looking to create more games for the iPad/iPhone and want to add leaderboards, which requires new game development software</v>
      </c>
      <c r="C1080">
        <f>VLOOKUP(A1080, Kickstarter!B:E, 3, FALSE)</f>
        <v>600</v>
      </c>
      <c r="D1080">
        <f>VLOOKUP(A1080, Kickstarter!B:E, 4, FALSE)</f>
        <v>45</v>
      </c>
      <c r="E1080">
        <f>VLOOKUP(A1080, Kickstarter!B:P, 15, FALSE)</f>
        <v>9</v>
      </c>
      <c r="F1080">
        <f>VLOOKUP(A1080, Kickstarter!B:P, 11, FALSE)</f>
        <v>5</v>
      </c>
    </row>
    <row r="1081" spans="1:6" ht="45" x14ac:dyDescent="0.25">
      <c r="A1081" s="9" t="s">
        <v>1080</v>
      </c>
      <c r="B1081" s="3" t="str">
        <f>VLOOKUP(A1081, Kickstarter!B:C, 2, FALSE)</f>
        <v>Sirius Online is currently the work of two brothers striving to bring the Era of Freelancer back, adding dynamic markets and more.</v>
      </c>
      <c r="C1081">
        <f>VLOOKUP(A1081, Kickstarter!B:E, 3, FALSE)</f>
        <v>26000</v>
      </c>
      <c r="D1081">
        <f>VLOOKUP(A1081, Kickstarter!B:E, 4, FALSE)</f>
        <v>678</v>
      </c>
      <c r="E1081">
        <f>VLOOKUP(A1081, Kickstarter!B:P, 15, FALSE)</f>
        <v>37.67</v>
      </c>
      <c r="F1081">
        <f>VLOOKUP(A1081, Kickstarter!B:P, 11, FALSE)</f>
        <v>18</v>
      </c>
    </row>
    <row r="1082" spans="1:6" ht="45" x14ac:dyDescent="0.25">
      <c r="A1082" s="9" t="s">
        <v>1081</v>
      </c>
      <c r="B1082" s="3" t="str">
        <f>VLOOKUP(A1082, Kickstarter!B:C, 2, FALSE)</f>
        <v>A fantasy action RPG which follows an elven ex-slave on a journey of magic, revenge, intrigue, and deceit.</v>
      </c>
      <c r="C1082">
        <f>VLOOKUP(A1082, Kickstarter!B:E, 3, FALSE)</f>
        <v>20000</v>
      </c>
      <c r="D1082">
        <f>VLOOKUP(A1082, Kickstarter!B:E, 4, FALSE)</f>
        <v>1821</v>
      </c>
      <c r="E1082">
        <f>VLOOKUP(A1082, Kickstarter!B:P, 15, FALSE)</f>
        <v>18.579999999999998</v>
      </c>
      <c r="F1082">
        <f>VLOOKUP(A1082, Kickstarter!B:P, 11, FALSE)</f>
        <v>98</v>
      </c>
    </row>
    <row r="1083" spans="1:6" ht="45" x14ac:dyDescent="0.25">
      <c r="A1083" s="9" t="s">
        <v>1082</v>
      </c>
      <c r="B1083" s="3" t="str">
        <f>VLOOKUP(A1083, Kickstarter!B:C, 2, FALSE)</f>
        <v>Finishing your last job before you retire until a disaster strikes the cargo ship can you survive The Creature?</v>
      </c>
      <c r="C1083">
        <f>VLOOKUP(A1083, Kickstarter!B:E, 3, FALSE)</f>
        <v>68000</v>
      </c>
      <c r="D1083">
        <f>VLOOKUP(A1083, Kickstarter!B:E, 4, FALSE)</f>
        <v>12</v>
      </c>
      <c r="E1083">
        <f>VLOOKUP(A1083, Kickstarter!B:P, 15, FALSE)</f>
        <v>3</v>
      </c>
      <c r="F1083">
        <f>VLOOKUP(A1083, Kickstarter!B:P, 11, FALSE)</f>
        <v>4</v>
      </c>
    </row>
    <row r="1084" spans="1:6" ht="30" x14ac:dyDescent="0.25">
      <c r="A1084" s="9" t="s">
        <v>1083</v>
      </c>
      <c r="B1084" s="3" t="str">
        <f>VLOOKUP(A1084, Kickstarter!B:C, 2, FALSE)</f>
        <v>Challenge your trivia skills in this action oriented game against several opponents across time.</v>
      </c>
      <c r="C1084">
        <f>VLOOKUP(A1084, Kickstarter!B:E, 3, FALSE)</f>
        <v>10000</v>
      </c>
      <c r="D1084">
        <f>VLOOKUP(A1084, Kickstarter!B:E, 4, FALSE)</f>
        <v>56</v>
      </c>
      <c r="E1084">
        <f>VLOOKUP(A1084, Kickstarter!B:P, 15, FALSE)</f>
        <v>18.670000000000002</v>
      </c>
      <c r="F1084">
        <f>VLOOKUP(A1084, Kickstarter!B:P, 11, FALSE)</f>
        <v>3</v>
      </c>
    </row>
    <row r="1085" spans="1:6" ht="45" x14ac:dyDescent="0.25">
      <c r="A1085" s="9" t="s">
        <v>1084</v>
      </c>
      <c r="B1085" s="3" t="str">
        <f>VLOOKUP(A1085, Kickstarter!B:C, 2, FALSE)</f>
        <v>We want to take everything video game related people have seen since 1978 to now and turn it into the top gamer lounge in canada !</v>
      </c>
      <c r="C1085">
        <f>VLOOKUP(A1085, Kickstarter!B:E, 3, FALSE)</f>
        <v>50000</v>
      </c>
      <c r="D1085">
        <f>VLOOKUP(A1085, Kickstarter!B:E, 4, FALSE)</f>
        <v>410</v>
      </c>
      <c r="E1085">
        <f>VLOOKUP(A1085, Kickstarter!B:P, 15, FALSE)</f>
        <v>410</v>
      </c>
      <c r="F1085">
        <f>VLOOKUP(A1085, Kickstarter!B:P, 11, FALSE)</f>
        <v>1</v>
      </c>
    </row>
    <row r="1086" spans="1:6" x14ac:dyDescent="0.25">
      <c r="A1086" s="9" t="s">
        <v>1085</v>
      </c>
      <c r="B1086" s="3" t="str">
        <f>VLOOKUP(A1086, Kickstarter!B:C, 2, FALSE)</f>
        <v>I want to start my own channel for gaming</v>
      </c>
      <c r="C1086">
        <f>VLOOKUP(A1086, Kickstarter!B:E, 3, FALSE)</f>
        <v>550</v>
      </c>
      <c r="D1086">
        <f>VLOOKUP(A1086, Kickstarter!B:E, 4, FALSE)</f>
        <v>0</v>
      </c>
      <c r="E1086">
        <f>VLOOKUP(A1086, Kickstarter!B:P, 15, FALSE)</f>
        <v>0</v>
      </c>
      <c r="F1086">
        <f>VLOOKUP(A1086, Kickstarter!B:P, 11, FALSE)</f>
        <v>0</v>
      </c>
    </row>
    <row r="1087" spans="1:6" ht="30" x14ac:dyDescent="0.25">
      <c r="A1087" s="9" t="s">
        <v>1086</v>
      </c>
      <c r="B1087" s="3" t="str">
        <f>VLOOKUP(A1087, Kickstarter!B:C, 2, FALSE)</f>
        <v>The new kid on the block. Re-imagining old games and creating new ones. Ship, Lazer, Rock is first.</v>
      </c>
      <c r="C1087">
        <f>VLOOKUP(A1087, Kickstarter!B:E, 3, FALSE)</f>
        <v>30000</v>
      </c>
      <c r="D1087">
        <f>VLOOKUP(A1087, Kickstarter!B:E, 4, FALSE)</f>
        <v>1026</v>
      </c>
      <c r="E1087">
        <f>VLOOKUP(A1087, Kickstarter!B:P, 15, FALSE)</f>
        <v>114</v>
      </c>
      <c r="F1087">
        <f>VLOOKUP(A1087, Kickstarter!B:P, 11, FALSE)</f>
        <v>9</v>
      </c>
    </row>
    <row r="1088" spans="1:6" x14ac:dyDescent="0.25">
      <c r="A1088" s="9" t="s">
        <v>1087</v>
      </c>
      <c r="B1088" s="3" t="str">
        <f>VLOOKUP(A1088, Kickstarter!B:C, 2, FALSE)</f>
        <v>Humanity's future in the Galaxy</v>
      </c>
      <c r="C1088">
        <f>VLOOKUP(A1088, Kickstarter!B:E, 3, FALSE)</f>
        <v>18000</v>
      </c>
      <c r="D1088">
        <f>VLOOKUP(A1088, Kickstarter!B:E, 4, FALSE)</f>
        <v>15</v>
      </c>
      <c r="E1088">
        <f>VLOOKUP(A1088, Kickstarter!B:P, 15, FALSE)</f>
        <v>7.5</v>
      </c>
      <c r="F1088">
        <f>VLOOKUP(A1088, Kickstarter!B:P, 11, FALSE)</f>
        <v>2</v>
      </c>
    </row>
    <row r="1089" spans="1:6" ht="45" x14ac:dyDescent="0.25">
      <c r="A1089" s="9" t="s">
        <v>1088</v>
      </c>
      <c r="B1089" s="3" t="str">
        <f>VLOOKUP(A1089, Kickstarter!B:C, 2, FALSE)</f>
        <v>Idle gamers are the group of gamers worth watching play video games. We have a back log of video ideas and want to entertain you.</v>
      </c>
      <c r="C1089">
        <f>VLOOKUP(A1089, Kickstarter!B:E, 3, FALSE)</f>
        <v>1100</v>
      </c>
      <c r="D1089">
        <f>VLOOKUP(A1089, Kickstarter!B:E, 4, FALSE)</f>
        <v>0</v>
      </c>
      <c r="E1089">
        <f>VLOOKUP(A1089, Kickstarter!B:P, 15, FALSE)</f>
        <v>0</v>
      </c>
      <c r="F1089">
        <f>VLOOKUP(A1089, Kickstarter!B:P, 11, FALSE)</f>
        <v>0</v>
      </c>
    </row>
    <row r="1090" spans="1:6" ht="30" x14ac:dyDescent="0.25">
      <c r="A1090" s="9" t="s">
        <v>1089</v>
      </c>
      <c r="B1090" s="3" t="str">
        <f>VLOOKUP(A1090, Kickstarter!B:C, 2, FALSE)</f>
        <v>A fresh twist on survival games. Intense, high-stakes 30 minute rounds for up to 10 players.</v>
      </c>
      <c r="C1090">
        <f>VLOOKUP(A1090, Kickstarter!B:E, 3, FALSE)</f>
        <v>45000</v>
      </c>
      <c r="D1090">
        <f>VLOOKUP(A1090, Kickstarter!B:E, 4, FALSE)</f>
        <v>6382.34</v>
      </c>
      <c r="E1090">
        <f>VLOOKUP(A1090, Kickstarter!B:P, 15, FALSE)</f>
        <v>43.42</v>
      </c>
      <c r="F1090">
        <f>VLOOKUP(A1090, Kickstarter!B:P, 11, FALSE)</f>
        <v>147</v>
      </c>
    </row>
    <row r="1091" spans="1:6" ht="30" x14ac:dyDescent="0.25">
      <c r="A1091" s="9" t="s">
        <v>1090</v>
      </c>
      <c r="B1091" s="3" t="str">
        <f>VLOOKUP(A1091, Kickstarter!B:C, 2, FALSE)</f>
        <v>Farabel is a single player turn-based fantasy strategy game for Mac/PC/Linux</v>
      </c>
      <c r="C1091">
        <f>VLOOKUP(A1091, Kickstarter!B:E, 3, FALSE)</f>
        <v>15000</v>
      </c>
      <c r="D1091">
        <f>VLOOKUP(A1091, Kickstarter!B:E, 4, FALSE)</f>
        <v>1174</v>
      </c>
      <c r="E1091">
        <f>VLOOKUP(A1091, Kickstarter!B:P, 15, FALSE)</f>
        <v>23.96</v>
      </c>
      <c r="F1091">
        <f>VLOOKUP(A1091, Kickstarter!B:P, 11, FALSE)</f>
        <v>49</v>
      </c>
    </row>
    <row r="1092" spans="1:6" ht="45" x14ac:dyDescent="0.25">
      <c r="A1092" s="9" t="s">
        <v>1091</v>
      </c>
      <c r="B1092" s="3" t="str">
        <f>VLOOKUP(A1092, Kickstarter!B:C, 2, FALSE)</f>
        <v>A sci-fi platformer game inspired by a certain blue hedgehog and Italian plumber. Jump, fight, dodge and sprint your way to victory.</v>
      </c>
      <c r="C1092">
        <f>VLOOKUP(A1092, Kickstarter!B:E, 3, FALSE)</f>
        <v>12999</v>
      </c>
      <c r="D1092">
        <f>VLOOKUP(A1092, Kickstarter!B:E, 4, FALSE)</f>
        <v>5</v>
      </c>
      <c r="E1092">
        <f>VLOOKUP(A1092, Kickstarter!B:P, 15, FALSE)</f>
        <v>5</v>
      </c>
      <c r="F1092">
        <f>VLOOKUP(A1092, Kickstarter!B:P, 11, FALSE)</f>
        <v>1</v>
      </c>
    </row>
    <row r="1093" spans="1:6" ht="45" x14ac:dyDescent="0.25">
      <c r="A1093" s="9" t="s">
        <v>1092</v>
      </c>
      <c r="B1093" s="3" t="str">
        <f>VLOOKUP(A1093, Kickstarter!B:C, 2, FALSE)</f>
        <v>London Revolution is a Minecraft server in development. This is an open world RPG FPS server with questing and ruthless gangs.</v>
      </c>
      <c r="C1093">
        <f>VLOOKUP(A1093, Kickstarter!B:E, 3, FALSE)</f>
        <v>200</v>
      </c>
      <c r="D1093">
        <f>VLOOKUP(A1093, Kickstarter!B:E, 4, FALSE)</f>
        <v>25</v>
      </c>
      <c r="E1093">
        <f>VLOOKUP(A1093, Kickstarter!B:P, 15, FALSE)</f>
        <v>12.5</v>
      </c>
      <c r="F1093">
        <f>VLOOKUP(A1093, Kickstarter!B:P, 11, FALSE)</f>
        <v>2</v>
      </c>
    </row>
    <row r="1094" spans="1:6" ht="60" x14ac:dyDescent="0.25">
      <c r="A1094" s="9" t="s">
        <v>1093</v>
      </c>
      <c r="B1094" s="3" t="str">
        <f>VLOOKUP(A1094, Kickstarter!B:C, 2, FALSE)</f>
        <v>toggleme. is the next breakout mobile game.Addictive gameplay, phenomenal design, real life rewards for achievements, and a great story</v>
      </c>
      <c r="C1094">
        <f>VLOOKUP(A1094, Kickstarter!B:E, 3, FALSE)</f>
        <v>2000</v>
      </c>
      <c r="D1094">
        <f>VLOOKUP(A1094, Kickstarter!B:E, 4, FALSE)</f>
        <v>21</v>
      </c>
      <c r="E1094">
        <f>VLOOKUP(A1094, Kickstarter!B:P, 15, FALSE)</f>
        <v>3</v>
      </c>
      <c r="F1094">
        <f>VLOOKUP(A1094, Kickstarter!B:P, 11, FALSE)</f>
        <v>7</v>
      </c>
    </row>
    <row r="1095" spans="1:6" ht="45" x14ac:dyDescent="0.25">
      <c r="A1095" s="9" t="s">
        <v>1094</v>
      </c>
      <c r="B1095" s="3" t="str">
        <f>VLOOKUP(A1095, Kickstarter!B:C, 2, FALSE)</f>
        <v>A little girl living isolated in the Canadian Rockies, you find your self  being lured into the hills in the middle of the night.</v>
      </c>
      <c r="C1095">
        <f>VLOOKUP(A1095, Kickstarter!B:E, 3, FALSE)</f>
        <v>300</v>
      </c>
      <c r="D1095">
        <f>VLOOKUP(A1095, Kickstarter!B:E, 4, FALSE)</f>
        <v>42.25</v>
      </c>
      <c r="E1095">
        <f>VLOOKUP(A1095, Kickstarter!B:P, 15, FALSE)</f>
        <v>10.56</v>
      </c>
      <c r="F1095">
        <f>VLOOKUP(A1095, Kickstarter!B:P, 11, FALSE)</f>
        <v>4</v>
      </c>
    </row>
    <row r="1096" spans="1:6" ht="45" x14ac:dyDescent="0.25">
      <c r="A1096" s="9" t="s">
        <v>1095</v>
      </c>
      <c r="B1096" s="3" t="str">
        <f>VLOOKUP(A1096, Kickstarter!B:C, 2, FALSE)</f>
        <v>An action racing game for iOS. Set in a steampunk world, players battle their way to the finish line on customizable rocket engines!</v>
      </c>
      <c r="C1096">
        <f>VLOOKUP(A1096, Kickstarter!B:E, 3, FALSE)</f>
        <v>18000</v>
      </c>
      <c r="D1096">
        <f>VLOOKUP(A1096, Kickstarter!B:E, 4, FALSE)</f>
        <v>3294.01</v>
      </c>
      <c r="E1096">
        <f>VLOOKUP(A1096, Kickstarter!B:P, 15, FALSE)</f>
        <v>122</v>
      </c>
      <c r="F1096">
        <f>VLOOKUP(A1096, Kickstarter!B:P, 11, FALSE)</f>
        <v>27</v>
      </c>
    </row>
    <row r="1097" spans="1:6" ht="45" x14ac:dyDescent="0.25">
      <c r="A1097" s="9" t="s">
        <v>1096</v>
      </c>
      <c r="B1097" s="3" t="str">
        <f>VLOOKUP(A1097, Kickstarter!B:C, 2, FALSE)</f>
        <v>MMORPG with Real-Time Pet Battles, Expansive 3D World and Ranked Individual &amp; Guild PvP arenas all on your mobile device!</v>
      </c>
      <c r="C1097">
        <f>VLOOKUP(A1097, Kickstarter!B:E, 3, FALSE)</f>
        <v>500000</v>
      </c>
      <c r="D1097">
        <f>VLOOKUP(A1097, Kickstarter!B:E, 4, FALSE)</f>
        <v>25174</v>
      </c>
      <c r="E1097">
        <f>VLOOKUP(A1097, Kickstarter!B:P, 15, FALSE)</f>
        <v>267.81</v>
      </c>
      <c r="F1097">
        <f>VLOOKUP(A1097, Kickstarter!B:P, 11, FALSE)</f>
        <v>94</v>
      </c>
    </row>
    <row r="1098" spans="1:6" ht="45" x14ac:dyDescent="0.25">
      <c r="A1098" s="9" t="s">
        <v>1097</v>
      </c>
      <c r="B1098" s="3" t="str">
        <f>VLOOKUP(A1098, Kickstarter!B:C, 2, FALSE)</f>
        <v>In BUGSPEED COLLIDER, you're a bug with a black belt.  Fight to the top in 4-Beetle Local Multi, and a Full-Scale 1-Beetle Adventure!</v>
      </c>
      <c r="C1098">
        <f>VLOOKUP(A1098, Kickstarter!B:E, 3, FALSE)</f>
        <v>12000</v>
      </c>
      <c r="D1098">
        <f>VLOOKUP(A1098, Kickstarter!B:E, 4, FALSE)</f>
        <v>2152</v>
      </c>
      <c r="E1098">
        <f>VLOOKUP(A1098, Kickstarter!B:P, 15, FALSE)</f>
        <v>74.209999999999994</v>
      </c>
      <c r="F1098">
        <f>VLOOKUP(A1098, Kickstarter!B:P, 11, FALSE)</f>
        <v>29</v>
      </c>
    </row>
    <row r="1099" spans="1:6" ht="45" x14ac:dyDescent="0.25">
      <c r="A1099" s="9" t="s">
        <v>1098</v>
      </c>
      <c r="B1099" s="3" t="str">
        <f>VLOOKUP(A1099, Kickstarter!B:C, 2, FALSE)</f>
        <v>Rabbly is action-adventure game. Is about a scientist going on an adventure, to find rare materials in another galaxy.</v>
      </c>
      <c r="C1099">
        <f>VLOOKUP(A1099, Kickstarter!B:E, 3, FALSE)</f>
        <v>100000</v>
      </c>
      <c r="D1099">
        <f>VLOOKUP(A1099, Kickstarter!B:E, 4, FALSE)</f>
        <v>47</v>
      </c>
      <c r="E1099">
        <f>VLOOKUP(A1099, Kickstarter!B:P, 15, FALSE)</f>
        <v>6.71</v>
      </c>
      <c r="F1099">
        <f>VLOOKUP(A1099, Kickstarter!B:P, 11, FALSE)</f>
        <v>7</v>
      </c>
    </row>
    <row r="1100" spans="1:6" ht="30" x14ac:dyDescent="0.25">
      <c r="A1100" s="9" t="s">
        <v>1099</v>
      </c>
      <c r="B1100" s="3" t="str">
        <f>VLOOKUP(A1100, Kickstarter!B:C, 2, FALSE)</f>
        <v>Kick, Punch... Fireball is an FPS type arena game set inside the fantasy world.</v>
      </c>
      <c r="C1100">
        <f>VLOOKUP(A1100, Kickstarter!B:E, 3, FALSE)</f>
        <v>25000</v>
      </c>
      <c r="D1100">
        <f>VLOOKUP(A1100, Kickstarter!B:E, 4, FALSE)</f>
        <v>1803</v>
      </c>
      <c r="E1100">
        <f>VLOOKUP(A1100, Kickstarter!B:P, 15, FALSE)</f>
        <v>81.95</v>
      </c>
      <c r="F1100">
        <f>VLOOKUP(A1100, Kickstarter!B:P, 11, FALSE)</f>
        <v>22</v>
      </c>
    </row>
    <row r="1101" spans="1:6" ht="45" x14ac:dyDescent="0.25">
      <c r="A1101" s="9" t="s">
        <v>1100</v>
      </c>
      <c r="B1101" s="3" t="str">
        <f>VLOOKUP(A1101, Kickstarter!B:C, 2, FALSE)</f>
        <v>Xeno is an FPS which combines all the best elements of old school and modern games to create a fresh and unique gameplay experience.</v>
      </c>
      <c r="C1101">
        <f>VLOOKUP(A1101, Kickstarter!B:E, 3, FALSE)</f>
        <v>5000</v>
      </c>
      <c r="D1101">
        <f>VLOOKUP(A1101, Kickstarter!B:E, 4, FALSE)</f>
        <v>25</v>
      </c>
      <c r="E1101">
        <f>VLOOKUP(A1101, Kickstarter!B:P, 15, FALSE)</f>
        <v>25</v>
      </c>
      <c r="F1101">
        <f>VLOOKUP(A1101, Kickstarter!B:P, 11, FALSE)</f>
        <v>1</v>
      </c>
    </row>
    <row r="1102" spans="1:6" ht="45" x14ac:dyDescent="0.25">
      <c r="A1102" s="9" t="s">
        <v>1101</v>
      </c>
      <c r="B1102" s="3" t="str">
        <f>VLOOKUP(A1102, Kickstarter!B:C, 2, FALSE)</f>
        <v>A retro style puzzle rpg with a dark story. Your decisions will influence the world and decide the outcome of the story.</v>
      </c>
      <c r="C1102">
        <f>VLOOKUP(A1102, Kickstarter!B:E, 3, FALSE)</f>
        <v>4000</v>
      </c>
      <c r="D1102">
        <f>VLOOKUP(A1102, Kickstarter!B:E, 4, FALSE)</f>
        <v>100</v>
      </c>
      <c r="E1102">
        <f>VLOOKUP(A1102, Kickstarter!B:P, 15, FALSE)</f>
        <v>10</v>
      </c>
      <c r="F1102">
        <f>VLOOKUP(A1102, Kickstarter!B:P, 11, FALSE)</f>
        <v>10</v>
      </c>
    </row>
    <row r="1103" spans="1:6" ht="30" x14ac:dyDescent="0.25">
      <c r="A1103" s="9" t="s">
        <v>1102</v>
      </c>
      <c r="B1103" s="3" t="str">
        <f>VLOOKUP(A1103, Kickstarter!B:C, 2, FALSE)</f>
        <v>Different strains of marijuana leafs battling to the death to see which one is the top strain.</v>
      </c>
      <c r="C1103">
        <f>VLOOKUP(A1103, Kickstarter!B:E, 3, FALSE)</f>
        <v>100000</v>
      </c>
      <c r="D1103">
        <f>VLOOKUP(A1103, Kickstarter!B:E, 4, FALSE)</f>
        <v>41</v>
      </c>
      <c r="E1103">
        <f>VLOOKUP(A1103, Kickstarter!B:P, 15, FALSE)</f>
        <v>6.83</v>
      </c>
      <c r="F1103">
        <f>VLOOKUP(A1103, Kickstarter!B:P, 11, FALSE)</f>
        <v>6</v>
      </c>
    </row>
    <row r="1104" spans="1:6" ht="45" x14ac:dyDescent="0.25">
      <c r="A1104" s="9" t="s">
        <v>1103</v>
      </c>
      <c r="B1104" s="3" t="str">
        <f>VLOOKUP(A1104, Kickstarter!B:C, 2, FALSE)</f>
        <v>Runers is a top-down rogue-like shooter where as you advance you create more powerful spells and fight fierce monsters and bosses.</v>
      </c>
      <c r="C1104">
        <f>VLOOKUP(A1104, Kickstarter!B:E, 3, FALSE)</f>
        <v>8000</v>
      </c>
      <c r="D1104">
        <f>VLOOKUP(A1104, Kickstarter!B:E, 4, FALSE)</f>
        <v>425</v>
      </c>
      <c r="E1104">
        <f>VLOOKUP(A1104, Kickstarter!B:P, 15, FALSE)</f>
        <v>17.71</v>
      </c>
      <c r="F1104">
        <f>VLOOKUP(A1104, Kickstarter!B:P, 11, FALSE)</f>
        <v>24</v>
      </c>
    </row>
    <row r="1105" spans="1:6" ht="45" x14ac:dyDescent="0.25">
      <c r="A1105" s="9" t="s">
        <v>1104</v>
      </c>
      <c r="B1105" s="3" t="str">
        <f>VLOOKUP(A1105, Kickstarter!B:C, 2, FALSE)</f>
        <v>"I go to work... I classify the bodies and store them accordingly... Sometimes I here noises... Other times is see her...</v>
      </c>
      <c r="C1105">
        <f>VLOOKUP(A1105, Kickstarter!B:E, 3, FALSE)</f>
        <v>15000</v>
      </c>
      <c r="D1105">
        <f>VLOOKUP(A1105, Kickstarter!B:E, 4, FALSE)</f>
        <v>243</v>
      </c>
      <c r="E1105">
        <f>VLOOKUP(A1105, Kickstarter!B:P, 15, FALSE)</f>
        <v>16.2</v>
      </c>
      <c r="F1105">
        <f>VLOOKUP(A1105, Kickstarter!B:P, 11, FALSE)</f>
        <v>15</v>
      </c>
    </row>
    <row r="1106" spans="1:6" ht="45" x14ac:dyDescent="0.25">
      <c r="A1106" s="9" t="s">
        <v>1105</v>
      </c>
      <c r="B1106" s="3" t="str">
        <f>VLOOKUP(A1106, Kickstarter!B:C, 2, FALSE)</f>
        <v>Street Heroes is a retro 2D side-scrolling multiplayer beat 'em up for Facebook that brings classic arcade fun to a social platform</v>
      </c>
      <c r="C1106">
        <f>VLOOKUP(A1106, Kickstarter!B:E, 3, FALSE)</f>
        <v>60000</v>
      </c>
      <c r="D1106">
        <f>VLOOKUP(A1106, Kickstarter!B:E, 4, FALSE)</f>
        <v>2971</v>
      </c>
      <c r="E1106">
        <f>VLOOKUP(A1106, Kickstarter!B:P, 15, FALSE)</f>
        <v>80.3</v>
      </c>
      <c r="F1106">
        <f>VLOOKUP(A1106, Kickstarter!B:P, 11, FALSE)</f>
        <v>37</v>
      </c>
    </row>
    <row r="1107" spans="1:6" ht="45" x14ac:dyDescent="0.25">
      <c r="A1107" s="9" t="s">
        <v>1106</v>
      </c>
      <c r="B1107" s="3" t="str">
        <f>VLOOKUP(A1107, Kickstarter!B:C, 2, FALSE)</f>
        <v>Nightmare Zombies is the first Oculus Rift Only immersive zombie simulator in the Post-Apocalypse urban environment of New York City.</v>
      </c>
      <c r="C1107">
        <f>VLOOKUP(A1107, Kickstarter!B:E, 3, FALSE)</f>
        <v>900000</v>
      </c>
      <c r="D1107">
        <f>VLOOKUP(A1107, Kickstarter!B:E, 4, FALSE)</f>
        <v>1431</v>
      </c>
      <c r="E1107">
        <f>VLOOKUP(A1107, Kickstarter!B:P, 15, FALSE)</f>
        <v>71.55</v>
      </c>
      <c r="F1107">
        <f>VLOOKUP(A1107, Kickstarter!B:P, 11, FALSE)</f>
        <v>20</v>
      </c>
    </row>
    <row r="1108" spans="1:6" ht="45" x14ac:dyDescent="0.25">
      <c r="A1108" s="9" t="s">
        <v>1107</v>
      </c>
      <c r="B1108" s="3" t="str">
        <f>VLOOKUP(A1108, Kickstarter!B:C, 2, FALSE)</f>
        <v>Collect coins and save civilians while you blast your way through tons of zombies! Unlock new characters and levels!</v>
      </c>
      <c r="C1108">
        <f>VLOOKUP(A1108, Kickstarter!B:E, 3, FALSE)</f>
        <v>400</v>
      </c>
      <c r="D1108">
        <f>VLOOKUP(A1108, Kickstarter!B:E, 4, FALSE)</f>
        <v>165</v>
      </c>
      <c r="E1108">
        <f>VLOOKUP(A1108, Kickstarter!B:P, 15, FALSE)</f>
        <v>23.57</v>
      </c>
      <c r="F1108">
        <f>VLOOKUP(A1108, Kickstarter!B:P, 11, FALSE)</f>
        <v>7</v>
      </c>
    </row>
    <row r="1109" spans="1:6" ht="60" x14ac:dyDescent="0.25">
      <c r="A1109" s="9" t="s">
        <v>1108</v>
      </c>
      <c r="B1109" s="3" t="str">
        <f>VLOOKUP(A1109, Kickstarter!B:C, 2, FALSE)</f>
        <v>Enjoy video games, online surfing, and communications in privacy with Kid Cade, from Crestview, Florida. Our company has created a comp</v>
      </c>
      <c r="C1109">
        <f>VLOOKUP(A1109, Kickstarter!B:E, 3, FALSE)</f>
        <v>10000</v>
      </c>
      <c r="D1109">
        <f>VLOOKUP(A1109, Kickstarter!B:E, 4, FALSE)</f>
        <v>0</v>
      </c>
      <c r="E1109">
        <f>VLOOKUP(A1109, Kickstarter!B:P, 15, FALSE)</f>
        <v>0</v>
      </c>
      <c r="F1109">
        <f>VLOOKUP(A1109, Kickstarter!B:P, 11, FALSE)</f>
        <v>0</v>
      </c>
    </row>
    <row r="1110" spans="1:6" ht="45" x14ac:dyDescent="0.25">
      <c r="A1110" s="9" t="s">
        <v>1109</v>
      </c>
      <c r="B1110" s="3" t="str">
        <f>VLOOKUP(A1110, Kickstarter!B:C, 2, FALSE)</f>
        <v>Environmental awareness using social games where players are challenged to pursue sustainable development in the city of the future.</v>
      </c>
      <c r="C1110">
        <f>VLOOKUP(A1110, Kickstarter!B:E, 3, FALSE)</f>
        <v>25000</v>
      </c>
      <c r="D1110">
        <f>VLOOKUP(A1110, Kickstarter!B:E, 4, FALSE)</f>
        <v>732.5</v>
      </c>
      <c r="E1110">
        <f>VLOOKUP(A1110, Kickstarter!B:P, 15, FALSE)</f>
        <v>34.880000000000003</v>
      </c>
      <c r="F1110">
        <f>VLOOKUP(A1110, Kickstarter!B:P, 11, FALSE)</f>
        <v>21</v>
      </c>
    </row>
    <row r="1111" spans="1:6" ht="45" x14ac:dyDescent="0.25">
      <c r="A1111" s="9" t="s">
        <v>1110</v>
      </c>
      <c r="B1111" s="3" t="str">
        <f>VLOOKUP(A1111, Kickstarter!B:C, 2, FALSE)</f>
        <v>Our goal is to open a video game museum, art gallery, free play arcade, game lounge, cosplay and event center here in Flint Michigan!</v>
      </c>
      <c r="C1111">
        <f>VLOOKUP(A1111, Kickstarter!B:E, 3, FALSE)</f>
        <v>10000</v>
      </c>
      <c r="D1111">
        <f>VLOOKUP(A1111, Kickstarter!B:E, 4, FALSE)</f>
        <v>45</v>
      </c>
      <c r="E1111">
        <f>VLOOKUP(A1111, Kickstarter!B:P, 15, FALSE)</f>
        <v>15</v>
      </c>
      <c r="F1111">
        <f>VLOOKUP(A1111, Kickstarter!B:P, 11, FALSE)</f>
        <v>3</v>
      </c>
    </row>
    <row r="1112" spans="1:6" ht="45" x14ac:dyDescent="0.25">
      <c r="A1112" s="9" t="s">
        <v>1111</v>
      </c>
      <c r="B1112" s="3" t="str">
        <f>VLOOKUP(A1112, Kickstarter!B:C, 2, FALSE)</f>
        <v>PSI is a game about a group of people dealing with the effects of Nightmares becoming reality, life will never be the same.</v>
      </c>
      <c r="C1112">
        <f>VLOOKUP(A1112, Kickstarter!B:E, 3, FALSE)</f>
        <v>50000</v>
      </c>
      <c r="D1112">
        <f>VLOOKUP(A1112, Kickstarter!B:E, 4, FALSE)</f>
        <v>255</v>
      </c>
      <c r="E1112">
        <f>VLOOKUP(A1112, Kickstarter!B:P, 15, FALSE)</f>
        <v>23.18</v>
      </c>
      <c r="F1112">
        <f>VLOOKUP(A1112, Kickstarter!B:P, 11, FALSE)</f>
        <v>11</v>
      </c>
    </row>
    <row r="1113" spans="1:6" ht="45" x14ac:dyDescent="0.25">
      <c r="A1113" s="9" t="s">
        <v>1112</v>
      </c>
      <c r="B1113" s="3" t="str">
        <f>VLOOKUP(A1113, Kickstarter!B:C, 2, FALSE)</f>
        <v>We are bringing a new gaming experience to the field. One that will connect a community of people and servers from around the world.</v>
      </c>
      <c r="C1113">
        <f>VLOOKUP(A1113, Kickstarter!B:E, 3, FALSE)</f>
        <v>2500</v>
      </c>
      <c r="D1113">
        <f>VLOOKUP(A1113, Kickstarter!B:E, 4, FALSE)</f>
        <v>1</v>
      </c>
      <c r="E1113">
        <f>VLOOKUP(A1113, Kickstarter!B:P, 15, FALSE)</f>
        <v>1</v>
      </c>
      <c r="F1113">
        <f>VLOOKUP(A1113, Kickstarter!B:P, 11, FALSE)</f>
        <v>1</v>
      </c>
    </row>
    <row r="1114" spans="1:6" ht="45" x14ac:dyDescent="0.25">
      <c r="A1114" s="9" t="s">
        <v>1113</v>
      </c>
      <c r="B1114" s="3" t="str">
        <f>VLOOKUP(A1114, Kickstarter!B:C, 2, FALSE)</f>
        <v>Tarantino-esque Adventure Game on Steroids Inspired by LucasArts, Gritty Action Movies and 1940's Animation</v>
      </c>
      <c r="C1114">
        <f>VLOOKUP(A1114, Kickstarter!B:E, 3, FALSE)</f>
        <v>88000</v>
      </c>
      <c r="D1114">
        <f>VLOOKUP(A1114, Kickstarter!B:E, 4, FALSE)</f>
        <v>31272.92</v>
      </c>
      <c r="E1114">
        <f>VLOOKUP(A1114, Kickstarter!B:P, 15, FALSE)</f>
        <v>100.23</v>
      </c>
      <c r="F1114">
        <f>VLOOKUP(A1114, Kickstarter!B:P, 11, FALSE)</f>
        <v>312</v>
      </c>
    </row>
    <row r="1115" spans="1:6" ht="45" x14ac:dyDescent="0.25">
      <c r="A1115" s="9" t="s">
        <v>1114</v>
      </c>
      <c r="B1115" s="3" t="str">
        <f>VLOOKUP(A1115, Kickstarter!B:C, 2, FALSE)</f>
        <v>A start up YouTube PC Gaming channel named ''Jeansie''. Comprised of witty banter and slightly above average  gaming skills :)</v>
      </c>
      <c r="C1115">
        <f>VLOOKUP(A1115, Kickstarter!B:E, 3, FALSE)</f>
        <v>1000</v>
      </c>
      <c r="D1115">
        <f>VLOOKUP(A1115, Kickstarter!B:E, 4, FALSE)</f>
        <v>5</v>
      </c>
      <c r="E1115">
        <f>VLOOKUP(A1115, Kickstarter!B:P, 15, FALSE)</f>
        <v>5</v>
      </c>
      <c r="F1115">
        <f>VLOOKUP(A1115, Kickstarter!B:P, 11, FALSE)</f>
        <v>1</v>
      </c>
    </row>
    <row r="1116" spans="1:6" ht="45" x14ac:dyDescent="0.25">
      <c r="A1116" s="9" t="s">
        <v>1115</v>
      </c>
      <c r="B1116" s="3" t="str">
        <f>VLOOKUP(A1116, Kickstarter!B:C, 2, FALSE)</f>
        <v>SciFi racing game for Android &amp; iOS platforms. Player gets a unique weapon which introduces an additional dimension to the competition.</v>
      </c>
      <c r="C1116">
        <f>VLOOKUP(A1116, Kickstarter!B:E, 3, FALSE)</f>
        <v>6000</v>
      </c>
      <c r="D1116">
        <f>VLOOKUP(A1116, Kickstarter!B:E, 4, FALSE)</f>
        <v>10</v>
      </c>
      <c r="E1116">
        <f>VLOOKUP(A1116, Kickstarter!B:P, 15, FALSE)</f>
        <v>3.33</v>
      </c>
      <c r="F1116">
        <f>VLOOKUP(A1116, Kickstarter!B:P, 11, FALSE)</f>
        <v>3</v>
      </c>
    </row>
    <row r="1117" spans="1:6" ht="45" x14ac:dyDescent="0.25">
      <c r="A1117" s="9" t="s">
        <v>1116</v>
      </c>
      <c r="B1117" s="3" t="str">
        <f>VLOOKUP(A1117, Kickstarter!B:C, 2, FALSE)</f>
        <v>Explore the protagonist's mind. Remember. Understand. Plan ahead. Stay ahead of threats. Nurture relations. Earn the fate you choose.</v>
      </c>
      <c r="C1117">
        <f>VLOOKUP(A1117, Kickstarter!B:E, 3, FALSE)</f>
        <v>40000</v>
      </c>
      <c r="D1117">
        <f>VLOOKUP(A1117, Kickstarter!B:E, 4, FALSE)</f>
        <v>53</v>
      </c>
      <c r="E1117">
        <f>VLOOKUP(A1117, Kickstarter!B:P, 15, FALSE)</f>
        <v>13.25</v>
      </c>
      <c r="F1117">
        <f>VLOOKUP(A1117, Kickstarter!B:P, 11, FALSE)</f>
        <v>4</v>
      </c>
    </row>
    <row r="1118" spans="1:6" ht="30" x14ac:dyDescent="0.25">
      <c r="A1118" s="9" t="s">
        <v>1117</v>
      </c>
      <c r="B1118" s="3" t="str">
        <f>VLOOKUP(A1118, Kickstarter!B:C, 2, FALSE)</f>
        <v>A medieval, post apocolyptic, Online, MMORPG. Class morphing, character customization game.</v>
      </c>
      <c r="C1118">
        <f>VLOOKUP(A1118, Kickstarter!B:E, 3, FALSE)</f>
        <v>500000</v>
      </c>
      <c r="D1118">
        <f>VLOOKUP(A1118, Kickstarter!B:E, 4, FALSE)</f>
        <v>178.52</v>
      </c>
      <c r="E1118">
        <f>VLOOKUP(A1118, Kickstarter!B:P, 15, FALSE)</f>
        <v>17.850000000000001</v>
      </c>
      <c r="F1118">
        <f>VLOOKUP(A1118, Kickstarter!B:P, 11, FALSE)</f>
        <v>10</v>
      </c>
    </row>
    <row r="1119" spans="1:6" ht="45" x14ac:dyDescent="0.25">
      <c r="A1119" s="9" t="s">
        <v>1118</v>
      </c>
      <c r="B1119" s="3" t="str">
        <f>VLOOKUP(A1119, Kickstarter!B:C, 2, FALSE)</f>
        <v>Experience the Medieval in your own village. Increase your village into a city and walk through the streets.</v>
      </c>
      <c r="C1119">
        <f>VLOOKUP(A1119, Kickstarter!B:E, 3, FALSE)</f>
        <v>1000</v>
      </c>
      <c r="D1119">
        <f>VLOOKUP(A1119, Kickstarter!B:E, 4, FALSE)</f>
        <v>83</v>
      </c>
      <c r="E1119">
        <f>VLOOKUP(A1119, Kickstarter!B:P, 15, FALSE)</f>
        <v>10.38</v>
      </c>
      <c r="F1119">
        <f>VLOOKUP(A1119, Kickstarter!B:P, 11, FALSE)</f>
        <v>8</v>
      </c>
    </row>
    <row r="1120" spans="1:6" ht="45" x14ac:dyDescent="0.25">
      <c r="A1120" s="9" t="s">
        <v>1119</v>
      </c>
      <c r="B1120" s="3" t="str">
        <f>VLOOKUP(A1120, Kickstarter!B:C, 2, FALSE)</f>
        <v>Ideal for social players as well as a tool for esports teams, Battle Buddy will help organise and coordinate, pugs, scrims, wars &amp; you!</v>
      </c>
      <c r="C1120">
        <f>VLOOKUP(A1120, Kickstarter!B:E, 3, FALSE)</f>
        <v>4500</v>
      </c>
      <c r="D1120">
        <f>VLOOKUP(A1120, Kickstarter!B:E, 4, FALSE)</f>
        <v>109</v>
      </c>
      <c r="E1120">
        <f>VLOOKUP(A1120, Kickstarter!B:P, 15, FALSE)</f>
        <v>36.33</v>
      </c>
      <c r="F1120">
        <f>VLOOKUP(A1120, Kickstarter!B:P, 11, FALSE)</f>
        <v>3</v>
      </c>
    </row>
    <row r="1121" spans="1:6" ht="45" x14ac:dyDescent="0.25">
      <c r="A1121" s="9" t="s">
        <v>1120</v>
      </c>
      <c r="B1121" s="3" t="str">
        <f>VLOOKUP(A1121, Kickstarter!B:C, 2, FALSE)</f>
        <v>Dog people and cat people unit!! Help save Paw Island from the monsters in this milti-player (50-100 Person at a time) online RPG game</v>
      </c>
      <c r="C1121">
        <f>VLOOKUP(A1121, Kickstarter!B:E, 3, FALSE)</f>
        <v>2100</v>
      </c>
      <c r="D1121">
        <f>VLOOKUP(A1121, Kickstarter!B:E, 4, FALSE)</f>
        <v>5</v>
      </c>
      <c r="E1121">
        <f>VLOOKUP(A1121, Kickstarter!B:P, 15, FALSE)</f>
        <v>5</v>
      </c>
      <c r="F1121">
        <f>VLOOKUP(A1121, Kickstarter!B:P, 11, FALSE)</f>
        <v>1</v>
      </c>
    </row>
    <row r="1122" spans="1:6" ht="30" x14ac:dyDescent="0.25">
      <c r="A1122" s="9" t="s">
        <v>1121</v>
      </c>
      <c r="B1122" s="3" t="str">
        <f>VLOOKUP(A1122, Kickstarter!B:C, 2, FALSE)</f>
        <v>Planet Ninjahwah is a highly anticipated futuristic action adventure game that will blow your mind!!</v>
      </c>
      <c r="C1122">
        <f>VLOOKUP(A1122, Kickstarter!B:E, 3, FALSE)</f>
        <v>25000</v>
      </c>
      <c r="D1122">
        <f>VLOOKUP(A1122, Kickstarter!B:E, 4, FALSE)</f>
        <v>0</v>
      </c>
      <c r="E1122">
        <f>VLOOKUP(A1122, Kickstarter!B:P, 15, FALSE)</f>
        <v>0</v>
      </c>
      <c r="F1122">
        <f>VLOOKUP(A1122, Kickstarter!B:P, 11, FALSE)</f>
        <v>0</v>
      </c>
    </row>
    <row r="1123" spans="1:6" ht="45" x14ac:dyDescent="0.25">
      <c r="A1123" s="9" t="s">
        <v>1122</v>
      </c>
      <c r="B1123" s="3" t="str">
        <f>VLOOKUP(A1123, Kickstarter!B:C, 2, FALSE)</f>
        <v>An action packed, side scrolling, platform jumping, laser shooting ADVENTURE that will be fun for everyone.</v>
      </c>
      <c r="C1123">
        <f>VLOOKUP(A1123, Kickstarter!B:E, 3, FALSE)</f>
        <v>250000</v>
      </c>
      <c r="D1123">
        <f>VLOOKUP(A1123, Kickstarter!B:E, 4, FALSE)</f>
        <v>29</v>
      </c>
      <c r="E1123">
        <f>VLOOKUP(A1123, Kickstarter!B:P, 15, FALSE)</f>
        <v>5.8</v>
      </c>
      <c r="F1123">
        <f>VLOOKUP(A1123, Kickstarter!B:P, 11, FALSE)</f>
        <v>5</v>
      </c>
    </row>
    <row r="1124" spans="1:6" ht="45" x14ac:dyDescent="0.25">
      <c r="A1124" s="9" t="s">
        <v>1123</v>
      </c>
      <c r="B1124" s="3" t="str">
        <f>VLOOKUP(A1124, Kickstarter!B:C, 2, FALSE)</f>
        <v>Mobile game featuring lots of funny little monsters on the run from their mad creator. Lots of gameplay elements will keep user bussy.</v>
      </c>
      <c r="C1124">
        <f>VLOOKUP(A1124, Kickstarter!B:E, 3, FALSE)</f>
        <v>3200</v>
      </c>
      <c r="D1124">
        <f>VLOOKUP(A1124, Kickstarter!B:E, 4, FALSE)</f>
        <v>0</v>
      </c>
      <c r="E1124">
        <f>VLOOKUP(A1124, Kickstarter!B:P, 15, FALSE)</f>
        <v>0</v>
      </c>
      <c r="F1124">
        <f>VLOOKUP(A1124, Kickstarter!B:P, 11, FALSE)</f>
        <v>0</v>
      </c>
    </row>
    <row r="1125" spans="1:6" ht="45" x14ac:dyDescent="0.25">
      <c r="A1125" s="9" t="s">
        <v>1124</v>
      </c>
      <c r="B1125" s="3" t="str">
        <f>VLOOKUP(A1125, Kickstarter!B:C, 2, FALSE)</f>
        <v>Fast paced mobile game where you control a rain drop by tilting your screen. Absorb other rain drops to go faster, but avoid clouds.</v>
      </c>
      <c r="C1125">
        <f>VLOOKUP(A1125, Kickstarter!B:E, 3, FALSE)</f>
        <v>5000</v>
      </c>
      <c r="D1125">
        <f>VLOOKUP(A1125, Kickstarter!B:E, 4, FALSE)</f>
        <v>11</v>
      </c>
      <c r="E1125">
        <f>VLOOKUP(A1125, Kickstarter!B:P, 15, FALSE)</f>
        <v>3.67</v>
      </c>
      <c r="F1125">
        <f>VLOOKUP(A1125, Kickstarter!B:P, 11, FALSE)</f>
        <v>3</v>
      </c>
    </row>
    <row r="1126" spans="1:6" ht="45" x14ac:dyDescent="0.25">
      <c r="A1126" s="9" t="s">
        <v>1125</v>
      </c>
      <c r="B1126" s="3" t="str">
        <f>VLOOKUP(A1126, Kickstarter!B:C, 2, FALSE)</f>
        <v>Disaster Defender is a Mobile RPG that puts you right into the action of a Disaster, saving lives and property like a real life hero!</v>
      </c>
      <c r="C1126">
        <f>VLOOKUP(A1126, Kickstarter!B:E, 3, FALSE)</f>
        <v>90000</v>
      </c>
      <c r="D1126">
        <f>VLOOKUP(A1126, Kickstarter!B:E, 4, FALSE)</f>
        <v>425</v>
      </c>
      <c r="E1126">
        <f>VLOOKUP(A1126, Kickstarter!B:P, 15, FALSE)</f>
        <v>60.71</v>
      </c>
      <c r="F1126">
        <f>VLOOKUP(A1126, Kickstarter!B:P, 11, FALSE)</f>
        <v>7</v>
      </c>
    </row>
    <row r="1127" spans="1:6" ht="45" x14ac:dyDescent="0.25">
      <c r="A1127" s="9" t="s">
        <v>1126</v>
      </c>
      <c r="B1127" s="3" t="str">
        <f>VLOOKUP(A1127, Kickstarter!B:C, 2, FALSE)</f>
        <v>Ultimate Supremacy will be the ultimate in mobile gaming, if you love fighting and strategy games, you will love Ultimate Supremacy.</v>
      </c>
      <c r="C1127">
        <f>VLOOKUP(A1127, Kickstarter!B:E, 3, FALSE)</f>
        <v>3000</v>
      </c>
      <c r="D1127">
        <f>VLOOKUP(A1127, Kickstarter!B:E, 4, FALSE)</f>
        <v>0</v>
      </c>
      <c r="E1127">
        <f>VLOOKUP(A1127, Kickstarter!B:P, 15, FALSE)</f>
        <v>0</v>
      </c>
      <c r="F1127">
        <f>VLOOKUP(A1127, Kickstarter!B:P, 11, FALSE)</f>
        <v>0</v>
      </c>
    </row>
    <row r="1128" spans="1:6" ht="30" x14ac:dyDescent="0.25">
      <c r="A1128" s="9" t="s">
        <v>1127</v>
      </c>
      <c r="B1128" s="3" t="str">
        <f>VLOOKUP(A1128, Kickstarter!B:C, 2, FALSE)</f>
        <v>Imagine a science class where the teacher walks in a says "Take out your cell phone and play a game."</v>
      </c>
      <c r="C1128">
        <f>VLOOKUP(A1128, Kickstarter!B:E, 3, FALSE)</f>
        <v>2000</v>
      </c>
      <c r="D1128">
        <f>VLOOKUP(A1128, Kickstarter!B:E, 4, FALSE)</f>
        <v>10</v>
      </c>
      <c r="E1128">
        <f>VLOOKUP(A1128, Kickstarter!B:P, 15, FALSE)</f>
        <v>5</v>
      </c>
      <c r="F1128">
        <f>VLOOKUP(A1128, Kickstarter!B:P, 11, FALSE)</f>
        <v>2</v>
      </c>
    </row>
    <row r="1129" spans="1:6" ht="60" x14ac:dyDescent="0.25">
      <c r="A1129" s="9" t="s">
        <v>1128</v>
      </c>
      <c r="B1129" s="3" t="str">
        <f>VLOOKUP(A1129, Kickstarter!B:C, 2, FALSE)</f>
        <v>A fast-paced, creepy/cute mobile puzzle game where you draw series of magic symbols to summon &amp; collect demons, monsters, gods, &amp; myths</v>
      </c>
      <c r="C1129">
        <f>VLOOKUP(A1129, Kickstarter!B:E, 3, FALSE)</f>
        <v>35000</v>
      </c>
      <c r="D1129">
        <f>VLOOKUP(A1129, Kickstarter!B:E, 4, FALSE)</f>
        <v>585</v>
      </c>
      <c r="E1129">
        <f>VLOOKUP(A1129, Kickstarter!B:P, 15, FALSE)</f>
        <v>25.43</v>
      </c>
      <c r="F1129">
        <f>VLOOKUP(A1129, Kickstarter!B:P, 11, FALSE)</f>
        <v>23</v>
      </c>
    </row>
    <row r="1130" spans="1:6" x14ac:dyDescent="0.25">
      <c r="A1130" s="9" t="s">
        <v>1129</v>
      </c>
      <c r="B1130" s="3" t="str">
        <f>VLOOKUP(A1130, Kickstarter!B:C, 2, FALSE)</f>
        <v>#havingfunFTW</v>
      </c>
      <c r="C1130">
        <f>VLOOKUP(A1130, Kickstarter!B:E, 3, FALSE)</f>
        <v>1000</v>
      </c>
      <c r="D1130">
        <f>VLOOKUP(A1130, Kickstarter!B:E, 4, FALSE)</f>
        <v>1</v>
      </c>
      <c r="E1130">
        <f>VLOOKUP(A1130, Kickstarter!B:P, 15, FALSE)</f>
        <v>1</v>
      </c>
      <c r="F1130">
        <f>VLOOKUP(A1130, Kickstarter!B:P, 11, FALSE)</f>
        <v>1</v>
      </c>
    </row>
    <row r="1131" spans="1:6" ht="45" x14ac:dyDescent="0.25">
      <c r="A1131" s="9" t="s">
        <v>1130</v>
      </c>
      <c r="B1131" s="3" t="str">
        <f>VLOOKUP(A1131, Kickstarter!B:C, 2, FALSE)</f>
        <v>This app will provide you with the ability to use your most favorite profanities while playing a game with your friends.</v>
      </c>
      <c r="C1131">
        <f>VLOOKUP(A1131, Kickstarter!B:E, 3, FALSE)</f>
        <v>20000</v>
      </c>
      <c r="D1131">
        <f>VLOOKUP(A1131, Kickstarter!B:E, 4, FALSE)</f>
        <v>21</v>
      </c>
      <c r="E1131">
        <f>VLOOKUP(A1131, Kickstarter!B:P, 15, FALSE)</f>
        <v>10.5</v>
      </c>
      <c r="F1131">
        <f>VLOOKUP(A1131, Kickstarter!B:P, 11, FALSE)</f>
        <v>2</v>
      </c>
    </row>
    <row r="1132" spans="1:6" ht="45" x14ac:dyDescent="0.25">
      <c r="A1132" s="9" t="s">
        <v>1131</v>
      </c>
      <c r="B1132" s="3" t="str">
        <f>VLOOKUP(A1132, Kickstarter!B:C, 2, FALSE)</f>
        <v>A modernized version of the classic aerial combat arcade game 1942.  Use real fighter jets to take down terrorists on a global scale.</v>
      </c>
      <c r="C1132">
        <f>VLOOKUP(A1132, Kickstarter!B:E, 3, FALSE)</f>
        <v>5000</v>
      </c>
      <c r="D1132">
        <f>VLOOKUP(A1132, Kickstarter!B:E, 4, FALSE)</f>
        <v>11</v>
      </c>
      <c r="E1132">
        <f>VLOOKUP(A1132, Kickstarter!B:P, 15, FALSE)</f>
        <v>3.67</v>
      </c>
      <c r="F1132">
        <f>VLOOKUP(A1132, Kickstarter!B:P, 11, FALSE)</f>
        <v>3</v>
      </c>
    </row>
    <row r="1133" spans="1:6" ht="45" x14ac:dyDescent="0.25">
      <c r="A1133" s="9" t="s">
        <v>1132</v>
      </c>
      <c r="B1133" s="3" t="str">
        <f>VLOOKUP(A1133, Kickstarter!B:C, 2, FALSE)</f>
        <v>Don't drop it like it's hot..Hot Potato is a battle between friends. Compete to keep Mr Potato off the ground. Who will drop him first?</v>
      </c>
      <c r="C1133">
        <f>VLOOKUP(A1133, Kickstarter!B:E, 3, FALSE)</f>
        <v>40000</v>
      </c>
      <c r="D1133">
        <f>VLOOKUP(A1133, Kickstarter!B:E, 4, FALSE)</f>
        <v>0</v>
      </c>
      <c r="E1133">
        <f>VLOOKUP(A1133, Kickstarter!B:P, 15, FALSE)</f>
        <v>0</v>
      </c>
      <c r="F1133">
        <f>VLOOKUP(A1133, Kickstarter!B:P, 11, FALSE)</f>
        <v>0</v>
      </c>
    </row>
    <row r="1134" spans="1:6" ht="45" x14ac:dyDescent="0.25">
      <c r="A1134" s="9" t="s">
        <v>1133</v>
      </c>
      <c r="B1134" s="3" t="str">
        <f>VLOOKUP(A1134, Kickstarter!B:C, 2, FALSE)</f>
        <v>One is a simple mobile game about exploring the connections between all living things. Featuring hand-painted art.</v>
      </c>
      <c r="C1134">
        <f>VLOOKUP(A1134, Kickstarter!B:E, 3, FALSE)</f>
        <v>10000</v>
      </c>
      <c r="D1134">
        <f>VLOOKUP(A1134, Kickstarter!B:E, 4, FALSE)</f>
        <v>1438</v>
      </c>
      <c r="E1134">
        <f>VLOOKUP(A1134, Kickstarter!B:P, 15, FALSE)</f>
        <v>110.62</v>
      </c>
      <c r="F1134">
        <f>VLOOKUP(A1134, Kickstarter!B:P, 11, FALSE)</f>
        <v>13</v>
      </c>
    </row>
    <row r="1135" spans="1:6" ht="45" x14ac:dyDescent="0.25">
      <c r="A1135" s="9" t="s">
        <v>1134</v>
      </c>
      <c r="B1135" s="3" t="str">
        <f>VLOOKUP(A1135, Kickstarter!B:C, 2, FALSE)</f>
        <v>Ping is a simple game currently in the design process, where the player lives off of the power of their connection to the internet.</v>
      </c>
      <c r="C1135">
        <f>VLOOKUP(A1135, Kickstarter!B:E, 3, FALSE)</f>
        <v>3000</v>
      </c>
      <c r="D1135">
        <f>VLOOKUP(A1135, Kickstarter!B:E, 4, FALSE)</f>
        <v>20</v>
      </c>
      <c r="E1135">
        <f>VLOOKUP(A1135, Kickstarter!B:P, 15, FALSE)</f>
        <v>20</v>
      </c>
      <c r="F1135">
        <f>VLOOKUP(A1135, Kickstarter!B:P, 11, FALSE)</f>
        <v>1</v>
      </c>
    </row>
    <row r="1136" spans="1:6" ht="45" x14ac:dyDescent="0.25">
      <c r="A1136" s="9" t="s">
        <v>1135</v>
      </c>
      <c r="B1136" s="3" t="str">
        <f>VLOOKUP(A1136, Kickstarter!B:C, 2, FALSE)</f>
        <v>We are creating a new Mario Bro's style game called KFK:Original. It's challenging, fun and totally awesome!!!</v>
      </c>
      <c r="C1136">
        <f>VLOOKUP(A1136, Kickstarter!B:E, 3, FALSE)</f>
        <v>25000</v>
      </c>
      <c r="D1136">
        <f>VLOOKUP(A1136, Kickstarter!B:E, 4, FALSE)</f>
        <v>1</v>
      </c>
      <c r="E1136">
        <f>VLOOKUP(A1136, Kickstarter!B:P, 15, FALSE)</f>
        <v>1</v>
      </c>
      <c r="F1136">
        <f>VLOOKUP(A1136, Kickstarter!B:P, 11, FALSE)</f>
        <v>1</v>
      </c>
    </row>
    <row r="1137" spans="1:6" ht="60" x14ac:dyDescent="0.25">
      <c r="A1137" s="9" t="s">
        <v>1136</v>
      </c>
      <c r="B1137" s="3" t="str">
        <f>VLOOKUP(A1137, Kickstarter!B:C, 2, FALSE)</f>
        <v>"Trumperama" ist ein Jump 'n' Run Spiel im 8-Bit Stil fÃ¼r Android.
Donald Trump gewinnt die Wahlen und muss gestoppt werden!</v>
      </c>
      <c r="C1137">
        <f>VLOOKUP(A1137, Kickstarter!B:E, 3, FALSE)</f>
        <v>1000</v>
      </c>
      <c r="D1137">
        <f>VLOOKUP(A1137, Kickstarter!B:E, 4, FALSE)</f>
        <v>50</v>
      </c>
      <c r="E1137">
        <f>VLOOKUP(A1137, Kickstarter!B:P, 15, FALSE)</f>
        <v>50</v>
      </c>
      <c r="F1137">
        <f>VLOOKUP(A1137, Kickstarter!B:P, 11, FALSE)</f>
        <v>1</v>
      </c>
    </row>
    <row r="1138" spans="1:6" ht="45" x14ac:dyDescent="0.25">
      <c r="A1138" s="9" t="s">
        <v>1137</v>
      </c>
      <c r="B1138" s="3" t="str">
        <f>VLOOKUP(A1138, Kickstarter!B:C, 2, FALSE)</f>
        <v>Arpenter pas moins de 50 stages ne sera pas facile avec une seule vie... peut Ãªtre que les potions vous aiderons Ã  survivre ?</v>
      </c>
      <c r="C1138">
        <f>VLOOKUP(A1138, Kickstarter!B:E, 3, FALSE)</f>
        <v>4190</v>
      </c>
      <c r="D1138">
        <f>VLOOKUP(A1138, Kickstarter!B:E, 4, FALSE)</f>
        <v>270</v>
      </c>
      <c r="E1138">
        <f>VLOOKUP(A1138, Kickstarter!B:P, 15, FALSE)</f>
        <v>45</v>
      </c>
      <c r="F1138">
        <f>VLOOKUP(A1138, Kickstarter!B:P, 11, FALSE)</f>
        <v>6</v>
      </c>
    </row>
    <row r="1139" spans="1:6" ht="45" x14ac:dyDescent="0.25">
      <c r="A1139" s="9" t="s">
        <v>1138</v>
      </c>
      <c r="B1139" s="3" t="str">
        <f>VLOOKUP(A1139, Kickstarter!B:C, 2, FALSE)</f>
        <v>This classic online RPG is being overhauled to run on more devices with an interface better suited for both mobile and widescreen.</v>
      </c>
      <c r="C1139">
        <f>VLOOKUP(A1139, Kickstarter!B:E, 3, FALSE)</f>
        <v>25000</v>
      </c>
      <c r="D1139">
        <f>VLOOKUP(A1139, Kickstarter!B:E, 4, FALSE)</f>
        <v>9875</v>
      </c>
      <c r="E1139">
        <f>VLOOKUP(A1139, Kickstarter!B:P, 15, FALSE)</f>
        <v>253.21</v>
      </c>
      <c r="F1139">
        <f>VLOOKUP(A1139, Kickstarter!B:P, 11, FALSE)</f>
        <v>39</v>
      </c>
    </row>
    <row r="1140" spans="1:6" ht="45" x14ac:dyDescent="0.25">
      <c r="A1140" s="9" t="s">
        <v>1139</v>
      </c>
      <c r="B1140" s="3" t="str">
        <f>VLOOKUP(A1140, Kickstarter!B:C, 2, FALSE)</f>
        <v>Have you ever wanted to build your own, ultimate zombie fort in real life? Enjoy a Zombie Apocalypse without the Apocalypse.</v>
      </c>
      <c r="C1140">
        <f>VLOOKUP(A1140, Kickstarter!B:E, 3, FALSE)</f>
        <v>35000</v>
      </c>
      <c r="D1140">
        <f>VLOOKUP(A1140, Kickstarter!B:E, 4, FALSE)</f>
        <v>125</v>
      </c>
      <c r="E1140">
        <f>VLOOKUP(A1140, Kickstarter!B:P, 15, FALSE)</f>
        <v>31.25</v>
      </c>
      <c r="F1140">
        <f>VLOOKUP(A1140, Kickstarter!B:P, 11, FALSE)</f>
        <v>4</v>
      </c>
    </row>
    <row r="1141" spans="1:6" ht="45" x14ac:dyDescent="0.25">
      <c r="A1141" s="9" t="s">
        <v>1140</v>
      </c>
      <c r="B1141" s="3" t="str">
        <f>VLOOKUP(A1141, Kickstarter!B:C, 2, FALSE)</f>
        <v>Take control of the Void and bend it to your will as you perfect your strategy and amass your deck. The light gathers, your power grows</v>
      </c>
      <c r="C1141">
        <f>VLOOKUP(A1141, Kickstarter!B:E, 3, FALSE)</f>
        <v>8000</v>
      </c>
      <c r="D1141">
        <f>VLOOKUP(A1141, Kickstarter!B:E, 4, FALSE)</f>
        <v>5</v>
      </c>
      <c r="E1141">
        <f>VLOOKUP(A1141, Kickstarter!B:P, 15, FALSE)</f>
        <v>5</v>
      </c>
      <c r="F1141">
        <f>VLOOKUP(A1141, Kickstarter!B:P, 11, FALSE)</f>
        <v>1</v>
      </c>
    </row>
    <row r="1142" spans="1:6" ht="45" x14ac:dyDescent="0.25">
      <c r="A1142" s="9" t="s">
        <v>1141</v>
      </c>
      <c r="B1142" s="3" t="str">
        <f>VLOOKUP(A1142, Kickstarter!B:C, 2, FALSE)</f>
        <v>We are creating the next epic Massive Multiplayer Online-Real Time Strategy game and we want you to be a part of it!</v>
      </c>
      <c r="C1142">
        <f>VLOOKUP(A1142, Kickstarter!B:E, 3, FALSE)</f>
        <v>5000</v>
      </c>
      <c r="D1142">
        <f>VLOOKUP(A1142, Kickstarter!B:E, 4, FALSE)</f>
        <v>0</v>
      </c>
      <c r="E1142">
        <f>VLOOKUP(A1142, Kickstarter!B:P, 15, FALSE)</f>
        <v>0</v>
      </c>
      <c r="F1142">
        <f>VLOOKUP(A1142, Kickstarter!B:P, 11, FALSE)</f>
        <v>0</v>
      </c>
    </row>
    <row r="1143" spans="1:6" x14ac:dyDescent="0.25">
      <c r="A1143" s="9" t="s">
        <v>1142</v>
      </c>
      <c r="B1143" s="3" t="str">
        <f>VLOOKUP(A1143, Kickstarter!B:C, 2, FALSE)</f>
        <v>I think this will be a great game!</v>
      </c>
      <c r="C1143">
        <f>VLOOKUP(A1143, Kickstarter!B:E, 3, FALSE)</f>
        <v>500</v>
      </c>
      <c r="D1143">
        <f>VLOOKUP(A1143, Kickstarter!B:E, 4, FALSE)</f>
        <v>0</v>
      </c>
      <c r="E1143">
        <f>VLOOKUP(A1143, Kickstarter!B:P, 15, FALSE)</f>
        <v>0</v>
      </c>
      <c r="F1143">
        <f>VLOOKUP(A1143, Kickstarter!B:P, 11, FALSE)</f>
        <v>0</v>
      </c>
    </row>
    <row r="1144" spans="1:6" ht="45" x14ac:dyDescent="0.25">
      <c r="A1144" s="9" t="s">
        <v>1143</v>
      </c>
      <c r="B1144" s="3" t="str">
        <f>VLOOKUP(A1144, Kickstarter!B:C, 2, FALSE)</f>
        <v>If only you could help choose and/or create the Top Chart apps with your ideas...
Want that to come true? Well here we are.</v>
      </c>
      <c r="C1144">
        <f>VLOOKUP(A1144, Kickstarter!B:E, 3, FALSE)</f>
        <v>4000</v>
      </c>
      <c r="D1144">
        <f>VLOOKUP(A1144, Kickstarter!B:E, 4, FALSE)</f>
        <v>0</v>
      </c>
      <c r="E1144">
        <f>VLOOKUP(A1144, Kickstarter!B:P, 15, FALSE)</f>
        <v>0</v>
      </c>
      <c r="F1144">
        <f>VLOOKUP(A1144, Kickstarter!B:P, 11, FALSE)</f>
        <v>0</v>
      </c>
    </row>
    <row r="1145" spans="1:6" ht="45" x14ac:dyDescent="0.25">
      <c r="A1145" s="9" t="s">
        <v>1144</v>
      </c>
      <c r="B1145" s="3" t="str">
        <f>VLOOKUP(A1145, Kickstarter!B:C, 2, FALSE)</f>
        <v>Convergence: RiftWars is a easy to approach competitive turn-based strategy game, featuring quick game play and military tactics.</v>
      </c>
      <c r="C1145">
        <f>VLOOKUP(A1145, Kickstarter!B:E, 3, FALSE)</f>
        <v>45000</v>
      </c>
      <c r="D1145">
        <f>VLOOKUP(A1145, Kickstarter!B:E, 4, FALSE)</f>
        <v>186</v>
      </c>
      <c r="E1145">
        <f>VLOOKUP(A1145, Kickstarter!B:P, 15, FALSE)</f>
        <v>23.25</v>
      </c>
      <c r="F1145">
        <f>VLOOKUP(A1145, Kickstarter!B:P, 11, FALSE)</f>
        <v>8</v>
      </c>
    </row>
    <row r="1146" spans="1:6" ht="45" x14ac:dyDescent="0.25">
      <c r="A1146" s="9" t="s">
        <v>1145</v>
      </c>
      <c r="B1146" s="3" t="str">
        <f>VLOOKUP(A1146, Kickstarter!B:C, 2, FALSE)</f>
        <v>We need your help to finish our food truck. We are building a BBQ Food Truck to serve competition style BBQ.</v>
      </c>
      <c r="C1146">
        <f>VLOOKUP(A1146, Kickstarter!B:E, 3, FALSE)</f>
        <v>9300</v>
      </c>
      <c r="D1146">
        <f>VLOOKUP(A1146, Kickstarter!B:E, 4, FALSE)</f>
        <v>0</v>
      </c>
      <c r="E1146">
        <f>VLOOKUP(A1146, Kickstarter!B:P, 15, FALSE)</f>
        <v>0</v>
      </c>
      <c r="F1146">
        <f>VLOOKUP(A1146, Kickstarter!B:P, 11, FALSE)</f>
        <v>0</v>
      </c>
    </row>
    <row r="1147" spans="1:6" ht="45" x14ac:dyDescent="0.25">
      <c r="A1147" s="9" t="s">
        <v>1146</v>
      </c>
      <c r="B1147" s="3" t="str">
        <f>VLOOKUP(A1147, Kickstarter!B:C, 2, FALSE)</f>
        <v>Emphasizing locally and responsibly raised ingredients, serving delicious food! I need your help.</v>
      </c>
      <c r="C1147">
        <f>VLOOKUP(A1147, Kickstarter!B:E, 3, FALSE)</f>
        <v>80000</v>
      </c>
      <c r="D1147">
        <f>VLOOKUP(A1147, Kickstarter!B:E, 4, FALSE)</f>
        <v>100</v>
      </c>
      <c r="E1147">
        <f>VLOOKUP(A1147, Kickstarter!B:P, 15, FALSE)</f>
        <v>100</v>
      </c>
      <c r="F1147">
        <f>VLOOKUP(A1147, Kickstarter!B:P, 11, FALSE)</f>
        <v>1</v>
      </c>
    </row>
    <row r="1148" spans="1:6" ht="30" x14ac:dyDescent="0.25">
      <c r="A1148" s="9" t="s">
        <v>1147</v>
      </c>
      <c r="B1148" s="3" t="str">
        <f>VLOOKUP(A1148, Kickstarter!B:C, 2, FALSE)</f>
        <v>Bringing the flavor of competition BBQ to small town Auburn with the ease of a big city food truck.</v>
      </c>
      <c r="C1148">
        <f>VLOOKUP(A1148, Kickstarter!B:E, 3, FALSE)</f>
        <v>6000</v>
      </c>
      <c r="D1148">
        <f>VLOOKUP(A1148, Kickstarter!B:E, 4, FALSE)</f>
        <v>530</v>
      </c>
      <c r="E1148">
        <f>VLOOKUP(A1148, Kickstarter!B:P, 15, FALSE)</f>
        <v>44.17</v>
      </c>
      <c r="F1148">
        <f>VLOOKUP(A1148, Kickstarter!B:P, 11, FALSE)</f>
        <v>12</v>
      </c>
    </row>
    <row r="1149" spans="1:6" ht="45" x14ac:dyDescent="0.25">
      <c r="A1149" s="9" t="s">
        <v>1148</v>
      </c>
      <c r="B1149" s="3" t="str">
        <f>VLOOKUP(A1149, Kickstarter!B:C, 2, FALSE)</f>
        <v>amazing gourmet baked potato truck with variable options for everyone, its always been my dream, help me make it come true :).</v>
      </c>
      <c r="C1149">
        <f>VLOOKUP(A1149, Kickstarter!B:E, 3, FALSE)</f>
        <v>25000</v>
      </c>
      <c r="D1149">
        <f>VLOOKUP(A1149, Kickstarter!B:E, 4, FALSE)</f>
        <v>0</v>
      </c>
      <c r="E1149">
        <f>VLOOKUP(A1149, Kickstarter!B:P, 15, FALSE)</f>
        <v>0</v>
      </c>
      <c r="F1149">
        <f>VLOOKUP(A1149, Kickstarter!B:P, 11, FALSE)</f>
        <v>0</v>
      </c>
    </row>
    <row r="1150" spans="1:6" ht="30" x14ac:dyDescent="0.25">
      <c r="A1150" s="9" t="s">
        <v>1149</v>
      </c>
      <c r="B1150" s="3" t="str">
        <f>VLOOKUP(A1150, Kickstarter!B:C, 2, FALSE)</f>
        <v>New local (Louisville, KY.) food truck with a refreshing spin on rolling kitchens.</v>
      </c>
      <c r="C1150">
        <f>VLOOKUP(A1150, Kickstarter!B:E, 3, FALSE)</f>
        <v>15000</v>
      </c>
      <c r="D1150">
        <f>VLOOKUP(A1150, Kickstarter!B:E, 4, FALSE)</f>
        <v>73</v>
      </c>
      <c r="E1150">
        <f>VLOOKUP(A1150, Kickstarter!B:P, 15, FALSE)</f>
        <v>24.33</v>
      </c>
      <c r="F1150">
        <f>VLOOKUP(A1150, Kickstarter!B:P, 11, FALSE)</f>
        <v>3</v>
      </c>
    </row>
    <row r="1151" spans="1:6" ht="30" x14ac:dyDescent="0.25">
      <c r="A1151" s="9" t="s">
        <v>1150</v>
      </c>
      <c r="B1151" s="3" t="str">
        <f>VLOOKUP(A1151, Kickstarter!B:C, 2, FALSE)</f>
        <v>Bringing culturally diverse Floridian cuisine to the people!</v>
      </c>
      <c r="C1151">
        <f>VLOOKUP(A1151, Kickstarter!B:E, 3, FALSE)</f>
        <v>50000</v>
      </c>
      <c r="D1151">
        <f>VLOOKUP(A1151, Kickstarter!B:E, 4, FALSE)</f>
        <v>75</v>
      </c>
      <c r="E1151">
        <f>VLOOKUP(A1151, Kickstarter!B:P, 15, FALSE)</f>
        <v>37.5</v>
      </c>
      <c r="F1151">
        <f>VLOOKUP(A1151, Kickstarter!B:P, 11, FALSE)</f>
        <v>2</v>
      </c>
    </row>
    <row r="1152" spans="1:6" ht="30" x14ac:dyDescent="0.25">
      <c r="A1152" s="9" t="s">
        <v>1151</v>
      </c>
      <c r="B1152" s="3" t="str">
        <f>VLOOKUP(A1152, Kickstarter!B:C, 2, FALSE)</f>
        <v>Bringing delicious authentic and fusion Taiwanese Food to the West Coast.</v>
      </c>
      <c r="C1152">
        <f>VLOOKUP(A1152, Kickstarter!B:E, 3, FALSE)</f>
        <v>2500</v>
      </c>
      <c r="D1152">
        <f>VLOOKUP(A1152, Kickstarter!B:E, 4, FALSE)</f>
        <v>252</v>
      </c>
      <c r="E1152">
        <f>VLOOKUP(A1152, Kickstarter!B:P, 15, FALSE)</f>
        <v>42</v>
      </c>
      <c r="F1152">
        <f>VLOOKUP(A1152, Kickstarter!B:P, 11, FALSE)</f>
        <v>6</v>
      </c>
    </row>
    <row r="1153" spans="1:6" ht="45" x14ac:dyDescent="0.25">
      <c r="A1153" s="9" t="s">
        <v>1152</v>
      </c>
      <c r="B1153" s="3" t="str">
        <f>VLOOKUP(A1153, Kickstarter!B:C, 2, FALSE)</f>
        <v>Basically home style foods as huge sandwiches, burgers, and apps. Limitited to NOTHING. Irish,Mexican, cajÃ£n, southern bqq even veggies</v>
      </c>
      <c r="C1153">
        <f>VLOOKUP(A1153, Kickstarter!B:E, 3, FALSE)</f>
        <v>25000</v>
      </c>
      <c r="D1153">
        <f>VLOOKUP(A1153, Kickstarter!B:E, 4, FALSE)</f>
        <v>0</v>
      </c>
      <c r="E1153">
        <f>VLOOKUP(A1153, Kickstarter!B:P, 15, FALSE)</f>
        <v>0</v>
      </c>
      <c r="F1153">
        <f>VLOOKUP(A1153, Kickstarter!B:P, 11, FALSE)</f>
        <v>0</v>
      </c>
    </row>
    <row r="1154" spans="1:6" x14ac:dyDescent="0.25">
      <c r="A1154" s="9" t="s">
        <v>1153</v>
      </c>
      <c r="B1154" s="3" t="str">
        <f>VLOOKUP(A1154, Kickstarter!B:C, 2, FALSE)</f>
        <v>Peruvian food truck with an LA twist.</v>
      </c>
      <c r="C1154">
        <f>VLOOKUP(A1154, Kickstarter!B:E, 3, FALSE)</f>
        <v>16000</v>
      </c>
      <c r="D1154">
        <f>VLOOKUP(A1154, Kickstarter!B:E, 4, FALSE)</f>
        <v>911</v>
      </c>
      <c r="E1154">
        <f>VLOOKUP(A1154, Kickstarter!B:P, 15, FALSE)</f>
        <v>60.73</v>
      </c>
      <c r="F1154">
        <f>VLOOKUP(A1154, Kickstarter!B:P, 11, FALSE)</f>
        <v>15</v>
      </c>
    </row>
    <row r="1155" spans="1:6" ht="30" x14ac:dyDescent="0.25">
      <c r="A1155" s="9" t="s">
        <v>1154</v>
      </c>
      <c r="B1155" s="3" t="str">
        <f>VLOOKUP(A1155, Kickstarter!B:C, 2, FALSE)</f>
        <v>A mobile concession trailer for snow cones, ice cream, smoothies and more</v>
      </c>
      <c r="C1155">
        <f>VLOOKUP(A1155, Kickstarter!B:E, 3, FALSE)</f>
        <v>8000</v>
      </c>
      <c r="D1155">
        <f>VLOOKUP(A1155, Kickstarter!B:E, 4, FALSE)</f>
        <v>50</v>
      </c>
      <c r="E1155">
        <f>VLOOKUP(A1155, Kickstarter!B:P, 15, FALSE)</f>
        <v>50</v>
      </c>
      <c r="F1155">
        <f>VLOOKUP(A1155, Kickstarter!B:P, 11, FALSE)</f>
        <v>1</v>
      </c>
    </row>
    <row r="1156" spans="1:6" ht="45" x14ac:dyDescent="0.25">
      <c r="A1156" s="9" t="s">
        <v>1155</v>
      </c>
      <c r="B1156" s="3" t="str">
        <f>VLOOKUP(A1156, Kickstarter!B:C, 2, FALSE)</f>
        <v>We're about to launch our first ever food truck to share our amazing food and we need your help! Be a part of our truck!</v>
      </c>
      <c r="C1156">
        <f>VLOOKUP(A1156, Kickstarter!B:E, 3, FALSE)</f>
        <v>5000</v>
      </c>
      <c r="D1156">
        <f>VLOOKUP(A1156, Kickstarter!B:E, 4, FALSE)</f>
        <v>325</v>
      </c>
      <c r="E1156">
        <f>VLOOKUP(A1156, Kickstarter!B:P, 15, FALSE)</f>
        <v>108.33</v>
      </c>
      <c r="F1156">
        <f>VLOOKUP(A1156, Kickstarter!B:P, 11, FALSE)</f>
        <v>3</v>
      </c>
    </row>
    <row r="1157" spans="1:6" ht="45" x14ac:dyDescent="0.25">
      <c r="A1157" s="9" t="s">
        <v>1156</v>
      </c>
      <c r="B1157" s="3" t="str">
        <f>VLOOKUP(A1157, Kickstarter!B:C, 2, FALSE)</f>
        <v>I am on a mission to offer as many people as I can a great healthy coffee, tea, and snacks by using healthy products and ingredients.</v>
      </c>
      <c r="C1157">
        <f>VLOOKUP(A1157, Kickstarter!B:E, 3, FALSE)</f>
        <v>25000</v>
      </c>
      <c r="D1157">
        <f>VLOOKUP(A1157, Kickstarter!B:E, 4, FALSE)</f>
        <v>188</v>
      </c>
      <c r="E1157">
        <f>VLOOKUP(A1157, Kickstarter!B:P, 15, FALSE)</f>
        <v>23.5</v>
      </c>
      <c r="F1157">
        <f>VLOOKUP(A1157, Kickstarter!B:P, 11, FALSE)</f>
        <v>8</v>
      </c>
    </row>
    <row r="1158" spans="1:6" ht="45" x14ac:dyDescent="0.25">
      <c r="A1158" s="9" t="s">
        <v>1157</v>
      </c>
      <c r="B1158" s="3" t="str">
        <f>VLOOKUP(A1158, Kickstarter!B:C, 2, FALSE)</f>
        <v>A Food Truck featuring Deep Fried Natural Casing Beef/Pork mix Hot Dogs, New York Style Rippers. Also serving Fresh Cut Fries.</v>
      </c>
      <c r="C1158">
        <f>VLOOKUP(A1158, Kickstarter!B:E, 3, FALSE)</f>
        <v>6500</v>
      </c>
      <c r="D1158">
        <f>VLOOKUP(A1158, Kickstarter!B:E, 4, FALSE)</f>
        <v>0</v>
      </c>
      <c r="E1158">
        <f>VLOOKUP(A1158, Kickstarter!B:P, 15, FALSE)</f>
        <v>0</v>
      </c>
      <c r="F1158">
        <f>VLOOKUP(A1158, Kickstarter!B:P, 11, FALSE)</f>
        <v>0</v>
      </c>
    </row>
    <row r="1159" spans="1:6" ht="45" x14ac:dyDescent="0.25">
      <c r="A1159" s="9" t="s">
        <v>1158</v>
      </c>
      <c r="B1159" s="3" t="str">
        <f>VLOOKUP(A1159, Kickstarter!B:C, 2, FALSE)</f>
        <v>When the smoke clears, folks in Albany are going to experience the best barbeque they'll ever have! Got the flavor, need some funding.</v>
      </c>
      <c r="C1159">
        <f>VLOOKUP(A1159, Kickstarter!B:E, 3, FALSE)</f>
        <v>10000</v>
      </c>
      <c r="D1159">
        <f>VLOOKUP(A1159, Kickstarter!B:E, 4, FALSE)</f>
        <v>151</v>
      </c>
      <c r="E1159">
        <f>VLOOKUP(A1159, Kickstarter!B:P, 15, FALSE)</f>
        <v>50.33</v>
      </c>
      <c r="F1159">
        <f>VLOOKUP(A1159, Kickstarter!B:P, 11, FALSE)</f>
        <v>3</v>
      </c>
    </row>
    <row r="1160" spans="1:6" ht="45" x14ac:dyDescent="0.25">
      <c r="A1160" s="9" t="s">
        <v>1159</v>
      </c>
      <c r="B1160" s="3" t="str">
        <f>VLOOKUP(A1160, Kickstarter!B:C, 2, FALSE)</f>
        <v>It's been my dream to start my own cupcake bakery and it's now or never. Help me take the first steps toward building my dream.</v>
      </c>
      <c r="C1160">
        <f>VLOOKUP(A1160, Kickstarter!B:E, 3, FALSE)</f>
        <v>7500</v>
      </c>
      <c r="D1160">
        <f>VLOOKUP(A1160, Kickstarter!B:E, 4, FALSE)</f>
        <v>35</v>
      </c>
      <c r="E1160">
        <f>VLOOKUP(A1160, Kickstarter!B:P, 15, FALSE)</f>
        <v>11.67</v>
      </c>
      <c r="F1160">
        <f>VLOOKUP(A1160, Kickstarter!B:P, 11, FALSE)</f>
        <v>3</v>
      </c>
    </row>
    <row r="1161" spans="1:6" ht="45" x14ac:dyDescent="0.25">
      <c r="A1161" s="9" t="s">
        <v>1160</v>
      </c>
      <c r="B1161" s="3" t="str">
        <f>VLOOKUP(A1161, Kickstarter!B:C, 2, FALSE)</f>
        <v>Skewed Up food truck is my dream and need help getting it started, presenting some to the bank for my loan, spice up logo, etc.</v>
      </c>
      <c r="C1161">
        <f>VLOOKUP(A1161, Kickstarter!B:E, 3, FALSE)</f>
        <v>6750</v>
      </c>
      <c r="D1161">
        <f>VLOOKUP(A1161, Kickstarter!B:E, 4, FALSE)</f>
        <v>0</v>
      </c>
      <c r="E1161">
        <f>VLOOKUP(A1161, Kickstarter!B:P, 15, FALSE)</f>
        <v>0</v>
      </c>
      <c r="F1161">
        <f>VLOOKUP(A1161, Kickstarter!B:P, 11, FALSE)</f>
        <v>0</v>
      </c>
    </row>
    <row r="1162" spans="1:6" ht="45" x14ac:dyDescent="0.25">
      <c r="A1162" s="9" t="s">
        <v>1161</v>
      </c>
      <c r="B1162" s="3" t="str">
        <f>VLOOKUP(A1162, Kickstarter!B:C, 2, FALSE)</f>
        <v>Food is a lifestyle...the art, the challenge, and the happiness is the wealth I seek....join me on my journey to success.</v>
      </c>
      <c r="C1162">
        <f>VLOOKUP(A1162, Kickstarter!B:E, 3, FALSE)</f>
        <v>30000</v>
      </c>
      <c r="D1162">
        <f>VLOOKUP(A1162, Kickstarter!B:E, 4, FALSE)</f>
        <v>1155</v>
      </c>
      <c r="E1162">
        <f>VLOOKUP(A1162, Kickstarter!B:P, 15, FALSE)</f>
        <v>60.79</v>
      </c>
      <c r="F1162">
        <f>VLOOKUP(A1162, Kickstarter!B:P, 11, FALSE)</f>
        <v>19</v>
      </c>
    </row>
    <row r="1163" spans="1:6" ht="45" x14ac:dyDescent="0.25">
      <c r="A1163" s="9" t="s">
        <v>1162</v>
      </c>
      <c r="B1163" s="3" t="str">
        <f>VLOOKUP(A1163, Kickstarter!B:C, 2, FALSE)</f>
        <v>Amazing delicious pizza a real hit a true niche that has not been explored ground floor opportunity in food trucks done by a real chef</v>
      </c>
      <c r="C1163">
        <f>VLOOKUP(A1163, Kickstarter!B:E, 3, FALSE)</f>
        <v>18000</v>
      </c>
      <c r="D1163">
        <f>VLOOKUP(A1163, Kickstarter!B:E, 4, FALSE)</f>
        <v>0</v>
      </c>
      <c r="E1163">
        <f>VLOOKUP(A1163, Kickstarter!B:P, 15, FALSE)</f>
        <v>0</v>
      </c>
      <c r="F1163">
        <f>VLOOKUP(A1163, Kickstarter!B:P, 11, FALSE)</f>
        <v>0</v>
      </c>
    </row>
    <row r="1164" spans="1:6" ht="45" x14ac:dyDescent="0.25">
      <c r="A1164" s="9" t="s">
        <v>1163</v>
      </c>
      <c r="B1164" s="3" t="str">
        <f>VLOOKUP(A1164, Kickstarter!B:C, 2, FALSE)</f>
        <v>Solar Powered, Recycled Fryer Oil for Truck Fuel, Locally Grown Organic &amp; Hormone Free Foods, Pop-up Bands, Private Party and Functions</v>
      </c>
      <c r="C1164">
        <f>VLOOKUP(A1164, Kickstarter!B:E, 3, FALSE)</f>
        <v>60000</v>
      </c>
      <c r="D1164">
        <f>VLOOKUP(A1164, Kickstarter!B:E, 4, FALSE)</f>
        <v>35</v>
      </c>
      <c r="E1164">
        <f>VLOOKUP(A1164, Kickstarter!B:P, 15, FALSE)</f>
        <v>17.5</v>
      </c>
      <c r="F1164">
        <f>VLOOKUP(A1164, Kickstarter!B:P, 11, FALSE)</f>
        <v>2</v>
      </c>
    </row>
    <row r="1165" spans="1:6" ht="45" x14ac:dyDescent="0.25">
      <c r="A1165" s="9" t="s">
        <v>1164</v>
      </c>
      <c r="B1165" s="3" t="str">
        <f>VLOOKUP(A1165, Kickstarter!B:C, 2, FALSE)</f>
        <v>Cooking is my passion.Lets take my passion to another level,by sending me to a culinary school, I WILL be one of the best chefs ever!</v>
      </c>
      <c r="C1165">
        <f>VLOOKUP(A1165, Kickstarter!B:E, 3, FALSE)</f>
        <v>5200</v>
      </c>
      <c r="D1165">
        <f>VLOOKUP(A1165, Kickstarter!B:E, 4, FALSE)</f>
        <v>0</v>
      </c>
      <c r="E1165">
        <f>VLOOKUP(A1165, Kickstarter!B:P, 15, FALSE)</f>
        <v>0</v>
      </c>
      <c r="F1165">
        <f>VLOOKUP(A1165, Kickstarter!B:P, 11, FALSE)</f>
        <v>0</v>
      </c>
    </row>
    <row r="1166" spans="1:6" ht="60" x14ac:dyDescent="0.25">
      <c r="A1166" s="9" t="s">
        <v>1165</v>
      </c>
      <c r="B1166" s="3" t="str">
        <f>VLOOKUP(A1166, Kickstarter!B:C, 2, FALSE)</f>
        <v>Bayou Classic BBQ will be  Mansura,LA 
newest and best mobile food truck
serving delicious BBQ Georgia style slow
smoke BBQ!</v>
      </c>
      <c r="C1166">
        <f>VLOOKUP(A1166, Kickstarter!B:E, 3, FALSE)</f>
        <v>10000</v>
      </c>
      <c r="D1166">
        <f>VLOOKUP(A1166, Kickstarter!B:E, 4, FALSE)</f>
        <v>0</v>
      </c>
      <c r="E1166">
        <f>VLOOKUP(A1166, Kickstarter!B:P, 15, FALSE)</f>
        <v>0</v>
      </c>
      <c r="F1166">
        <f>VLOOKUP(A1166, Kickstarter!B:P, 11, FALSE)</f>
        <v>0</v>
      </c>
    </row>
    <row r="1167" spans="1:6" ht="45" x14ac:dyDescent="0.25">
      <c r="A1167" s="9" t="s">
        <v>1166</v>
      </c>
      <c r="B1167" s="3" t="str">
        <f>VLOOKUP(A1167, Kickstarter!B:C, 2, FALSE)</f>
        <v>Join us in transforming Dreamy Creations truck into a food truck so we can bring you the most delicious cupcakes to your neighborhood!</v>
      </c>
      <c r="C1167">
        <f>VLOOKUP(A1167, Kickstarter!B:E, 3, FALSE)</f>
        <v>10000</v>
      </c>
      <c r="D1167">
        <f>VLOOKUP(A1167, Kickstarter!B:E, 4, FALSE)</f>
        <v>2070.5</v>
      </c>
      <c r="E1167">
        <f>VLOOKUP(A1167, Kickstarter!B:P, 15, FALSE)</f>
        <v>82.82</v>
      </c>
      <c r="F1167">
        <f>VLOOKUP(A1167, Kickstarter!B:P, 11, FALSE)</f>
        <v>25</v>
      </c>
    </row>
    <row r="1168" spans="1:6" ht="45" x14ac:dyDescent="0.25">
      <c r="A1168" s="9" t="s">
        <v>1167</v>
      </c>
      <c r="B1168" s="3" t="str">
        <f>VLOOKUP(A1168, Kickstarter!B:C, 2, FALSE)</f>
        <v>Making delicious healthy food affordable &amp; accessible to ALL Cincinnati neighborhoods. Locally sourced, seasonally-inspired menu</v>
      </c>
      <c r="C1168">
        <f>VLOOKUP(A1168, Kickstarter!B:E, 3, FALSE)</f>
        <v>15000</v>
      </c>
      <c r="D1168">
        <f>VLOOKUP(A1168, Kickstarter!B:E, 4, FALSE)</f>
        <v>2871</v>
      </c>
      <c r="E1168">
        <f>VLOOKUP(A1168, Kickstarter!B:P, 15, FALSE)</f>
        <v>358.88</v>
      </c>
      <c r="F1168">
        <f>VLOOKUP(A1168, Kickstarter!B:P, 11, FALSE)</f>
        <v>8</v>
      </c>
    </row>
    <row r="1169" spans="1:6" ht="45" x14ac:dyDescent="0.25">
      <c r="A1169" s="9" t="s">
        <v>1168</v>
      </c>
      <c r="B1169" s="3" t="str">
        <f>VLOOKUP(A1169, Kickstarter!B:C, 2, FALSE)</f>
        <v>A mobile food truck serving up a Latino-inspired fusion cuisine using fresh, local, &amp; organic ingredients!</v>
      </c>
      <c r="C1169">
        <f>VLOOKUP(A1169, Kickstarter!B:E, 3, FALSE)</f>
        <v>60000</v>
      </c>
      <c r="D1169">
        <f>VLOOKUP(A1169, Kickstarter!B:E, 4, FALSE)</f>
        <v>979</v>
      </c>
      <c r="E1169">
        <f>VLOOKUP(A1169, Kickstarter!B:P, 15, FALSE)</f>
        <v>61.19</v>
      </c>
      <c r="F1169">
        <f>VLOOKUP(A1169, Kickstarter!B:P, 11, FALSE)</f>
        <v>16</v>
      </c>
    </row>
    <row r="1170" spans="1:6" ht="45" x14ac:dyDescent="0.25">
      <c r="A1170" s="9" t="s">
        <v>1169</v>
      </c>
      <c r="B1170" s="3" t="str">
        <f>VLOOKUP(A1170, Kickstarter!B:C, 2, FALSE)</f>
        <v>Simply fresh farm to table on wheels working close with local farms to ensure the highest of quality of product .</v>
      </c>
      <c r="C1170">
        <f>VLOOKUP(A1170, Kickstarter!B:E, 3, FALSE)</f>
        <v>18000</v>
      </c>
      <c r="D1170">
        <f>VLOOKUP(A1170, Kickstarter!B:E, 4, FALSE)</f>
        <v>1020</v>
      </c>
      <c r="E1170">
        <f>VLOOKUP(A1170, Kickstarter!B:P, 15, FALSE)</f>
        <v>340</v>
      </c>
      <c r="F1170">
        <f>VLOOKUP(A1170, Kickstarter!B:P, 11, FALSE)</f>
        <v>3</v>
      </c>
    </row>
    <row r="1171" spans="1:6" ht="45" x14ac:dyDescent="0.25">
      <c r="A1171" s="9" t="s">
        <v>1170</v>
      </c>
      <c r="B1171" s="3" t="str">
        <f>VLOOKUP(A1171, Kickstarter!B:C, 2, FALSE)</f>
        <v>Our service provides door-to-door shuttle transportation in Downtown Los Angeles. FREE to passengers - driver tip appreciated.</v>
      </c>
      <c r="C1171">
        <f>VLOOKUP(A1171, Kickstarter!B:E, 3, FALSE)</f>
        <v>10000</v>
      </c>
      <c r="D1171">
        <f>VLOOKUP(A1171, Kickstarter!B:E, 4, FALSE)</f>
        <v>17</v>
      </c>
      <c r="E1171">
        <f>VLOOKUP(A1171, Kickstarter!B:P, 15, FALSE)</f>
        <v>5.67</v>
      </c>
      <c r="F1171">
        <f>VLOOKUP(A1171, Kickstarter!B:P, 11, FALSE)</f>
        <v>3</v>
      </c>
    </row>
    <row r="1172" spans="1:6" ht="45" x14ac:dyDescent="0.25">
      <c r="A1172" s="9" t="s">
        <v>1171</v>
      </c>
      <c r="B1172" s="3" t="str">
        <f>VLOOKUP(A1172, Kickstarter!B:C, 2, FALSE)</f>
        <v>They are sweet, sticky and incredibly addictive. People are left with a huge smile and a full stomach but still ask for more!!!</v>
      </c>
      <c r="C1172">
        <f>VLOOKUP(A1172, Kickstarter!B:E, 3, FALSE)</f>
        <v>25000</v>
      </c>
      <c r="D1172">
        <f>VLOOKUP(A1172, Kickstarter!B:E, 4, FALSE)</f>
        <v>100</v>
      </c>
      <c r="E1172">
        <f>VLOOKUP(A1172, Kickstarter!B:P, 15, FALSE)</f>
        <v>50</v>
      </c>
      <c r="F1172">
        <f>VLOOKUP(A1172, Kickstarter!B:P, 11, FALSE)</f>
        <v>2</v>
      </c>
    </row>
    <row r="1173" spans="1:6" ht="30" x14ac:dyDescent="0.25">
      <c r="A1173" s="9" t="s">
        <v>1172</v>
      </c>
      <c r="B1173" s="3" t="str">
        <f>VLOOKUP(A1173, Kickstarter!B:C, 2, FALSE)</f>
        <v>Tulsa's first true biodiesel, alternative energy powered food truck! Oh yeah, and delicious food!</v>
      </c>
      <c r="C1173">
        <f>VLOOKUP(A1173, Kickstarter!B:E, 3, FALSE)</f>
        <v>25000</v>
      </c>
      <c r="D1173">
        <f>VLOOKUP(A1173, Kickstarter!B:E, 4, FALSE)</f>
        <v>25</v>
      </c>
      <c r="E1173">
        <f>VLOOKUP(A1173, Kickstarter!B:P, 15, FALSE)</f>
        <v>25</v>
      </c>
      <c r="F1173">
        <f>VLOOKUP(A1173, Kickstarter!B:P, 11, FALSE)</f>
        <v>1</v>
      </c>
    </row>
    <row r="1174" spans="1:6" x14ac:dyDescent="0.25">
      <c r="A1174" s="9" t="s">
        <v>1173</v>
      </c>
      <c r="B1174" s="3" t="str">
        <f>VLOOKUP(A1174, Kickstarter!B:C, 2, FALSE)</f>
        <v>Bringing YOUR favorite dog recipes to the streets.</v>
      </c>
      <c r="C1174">
        <f>VLOOKUP(A1174, Kickstarter!B:E, 3, FALSE)</f>
        <v>9000</v>
      </c>
      <c r="D1174">
        <f>VLOOKUP(A1174, Kickstarter!B:E, 4, FALSE)</f>
        <v>0</v>
      </c>
      <c r="E1174">
        <f>VLOOKUP(A1174, Kickstarter!B:P, 15, FALSE)</f>
        <v>0</v>
      </c>
      <c r="F1174">
        <f>VLOOKUP(A1174, Kickstarter!B:P, 11, FALSE)</f>
        <v>0</v>
      </c>
    </row>
    <row r="1175" spans="1:6" ht="45" x14ac:dyDescent="0.25">
      <c r="A1175" s="9" t="s">
        <v>1174</v>
      </c>
      <c r="B1175" s="3" t="str">
        <f>VLOOKUP(A1175, Kickstarter!B:C, 2, FALSE)</f>
        <v>Chef David J Alvarez worked for Guy Fieri &amp; Anthony Bourdain. Chef David wants to bring his food to the Streets &amp; assault your senses!</v>
      </c>
      <c r="C1175">
        <f>VLOOKUP(A1175, Kickstarter!B:E, 3, FALSE)</f>
        <v>125000</v>
      </c>
      <c r="D1175">
        <f>VLOOKUP(A1175, Kickstarter!B:E, 4, FALSE)</f>
        <v>30</v>
      </c>
      <c r="E1175">
        <f>VLOOKUP(A1175, Kickstarter!B:P, 15, FALSE)</f>
        <v>30</v>
      </c>
      <c r="F1175">
        <f>VLOOKUP(A1175, Kickstarter!B:P, 11, FALSE)</f>
        <v>1</v>
      </c>
    </row>
    <row r="1176" spans="1:6" ht="45" x14ac:dyDescent="0.25">
      <c r="A1176" s="9" t="s">
        <v>1175</v>
      </c>
      <c r="B1176" s="3" t="str">
        <f>VLOOKUP(A1176, Kickstarter!B:C, 2, FALSE)</f>
        <v>Help me purchase a parking space to be the Burro's permanant home, I need your help to raise $15,000!</v>
      </c>
      <c r="C1176">
        <f>VLOOKUP(A1176, Kickstarter!B:E, 3, FALSE)</f>
        <v>15000</v>
      </c>
      <c r="D1176">
        <f>VLOOKUP(A1176, Kickstarter!B:E, 4, FALSE)</f>
        <v>886</v>
      </c>
      <c r="E1176">
        <f>VLOOKUP(A1176, Kickstarter!B:P, 15, FALSE)</f>
        <v>46.63</v>
      </c>
      <c r="F1176">
        <f>VLOOKUP(A1176, Kickstarter!B:P, 11, FALSE)</f>
        <v>19</v>
      </c>
    </row>
    <row r="1177" spans="1:6" ht="45" x14ac:dyDescent="0.25">
      <c r="A1177" s="9" t="s">
        <v>1176</v>
      </c>
      <c r="B1177" s="3" t="str">
        <f>VLOOKUP(A1177, Kickstarter!B:C, 2, FALSE)</f>
        <v>"Create-Your-Cone". Freshly made waffle cones stuffed with your choice of yummy ingredients, or frozen yogurt!</v>
      </c>
      <c r="C1177">
        <f>VLOOKUP(A1177, Kickstarter!B:E, 3, FALSE)</f>
        <v>20000</v>
      </c>
      <c r="D1177">
        <f>VLOOKUP(A1177, Kickstarter!B:E, 4, FALSE)</f>
        <v>585</v>
      </c>
      <c r="E1177">
        <f>VLOOKUP(A1177, Kickstarter!B:P, 15, FALSE)</f>
        <v>65</v>
      </c>
      <c r="F1177">
        <f>VLOOKUP(A1177, Kickstarter!B:P, 11, FALSE)</f>
        <v>9</v>
      </c>
    </row>
    <row r="1178" spans="1:6" ht="60" x14ac:dyDescent="0.25">
      <c r="A1178" s="9" t="s">
        <v>1177</v>
      </c>
      <c r="B1178" s="3" t="str">
        <f>VLOOKUP(A1178, Kickstarter!B:C, 2, FALSE)</f>
        <v>Mirlins Sushi!
Find us on Facebook!
(Gives backers a voice, and a direct link to us! No kickstarter disappearing act here!)</v>
      </c>
      <c r="C1178">
        <f>VLOOKUP(A1178, Kickstarter!B:E, 3, FALSE)</f>
        <v>175000</v>
      </c>
      <c r="D1178">
        <f>VLOOKUP(A1178, Kickstarter!B:E, 4, FALSE)</f>
        <v>10</v>
      </c>
      <c r="E1178">
        <f>VLOOKUP(A1178, Kickstarter!B:P, 15, FALSE)</f>
        <v>10</v>
      </c>
      <c r="F1178">
        <f>VLOOKUP(A1178, Kickstarter!B:P, 11, FALSE)</f>
        <v>1</v>
      </c>
    </row>
    <row r="1179" spans="1:6" ht="45" x14ac:dyDescent="0.25">
      <c r="A1179" s="9" t="s">
        <v>1178</v>
      </c>
      <c r="B1179" s="3" t="str">
        <f>VLOOKUP(A1179, Kickstarter!B:C, 2, FALSE)</f>
        <v>Its CRAZY the UK is still in the dark about funnel cakes! We want to convert a trailer and show the country what they've been missing!</v>
      </c>
      <c r="C1179">
        <f>VLOOKUP(A1179, Kickstarter!B:E, 3, FALSE)</f>
        <v>6000</v>
      </c>
      <c r="D1179">
        <f>VLOOKUP(A1179, Kickstarter!B:E, 4, FALSE)</f>
        <v>0</v>
      </c>
      <c r="E1179">
        <f>VLOOKUP(A1179, Kickstarter!B:P, 15, FALSE)</f>
        <v>0</v>
      </c>
      <c r="F1179">
        <f>VLOOKUP(A1179, Kickstarter!B:P, 11, FALSE)</f>
        <v>0</v>
      </c>
    </row>
    <row r="1180" spans="1:6" ht="45" x14ac:dyDescent="0.25">
      <c r="A1180" s="9" t="s">
        <v>1179</v>
      </c>
      <c r="B1180" s="3" t="str">
        <f>VLOOKUP(A1180, Kickstarter!B:C, 2, FALSE)</f>
        <v>Hi, Thella's is an idea of a local inexpensive burrito truck, where we want take the delicious burritos and tacos to whole new level</v>
      </c>
      <c r="C1180">
        <f>VLOOKUP(A1180, Kickstarter!B:E, 3, FALSE)</f>
        <v>75000</v>
      </c>
      <c r="D1180">
        <f>VLOOKUP(A1180, Kickstarter!B:E, 4, FALSE)</f>
        <v>5</v>
      </c>
      <c r="E1180">
        <f>VLOOKUP(A1180, Kickstarter!B:P, 15, FALSE)</f>
        <v>5</v>
      </c>
      <c r="F1180">
        <f>VLOOKUP(A1180, Kickstarter!B:P, 11, FALSE)</f>
        <v>1</v>
      </c>
    </row>
    <row r="1181" spans="1:6" ht="45" x14ac:dyDescent="0.25">
      <c r="A1181" s="9" t="s">
        <v>1180</v>
      </c>
      <c r="B1181" s="3" t="str">
        <f>VLOOKUP(A1181, Kickstarter!B:C, 2, FALSE)</f>
        <v>Mexican Style Food Truck, run by a Red Seal Chef, in a town with NO MEXICAN FOOD! That is a culinary emergency situation!</v>
      </c>
      <c r="C1181">
        <f>VLOOKUP(A1181, Kickstarter!B:E, 3, FALSE)</f>
        <v>60000</v>
      </c>
      <c r="D1181">
        <f>VLOOKUP(A1181, Kickstarter!B:E, 4, FALSE)</f>
        <v>3200</v>
      </c>
      <c r="E1181">
        <f>VLOOKUP(A1181, Kickstarter!B:P, 15, FALSE)</f>
        <v>640</v>
      </c>
      <c r="F1181">
        <f>VLOOKUP(A1181, Kickstarter!B:P, 11, FALSE)</f>
        <v>5</v>
      </c>
    </row>
    <row r="1182" spans="1:6" ht="30" x14ac:dyDescent="0.25">
      <c r="A1182" s="9" t="s">
        <v>1181</v>
      </c>
      <c r="B1182" s="3" t="str">
        <f>VLOOKUP(A1182, Kickstarter!B:C, 2, FALSE)</f>
        <v>We would like to start a military-themed food truck to serve the Battle Creek/Kalamazoo area.</v>
      </c>
      <c r="C1182">
        <f>VLOOKUP(A1182, Kickstarter!B:E, 3, FALSE)</f>
        <v>50000</v>
      </c>
      <c r="D1182">
        <f>VLOOKUP(A1182, Kickstarter!B:E, 4, FALSE)</f>
        <v>5875</v>
      </c>
      <c r="E1182">
        <f>VLOOKUP(A1182, Kickstarter!B:P, 15, FALSE)</f>
        <v>69.12</v>
      </c>
      <c r="F1182">
        <f>VLOOKUP(A1182, Kickstarter!B:P, 11, FALSE)</f>
        <v>85</v>
      </c>
    </row>
    <row r="1183" spans="1:6" x14ac:dyDescent="0.25">
      <c r="A1183" s="9" t="s">
        <v>1182</v>
      </c>
      <c r="B1183" s="3" t="str">
        <f>VLOOKUP(A1183, Kickstarter!B:C, 2, FALSE)</f>
        <v>Bringing the best tacos to the streets of Chicago!</v>
      </c>
      <c r="C1183">
        <f>VLOOKUP(A1183, Kickstarter!B:E, 3, FALSE)</f>
        <v>50000</v>
      </c>
      <c r="D1183">
        <f>VLOOKUP(A1183, Kickstarter!B:E, 4, FALSE)</f>
        <v>4</v>
      </c>
      <c r="E1183">
        <f>VLOOKUP(A1183, Kickstarter!B:P, 15, FALSE)</f>
        <v>1.33</v>
      </c>
      <c r="F1183">
        <f>VLOOKUP(A1183, Kickstarter!B:P, 11, FALSE)</f>
        <v>3</v>
      </c>
    </row>
    <row r="1184" spans="1:6" ht="45" x14ac:dyDescent="0.25">
      <c r="A1184" s="9" t="s">
        <v>1183</v>
      </c>
      <c r="B1184" s="3" t="str">
        <f>VLOOKUP(A1184, Kickstarter!B:C, 2, FALSE)</f>
        <v>Two  years ago this business was started to help a local non-profit.  We have since expanded and provide jobs in our small community.</v>
      </c>
      <c r="C1184">
        <f>VLOOKUP(A1184, Kickstarter!B:E, 3, FALSE)</f>
        <v>1000</v>
      </c>
      <c r="D1184">
        <f>VLOOKUP(A1184, Kickstarter!B:E, 4, FALSE)</f>
        <v>42</v>
      </c>
      <c r="E1184">
        <f>VLOOKUP(A1184, Kickstarter!B:P, 15, FALSE)</f>
        <v>10.5</v>
      </c>
      <c r="F1184">
        <f>VLOOKUP(A1184, Kickstarter!B:P, 11, FALSE)</f>
        <v>4</v>
      </c>
    </row>
    <row r="1185" spans="1:6" ht="45" x14ac:dyDescent="0.25">
      <c r="A1185" s="9" t="s">
        <v>1184</v>
      </c>
      <c r="B1185" s="3" t="str">
        <f>VLOOKUP(A1185, Kickstarter!B:C, 2, FALSE)</f>
        <v>Help Freshie keep her dream alive by pledging to get a donut truck! She will be able to do events as well as cater to the community</v>
      </c>
      <c r="C1185">
        <f>VLOOKUP(A1185, Kickstarter!B:E, 3, FALSE)</f>
        <v>2500</v>
      </c>
      <c r="D1185">
        <f>VLOOKUP(A1185, Kickstarter!B:E, 4, FALSE)</f>
        <v>100</v>
      </c>
      <c r="E1185">
        <f>VLOOKUP(A1185, Kickstarter!B:P, 15, FALSE)</f>
        <v>33.33</v>
      </c>
      <c r="F1185">
        <f>VLOOKUP(A1185, Kickstarter!B:P, 11, FALSE)</f>
        <v>3</v>
      </c>
    </row>
    <row r="1186" spans="1:6" ht="45" x14ac:dyDescent="0.25">
      <c r="A1186" s="9" t="s">
        <v>1185</v>
      </c>
      <c r="B1186" s="3" t="str">
        <f>VLOOKUP(A1186, Kickstarter!B:C, 2, FALSE)</f>
        <v>This coffee table album is the chronicle of the 2016/2017 cyclocross season, the latest edition of the renowned cyclephotos books.</v>
      </c>
      <c r="C1186">
        <f>VLOOKUP(A1186, Kickstarter!B:E, 3, FALSE)</f>
        <v>22000</v>
      </c>
      <c r="D1186">
        <f>VLOOKUP(A1186, Kickstarter!B:E, 4, FALSE)</f>
        <v>23086</v>
      </c>
      <c r="E1186">
        <f>VLOOKUP(A1186, Kickstarter!B:P, 15, FALSE)</f>
        <v>61.56</v>
      </c>
      <c r="F1186">
        <f>VLOOKUP(A1186, Kickstarter!B:P, 11, FALSE)</f>
        <v>375</v>
      </c>
    </row>
    <row r="1187" spans="1:6" ht="45" x14ac:dyDescent="0.25">
      <c r="A1187" s="9" t="s">
        <v>1186</v>
      </c>
      <c r="B1187" s="3" t="str">
        <f>VLOOKUP(A1187, Kickstarter!B:C, 2, FALSE)</f>
        <v>A photo exhibition and book showcasing images and stories of our time in New Orleans, commemorating Katrinaâ€™s ten year anniversary.</v>
      </c>
      <c r="C1187">
        <f>VLOOKUP(A1187, Kickstarter!B:E, 3, FALSE)</f>
        <v>12500</v>
      </c>
      <c r="D1187">
        <f>VLOOKUP(A1187, Kickstarter!B:E, 4, FALSE)</f>
        <v>13180</v>
      </c>
      <c r="E1187">
        <f>VLOOKUP(A1187, Kickstarter!B:P, 15, FALSE)</f>
        <v>118.74</v>
      </c>
      <c r="F1187">
        <f>VLOOKUP(A1187, Kickstarter!B:P, 11, FALSE)</f>
        <v>111</v>
      </c>
    </row>
    <row r="1188" spans="1:6" ht="45" x14ac:dyDescent="0.25">
      <c r="A1188" s="9" t="s">
        <v>1187</v>
      </c>
      <c r="B1188" s="3" t="str">
        <f>VLOOKUP(A1188, Kickstarter!B:C, 2, FALSE)</f>
        <v>Children of Zanskar - a stunning photography book, will raise funds for the local school and children of Lingshed valley, Himalayas.</v>
      </c>
      <c r="C1188">
        <f>VLOOKUP(A1188, Kickstarter!B:E, 3, FALSE)</f>
        <v>7500</v>
      </c>
      <c r="D1188">
        <f>VLOOKUP(A1188, Kickstarter!B:E, 4, FALSE)</f>
        <v>8005</v>
      </c>
      <c r="E1188">
        <f>VLOOKUP(A1188, Kickstarter!B:P, 15, FALSE)</f>
        <v>65.08</v>
      </c>
      <c r="F1188">
        <f>VLOOKUP(A1188, Kickstarter!B:P, 11, FALSE)</f>
        <v>123</v>
      </c>
    </row>
    <row r="1189" spans="1:6" ht="45" x14ac:dyDescent="0.25">
      <c r="A1189" s="9" t="s">
        <v>1188</v>
      </c>
      <c r="B1189" s="3" t="str">
        <f>VLOOKUP(A1189, Kickstarter!B:C, 2, FALSE)</f>
        <v>A gorgeous monograph of sensual imagery featuring the men of Utah, shot against the incredible expanses of land they call their own.</v>
      </c>
      <c r="C1189">
        <f>VLOOKUP(A1189, Kickstarter!B:E, 3, FALSE)</f>
        <v>8750</v>
      </c>
      <c r="D1189">
        <f>VLOOKUP(A1189, Kickstarter!B:E, 4, FALSE)</f>
        <v>9111</v>
      </c>
      <c r="E1189">
        <f>VLOOKUP(A1189, Kickstarter!B:P, 15, FALSE)</f>
        <v>130.16</v>
      </c>
      <c r="F1189">
        <f>VLOOKUP(A1189, Kickstarter!B:P, 11, FALSE)</f>
        <v>70</v>
      </c>
    </row>
    <row r="1190" spans="1:6" ht="45" x14ac:dyDescent="0.25">
      <c r="A1190" s="9" t="s">
        <v>1189</v>
      </c>
      <c r="B1190" s="3" t="str">
        <f>VLOOKUP(A1190, Kickstarter!B:C, 2, FALSE)</f>
        <v>A photobook of young dancers and their inspiring stories, photographed in beautiful and unique locations.</v>
      </c>
      <c r="C1190">
        <f>VLOOKUP(A1190, Kickstarter!B:E, 3, FALSE)</f>
        <v>2000</v>
      </c>
      <c r="D1190">
        <f>VLOOKUP(A1190, Kickstarter!B:E, 4, FALSE)</f>
        <v>3211</v>
      </c>
      <c r="E1190">
        <f>VLOOKUP(A1190, Kickstarter!B:P, 15, FALSE)</f>
        <v>37.78</v>
      </c>
      <c r="F1190">
        <f>VLOOKUP(A1190, Kickstarter!B:P, 11, FALSE)</f>
        <v>85</v>
      </c>
    </row>
    <row r="1191" spans="1:6" ht="45" x14ac:dyDescent="0.25">
      <c r="A1191" s="9" t="s">
        <v>1190</v>
      </c>
      <c r="B1191" s="3" t="str">
        <f>VLOOKUP(A1191, Kickstarter!B:C, 2, FALSE)</f>
        <v>A couple of experienced road trippers setting out for the big one. Six months traveling in a converted bus with a book at the end.</v>
      </c>
      <c r="C1191">
        <f>VLOOKUP(A1191, Kickstarter!B:E, 3, FALSE)</f>
        <v>9000</v>
      </c>
      <c r="D1191">
        <f>VLOOKUP(A1191, Kickstarter!B:E, 4, FALSE)</f>
        <v>9700</v>
      </c>
      <c r="E1191">
        <f>VLOOKUP(A1191, Kickstarter!B:P, 15, FALSE)</f>
        <v>112.79</v>
      </c>
      <c r="F1191">
        <f>VLOOKUP(A1191, Kickstarter!B:P, 11, FALSE)</f>
        <v>86</v>
      </c>
    </row>
    <row r="1192" spans="1:6" ht="30" x14ac:dyDescent="0.25">
      <c r="A1192" s="9" t="s">
        <v>1191</v>
      </c>
      <c r="B1192" s="3" t="str">
        <f>VLOOKUP(A1192, Kickstarter!B:C, 2, FALSE)</f>
        <v>A pairing of self portraiture and writing to shed light on the reality of life with chronic illness.</v>
      </c>
      <c r="C1192">
        <f>VLOOKUP(A1192, Kickstarter!B:E, 3, FALSE)</f>
        <v>500</v>
      </c>
      <c r="D1192">
        <f>VLOOKUP(A1192, Kickstarter!B:E, 4, FALSE)</f>
        <v>675</v>
      </c>
      <c r="E1192">
        <f>VLOOKUP(A1192, Kickstarter!B:P, 15, FALSE)</f>
        <v>51.92</v>
      </c>
      <c r="F1192">
        <f>VLOOKUP(A1192, Kickstarter!B:P, 11, FALSE)</f>
        <v>13</v>
      </c>
    </row>
    <row r="1193" spans="1:6" ht="45" x14ac:dyDescent="0.25">
      <c r="A1193" s="9" t="s">
        <v>1192</v>
      </c>
      <c r="B1193" s="3" t="str">
        <f>VLOOKUP(A1193, Kickstarter!B:C, 2, FALSE)</f>
        <v>A photo journal capturing 30 days of sweetness in Kyoto, Tokyo, and more. Join me to see the cutest &amp; prettiest images of Japan :)</v>
      </c>
      <c r="C1193">
        <f>VLOOKUP(A1193, Kickstarter!B:E, 3, FALSE)</f>
        <v>2700</v>
      </c>
      <c r="D1193">
        <f>VLOOKUP(A1193, Kickstarter!B:E, 4, FALSE)</f>
        <v>2945</v>
      </c>
      <c r="E1193">
        <f>VLOOKUP(A1193, Kickstarter!B:P, 15, FALSE)</f>
        <v>89.24</v>
      </c>
      <c r="F1193">
        <f>VLOOKUP(A1193, Kickstarter!B:P, 11, FALSE)</f>
        <v>33</v>
      </c>
    </row>
    <row r="1194" spans="1:6" ht="30" x14ac:dyDescent="0.25">
      <c r="A1194" s="9" t="s">
        <v>1193</v>
      </c>
      <c r="B1194" s="3" t="str">
        <f>VLOOKUP(A1194, Kickstarter!B:C, 2, FALSE)</f>
        <v>A macro landscape photography art book &amp; limited edition prints. A Make 100 project.</v>
      </c>
      <c r="C1194">
        <f>VLOOKUP(A1194, Kickstarter!B:E, 3, FALSE)</f>
        <v>100</v>
      </c>
      <c r="D1194">
        <f>VLOOKUP(A1194, Kickstarter!B:E, 4, FALSE)</f>
        <v>290</v>
      </c>
      <c r="E1194">
        <f>VLOOKUP(A1194, Kickstarter!B:P, 15, FALSE)</f>
        <v>19.329999999999998</v>
      </c>
      <c r="F1194">
        <f>VLOOKUP(A1194, Kickstarter!B:P, 11, FALSE)</f>
        <v>15</v>
      </c>
    </row>
    <row r="1195" spans="1:6" ht="45" x14ac:dyDescent="0.25">
      <c r="A1195" s="9" t="s">
        <v>1194</v>
      </c>
      <c r="B1195" s="3" t="str">
        <f>VLOOKUP(A1195, Kickstarter!B:C, 2, FALSE)</f>
        <v>Images &amp; the stories behind them from a professional photographers 1st 16 years shooting assignments for major magazines &amp; ad agencies.</v>
      </c>
      <c r="C1195">
        <f>VLOOKUP(A1195, Kickstarter!B:E, 3, FALSE)</f>
        <v>21000</v>
      </c>
      <c r="D1195">
        <f>VLOOKUP(A1195, Kickstarter!B:E, 4, FALSE)</f>
        <v>21831</v>
      </c>
      <c r="E1195">
        <f>VLOOKUP(A1195, Kickstarter!B:P, 15, FALSE)</f>
        <v>79.97</v>
      </c>
      <c r="F1195">
        <f>VLOOKUP(A1195, Kickstarter!B:P, 11, FALSE)</f>
        <v>273</v>
      </c>
    </row>
    <row r="1196" spans="1:6" ht="45" x14ac:dyDescent="0.25">
      <c r="A1196" s="9" t="s">
        <v>1195</v>
      </c>
      <c r="B1196" s="3" t="str">
        <f>VLOOKUP(A1196, Kickstarter!B:C, 2, FALSE)</f>
        <v>A beautifully presented hardcover book of aerial photographs that show the west coast of Ireland as it's never been seen before.</v>
      </c>
      <c r="C1196">
        <f>VLOOKUP(A1196, Kickstarter!B:E, 3, FALSE)</f>
        <v>12500</v>
      </c>
      <c r="D1196">
        <f>VLOOKUP(A1196, Kickstarter!B:E, 4, FALSE)</f>
        <v>40280</v>
      </c>
      <c r="E1196">
        <f>VLOOKUP(A1196, Kickstarter!B:P, 15, FALSE)</f>
        <v>56.41</v>
      </c>
      <c r="F1196">
        <f>VLOOKUP(A1196, Kickstarter!B:P, 11, FALSE)</f>
        <v>714</v>
      </c>
    </row>
    <row r="1197" spans="1:6" ht="60" x14ac:dyDescent="0.25">
      <c r="A1197" s="9" t="s">
        <v>1196</v>
      </c>
      <c r="B1197" s="3" t="str">
        <f>VLOOKUP(A1197, Kickstarter!B:C, 2, FALSE)</f>
        <v>CALAMITA/Ã€ is a tool for investigating the contemporary Vajont and the topic of catastrophes in general.
Â«CHE IDDIO CE LA MANDI BUONAÂ»</v>
      </c>
      <c r="C1197">
        <f>VLOOKUP(A1197, Kickstarter!B:E, 3, FALSE)</f>
        <v>10000</v>
      </c>
      <c r="D1197">
        <f>VLOOKUP(A1197, Kickstarter!B:E, 4, FALSE)</f>
        <v>13500</v>
      </c>
      <c r="E1197">
        <f>VLOOKUP(A1197, Kickstarter!B:P, 15, FALSE)</f>
        <v>79.41</v>
      </c>
      <c r="F1197">
        <f>VLOOKUP(A1197, Kickstarter!B:P, 11, FALSE)</f>
        <v>170</v>
      </c>
    </row>
    <row r="1198" spans="1:6" ht="30" x14ac:dyDescent="0.25">
      <c r="A1198" s="9" t="s">
        <v>1197</v>
      </c>
      <c r="B1198" s="3" t="str">
        <f>VLOOKUP(A1198, Kickstarter!B:C, 2, FALSE)</f>
        <v>A book of male nudes photographed on location in Ibiza over the last 4 years.</v>
      </c>
      <c r="C1198">
        <f>VLOOKUP(A1198, Kickstarter!B:E, 3, FALSE)</f>
        <v>14500</v>
      </c>
      <c r="D1198">
        <f>VLOOKUP(A1198, Kickstarter!B:E, 4, FALSE)</f>
        <v>39137</v>
      </c>
      <c r="E1198">
        <f>VLOOKUP(A1198, Kickstarter!B:P, 15, FALSE)</f>
        <v>76.44</v>
      </c>
      <c r="F1198">
        <f>VLOOKUP(A1198, Kickstarter!B:P, 11, FALSE)</f>
        <v>512</v>
      </c>
    </row>
    <row r="1199" spans="1:6" ht="45" x14ac:dyDescent="0.25">
      <c r="A1199" s="9" t="s">
        <v>1198</v>
      </c>
      <c r="B1199" s="3" t="str">
        <f>VLOOKUP(A1199, Kickstarter!B:C, 2, FALSE)</f>
        <v>A coffee table book celebrating Colorado brewery culture; exploring the passion and personality of local breweries through photographs.</v>
      </c>
      <c r="C1199">
        <f>VLOOKUP(A1199, Kickstarter!B:E, 3, FALSE)</f>
        <v>15000</v>
      </c>
      <c r="D1199">
        <f>VLOOKUP(A1199, Kickstarter!B:E, 4, FALSE)</f>
        <v>37994</v>
      </c>
      <c r="E1199">
        <f>VLOOKUP(A1199, Kickstarter!B:P, 15, FALSE)</f>
        <v>121</v>
      </c>
      <c r="F1199">
        <f>VLOOKUP(A1199, Kickstarter!B:P, 11, FALSE)</f>
        <v>314</v>
      </c>
    </row>
    <row r="1200" spans="1:6" ht="45" x14ac:dyDescent="0.25">
      <c r="A1200" s="9" t="s">
        <v>1199</v>
      </c>
      <c r="B1200" s="3" t="str">
        <f>VLOOKUP(A1200, Kickstarter!B:C, 2, FALSE)</f>
        <v>The White Desert is a photo project, documenting the fragility and beauty of the planet, from the Arctic to Antarctic regions!</v>
      </c>
      <c r="C1200">
        <f>VLOOKUP(A1200, Kickstarter!B:E, 3, FALSE)</f>
        <v>3500</v>
      </c>
      <c r="D1200">
        <f>VLOOKUP(A1200, Kickstarter!B:E, 4, FALSE)</f>
        <v>9121</v>
      </c>
      <c r="E1200">
        <f>VLOOKUP(A1200, Kickstarter!B:P, 15, FALSE)</f>
        <v>54.62</v>
      </c>
      <c r="F1200">
        <f>VLOOKUP(A1200, Kickstarter!B:P, 11, FALSE)</f>
        <v>167</v>
      </c>
    </row>
    <row r="1201" spans="1:6" ht="45" x14ac:dyDescent="0.25">
      <c r="A1201" s="9" t="s">
        <v>1200</v>
      </c>
      <c r="B1201" s="3" t="str">
        <f>VLOOKUP(A1201, Kickstarter!B:C, 2, FALSE)</f>
        <v>There are over 627.295 Syrian refugees in Jordan due to the war. Let me tell you some of their stories with the help of a photobook!</v>
      </c>
      <c r="C1201">
        <f>VLOOKUP(A1201, Kickstarter!B:E, 3, FALSE)</f>
        <v>2658</v>
      </c>
      <c r="D1201">
        <f>VLOOKUP(A1201, Kickstarter!B:E, 4, FALSE)</f>
        <v>2693</v>
      </c>
      <c r="E1201">
        <f>VLOOKUP(A1201, Kickstarter!B:P, 15, FALSE)</f>
        <v>299.22000000000003</v>
      </c>
      <c r="F1201">
        <f>VLOOKUP(A1201, Kickstarter!B:P, 11, FALSE)</f>
        <v>9</v>
      </c>
    </row>
    <row r="1202" spans="1:6" ht="45" x14ac:dyDescent="0.25">
      <c r="A1202" s="9" t="s">
        <v>1201</v>
      </c>
      <c r="B1202" s="3" t="str">
        <f>VLOOKUP(A1202, Kickstarter!B:C, 2, FALSE)</f>
        <v>Modern Nomads Journal is an 88 page magazine style publication containing photo stories about Somalis in the Horn of Africa.</v>
      </c>
      <c r="C1202">
        <f>VLOOKUP(A1202, Kickstarter!B:E, 3, FALSE)</f>
        <v>4800</v>
      </c>
      <c r="D1202">
        <f>VLOOKUP(A1202, Kickstarter!B:E, 4, FALSE)</f>
        <v>6029</v>
      </c>
      <c r="E1202">
        <f>VLOOKUP(A1202, Kickstarter!B:P, 15, FALSE)</f>
        <v>58.53</v>
      </c>
      <c r="F1202">
        <f>VLOOKUP(A1202, Kickstarter!B:P, 11, FALSE)</f>
        <v>103</v>
      </c>
    </row>
    <row r="1203" spans="1:6" ht="45" x14ac:dyDescent="0.25">
      <c r="A1203" s="9" t="s">
        <v>1202</v>
      </c>
      <c r="B1203" s="3" t="str">
        <f>VLOOKUP(A1203, Kickstarter!B:C, 2, FALSE)</f>
        <v>Documentary book about the lives of disabled people and Chernobyl victims living in governmental institutions called Internats</v>
      </c>
      <c r="C1203">
        <f>VLOOKUP(A1203, Kickstarter!B:E, 3, FALSE)</f>
        <v>6000</v>
      </c>
      <c r="D1203">
        <f>VLOOKUP(A1203, Kickstarter!B:E, 4, FALSE)</f>
        <v>6146.27</v>
      </c>
      <c r="E1203">
        <f>VLOOKUP(A1203, Kickstarter!B:P, 15, FALSE)</f>
        <v>55.37</v>
      </c>
      <c r="F1203">
        <f>VLOOKUP(A1203, Kickstarter!B:P, 11, FALSE)</f>
        <v>111</v>
      </c>
    </row>
    <row r="1204" spans="1:6" ht="45" x14ac:dyDescent="0.25">
      <c r="A1204" s="9" t="s">
        <v>1203</v>
      </c>
      <c r="B1204" s="3" t="str">
        <f>VLOOKUP(A1204, Kickstarter!B:C, 2, FALSE)</f>
        <v>This coffee table book features Melbourne as never seen before through the eyes of an artist now 93 years old. Melbourne from 1968-1971</v>
      </c>
      <c r="C1204">
        <f>VLOOKUP(A1204, Kickstarter!B:E, 3, FALSE)</f>
        <v>25000</v>
      </c>
      <c r="D1204">
        <f>VLOOKUP(A1204, Kickstarter!B:E, 4, FALSE)</f>
        <v>49811</v>
      </c>
      <c r="E1204">
        <f>VLOOKUP(A1204, Kickstarter!B:P, 15, FALSE)</f>
        <v>183.8</v>
      </c>
      <c r="F1204">
        <f>VLOOKUP(A1204, Kickstarter!B:P, 11, FALSE)</f>
        <v>271</v>
      </c>
    </row>
    <row r="1205" spans="1:6" ht="45" x14ac:dyDescent="0.25">
      <c r="A1205" s="9" t="s">
        <v>1204</v>
      </c>
      <c r="B1205" s="3" t="str">
        <f>VLOOKUP(A1205, Kickstarter!B:C, 2, FALSE)</f>
        <v>reAPPEARANCES is a series of photographs shot with a digital toy camera, a visual and cultural journey through appearances.</v>
      </c>
      <c r="C1205">
        <f>VLOOKUP(A1205, Kickstarter!B:E, 3, FALSE)</f>
        <v>16300</v>
      </c>
      <c r="D1205">
        <f>VLOOKUP(A1205, Kickstarter!B:E, 4, FALSE)</f>
        <v>16700</v>
      </c>
      <c r="E1205">
        <f>VLOOKUP(A1205, Kickstarter!B:P, 15, FALSE)</f>
        <v>165.35</v>
      </c>
      <c r="F1205">
        <f>VLOOKUP(A1205, Kickstarter!B:P, 11, FALSE)</f>
        <v>101</v>
      </c>
    </row>
    <row r="1206" spans="1:6" ht="45" x14ac:dyDescent="0.25">
      <c r="A1206" s="9" t="s">
        <v>1205</v>
      </c>
      <c r="B1206" s="3" t="str">
        <f>VLOOKUP(A1206, Kickstarter!B:C, 2, FALSE)</f>
        <v>A fine art book capturing the beauty of nature in the Western United States by landscape photographer Cheyne Walls.</v>
      </c>
      <c r="C1206">
        <f>VLOOKUP(A1206, Kickstarter!B:E, 3, FALSE)</f>
        <v>13000</v>
      </c>
      <c r="D1206">
        <f>VLOOKUP(A1206, Kickstarter!B:E, 4, FALSE)</f>
        <v>13383</v>
      </c>
      <c r="E1206">
        <f>VLOOKUP(A1206, Kickstarter!B:P, 15, FALSE)</f>
        <v>234.79</v>
      </c>
      <c r="F1206">
        <f>VLOOKUP(A1206, Kickstarter!B:P, 11, FALSE)</f>
        <v>57</v>
      </c>
    </row>
    <row r="1207" spans="1:6" ht="45" x14ac:dyDescent="0.25">
      <c r="A1207" s="9" t="s">
        <v>1206</v>
      </c>
      <c r="B1207" s="3" t="str">
        <f>VLOOKUP(A1207, Kickstarter!B:C, 2, FALSE)</f>
        <v>A photo book by photographer Mahdi Ehsaei depicting the little known minority of Afro-Iranians in South Iran in fascinating portraits.</v>
      </c>
      <c r="C1207">
        <f>VLOOKUP(A1207, Kickstarter!B:E, 3, FALSE)</f>
        <v>13000</v>
      </c>
      <c r="D1207">
        <f>VLOOKUP(A1207, Kickstarter!B:E, 4, FALSE)</f>
        <v>13112</v>
      </c>
      <c r="E1207">
        <f>VLOOKUP(A1207, Kickstarter!B:P, 15, FALSE)</f>
        <v>211.48</v>
      </c>
      <c r="F1207">
        <f>VLOOKUP(A1207, Kickstarter!B:P, 11, FALSE)</f>
        <v>62</v>
      </c>
    </row>
    <row r="1208" spans="1:6" ht="45" x14ac:dyDescent="0.25">
      <c r="A1208" s="9" t="s">
        <v>1207</v>
      </c>
      <c r="B1208" s="3" t="str">
        <f>VLOOKUP(A1208, Kickstarter!B:C, 2, FALSE)</f>
        <v>Limited edition zine by photographic artist Esthaem, signed and hand-numbered including a screen printed banderole. Edition of 100.</v>
      </c>
      <c r="C1208">
        <f>VLOOKUP(A1208, Kickstarter!B:E, 3, FALSE)</f>
        <v>900</v>
      </c>
      <c r="D1208">
        <f>VLOOKUP(A1208, Kickstarter!B:E, 4, FALSE)</f>
        <v>1035</v>
      </c>
      <c r="E1208">
        <f>VLOOKUP(A1208, Kickstarter!B:P, 15, FALSE)</f>
        <v>32.340000000000003</v>
      </c>
      <c r="F1208">
        <f>VLOOKUP(A1208, Kickstarter!B:P, 11, FALSE)</f>
        <v>32</v>
      </c>
    </row>
    <row r="1209" spans="1:6" ht="30" x14ac:dyDescent="0.25">
      <c r="A1209" s="9" t="s">
        <v>1208</v>
      </c>
      <c r="B1209" s="3" t="str">
        <f>VLOOKUP(A1209, Kickstarter!B:C, 2, FALSE)</f>
        <v>A humanistic photo book about ancestral &amp; post-modern Italy.</v>
      </c>
      <c r="C1209">
        <f>VLOOKUP(A1209, Kickstarter!B:E, 3, FALSE)</f>
        <v>16700</v>
      </c>
      <c r="D1209">
        <f>VLOOKUP(A1209, Kickstarter!B:E, 4, FALSE)</f>
        <v>17396</v>
      </c>
      <c r="E1209">
        <f>VLOOKUP(A1209, Kickstarter!B:P, 15, FALSE)</f>
        <v>123.38</v>
      </c>
      <c r="F1209">
        <f>VLOOKUP(A1209, Kickstarter!B:P, 11, FALSE)</f>
        <v>141</v>
      </c>
    </row>
    <row r="1210" spans="1:6" ht="45" x14ac:dyDescent="0.25">
      <c r="A1210" s="9" t="s">
        <v>1209</v>
      </c>
      <c r="B1210" s="3" t="str">
        <f>VLOOKUP(A1210, Kickstarter!B:C, 2, FALSE)</f>
        <v>Help me complete the photography and publish a fine art book on White Sands National Monument, a uniquely significant place.</v>
      </c>
      <c r="C1210">
        <f>VLOOKUP(A1210, Kickstarter!B:E, 3, FALSE)</f>
        <v>10000</v>
      </c>
      <c r="D1210">
        <f>VLOOKUP(A1210, Kickstarter!B:E, 4, FALSE)</f>
        <v>15530</v>
      </c>
      <c r="E1210">
        <f>VLOOKUP(A1210, Kickstarter!B:P, 15, FALSE)</f>
        <v>207.07</v>
      </c>
      <c r="F1210">
        <f>VLOOKUP(A1210, Kickstarter!B:P, 11, FALSE)</f>
        <v>75</v>
      </c>
    </row>
    <row r="1211" spans="1:6" ht="45" x14ac:dyDescent="0.25">
      <c r="A1211" s="9" t="s">
        <v>1210</v>
      </c>
      <c r="B1211" s="3" t="str">
        <f>VLOOKUP(A1211, Kickstarter!B:C, 2, FALSE)</f>
        <v>This 80 page book displays 75 beautiful images of the Holy Land, site descriptions, scripture and thought provoking comments.</v>
      </c>
      <c r="C1211">
        <f>VLOOKUP(A1211, Kickstarter!B:E, 3, FALSE)</f>
        <v>6000</v>
      </c>
      <c r="D1211">
        <f>VLOOKUP(A1211, Kickstarter!B:E, 4, FALSE)</f>
        <v>6360</v>
      </c>
      <c r="E1211">
        <f>VLOOKUP(A1211, Kickstarter!B:P, 15, FALSE)</f>
        <v>138.26</v>
      </c>
      <c r="F1211">
        <f>VLOOKUP(A1211, Kickstarter!B:P, 11, FALSE)</f>
        <v>46</v>
      </c>
    </row>
    <row r="1212" spans="1:6" ht="30" x14ac:dyDescent="0.25">
      <c r="A1212" s="9" t="s">
        <v>1211</v>
      </c>
      <c r="B1212" s="3" t="str">
        <f>VLOOKUP(A1212, Kickstarter!B:C, 2, FALSE)</f>
        <v>En fotobok om livet i det enda andra GÃ¶teborg i vÃ¤rlden</v>
      </c>
      <c r="C1212">
        <f>VLOOKUP(A1212, Kickstarter!B:E, 3, FALSE)</f>
        <v>20000</v>
      </c>
      <c r="D1212">
        <f>VLOOKUP(A1212, Kickstarter!B:E, 4, FALSE)</f>
        <v>50863</v>
      </c>
      <c r="E1212">
        <f>VLOOKUP(A1212, Kickstarter!B:P, 15, FALSE)</f>
        <v>493.82</v>
      </c>
      <c r="F1212">
        <f>VLOOKUP(A1212, Kickstarter!B:P, 11, FALSE)</f>
        <v>103</v>
      </c>
    </row>
    <row r="1213" spans="1:6" ht="45" x14ac:dyDescent="0.25">
      <c r="A1213" s="9" t="s">
        <v>1212</v>
      </c>
      <c r="B1213" s="3" t="str">
        <f>VLOOKUP(A1213, Kickstarter!B:C, 2, FALSE)</f>
        <v>From 2010 to 2015, I took over 15 000 photos in Japan. Here's 500 of them. Landscape, city view, people and so much more!</v>
      </c>
      <c r="C1213">
        <f>VLOOKUP(A1213, Kickstarter!B:E, 3, FALSE)</f>
        <v>1000</v>
      </c>
      <c r="D1213">
        <f>VLOOKUP(A1213, Kickstarter!B:E, 4, FALSE)</f>
        <v>1011</v>
      </c>
      <c r="E1213">
        <f>VLOOKUP(A1213, Kickstarter!B:P, 15, FALSE)</f>
        <v>168.5</v>
      </c>
      <c r="F1213">
        <f>VLOOKUP(A1213, Kickstarter!B:P, 11, FALSE)</f>
        <v>6</v>
      </c>
    </row>
    <row r="1214" spans="1:6" ht="45" x14ac:dyDescent="0.25">
      <c r="A1214" s="9" t="s">
        <v>1213</v>
      </c>
      <c r="B1214" s="3" t="str">
        <f>VLOOKUP(A1214, Kickstarter!B:C, 2, FALSE)</f>
        <v>Faces of Yoga is a series of uncomfortable photos of people in strange positions. The photo book will be ready for the holiday season!</v>
      </c>
      <c r="C1214">
        <f>VLOOKUP(A1214, Kickstarter!B:E, 3, FALSE)</f>
        <v>2500</v>
      </c>
      <c r="D1214">
        <f>VLOOKUP(A1214, Kickstarter!B:E, 4, FALSE)</f>
        <v>3226</v>
      </c>
      <c r="E1214">
        <f>VLOOKUP(A1214, Kickstarter!B:P, 15, FALSE)</f>
        <v>38.869999999999997</v>
      </c>
      <c r="F1214">
        <f>VLOOKUP(A1214, Kickstarter!B:P, 11, FALSE)</f>
        <v>83</v>
      </c>
    </row>
    <row r="1215" spans="1:6" ht="45" x14ac:dyDescent="0.25">
      <c r="A1215" s="9" t="s">
        <v>1214</v>
      </c>
      <c r="B1215" s="3" t="str">
        <f>VLOOKUP(A1215, Kickstarter!B:C, 2, FALSE)</f>
        <v>A collection of 97 colour photographs showcasing Iceland's spectacular scenery, beautifully presented in 128 page hardcover book.</v>
      </c>
      <c r="C1215">
        <f>VLOOKUP(A1215, Kickstarter!B:E, 3, FALSE)</f>
        <v>6500</v>
      </c>
      <c r="D1215">
        <f>VLOOKUP(A1215, Kickstarter!B:E, 4, FALSE)</f>
        <v>6645</v>
      </c>
      <c r="E1215">
        <f>VLOOKUP(A1215, Kickstarter!B:P, 15, FALSE)</f>
        <v>61.53</v>
      </c>
      <c r="F1215">
        <f>VLOOKUP(A1215, Kickstarter!B:P, 11, FALSE)</f>
        <v>108</v>
      </c>
    </row>
    <row r="1216" spans="1:6" ht="45" x14ac:dyDescent="0.25">
      <c r="A1216" s="9" t="s">
        <v>1215</v>
      </c>
      <c r="B1216" s="3" t="str">
        <f>VLOOKUP(A1216, Kickstarter!B:C, 2, FALSE)</f>
        <v>A coffee table book with photographs of nature's splendor from the mystical valley of Lachen in the Eastern recesses of the Himalaya.</v>
      </c>
      <c r="C1216">
        <f>VLOOKUP(A1216, Kickstarter!B:E, 3, FALSE)</f>
        <v>2000</v>
      </c>
      <c r="D1216">
        <f>VLOOKUP(A1216, Kickstarter!B:E, 4, FALSE)</f>
        <v>2636</v>
      </c>
      <c r="E1216">
        <f>VLOOKUP(A1216, Kickstarter!B:P, 15, FALSE)</f>
        <v>105.44</v>
      </c>
      <c r="F1216">
        <f>VLOOKUP(A1216, Kickstarter!B:P, 11, FALSE)</f>
        <v>25</v>
      </c>
    </row>
    <row r="1217" spans="1:6" ht="45" x14ac:dyDescent="0.25">
      <c r="A1217" s="9" t="s">
        <v>1216</v>
      </c>
      <c r="B1217" s="3" t="str">
        <f>VLOOKUP(A1217, Kickstarter!B:C, 2, FALSE)</f>
        <v>A photography book that brings you on a journey through Tokyo and beyond.   This is a collection of my best images from ShootTokyo.</v>
      </c>
      <c r="C1217">
        <f>VLOOKUP(A1217, Kickstarter!B:E, 3, FALSE)</f>
        <v>5000</v>
      </c>
      <c r="D1217">
        <f>VLOOKUP(A1217, Kickstarter!B:E, 4, FALSE)</f>
        <v>39304.01</v>
      </c>
      <c r="E1217">
        <f>VLOOKUP(A1217, Kickstarter!B:P, 15, FALSE)</f>
        <v>71.59</v>
      </c>
      <c r="F1217">
        <f>VLOOKUP(A1217, Kickstarter!B:P, 11, FALSE)</f>
        <v>549</v>
      </c>
    </row>
    <row r="1218" spans="1:6" ht="30" x14ac:dyDescent="0.25">
      <c r="A1218" s="9" t="s">
        <v>1217</v>
      </c>
      <c r="B1218" s="3" t="str">
        <f>VLOOKUP(A1218, Kickstarter!B:C, 2, FALSE)</f>
        <v>A fine art photography book taking a new look at the art of bonsai.</v>
      </c>
      <c r="C1218">
        <f>VLOOKUP(A1218, Kickstarter!B:E, 3, FALSE)</f>
        <v>14000</v>
      </c>
      <c r="D1218">
        <f>VLOOKUP(A1218, Kickstarter!B:E, 4, FALSE)</f>
        <v>20398</v>
      </c>
      <c r="E1218">
        <f>VLOOKUP(A1218, Kickstarter!B:P, 15, FALSE)</f>
        <v>91.88</v>
      </c>
      <c r="F1218">
        <f>VLOOKUP(A1218, Kickstarter!B:P, 11, FALSE)</f>
        <v>222</v>
      </c>
    </row>
    <row r="1219" spans="1:6" ht="45" x14ac:dyDescent="0.25">
      <c r="A1219" s="9" t="s">
        <v>1218</v>
      </c>
      <c r="B1219" s="3" t="str">
        <f>VLOOKUP(A1219, Kickstarter!B:C, 2, FALSE)</f>
        <v>"Either Limits Or Contradictions" is a Photo Book about the pace of life, death and time passing. A Daylight Books Publication.</v>
      </c>
      <c r="C1219">
        <f>VLOOKUP(A1219, Kickstarter!B:E, 3, FALSE)</f>
        <v>26500</v>
      </c>
      <c r="D1219">
        <f>VLOOKUP(A1219, Kickstarter!B:E, 4, FALSE)</f>
        <v>27189</v>
      </c>
      <c r="E1219">
        <f>VLOOKUP(A1219, Kickstarter!B:P, 15, FALSE)</f>
        <v>148.57</v>
      </c>
      <c r="F1219">
        <f>VLOOKUP(A1219, Kickstarter!B:P, 11, FALSE)</f>
        <v>183</v>
      </c>
    </row>
    <row r="1220" spans="1:6" ht="45" x14ac:dyDescent="0.25">
      <c r="A1220" s="9" t="s">
        <v>1219</v>
      </c>
      <c r="B1220" s="3" t="str">
        <f>VLOOKUP(A1220, Kickstarter!B:C, 2, FALSE)</f>
        <v>The Mountaineers Books and I, Carl Battreall, have teamed up to create the first photography book of the legendary Alaska Range.</v>
      </c>
      <c r="C1220">
        <f>VLOOKUP(A1220, Kickstarter!B:E, 3, FALSE)</f>
        <v>9000</v>
      </c>
      <c r="D1220">
        <f>VLOOKUP(A1220, Kickstarter!B:E, 4, FALSE)</f>
        <v>15505</v>
      </c>
      <c r="E1220">
        <f>VLOOKUP(A1220, Kickstarter!B:P, 15, FALSE)</f>
        <v>174.21</v>
      </c>
      <c r="F1220">
        <f>VLOOKUP(A1220, Kickstarter!B:P, 11, FALSE)</f>
        <v>89</v>
      </c>
    </row>
    <row r="1221" spans="1:6" ht="30" x14ac:dyDescent="0.25">
      <c r="A1221" s="9" t="s">
        <v>1220</v>
      </c>
      <c r="B1221" s="3" t="str">
        <f>VLOOKUP(A1221, Kickstarter!B:C, 2, FALSE)</f>
        <v>The Box is a fine art book of Ron Amato's innovative and seductive photography project.</v>
      </c>
      <c r="C1221">
        <f>VLOOKUP(A1221, Kickstarter!B:E, 3, FALSE)</f>
        <v>16350</v>
      </c>
      <c r="D1221">
        <f>VLOOKUP(A1221, Kickstarter!B:E, 4, FALSE)</f>
        <v>26024</v>
      </c>
      <c r="E1221">
        <f>VLOOKUP(A1221, Kickstarter!B:P, 15, FALSE)</f>
        <v>102.86</v>
      </c>
      <c r="F1221">
        <f>VLOOKUP(A1221, Kickstarter!B:P, 11, FALSE)</f>
        <v>253</v>
      </c>
    </row>
    <row r="1222" spans="1:6" ht="45" x14ac:dyDescent="0.25">
      <c r="A1222" s="9" t="s">
        <v>1221</v>
      </c>
      <c r="B1222" s="3" t="str">
        <f>VLOOKUP(A1222, Kickstarter!B:C, 2, FALSE)</f>
        <v>A beautiful photo art book of portraits and conversations with people that may expand your idea of gender.</v>
      </c>
      <c r="C1222">
        <f>VLOOKUP(A1222, Kickstarter!B:E, 3, FALSE)</f>
        <v>15000</v>
      </c>
      <c r="D1222">
        <f>VLOOKUP(A1222, Kickstarter!B:E, 4, FALSE)</f>
        <v>15565</v>
      </c>
      <c r="E1222">
        <f>VLOOKUP(A1222, Kickstarter!B:P, 15, FALSE)</f>
        <v>111.18</v>
      </c>
      <c r="F1222">
        <f>VLOOKUP(A1222, Kickstarter!B:P, 11, FALSE)</f>
        <v>140</v>
      </c>
    </row>
    <row r="1223" spans="1:6" ht="45" x14ac:dyDescent="0.25">
      <c r="A1223" s="9" t="s">
        <v>1222</v>
      </c>
      <c r="B1223" s="3" t="str">
        <f>VLOOKUP(A1223, Kickstarter!B:C, 2, FALSE)</f>
        <v>Photography book exploring the community of Oldham Athletic Football Club, their relation to the town and the theatre of football.</v>
      </c>
      <c r="C1223">
        <f>VLOOKUP(A1223, Kickstarter!B:E, 3, FALSE)</f>
        <v>2200</v>
      </c>
      <c r="D1223">
        <f>VLOOKUP(A1223, Kickstarter!B:E, 4, FALSE)</f>
        <v>2451.0100000000002</v>
      </c>
      <c r="E1223">
        <f>VLOOKUP(A1223, Kickstarter!B:P, 15, FALSE)</f>
        <v>23.8</v>
      </c>
      <c r="F1223">
        <f>VLOOKUP(A1223, Kickstarter!B:P, 11, FALSE)</f>
        <v>103</v>
      </c>
    </row>
    <row r="1224" spans="1:6" ht="30" x14ac:dyDescent="0.25">
      <c r="A1224" s="9" t="s">
        <v>1223</v>
      </c>
      <c r="B1224" s="3" t="str">
        <f>VLOOKUP(A1224, Kickstarter!B:C, 2, FALSE)</f>
        <v>Project Pilgrim is my effort to work towards normalizing mental health.</v>
      </c>
      <c r="C1224">
        <f>VLOOKUP(A1224, Kickstarter!B:E, 3, FALSE)</f>
        <v>4000</v>
      </c>
      <c r="D1224">
        <f>VLOOKUP(A1224, Kickstarter!B:E, 4, FALSE)</f>
        <v>11215</v>
      </c>
      <c r="E1224">
        <f>VLOOKUP(A1224, Kickstarter!B:P, 15, FALSE)</f>
        <v>81.27</v>
      </c>
      <c r="F1224">
        <f>VLOOKUP(A1224, Kickstarter!B:P, 11, FALSE)</f>
        <v>138</v>
      </c>
    </row>
    <row r="1225" spans="1:6" ht="30" x14ac:dyDescent="0.25">
      <c r="A1225" s="9" t="s">
        <v>1224</v>
      </c>
      <c r="B1225" s="3" t="str">
        <f>VLOOKUP(A1225, Kickstarter!B:C, 2, FALSE)</f>
        <v>A photography book focusing on the people rather than the nature at Yosemite National Park.</v>
      </c>
      <c r="C1225">
        <f>VLOOKUP(A1225, Kickstarter!B:E, 3, FALSE)</f>
        <v>19800</v>
      </c>
      <c r="D1225">
        <f>VLOOKUP(A1225, Kickstarter!B:E, 4, FALSE)</f>
        <v>22197</v>
      </c>
      <c r="E1225">
        <f>VLOOKUP(A1225, Kickstarter!B:P, 15, FALSE)</f>
        <v>116.21</v>
      </c>
      <c r="F1225">
        <f>VLOOKUP(A1225, Kickstarter!B:P, 11, FALSE)</f>
        <v>191</v>
      </c>
    </row>
    <row r="1226" spans="1:6" ht="30" x14ac:dyDescent="0.25">
      <c r="A1226" s="9" t="s">
        <v>1225</v>
      </c>
      <c r="B1226" s="3" t="str">
        <f>VLOOKUP(A1226, Kickstarter!B:C, 2, FALSE)</f>
        <v>Modern Celtic influenced CD.  Help me finish what I started before the stroke.</v>
      </c>
      <c r="C1226">
        <f>VLOOKUP(A1226, Kickstarter!B:E, 3, FALSE)</f>
        <v>15000</v>
      </c>
      <c r="D1226">
        <f>VLOOKUP(A1226, Kickstarter!B:E, 4, FALSE)</f>
        <v>1060</v>
      </c>
      <c r="E1226">
        <f>VLOOKUP(A1226, Kickstarter!B:P, 15, FALSE)</f>
        <v>58.89</v>
      </c>
      <c r="F1226">
        <f>VLOOKUP(A1226, Kickstarter!B:P, 11, FALSE)</f>
        <v>18</v>
      </c>
    </row>
    <row r="1227" spans="1:6" ht="45" x14ac:dyDescent="0.25">
      <c r="A1227" s="9" t="s">
        <v>1226</v>
      </c>
      <c r="B1227" s="3" t="str">
        <f>VLOOKUP(A1227, Kickstarter!B:C, 2, FALSE)</f>
        <v>My first music album is a collection of 9 songs honoring Mexico's prolific composer, Jose Alfredo Jimenez with my artistic vision.</v>
      </c>
      <c r="C1227">
        <f>VLOOKUP(A1227, Kickstarter!B:E, 3, FALSE)</f>
        <v>3000</v>
      </c>
      <c r="D1227">
        <f>VLOOKUP(A1227, Kickstarter!B:E, 4, FALSE)</f>
        <v>132</v>
      </c>
      <c r="E1227">
        <f>VLOOKUP(A1227, Kickstarter!B:P, 15, FALSE)</f>
        <v>44</v>
      </c>
      <c r="F1227">
        <f>VLOOKUP(A1227, Kickstarter!B:P, 11, FALSE)</f>
        <v>3</v>
      </c>
    </row>
    <row r="1228" spans="1:6" ht="45" x14ac:dyDescent="0.25">
      <c r="A1228" s="9" t="s">
        <v>1227</v>
      </c>
      <c r="B1228" s="3" t="str">
        <f>VLOOKUP(A1228, Kickstarter!B:C, 2, FALSE)</f>
        <v>Pavlo will be independently filming his second full length PBS Special and DVD in May with director George Veras</v>
      </c>
      <c r="C1228">
        <f>VLOOKUP(A1228, Kickstarter!B:E, 3, FALSE)</f>
        <v>50000</v>
      </c>
      <c r="D1228">
        <f>VLOOKUP(A1228, Kickstarter!B:E, 4, FALSE)</f>
        <v>1937</v>
      </c>
      <c r="E1228">
        <f>VLOOKUP(A1228, Kickstarter!B:P, 15, FALSE)</f>
        <v>48.43</v>
      </c>
      <c r="F1228">
        <f>VLOOKUP(A1228, Kickstarter!B:P, 11, FALSE)</f>
        <v>40</v>
      </c>
    </row>
    <row r="1229" spans="1:6" ht="45" x14ac:dyDescent="0.25">
      <c r="A1229" s="9" t="s">
        <v>1228</v>
      </c>
      <c r="B1229" s="3" t="str">
        <f>VLOOKUP(A1229, Kickstarter!B:C, 2, FALSE)</f>
        <v>After winning the iStandard Phoenix Producer Showcase (6/25/14)  I have been invited to Beast of the Beats VIII in New York Nov. 6-9</v>
      </c>
      <c r="C1229">
        <f>VLOOKUP(A1229, Kickstarter!B:E, 3, FALSE)</f>
        <v>2000</v>
      </c>
      <c r="D1229">
        <f>VLOOKUP(A1229, Kickstarter!B:E, 4, FALSE)</f>
        <v>0</v>
      </c>
      <c r="E1229">
        <f>VLOOKUP(A1229, Kickstarter!B:P, 15, FALSE)</f>
        <v>0</v>
      </c>
      <c r="F1229">
        <f>VLOOKUP(A1229, Kickstarter!B:P, 11, FALSE)</f>
        <v>0</v>
      </c>
    </row>
    <row r="1230" spans="1:6" ht="30" x14ac:dyDescent="0.25">
      <c r="A1230" s="9" t="s">
        <v>1229</v>
      </c>
      <c r="B1230" s="3" t="str">
        <f>VLOOKUP(A1230, Kickstarter!B:C, 2, FALSE)</f>
        <v>Kat is partnering with Kickstarter to raise the funds to complete her first solo World music CD "Gypsy"!</v>
      </c>
      <c r="C1230">
        <f>VLOOKUP(A1230, Kickstarter!B:E, 3, FALSE)</f>
        <v>5000</v>
      </c>
      <c r="D1230">
        <f>VLOOKUP(A1230, Kickstarter!B:E, 4, FALSE)</f>
        <v>1465</v>
      </c>
      <c r="E1230">
        <f>VLOOKUP(A1230, Kickstarter!B:P, 15, FALSE)</f>
        <v>61.04</v>
      </c>
      <c r="F1230">
        <f>VLOOKUP(A1230, Kickstarter!B:P, 11, FALSE)</f>
        <v>24</v>
      </c>
    </row>
    <row r="1231" spans="1:6" ht="45" x14ac:dyDescent="0.25">
      <c r="A1231" s="9" t="s">
        <v>1230</v>
      </c>
      <c r="B1231" s="3" t="str">
        <f>VLOOKUP(A1231, Kickstarter!B:C, 2, FALSE)</f>
        <v>Bollywood composer Vanraj Bhatia, age 86, has written an opera based on a myth from the epic Mahabhatata. Presented in Queens May 11&amp;12</v>
      </c>
      <c r="C1231">
        <f>VLOOKUP(A1231, Kickstarter!B:E, 3, FALSE)</f>
        <v>2750</v>
      </c>
      <c r="D1231">
        <f>VLOOKUP(A1231, Kickstarter!B:E, 4, FALSE)</f>
        <v>25</v>
      </c>
      <c r="E1231">
        <f>VLOOKUP(A1231, Kickstarter!B:P, 15, FALSE)</f>
        <v>25</v>
      </c>
      <c r="F1231">
        <f>VLOOKUP(A1231, Kickstarter!B:P, 11, FALSE)</f>
        <v>1</v>
      </c>
    </row>
    <row r="1232" spans="1:6" ht="45" x14ac:dyDescent="0.25">
      <c r="A1232" s="9" t="s">
        <v>1231</v>
      </c>
      <c r="B1232" s="3" t="str">
        <f>VLOOKUP(A1232, Kickstarter!B:C, 2, FALSE)</f>
        <v>It has been close to a decade since DC Talk began their "Intermission".  It is time for A Live Concert Tribute &amp; DVD Movie!</v>
      </c>
      <c r="C1232">
        <f>VLOOKUP(A1232, Kickstarter!B:E, 3, FALSE)</f>
        <v>500000</v>
      </c>
      <c r="D1232">
        <f>VLOOKUP(A1232, Kickstarter!B:E, 4, FALSE)</f>
        <v>0</v>
      </c>
      <c r="E1232">
        <f>VLOOKUP(A1232, Kickstarter!B:P, 15, FALSE)</f>
        <v>0</v>
      </c>
      <c r="F1232">
        <f>VLOOKUP(A1232, Kickstarter!B:P, 11, FALSE)</f>
        <v>0</v>
      </c>
    </row>
    <row r="1233" spans="1:6" ht="45" x14ac:dyDescent="0.25">
      <c r="A1233" s="9" t="s">
        <v>1232</v>
      </c>
      <c r="B1233" s="3" t="str">
        <f>VLOOKUP(A1233, Kickstarter!B:C, 2, FALSE)</f>
        <v>a non-profit, free, all-day, all-ages music &amp; arts festival dedicated to promoting non-violent spaces for community engagement</v>
      </c>
      <c r="C1233">
        <f>VLOOKUP(A1233, Kickstarter!B:E, 3, FALSE)</f>
        <v>5000</v>
      </c>
      <c r="D1233">
        <f>VLOOKUP(A1233, Kickstarter!B:E, 4, FALSE)</f>
        <v>0</v>
      </c>
      <c r="E1233">
        <f>VLOOKUP(A1233, Kickstarter!B:P, 15, FALSE)</f>
        <v>0</v>
      </c>
      <c r="F1233">
        <f>VLOOKUP(A1233, Kickstarter!B:P, 11, FALSE)</f>
        <v>0</v>
      </c>
    </row>
    <row r="1234" spans="1:6" ht="45" x14ac:dyDescent="0.25">
      <c r="A1234" s="9" t="s">
        <v>1233</v>
      </c>
      <c r="B1234" s="3" t="str">
        <f>VLOOKUP(A1234, Kickstarter!B:C, 2, FALSE)</f>
        <v>CD-Book w/ 26 original songs + illustrations + activities that WORK developing full literacy skills (language &amp; math) of preschoolers.</v>
      </c>
      <c r="C1234">
        <f>VLOOKUP(A1234, Kickstarter!B:E, 3, FALSE)</f>
        <v>5000</v>
      </c>
      <c r="D1234">
        <f>VLOOKUP(A1234, Kickstarter!B:E, 4, FALSE)</f>
        <v>40</v>
      </c>
      <c r="E1234">
        <f>VLOOKUP(A1234, Kickstarter!B:P, 15, FALSE)</f>
        <v>40</v>
      </c>
      <c r="F1234">
        <f>VLOOKUP(A1234, Kickstarter!B:P, 11, FALSE)</f>
        <v>1</v>
      </c>
    </row>
    <row r="1235" spans="1:6" ht="45" x14ac:dyDescent="0.25">
      <c r="A1235" s="9" t="s">
        <v>1234</v>
      </c>
      <c r="B1235" s="3" t="str">
        <f>VLOOKUP(A1235, Kickstarter!B:C, 2, FALSE)</f>
        <v>A Shakulute mouthpiece will allow me to play my silver alto flute vertically  like my Japanese shakuhachis but with Western fingerings.</v>
      </c>
      <c r="C1235">
        <f>VLOOKUP(A1235, Kickstarter!B:E, 3, FALSE)</f>
        <v>1000</v>
      </c>
      <c r="D1235">
        <f>VLOOKUP(A1235, Kickstarter!B:E, 4, FALSE)</f>
        <v>116</v>
      </c>
      <c r="E1235">
        <f>VLOOKUP(A1235, Kickstarter!B:P, 15, FALSE)</f>
        <v>19.329999999999998</v>
      </c>
      <c r="F1235">
        <f>VLOOKUP(A1235, Kickstarter!B:P, 11, FALSE)</f>
        <v>6</v>
      </c>
    </row>
    <row r="1236" spans="1:6" ht="45" x14ac:dyDescent="0.25">
      <c r="A1236" s="9" t="s">
        <v>1235</v>
      </c>
      <c r="B1236" s="3" t="str">
        <f>VLOOKUP(A1236, Kickstarter!B:C, 2, FALSE)</f>
        <v>We have been offered shows all over the world, to reach places and people with our music, for the experience of just doing it!</v>
      </c>
      <c r="C1236">
        <f>VLOOKUP(A1236, Kickstarter!B:E, 3, FALSE)</f>
        <v>50000</v>
      </c>
      <c r="D1236">
        <f>VLOOKUP(A1236, Kickstarter!B:E, 4, FALSE)</f>
        <v>0</v>
      </c>
      <c r="E1236">
        <f>VLOOKUP(A1236, Kickstarter!B:P, 15, FALSE)</f>
        <v>0</v>
      </c>
      <c r="F1236">
        <f>VLOOKUP(A1236, Kickstarter!B:P, 11, FALSE)</f>
        <v>0</v>
      </c>
    </row>
    <row r="1237" spans="1:6" ht="45" x14ac:dyDescent="0.25">
      <c r="A1237" s="9" t="s">
        <v>1236</v>
      </c>
      <c r="B1237" s="3" t="str">
        <f>VLOOKUP(A1237, Kickstarter!B:C, 2, FALSE)</f>
        <v>We plan to make studio recordings for a CD that highlights six new works composed for our Shakuhachi and Koto Music concert series.</v>
      </c>
      <c r="C1237">
        <f>VLOOKUP(A1237, Kickstarter!B:E, 3, FALSE)</f>
        <v>7534</v>
      </c>
      <c r="D1237">
        <f>VLOOKUP(A1237, Kickstarter!B:E, 4, FALSE)</f>
        <v>210</v>
      </c>
      <c r="E1237">
        <f>VLOOKUP(A1237, Kickstarter!B:P, 15, FALSE)</f>
        <v>35</v>
      </c>
      <c r="F1237">
        <f>VLOOKUP(A1237, Kickstarter!B:P, 11, FALSE)</f>
        <v>6</v>
      </c>
    </row>
    <row r="1238" spans="1:6" x14ac:dyDescent="0.25">
      <c r="A1238" s="9" t="s">
        <v>1237</v>
      </c>
      <c r="B1238" s="3" t="str">
        <f>VLOOKUP(A1238, Kickstarter!B:C, 2, FALSE)</f>
        <v>Raising money to give the musicians their due.</v>
      </c>
      <c r="C1238">
        <f>VLOOKUP(A1238, Kickstarter!B:E, 3, FALSE)</f>
        <v>2500</v>
      </c>
      <c r="D1238">
        <f>VLOOKUP(A1238, Kickstarter!B:E, 4, FALSE)</f>
        <v>0</v>
      </c>
      <c r="E1238">
        <f>VLOOKUP(A1238, Kickstarter!B:P, 15, FALSE)</f>
        <v>0</v>
      </c>
      <c r="F1238">
        <f>VLOOKUP(A1238, Kickstarter!B:P, 11, FALSE)</f>
        <v>0</v>
      </c>
    </row>
    <row r="1239" spans="1:6" ht="45" x14ac:dyDescent="0.25">
      <c r="A1239" s="9" t="s">
        <v>1238</v>
      </c>
      <c r="B1239" s="3" t="str">
        <f>VLOOKUP(A1239, Kickstarter!B:C, 2, FALSE)</f>
        <v>We have the songs, concept, need to add songs and mix/package for shows in Hawaii, book dates outside of Maui and advance his message</v>
      </c>
      <c r="C1239">
        <f>VLOOKUP(A1239, Kickstarter!B:E, 3, FALSE)</f>
        <v>25000</v>
      </c>
      <c r="D1239">
        <f>VLOOKUP(A1239, Kickstarter!B:E, 4, FALSE)</f>
        <v>0</v>
      </c>
      <c r="E1239">
        <f>VLOOKUP(A1239, Kickstarter!B:P, 15, FALSE)</f>
        <v>0</v>
      </c>
      <c r="F1239">
        <f>VLOOKUP(A1239, Kickstarter!B:P, 11, FALSE)</f>
        <v>0</v>
      </c>
    </row>
    <row r="1240" spans="1:6" ht="45" x14ac:dyDescent="0.25">
      <c r="A1240" s="9" t="s">
        <v>1239</v>
      </c>
      <c r="B1240" s="3" t="str">
        <f>VLOOKUP(A1240, Kickstarter!B:C, 2, FALSE)</f>
        <v>The purpose of the album is to pull from many differenet genres but to express life circumstances to reach everyday people through song</v>
      </c>
      <c r="C1240">
        <f>VLOOKUP(A1240, Kickstarter!B:E, 3, FALSE)</f>
        <v>1000</v>
      </c>
      <c r="D1240">
        <f>VLOOKUP(A1240, Kickstarter!B:E, 4, FALSE)</f>
        <v>178</v>
      </c>
      <c r="E1240">
        <f>VLOOKUP(A1240, Kickstarter!B:P, 15, FALSE)</f>
        <v>59.33</v>
      </c>
      <c r="F1240">
        <f>VLOOKUP(A1240, Kickstarter!B:P, 11, FALSE)</f>
        <v>3</v>
      </c>
    </row>
    <row r="1241" spans="1:6" ht="30" x14ac:dyDescent="0.25">
      <c r="A1241" s="9" t="s">
        <v>1240</v>
      </c>
      <c r="B1241" s="3" t="str">
        <f>VLOOKUP(A1241, Kickstarter!B:C, 2, FALSE)</f>
        <v>Please consider helping us with our new CD and Riverdance Tour</v>
      </c>
      <c r="C1241">
        <f>VLOOKUP(A1241, Kickstarter!B:E, 3, FALSE)</f>
        <v>2500</v>
      </c>
      <c r="D1241">
        <f>VLOOKUP(A1241, Kickstarter!B:E, 4, FALSE)</f>
        <v>0</v>
      </c>
      <c r="E1241">
        <f>VLOOKUP(A1241, Kickstarter!B:P, 15, FALSE)</f>
        <v>0</v>
      </c>
      <c r="F1241">
        <f>VLOOKUP(A1241, Kickstarter!B:P, 11, FALSE)</f>
        <v>0</v>
      </c>
    </row>
    <row r="1242" spans="1:6" ht="30" x14ac:dyDescent="0.25">
      <c r="A1242" s="9" t="s">
        <v>1241</v>
      </c>
      <c r="B1242" s="3" t="str">
        <f>VLOOKUP(A1242, Kickstarter!B:C, 2, FALSE)</f>
        <v>Sharing positive vibes of Peace, Love &amp; Unity with the World through conscious Reggae Music!</v>
      </c>
      <c r="C1242">
        <f>VLOOKUP(A1242, Kickstarter!B:E, 3, FALSE)</f>
        <v>8000</v>
      </c>
      <c r="D1242">
        <f>VLOOKUP(A1242, Kickstarter!B:E, 4, FALSE)</f>
        <v>241</v>
      </c>
      <c r="E1242">
        <f>VLOOKUP(A1242, Kickstarter!B:P, 15, FALSE)</f>
        <v>30.13</v>
      </c>
      <c r="F1242">
        <f>VLOOKUP(A1242, Kickstarter!B:P, 11, FALSE)</f>
        <v>8</v>
      </c>
    </row>
    <row r="1243" spans="1:6" ht="45" x14ac:dyDescent="0.25">
      <c r="A1243" s="9" t="s">
        <v>1242</v>
      </c>
      <c r="B1243" s="3" t="str">
        <f>VLOOKUP(A1243, Kickstarter!B:C, 2, FALSE)</f>
        <v>We are non-profit founders creating a forest retreat for the inner city students to record\learn music in an inspirational sanctuary.</v>
      </c>
      <c r="C1243">
        <f>VLOOKUP(A1243, Kickstarter!B:E, 3, FALSE)</f>
        <v>5000</v>
      </c>
      <c r="D1243">
        <f>VLOOKUP(A1243, Kickstarter!B:E, 4, FALSE)</f>
        <v>2537</v>
      </c>
      <c r="E1243">
        <f>VLOOKUP(A1243, Kickstarter!B:P, 15, FALSE)</f>
        <v>74.62</v>
      </c>
      <c r="F1243">
        <f>VLOOKUP(A1243, Kickstarter!B:P, 11, FALSE)</f>
        <v>34</v>
      </c>
    </row>
    <row r="1244" spans="1:6" ht="45" x14ac:dyDescent="0.25">
      <c r="A1244" s="9" t="s">
        <v>1243</v>
      </c>
      <c r="B1244" s="3" t="str">
        <f>VLOOKUP(A1244, Kickstarter!B:C, 2, FALSE)</f>
        <v>Cellphonia 9/11 (http://cellphonia.org/911/) is one of the performance pieces in the Music After marathon concert on 9.11.11</v>
      </c>
      <c r="C1244">
        <f>VLOOKUP(A1244, Kickstarter!B:E, 3, FALSE)</f>
        <v>911</v>
      </c>
      <c r="D1244">
        <f>VLOOKUP(A1244, Kickstarter!B:E, 4, FALSE)</f>
        <v>5</v>
      </c>
      <c r="E1244">
        <f>VLOOKUP(A1244, Kickstarter!B:P, 15, FALSE)</f>
        <v>5</v>
      </c>
      <c r="F1244">
        <f>VLOOKUP(A1244, Kickstarter!B:P, 11, FALSE)</f>
        <v>1</v>
      </c>
    </row>
    <row r="1245" spans="1:6" ht="45" x14ac:dyDescent="0.25">
      <c r="A1245" s="9" t="s">
        <v>1244</v>
      </c>
      <c r="B1245" s="3" t="str">
        <f>VLOOKUP(A1245, Kickstarter!B:C, 2, FALSE)</f>
        <v>California's premier Latino cultural festival - music, theatre, film, workshops, visual arts, cuisine and more!</v>
      </c>
      <c r="C1245">
        <f>VLOOKUP(A1245, Kickstarter!B:E, 3, FALSE)</f>
        <v>12000</v>
      </c>
      <c r="D1245">
        <f>VLOOKUP(A1245, Kickstarter!B:E, 4, FALSE)</f>
        <v>1691</v>
      </c>
      <c r="E1245">
        <f>VLOOKUP(A1245, Kickstarter!B:P, 15, FALSE)</f>
        <v>44.5</v>
      </c>
      <c r="F1245">
        <f>VLOOKUP(A1245, Kickstarter!B:P, 11, FALSE)</f>
        <v>38</v>
      </c>
    </row>
    <row r="1246" spans="1:6" ht="45" x14ac:dyDescent="0.25">
      <c r="A1246" s="9" t="s">
        <v>1245</v>
      </c>
      <c r="B1246" s="3" t="str">
        <f>VLOOKUP(A1246, Kickstarter!B:C, 2, FALSE)</f>
        <v>THEATRUM MUNDI releases DEBUT ALBUM! Pre-order "The Eyes of the Realm" and help make it happen!</v>
      </c>
      <c r="C1246">
        <f>VLOOKUP(A1246, Kickstarter!B:E, 3, FALSE)</f>
        <v>2000</v>
      </c>
      <c r="D1246">
        <f>VLOOKUP(A1246, Kickstarter!B:E, 4, FALSE)</f>
        <v>2076</v>
      </c>
      <c r="E1246">
        <f>VLOOKUP(A1246, Kickstarter!B:P, 15, FALSE)</f>
        <v>46.13</v>
      </c>
      <c r="F1246">
        <f>VLOOKUP(A1246, Kickstarter!B:P, 11, FALSE)</f>
        <v>45</v>
      </c>
    </row>
    <row r="1247" spans="1:6" ht="45" x14ac:dyDescent="0.25">
      <c r="A1247" s="9" t="s">
        <v>1246</v>
      </c>
      <c r="B1247" s="3" t="str">
        <f>VLOOKUP(A1247, Kickstarter!B:C, 2, FALSE)</f>
        <v>Smokey Folk is a folk rock band with a vaudeville twist! We have 18 original songs and want to record an album. Help us out!</v>
      </c>
      <c r="C1247">
        <f>VLOOKUP(A1247, Kickstarter!B:E, 3, FALSE)</f>
        <v>2000</v>
      </c>
      <c r="D1247">
        <f>VLOOKUP(A1247, Kickstarter!B:E, 4, FALSE)</f>
        <v>2405</v>
      </c>
      <c r="E1247">
        <f>VLOOKUP(A1247, Kickstarter!B:P, 15, FALSE)</f>
        <v>141.47</v>
      </c>
      <c r="F1247">
        <f>VLOOKUP(A1247, Kickstarter!B:P, 11, FALSE)</f>
        <v>17</v>
      </c>
    </row>
    <row r="1248" spans="1:6" ht="45" x14ac:dyDescent="0.25">
      <c r="A1248" s="9" t="s">
        <v>1247</v>
      </c>
      <c r="B1248" s="3" t="str">
        <f>VLOOKUP(A1248, Kickstarter!B:C, 2, FALSE)</f>
        <v>Candy Warpop, Las Vegas' female-fronted alt-punk rock monster, is raising money to fund the production of their first music video.</v>
      </c>
      <c r="C1248">
        <f>VLOOKUP(A1248, Kickstarter!B:E, 3, FALSE)</f>
        <v>2000</v>
      </c>
      <c r="D1248">
        <f>VLOOKUP(A1248, Kickstarter!B:E, 4, FALSE)</f>
        <v>2340</v>
      </c>
      <c r="E1248">
        <f>VLOOKUP(A1248, Kickstarter!B:P, 15, FALSE)</f>
        <v>75.48</v>
      </c>
      <c r="F1248">
        <f>VLOOKUP(A1248, Kickstarter!B:P, 11, FALSE)</f>
        <v>31</v>
      </c>
    </row>
    <row r="1249" spans="1:6" ht="30" x14ac:dyDescent="0.25">
      <c r="A1249" s="9" t="s">
        <v>1248</v>
      </c>
      <c r="B1249" s="3" t="str">
        <f>VLOOKUP(A1249, Kickstarter!B:C, 2, FALSE)</f>
        <v>BRAIN DEAD is going to record their debut EP and they need your help, Bozos!</v>
      </c>
      <c r="C1249">
        <f>VLOOKUP(A1249, Kickstarter!B:E, 3, FALSE)</f>
        <v>3500</v>
      </c>
      <c r="D1249">
        <f>VLOOKUP(A1249, Kickstarter!B:E, 4, FALSE)</f>
        <v>4275</v>
      </c>
      <c r="E1249">
        <f>VLOOKUP(A1249, Kickstarter!B:P, 15, FALSE)</f>
        <v>85.5</v>
      </c>
      <c r="F1249">
        <f>VLOOKUP(A1249, Kickstarter!B:P, 11, FALSE)</f>
        <v>50</v>
      </c>
    </row>
    <row r="1250" spans="1:6" ht="30" x14ac:dyDescent="0.25">
      <c r="A1250" s="9" t="s">
        <v>1249</v>
      </c>
      <c r="B1250" s="3" t="str">
        <f>VLOOKUP(A1250, Kickstarter!B:C, 2, FALSE)</f>
        <v>The Vandies make pop rock in glorious Portland, Oregon. Help us fund our first full length album!</v>
      </c>
      <c r="C1250">
        <f>VLOOKUP(A1250, Kickstarter!B:E, 3, FALSE)</f>
        <v>2500</v>
      </c>
      <c r="D1250">
        <f>VLOOKUP(A1250, Kickstarter!B:E, 4, FALSE)</f>
        <v>3791</v>
      </c>
      <c r="E1250">
        <f>VLOOKUP(A1250, Kickstarter!B:P, 15, FALSE)</f>
        <v>64.25</v>
      </c>
      <c r="F1250">
        <f>VLOOKUP(A1250, Kickstarter!B:P, 11, FALSE)</f>
        <v>59</v>
      </c>
    </row>
    <row r="1251" spans="1:6" ht="45" x14ac:dyDescent="0.25">
      <c r="A1251" s="9" t="s">
        <v>1250</v>
      </c>
      <c r="B1251" s="3" t="str">
        <f>VLOOKUP(A1251, Kickstarter!B:C, 2, FALSE)</f>
        <v>"Let's Brighten It Up" will be a seven song EP of originals heavily inspired by music from the 50s and 60s</v>
      </c>
      <c r="C1251">
        <f>VLOOKUP(A1251, Kickstarter!B:E, 3, FALSE)</f>
        <v>5000</v>
      </c>
      <c r="D1251">
        <f>VLOOKUP(A1251, Kickstarter!B:E, 4, FALSE)</f>
        <v>5222</v>
      </c>
      <c r="E1251">
        <f>VLOOKUP(A1251, Kickstarter!B:P, 15, FALSE)</f>
        <v>64.47</v>
      </c>
      <c r="F1251">
        <f>VLOOKUP(A1251, Kickstarter!B:P, 11, FALSE)</f>
        <v>81</v>
      </c>
    </row>
    <row r="1252" spans="1:6" ht="45" x14ac:dyDescent="0.25">
      <c r="A1252" s="9" t="s">
        <v>1251</v>
      </c>
      <c r="B1252" s="3" t="str">
        <f>VLOOKUP(A1252, Kickstarter!B:C, 2, FALSE)</f>
        <v>My new disc Human Kindness is some of the strongest &amp; most ambitious music Iâ€™ve made. Join me in giving it a solid push into the world.</v>
      </c>
      <c r="C1252">
        <f>VLOOKUP(A1252, Kickstarter!B:E, 3, FALSE)</f>
        <v>30000</v>
      </c>
      <c r="D1252">
        <f>VLOOKUP(A1252, Kickstarter!B:E, 4, FALSE)</f>
        <v>60046</v>
      </c>
      <c r="E1252">
        <f>VLOOKUP(A1252, Kickstarter!B:P, 15, FALSE)</f>
        <v>118.2</v>
      </c>
      <c r="F1252">
        <f>VLOOKUP(A1252, Kickstarter!B:P, 11, FALSE)</f>
        <v>508</v>
      </c>
    </row>
    <row r="1253" spans="1:6" ht="30" x14ac:dyDescent="0.25">
      <c r="A1253" s="9" t="s">
        <v>1252</v>
      </c>
      <c r="B1253" s="3" t="str">
        <f>VLOOKUP(A1253, Kickstarter!B:C, 2, FALSE)</f>
        <v>A tour of europe with 3 memphis artist, Jack Oblivian, Harlan T Bobo and Shawn Cripps.</v>
      </c>
      <c r="C1253">
        <f>VLOOKUP(A1253, Kickstarter!B:E, 3, FALSE)</f>
        <v>6000</v>
      </c>
      <c r="D1253">
        <f>VLOOKUP(A1253, Kickstarter!B:E, 4, FALSE)</f>
        <v>6108</v>
      </c>
      <c r="E1253">
        <f>VLOOKUP(A1253, Kickstarter!B:P, 15, FALSE)</f>
        <v>82.54</v>
      </c>
      <c r="F1253">
        <f>VLOOKUP(A1253, Kickstarter!B:P, 11, FALSE)</f>
        <v>74</v>
      </c>
    </row>
    <row r="1254" spans="1:6" ht="45" x14ac:dyDescent="0.25">
      <c r="A1254" s="9" t="s">
        <v>1253</v>
      </c>
      <c r="B1254" s="3" t="str">
        <f>VLOOKUP(A1254, Kickstarter!B:C, 2, FALSE)</f>
        <v>Our hope is to re-release this 2007 Kiss Kiss cult classic "Reality vs the Optimist" on vinyl as was always our intention.</v>
      </c>
      <c r="C1254">
        <f>VLOOKUP(A1254, Kickstarter!B:E, 3, FALSE)</f>
        <v>3500</v>
      </c>
      <c r="D1254">
        <f>VLOOKUP(A1254, Kickstarter!B:E, 4, FALSE)</f>
        <v>4818</v>
      </c>
      <c r="E1254">
        <f>VLOOKUP(A1254, Kickstarter!B:P, 15, FALSE)</f>
        <v>34.17</v>
      </c>
      <c r="F1254">
        <f>VLOOKUP(A1254, Kickstarter!B:P, 11, FALSE)</f>
        <v>141</v>
      </c>
    </row>
    <row r="1255" spans="1:6" ht="45" x14ac:dyDescent="0.25">
      <c r="A1255" s="9" t="s">
        <v>1254</v>
      </c>
      <c r="B1255" s="3" t="str">
        <f>VLOOKUP(A1255, Kickstarter!B:C, 2, FALSE)</f>
        <v>Suburban Legends are working on the most important album EVER, but they are in need of your help and about 10 bucks... probably more!</v>
      </c>
      <c r="C1255">
        <f>VLOOKUP(A1255, Kickstarter!B:E, 3, FALSE)</f>
        <v>10</v>
      </c>
      <c r="D1255">
        <f>VLOOKUP(A1255, Kickstarter!B:E, 4, FALSE)</f>
        <v>30383.32</v>
      </c>
      <c r="E1255">
        <f>VLOOKUP(A1255, Kickstarter!B:P, 15, FALSE)</f>
        <v>42.73</v>
      </c>
      <c r="F1255">
        <f>VLOOKUP(A1255, Kickstarter!B:P, 11, FALSE)</f>
        <v>711</v>
      </c>
    </row>
    <row r="1256" spans="1:6" ht="45" x14ac:dyDescent="0.25">
      <c r="A1256" s="9" t="s">
        <v>1255</v>
      </c>
      <c r="B1256" s="3" t="str">
        <f>VLOOKUP(A1256, Kickstarter!B:C, 2, FALSE)</f>
        <v>Fresh off the heels of, "Let the Waves Come in Threes," (#6 National Folk Chart) we're making a new record. Huge thanks for your help!</v>
      </c>
      <c r="C1256">
        <f>VLOOKUP(A1256, Kickstarter!B:E, 3, FALSE)</f>
        <v>6700</v>
      </c>
      <c r="D1256">
        <f>VLOOKUP(A1256, Kickstarter!B:E, 4, FALSE)</f>
        <v>13323</v>
      </c>
      <c r="E1256">
        <f>VLOOKUP(A1256, Kickstarter!B:P, 15, FALSE)</f>
        <v>94.49</v>
      </c>
      <c r="F1256">
        <f>VLOOKUP(A1256, Kickstarter!B:P, 11, FALSE)</f>
        <v>141</v>
      </c>
    </row>
    <row r="1257" spans="1:6" ht="45" x14ac:dyDescent="0.25">
      <c r="A1257" s="9" t="s">
        <v>1256</v>
      </c>
      <c r="B1257" s="3" t="str">
        <f>VLOOKUP(A1257, Kickstarter!B:C, 2, FALSE)</f>
        <v>Let the Space Bards abduct you on a quirky musical journey about two aliens struggling to fit in on planet Earth.</v>
      </c>
      <c r="C1257">
        <f>VLOOKUP(A1257, Kickstarter!B:E, 3, FALSE)</f>
        <v>3000</v>
      </c>
      <c r="D1257">
        <f>VLOOKUP(A1257, Kickstarter!B:E, 4, FALSE)</f>
        <v>6071</v>
      </c>
      <c r="E1257">
        <f>VLOOKUP(A1257, Kickstarter!B:P, 15, FALSE)</f>
        <v>55.7</v>
      </c>
      <c r="F1257">
        <f>VLOOKUP(A1257, Kickstarter!B:P, 11, FALSE)</f>
        <v>109</v>
      </c>
    </row>
    <row r="1258" spans="1:6" ht="45" x14ac:dyDescent="0.25">
      <c r="A1258" s="9" t="s">
        <v>1257</v>
      </c>
      <c r="B1258" s="3" t="str">
        <f>VLOOKUP(A1258, Kickstarter!B:C, 2, FALSE)</f>
        <v>Dylan Carlson of earth,major solo project lp/cd/dvd/book "Falling with a Thousand Stars and Other Wonders from the House of Albion"</v>
      </c>
      <c r="C1258">
        <f>VLOOKUP(A1258, Kickstarter!B:E, 3, FALSE)</f>
        <v>30000</v>
      </c>
      <c r="D1258">
        <f>VLOOKUP(A1258, Kickstarter!B:E, 4, FALSE)</f>
        <v>35389.129999999997</v>
      </c>
      <c r="E1258">
        <f>VLOOKUP(A1258, Kickstarter!B:P, 15, FALSE)</f>
        <v>98.03</v>
      </c>
      <c r="F1258">
        <f>VLOOKUP(A1258, Kickstarter!B:P, 11, FALSE)</f>
        <v>361</v>
      </c>
    </row>
    <row r="1259" spans="1:6" ht="45" x14ac:dyDescent="0.25">
      <c r="A1259" s="9" t="s">
        <v>1258</v>
      </c>
      <c r="B1259" s="3" t="str">
        <f>VLOOKUP(A1259, Kickstarter!B:C, 2, FALSE)</f>
        <v>Three Lobed, a boutique psychedelic label focused on small run releases, is celebrating its 10th anniversary with a lush 4xLP set.</v>
      </c>
      <c r="C1259">
        <f>VLOOKUP(A1259, Kickstarter!B:E, 3, FALSE)</f>
        <v>5500</v>
      </c>
      <c r="D1259">
        <f>VLOOKUP(A1259, Kickstarter!B:E, 4, FALSE)</f>
        <v>16210</v>
      </c>
      <c r="E1259">
        <f>VLOOKUP(A1259, Kickstarter!B:P, 15, FALSE)</f>
        <v>92.1</v>
      </c>
      <c r="F1259">
        <f>VLOOKUP(A1259, Kickstarter!B:P, 11, FALSE)</f>
        <v>176</v>
      </c>
    </row>
    <row r="1260" spans="1:6" ht="45" x14ac:dyDescent="0.25">
      <c r="A1260" s="9" t="s">
        <v>1259</v>
      </c>
      <c r="B1260" s="3" t="str">
        <f>VLOOKUP(A1260, Kickstarter!B:C, 2, FALSE)</f>
        <v>Mustard Plug needs help funding their new record.  Please help the Grand Rapids, MI band put out their 7th record!</v>
      </c>
      <c r="C1260">
        <f>VLOOKUP(A1260, Kickstarter!B:E, 3, FALSE)</f>
        <v>12000</v>
      </c>
      <c r="D1260">
        <f>VLOOKUP(A1260, Kickstarter!B:E, 4, FALSE)</f>
        <v>25577.56</v>
      </c>
      <c r="E1260">
        <f>VLOOKUP(A1260, Kickstarter!B:P, 15, FALSE)</f>
        <v>38.18</v>
      </c>
      <c r="F1260">
        <f>VLOOKUP(A1260, Kickstarter!B:P, 11, FALSE)</f>
        <v>670</v>
      </c>
    </row>
    <row r="1261" spans="1:6" ht="30" x14ac:dyDescent="0.25">
      <c r="A1261" s="9" t="s">
        <v>1260</v>
      </c>
      <c r="B1261" s="3" t="str">
        <f>VLOOKUP(A1261, Kickstarter!B:C, 2, FALSE)</f>
        <v>Falling From One is currently in the studio recording their first CD and they need your help!</v>
      </c>
      <c r="C1261">
        <f>VLOOKUP(A1261, Kickstarter!B:E, 3, FALSE)</f>
        <v>2500</v>
      </c>
      <c r="D1261">
        <f>VLOOKUP(A1261, Kickstarter!B:E, 4, FALSE)</f>
        <v>2606</v>
      </c>
      <c r="E1261">
        <f>VLOOKUP(A1261, Kickstarter!B:P, 15, FALSE)</f>
        <v>27.15</v>
      </c>
      <c r="F1261">
        <f>VLOOKUP(A1261, Kickstarter!B:P, 11, FALSE)</f>
        <v>96</v>
      </c>
    </row>
    <row r="1262" spans="1:6" ht="45" x14ac:dyDescent="0.25">
      <c r="A1262" s="9" t="s">
        <v>1261</v>
      </c>
      <c r="B1262" s="3" t="str">
        <f>VLOOKUP(A1262, Kickstarter!B:C, 2, FALSE)</f>
        <v>Cub Country is mastering our final 10 song recording and pressing it to 12" vinyl with beautiful full-color original artwork.</v>
      </c>
      <c r="C1262">
        <f>VLOOKUP(A1262, Kickstarter!B:E, 3, FALSE)</f>
        <v>3300</v>
      </c>
      <c r="D1262">
        <f>VLOOKUP(A1262, Kickstarter!B:E, 4, FALSE)</f>
        <v>3751</v>
      </c>
      <c r="E1262">
        <f>VLOOKUP(A1262, Kickstarter!B:P, 15, FALSE)</f>
        <v>50.69</v>
      </c>
      <c r="F1262">
        <f>VLOOKUP(A1262, Kickstarter!B:P, 11, FALSE)</f>
        <v>74</v>
      </c>
    </row>
    <row r="1263" spans="1:6" ht="30" x14ac:dyDescent="0.25">
      <c r="A1263" s="9" t="s">
        <v>1262</v>
      </c>
      <c r="B1263" s="3" t="str">
        <f>VLOOKUP(A1263, Kickstarter!B:C, 2, FALSE)</f>
        <v>We just recorded a stellar EP and we're trying to put it out on vinyl.  Can you help these punx out?</v>
      </c>
      <c r="C1263">
        <f>VLOOKUP(A1263, Kickstarter!B:E, 3, FALSE)</f>
        <v>2000</v>
      </c>
      <c r="D1263">
        <f>VLOOKUP(A1263, Kickstarter!B:E, 4, FALSE)</f>
        <v>2025</v>
      </c>
      <c r="E1263">
        <f>VLOOKUP(A1263, Kickstarter!B:P, 15, FALSE)</f>
        <v>38.94</v>
      </c>
      <c r="F1263">
        <f>VLOOKUP(A1263, Kickstarter!B:P, 11, FALSE)</f>
        <v>52</v>
      </c>
    </row>
    <row r="1264" spans="1:6" ht="45" x14ac:dyDescent="0.25">
      <c r="A1264" s="9" t="s">
        <v>1263</v>
      </c>
      <c r="B1264" s="3" t="str">
        <f>VLOOKUP(A1264, Kickstarter!B:C, 2, FALSE)</f>
        <v>A soon to be husband and wife bringing hope to the music industry.
You will fall in love with their sound and story.</v>
      </c>
      <c r="C1264">
        <f>VLOOKUP(A1264, Kickstarter!B:E, 3, FALSE)</f>
        <v>6500</v>
      </c>
      <c r="D1264">
        <f>VLOOKUP(A1264, Kickstarter!B:E, 4, FALSE)</f>
        <v>8152</v>
      </c>
      <c r="E1264">
        <f>VLOOKUP(A1264, Kickstarter!B:P, 15, FALSE)</f>
        <v>77.64</v>
      </c>
      <c r="F1264">
        <f>VLOOKUP(A1264, Kickstarter!B:P, 11, FALSE)</f>
        <v>105</v>
      </c>
    </row>
    <row r="1265" spans="1:6" ht="30" x14ac:dyDescent="0.25">
      <c r="A1265" s="9" t="s">
        <v>1264</v>
      </c>
      <c r="B1265" s="3" t="e">
        <f>VLOOKUP(A1265, Kickstarter!B:C, 2, FALSE)</f>
        <v>#N/A</v>
      </c>
      <c r="C1265" t="e">
        <f>VLOOKUP(A1265, Kickstarter!B:E, 3, FALSE)</f>
        <v>#N/A</v>
      </c>
      <c r="D1265" t="e">
        <f>VLOOKUP(A1265, Kickstarter!B:E, 4, FALSE)</f>
        <v>#N/A</v>
      </c>
      <c r="E1265" t="e">
        <f>VLOOKUP(A1265, Kickstarter!B:P, 15, FALSE)</f>
        <v>#N/A</v>
      </c>
      <c r="F1265" t="e">
        <f>VLOOKUP(A1265, Kickstarter!B:P, 11, FALSE)</f>
        <v>#N/A</v>
      </c>
    </row>
    <row r="1266" spans="1:6" ht="45" x14ac:dyDescent="0.25">
      <c r="A1266" s="9" t="s">
        <v>1265</v>
      </c>
      <c r="B1266" s="3" t="str">
        <f>VLOOKUP(A1266, Kickstarter!B:C, 2, FALSE)</f>
        <v>We are a four piece from Golden, CO, and have our hearts on getting into the studio this fall to get music from our heads to your ears.</v>
      </c>
      <c r="C1266">
        <f>VLOOKUP(A1266, Kickstarter!B:E, 3, FALSE)</f>
        <v>650</v>
      </c>
      <c r="D1266">
        <f>VLOOKUP(A1266, Kickstarter!B:E, 4, FALSE)</f>
        <v>1082</v>
      </c>
      <c r="E1266">
        <f>VLOOKUP(A1266, Kickstarter!B:P, 15, FALSE)</f>
        <v>31.82</v>
      </c>
      <c r="F1266">
        <f>VLOOKUP(A1266, Kickstarter!B:P, 11, FALSE)</f>
        <v>34</v>
      </c>
    </row>
    <row r="1267" spans="1:6" ht="60" x14ac:dyDescent="0.25">
      <c r="A1267" s="9" t="s">
        <v>1266</v>
      </c>
      <c r="B1267" s="3" t="str">
        <f>VLOOKUP(A1267, Kickstarter!B:C, 2, FALSE)</f>
        <v>Our [NEW ALBUM]  is 95% complete, what we need now is the funds to be able to tour and promote it nationwide. Better Than The Beatles Not Quite Disney</v>
      </c>
      <c r="C1267">
        <f>VLOOKUP(A1267, Kickstarter!B:E, 3, FALSE)</f>
        <v>3500</v>
      </c>
      <c r="D1267">
        <f>VLOOKUP(A1267, Kickstarter!B:E, 4, FALSE)</f>
        <v>4170.17</v>
      </c>
      <c r="E1267">
        <f>VLOOKUP(A1267, Kickstarter!B:P, 15, FALSE)</f>
        <v>63.18</v>
      </c>
      <c r="F1267">
        <f>VLOOKUP(A1267, Kickstarter!B:P, 11, FALSE)</f>
        <v>66</v>
      </c>
    </row>
    <row r="1268" spans="1:6" ht="30" x14ac:dyDescent="0.25">
      <c r="A1268" s="9" t="s">
        <v>1267</v>
      </c>
      <c r="B1268" s="3" t="str">
        <f>VLOOKUP(A1268, Kickstarter!B:C, 2, FALSE)</f>
        <v>We are looking to record our first EP produced by Aaron Harris (ISIS/Palms) at Studio West.</v>
      </c>
      <c r="C1268">
        <f>VLOOKUP(A1268, Kickstarter!B:E, 3, FALSE)</f>
        <v>9500</v>
      </c>
      <c r="D1268">
        <f>VLOOKUP(A1268, Kickstarter!B:E, 4, FALSE)</f>
        <v>9545</v>
      </c>
      <c r="E1268">
        <f>VLOOKUP(A1268, Kickstarter!B:P, 15, FALSE)</f>
        <v>190.9</v>
      </c>
      <c r="F1268">
        <f>VLOOKUP(A1268, Kickstarter!B:P, 11, FALSE)</f>
        <v>50</v>
      </c>
    </row>
    <row r="1269" spans="1:6" ht="45" x14ac:dyDescent="0.25">
      <c r="A1269" s="9" t="s">
        <v>1268</v>
      </c>
      <c r="B1269" s="3" t="str">
        <f>VLOOKUP(A1269, Kickstarter!B:C, 2, FALSE)</f>
        <v>A Rock 'n Roll album with plenty of indie guitar swagger. Fresh tunes that are a continuation of my early '90s shoegaze daze.</v>
      </c>
      <c r="C1269">
        <f>VLOOKUP(A1269, Kickstarter!B:E, 3, FALSE)</f>
        <v>22000</v>
      </c>
      <c r="D1269">
        <f>VLOOKUP(A1269, Kickstarter!B:E, 4, FALSE)</f>
        <v>22396</v>
      </c>
      <c r="E1269">
        <f>VLOOKUP(A1269, Kickstarter!B:P, 15, FALSE)</f>
        <v>140.86000000000001</v>
      </c>
      <c r="F1269">
        <f>VLOOKUP(A1269, Kickstarter!B:P, 11, FALSE)</f>
        <v>159</v>
      </c>
    </row>
    <row r="1270" spans="1:6" ht="30" x14ac:dyDescent="0.25">
      <c r="A1270" s="9" t="s">
        <v>1269</v>
      </c>
      <c r="B1270" s="3" t="str">
        <f>VLOOKUP(A1270, Kickstarter!B:C, 2, FALSE)</f>
        <v>Full Devil Jacket Is releasing their first record in over 12 yrs and we want you to be a part of it!</v>
      </c>
      <c r="C1270">
        <f>VLOOKUP(A1270, Kickstarter!B:E, 3, FALSE)</f>
        <v>12000</v>
      </c>
      <c r="D1270">
        <f>VLOOKUP(A1270, Kickstarter!B:E, 4, FALSE)</f>
        <v>14000</v>
      </c>
      <c r="E1270">
        <f>VLOOKUP(A1270, Kickstarter!B:P, 15, FALSE)</f>
        <v>76.92</v>
      </c>
      <c r="F1270">
        <f>VLOOKUP(A1270, Kickstarter!B:P, 11, FALSE)</f>
        <v>182</v>
      </c>
    </row>
    <row r="1271" spans="1:6" ht="45" x14ac:dyDescent="0.25">
      <c r="A1271" s="9" t="s">
        <v>1270</v>
      </c>
      <c r="B1271" s="3" t="str">
        <f>VLOOKUP(A1271, Kickstarter!B:C, 2, FALSE)</f>
        <v>Schooltree's new art rock opera is a symphonic odyssey through a dystopian dreamworld. Help fund the double album and illustrated book!</v>
      </c>
      <c r="C1271">
        <f>VLOOKUP(A1271, Kickstarter!B:E, 3, FALSE)</f>
        <v>18800</v>
      </c>
      <c r="D1271">
        <f>VLOOKUP(A1271, Kickstarter!B:E, 4, FALSE)</f>
        <v>20426</v>
      </c>
      <c r="E1271">
        <f>VLOOKUP(A1271, Kickstarter!B:P, 15, FALSE)</f>
        <v>99.16</v>
      </c>
      <c r="F1271">
        <f>VLOOKUP(A1271, Kickstarter!B:P, 11, FALSE)</f>
        <v>206</v>
      </c>
    </row>
    <row r="1272" spans="1:6" ht="30" x14ac:dyDescent="0.25">
      <c r="A1272" s="9" t="s">
        <v>1271</v>
      </c>
      <c r="B1272" s="3" t="str">
        <f>VLOOKUP(A1272, Kickstarter!B:C, 2, FALSE)</f>
        <v>We make awake metal using violins in place of guitars and want to record a full length album.</v>
      </c>
      <c r="C1272">
        <f>VLOOKUP(A1272, Kickstarter!B:E, 3, FALSE)</f>
        <v>10000</v>
      </c>
      <c r="D1272">
        <f>VLOOKUP(A1272, Kickstarter!B:E, 4, FALSE)</f>
        <v>11472</v>
      </c>
      <c r="E1272">
        <f>VLOOKUP(A1272, Kickstarter!B:P, 15, FALSE)</f>
        <v>67.88</v>
      </c>
      <c r="F1272">
        <f>VLOOKUP(A1272, Kickstarter!B:P, 11, FALSE)</f>
        <v>169</v>
      </c>
    </row>
    <row r="1273" spans="1:6" ht="45" x14ac:dyDescent="0.25">
      <c r="A1273" s="9" t="s">
        <v>1272</v>
      </c>
      <c r="B1273" s="3" t="str">
        <f>VLOOKUP(A1273, Kickstarter!B:C, 2, FALSE)</f>
        <v>Flav Martin's 30-year overnight success project pretty much says it all. Dedicated to parenting, she's off to school, back to La musica</v>
      </c>
      <c r="C1273">
        <f>VLOOKUP(A1273, Kickstarter!B:E, 3, FALSE)</f>
        <v>7500</v>
      </c>
      <c r="D1273">
        <f>VLOOKUP(A1273, Kickstarter!B:E, 4, FALSE)</f>
        <v>7635</v>
      </c>
      <c r="E1273">
        <f>VLOOKUP(A1273, Kickstarter!B:P, 15, FALSE)</f>
        <v>246.29</v>
      </c>
      <c r="F1273">
        <f>VLOOKUP(A1273, Kickstarter!B:P, 11, FALSE)</f>
        <v>31</v>
      </c>
    </row>
    <row r="1274" spans="1:6" ht="60" x14ac:dyDescent="0.25">
      <c r="A1274" s="9" t="s">
        <v>1273</v>
      </c>
      <c r="B1274" s="3" t="str">
        <f>VLOOKUP(A1274, Kickstarter!B:C, 2, FALSE)</f>
        <v>We're going back into the studio this spring to record a new album.  You've heard some of the new material at recent shows.  Be a part of the process!</v>
      </c>
      <c r="C1274">
        <f>VLOOKUP(A1274, Kickstarter!B:E, 3, FALSE)</f>
        <v>5000</v>
      </c>
      <c r="D1274">
        <f>VLOOKUP(A1274, Kickstarter!B:E, 4, FALSE)</f>
        <v>5300</v>
      </c>
      <c r="E1274">
        <f>VLOOKUP(A1274, Kickstarter!B:P, 15, FALSE)</f>
        <v>189.29</v>
      </c>
      <c r="F1274">
        <f>VLOOKUP(A1274, Kickstarter!B:P, 11, FALSE)</f>
        <v>28</v>
      </c>
    </row>
    <row r="1275" spans="1:6" ht="30" x14ac:dyDescent="0.25">
      <c r="A1275" s="9" t="s">
        <v>1274</v>
      </c>
      <c r="B1275" s="3" t="str">
        <f>VLOOKUP(A1275, Kickstarter!B:C, 2, FALSE)</f>
        <v>Run Coyote is raising funds to produce their debut album - "Youth Haunts" - on vinyl LP and CD</v>
      </c>
      <c r="C1275">
        <f>VLOOKUP(A1275, Kickstarter!B:E, 3, FALSE)</f>
        <v>4000</v>
      </c>
      <c r="D1275">
        <f>VLOOKUP(A1275, Kickstarter!B:E, 4, FALSE)</f>
        <v>4140</v>
      </c>
      <c r="E1275">
        <f>VLOOKUP(A1275, Kickstarter!B:P, 15, FALSE)</f>
        <v>76.67</v>
      </c>
      <c r="F1275">
        <f>VLOOKUP(A1275, Kickstarter!B:P, 11, FALSE)</f>
        <v>54</v>
      </c>
    </row>
    <row r="1276" spans="1:6" ht="45" x14ac:dyDescent="0.25">
      <c r="A1276" s="9" t="s">
        <v>1275</v>
      </c>
      <c r="B1276" s="3" t="str">
        <f>VLOOKUP(A1276, Kickstarter!B:C, 2, FALSE)</f>
        <v>Sun Shot is the working title of Assembly of Dust's new studio release.  It features 9 brand new songs and 4 never recorded</v>
      </c>
      <c r="C1276">
        <f>VLOOKUP(A1276, Kickstarter!B:E, 3, FALSE)</f>
        <v>25000</v>
      </c>
      <c r="D1276">
        <f>VLOOKUP(A1276, Kickstarter!B:E, 4, FALSE)</f>
        <v>38743.839999999997</v>
      </c>
      <c r="E1276">
        <f>VLOOKUP(A1276, Kickstarter!B:P, 15, FALSE)</f>
        <v>82.96</v>
      </c>
      <c r="F1276">
        <f>VLOOKUP(A1276, Kickstarter!B:P, 11, FALSE)</f>
        <v>467</v>
      </c>
    </row>
    <row r="1277" spans="1:6" ht="45" x14ac:dyDescent="0.25">
      <c r="A1277" s="9" t="s">
        <v>1276</v>
      </c>
      <c r="B1277" s="3" t="str">
        <f>VLOOKUP(A1277, Kickstarter!B:C, 2, FALSE)</f>
        <v>ONLY A FEW HOURS LEFT TO GET YOUR ADVANCE COPY OF "DANGEROUSLY CLOSE" and to check out our other cool rewards!</v>
      </c>
      <c r="C1277">
        <f>VLOOKUP(A1277, Kickstarter!B:E, 3, FALSE)</f>
        <v>15000</v>
      </c>
      <c r="D1277">
        <f>VLOOKUP(A1277, Kickstarter!B:E, 4, FALSE)</f>
        <v>24321.1</v>
      </c>
      <c r="E1277">
        <f>VLOOKUP(A1277, Kickstarter!B:P, 15, FALSE)</f>
        <v>62.52</v>
      </c>
      <c r="F1277">
        <f>VLOOKUP(A1277, Kickstarter!B:P, 11, FALSE)</f>
        <v>389</v>
      </c>
    </row>
    <row r="1278" spans="1:6" ht="30" x14ac:dyDescent="0.25">
      <c r="A1278" s="9" t="s">
        <v>1277</v>
      </c>
      <c r="B1278" s="3" t="str">
        <f>VLOOKUP(A1278, Kickstarter!B:C, 2, FALSE)</f>
        <v>Sponsor this Brooklyn punk band's debut seven-inch, MR. DREAM GOES TO JAIL.</v>
      </c>
      <c r="C1278">
        <f>VLOOKUP(A1278, Kickstarter!B:E, 3, FALSE)</f>
        <v>3000</v>
      </c>
      <c r="D1278">
        <f>VLOOKUP(A1278, Kickstarter!B:E, 4, FALSE)</f>
        <v>3132.63</v>
      </c>
      <c r="E1278">
        <f>VLOOKUP(A1278, Kickstarter!B:P, 15, FALSE)</f>
        <v>46.07</v>
      </c>
      <c r="F1278">
        <f>VLOOKUP(A1278, Kickstarter!B:P, 11, FALSE)</f>
        <v>68</v>
      </c>
    </row>
    <row r="1279" spans="1:6" ht="45" x14ac:dyDescent="0.25">
      <c r="A1279" s="9" t="s">
        <v>1278</v>
      </c>
      <c r="B1279" s="3" t="str">
        <f>VLOOKUP(A1279, Kickstarter!B:C, 2, FALSE)</f>
        <v>My name is Nate Henry. I sang in a band called Sherwood for almost 10 years. Now I'm hoping to make another album of brand new music.</v>
      </c>
      <c r="C1279">
        <f>VLOOKUP(A1279, Kickstarter!B:E, 3, FALSE)</f>
        <v>15000</v>
      </c>
      <c r="D1279">
        <f>VLOOKUP(A1279, Kickstarter!B:E, 4, FALSE)</f>
        <v>15918.65</v>
      </c>
      <c r="E1279">
        <f>VLOOKUP(A1279, Kickstarter!B:P, 15, FALSE)</f>
        <v>38.54</v>
      </c>
      <c r="F1279">
        <f>VLOOKUP(A1279, Kickstarter!B:P, 11, FALSE)</f>
        <v>413</v>
      </c>
    </row>
    <row r="1280" spans="1:6" ht="45" x14ac:dyDescent="0.25">
      <c r="A1280" s="9" t="s">
        <v>1279</v>
      </c>
      <c r="B1280" s="3" t="str">
        <f>VLOOKUP(A1280, Kickstarter!B:C, 2, FALSE)</f>
        <v>The Bitter Suite is a 5 song rock medley to be released as a limited edition 180 gram vinyl record with custom etching on the B side.</v>
      </c>
      <c r="C1280">
        <f>VLOOKUP(A1280, Kickstarter!B:E, 3, FALSE)</f>
        <v>6500</v>
      </c>
      <c r="D1280">
        <f>VLOOKUP(A1280, Kickstarter!B:E, 4, FALSE)</f>
        <v>10071</v>
      </c>
      <c r="E1280">
        <f>VLOOKUP(A1280, Kickstarter!B:P, 15, FALSE)</f>
        <v>53.01</v>
      </c>
      <c r="F1280">
        <f>VLOOKUP(A1280, Kickstarter!B:P, 11, FALSE)</f>
        <v>190</v>
      </c>
    </row>
    <row r="1281" spans="1:6" ht="45" x14ac:dyDescent="0.25">
      <c r="A1281" s="9" t="s">
        <v>1280</v>
      </c>
      <c r="B1281" s="3" t="str">
        <f>VLOOKUP(A1281, Kickstarter!B:C, 2, FALSE)</f>
        <v>The Traveling Suitcase is a 3-piece rock outfit from Oshkosh, WI. We have released 2 albums since 2010 and we are ready to record!</v>
      </c>
      <c r="C1281">
        <f>VLOOKUP(A1281, Kickstarter!B:E, 3, FALSE)</f>
        <v>12516</v>
      </c>
      <c r="D1281">
        <f>VLOOKUP(A1281, Kickstarter!B:E, 4, FALSE)</f>
        <v>13864.17</v>
      </c>
      <c r="E1281">
        <f>VLOOKUP(A1281, Kickstarter!B:P, 15, FALSE)</f>
        <v>73.36</v>
      </c>
      <c r="F1281">
        <f>VLOOKUP(A1281, Kickstarter!B:P, 11, FALSE)</f>
        <v>189</v>
      </c>
    </row>
    <row r="1282" spans="1:6" ht="45" x14ac:dyDescent="0.25">
      <c r="A1282" s="9" t="s">
        <v>1281</v>
      </c>
      <c r="B1282" s="3" t="str">
        <f>VLOOKUP(A1282, Kickstarter!B:C, 2, FALSE)</f>
        <v xml:space="preserve">Nothing More is recording their forthcoming record and needs to join forces with you to make this album HUGE! </v>
      </c>
      <c r="C1282">
        <f>VLOOKUP(A1282, Kickstarter!B:E, 3, FALSE)</f>
        <v>15000</v>
      </c>
      <c r="D1282">
        <f>VLOOKUP(A1282, Kickstarter!B:E, 4, FALSE)</f>
        <v>16636.78</v>
      </c>
      <c r="E1282">
        <f>VLOOKUP(A1282, Kickstarter!B:P, 15, FALSE)</f>
        <v>127.98</v>
      </c>
      <c r="F1282">
        <f>VLOOKUP(A1282, Kickstarter!B:P, 11, FALSE)</f>
        <v>130</v>
      </c>
    </row>
    <row r="1283" spans="1:6" ht="45" x14ac:dyDescent="0.25">
      <c r="A1283" s="9" t="s">
        <v>1282</v>
      </c>
      <c r="B1283" s="3" t="str">
        <f>VLOOKUP(A1283, Kickstarter!B:C, 2, FALSE)</f>
        <v>Cure for the Common pulls the trigger on their 2nd full-length LP, "Laser Beretta," printed on high-quality 15 gram polycarbonate CDs</v>
      </c>
      <c r="C1283">
        <f>VLOOKUP(A1283, Kickstarter!B:E, 3, FALSE)</f>
        <v>7000</v>
      </c>
      <c r="D1283">
        <f>VLOOKUP(A1283, Kickstarter!B:E, 4, FALSE)</f>
        <v>7750</v>
      </c>
      <c r="E1283">
        <f>VLOOKUP(A1283, Kickstarter!B:P, 15, FALSE)</f>
        <v>104.73</v>
      </c>
      <c r="F1283">
        <f>VLOOKUP(A1283, Kickstarter!B:P, 11, FALSE)</f>
        <v>74</v>
      </c>
    </row>
    <row r="1284" spans="1:6" ht="45" x14ac:dyDescent="0.25">
      <c r="A1284" s="9" t="s">
        <v>1283</v>
      </c>
      <c r="B1284" s="3" t="str">
        <f>VLOOKUP(A1284, Kickstarter!B:C, 2, FALSE)</f>
        <v>Natalie York is releasing her new album, "PROMISES." Get involved by pre-ordering your copy of the record and other goodies here!</v>
      </c>
      <c r="C1284">
        <f>VLOOKUP(A1284, Kickstarter!B:E, 3, FALSE)</f>
        <v>15000</v>
      </c>
      <c r="D1284">
        <f>VLOOKUP(A1284, Kickstarter!B:E, 4, FALSE)</f>
        <v>18542</v>
      </c>
      <c r="E1284">
        <f>VLOOKUP(A1284, Kickstarter!B:P, 15, FALSE)</f>
        <v>67.67</v>
      </c>
      <c r="F1284">
        <f>VLOOKUP(A1284, Kickstarter!B:P, 11, FALSE)</f>
        <v>274</v>
      </c>
    </row>
    <row r="1285" spans="1:6" ht="45" x14ac:dyDescent="0.25">
      <c r="A1285" s="9" t="s">
        <v>1284</v>
      </c>
      <c r="B1285" s="3" t="str">
        <f>VLOOKUP(A1285, Kickstarter!B:C, 2, FALSE)</f>
        <v>Our 3rd album is halfway complete, but we need your help to record, mix and master the final product!</v>
      </c>
      <c r="C1285">
        <f>VLOOKUP(A1285, Kickstarter!B:E, 3, FALSE)</f>
        <v>1000</v>
      </c>
      <c r="D1285">
        <f>VLOOKUP(A1285, Kickstarter!B:E, 4, FALSE)</f>
        <v>2110.5</v>
      </c>
      <c r="E1285">
        <f>VLOOKUP(A1285, Kickstarter!B:P, 15, FALSE)</f>
        <v>95.93</v>
      </c>
      <c r="F1285">
        <f>VLOOKUP(A1285, Kickstarter!B:P, 11, FALSE)</f>
        <v>22</v>
      </c>
    </row>
    <row r="1286" spans="1:6" ht="45" x14ac:dyDescent="0.25">
      <c r="A1286" s="9" t="s">
        <v>1285</v>
      </c>
      <c r="B1286" s="3" t="str">
        <f>VLOOKUP(A1286, Kickstarter!B:C, 2, FALSE)</f>
        <v>â€œFree Jujube Brownâ€ by Psalmayene 24 is coming home to NYC and we need YOUR support of this moving and inspiring piece</v>
      </c>
      <c r="C1286">
        <f>VLOOKUP(A1286, Kickstarter!B:E, 3, FALSE)</f>
        <v>2000</v>
      </c>
      <c r="D1286">
        <f>VLOOKUP(A1286, Kickstarter!B:E, 4, FALSE)</f>
        <v>2020</v>
      </c>
      <c r="E1286">
        <f>VLOOKUP(A1286, Kickstarter!B:P, 15, FALSE)</f>
        <v>65.16</v>
      </c>
      <c r="F1286">
        <f>VLOOKUP(A1286, Kickstarter!B:P, 11, FALSE)</f>
        <v>31</v>
      </c>
    </row>
    <row r="1287" spans="1:6" ht="45" x14ac:dyDescent="0.25">
      <c r="A1287" s="9" t="s">
        <v>1286</v>
      </c>
      <c r="B1287" s="3" t="str">
        <f>VLOOKUP(A1287, Kickstarter!B:C, 2, FALSE)</f>
        <v>The world premiere of hysterically funny and heartbreaking story about family, unconditional love and facing the unfaceable</v>
      </c>
      <c r="C1287">
        <f>VLOOKUP(A1287, Kickstarter!B:E, 3, FALSE)</f>
        <v>2000</v>
      </c>
      <c r="D1287">
        <f>VLOOKUP(A1287, Kickstarter!B:E, 4, FALSE)</f>
        <v>2033</v>
      </c>
      <c r="E1287">
        <f>VLOOKUP(A1287, Kickstarter!B:P, 15, FALSE)</f>
        <v>32.270000000000003</v>
      </c>
      <c r="F1287">
        <f>VLOOKUP(A1287, Kickstarter!B:P, 11, FALSE)</f>
        <v>63</v>
      </c>
    </row>
    <row r="1288" spans="1:6" ht="45" x14ac:dyDescent="0.25">
      <c r="A1288" s="9" t="s">
        <v>1287</v>
      </c>
      <c r="B1288" s="3" t="str">
        <f>VLOOKUP(A1288, Kickstarter!B:C, 2, FALSE)</f>
        <v>A touring production of FRED's modern adaptation of the classic Victorian comic novel, reaching out to new audiences.</v>
      </c>
      <c r="C1288">
        <f>VLOOKUP(A1288, Kickstarter!B:E, 3, FALSE)</f>
        <v>1500</v>
      </c>
      <c r="D1288">
        <f>VLOOKUP(A1288, Kickstarter!B:E, 4, FALSE)</f>
        <v>1625</v>
      </c>
      <c r="E1288">
        <f>VLOOKUP(A1288, Kickstarter!B:P, 15, FALSE)</f>
        <v>81.25</v>
      </c>
      <c r="F1288">
        <f>VLOOKUP(A1288, Kickstarter!B:P, 11, FALSE)</f>
        <v>20</v>
      </c>
    </row>
    <row r="1289" spans="1:6" ht="60" x14ac:dyDescent="0.25">
      <c r="A1289" s="9" t="s">
        <v>1288</v>
      </c>
      <c r="B1289" s="3" t="str">
        <f>VLOOKUP(A1289, Kickstarter!B:C, 2, FALSE)</f>
        <v>PantoSoc are taking Sweeney Todd to the Fringe!
We will be performing in Edinburgh for two weeks, and we need your help to get there!</v>
      </c>
      <c r="C1289">
        <f>VLOOKUP(A1289, Kickstarter!B:E, 3, FALSE)</f>
        <v>250</v>
      </c>
      <c r="D1289">
        <f>VLOOKUP(A1289, Kickstarter!B:E, 4, FALSE)</f>
        <v>605</v>
      </c>
      <c r="E1289">
        <f>VLOOKUP(A1289, Kickstarter!B:P, 15, FALSE)</f>
        <v>24.2</v>
      </c>
      <c r="F1289">
        <f>VLOOKUP(A1289, Kickstarter!B:P, 11, FALSE)</f>
        <v>25</v>
      </c>
    </row>
    <row r="1290" spans="1:6" ht="45" x14ac:dyDescent="0.25">
      <c r="A1290" s="9" t="s">
        <v>1289</v>
      </c>
      <c r="B1290" s="3" t="str">
        <f>VLOOKUP(A1290, Kickstarter!B:C, 2, FALSE)</f>
        <v>EggSalad presents an unflinching new work mapping the mental landscape of addiction and recovery. Premiering in NY Aug 26-27 &amp; Sept 2!</v>
      </c>
      <c r="C1290">
        <f>VLOOKUP(A1290, Kickstarter!B:E, 3, FALSE)</f>
        <v>4000</v>
      </c>
      <c r="D1290">
        <f>VLOOKUP(A1290, Kickstarter!B:E, 4, FALSE)</f>
        <v>4018</v>
      </c>
      <c r="E1290">
        <f>VLOOKUP(A1290, Kickstarter!B:P, 15, FALSE)</f>
        <v>65.87</v>
      </c>
      <c r="F1290">
        <f>VLOOKUP(A1290, Kickstarter!B:P, 11, FALSE)</f>
        <v>61</v>
      </c>
    </row>
    <row r="1291" spans="1:6" ht="45" x14ac:dyDescent="0.25">
      <c r="A1291" s="9" t="s">
        <v>1290</v>
      </c>
      <c r="B1291" s="3" t="str">
        <f>VLOOKUP(A1291, Kickstarter!B:C, 2, FALSE)</f>
        <v>A chilling original Edwardian Comedy of errors and foolishness made for the Patrick Henry College stage.</v>
      </c>
      <c r="C1291">
        <f>VLOOKUP(A1291, Kickstarter!B:E, 3, FALSE)</f>
        <v>1500</v>
      </c>
      <c r="D1291">
        <f>VLOOKUP(A1291, Kickstarter!B:E, 4, FALSE)</f>
        <v>1876</v>
      </c>
      <c r="E1291">
        <f>VLOOKUP(A1291, Kickstarter!B:P, 15, FALSE)</f>
        <v>36.08</v>
      </c>
      <c r="F1291">
        <f>VLOOKUP(A1291, Kickstarter!B:P, 11, FALSE)</f>
        <v>52</v>
      </c>
    </row>
    <row r="1292" spans="1:6" ht="30" x14ac:dyDescent="0.25">
      <c r="A1292" s="9" t="s">
        <v>1291</v>
      </c>
      <c r="B1292" s="3" t="str">
        <f>VLOOKUP(A1292, Kickstarter!B:C, 2, FALSE)</f>
        <v>Sometimes your Heart has to STOP for your Life to START.</v>
      </c>
      <c r="C1292">
        <f>VLOOKUP(A1292, Kickstarter!B:E, 3, FALSE)</f>
        <v>3500</v>
      </c>
      <c r="D1292">
        <f>VLOOKUP(A1292, Kickstarter!B:E, 4, FALSE)</f>
        <v>3800</v>
      </c>
      <c r="E1292">
        <f>VLOOKUP(A1292, Kickstarter!B:P, 15, FALSE)</f>
        <v>44.19</v>
      </c>
      <c r="F1292">
        <f>VLOOKUP(A1292, Kickstarter!B:P, 11, FALSE)</f>
        <v>86</v>
      </c>
    </row>
    <row r="1293" spans="1:6" ht="45" x14ac:dyDescent="0.25">
      <c r="A1293" s="9" t="s">
        <v>1292</v>
      </c>
      <c r="B1293" s="3" t="str">
        <f>VLOOKUP(A1293, Kickstarter!B:C, 2, FALSE)</f>
        <v>Perception. Impulse. Love. The Enso Theatre Ensemble presents Jane Austen's "Pride &amp; Prejudice" like you've never seen it before.</v>
      </c>
      <c r="C1293">
        <f>VLOOKUP(A1293, Kickstarter!B:E, 3, FALSE)</f>
        <v>3000</v>
      </c>
      <c r="D1293">
        <f>VLOOKUP(A1293, Kickstarter!B:E, 4, FALSE)</f>
        <v>4371</v>
      </c>
      <c r="E1293">
        <f>VLOOKUP(A1293, Kickstarter!B:P, 15, FALSE)</f>
        <v>104.07</v>
      </c>
      <c r="F1293">
        <f>VLOOKUP(A1293, Kickstarter!B:P, 11, FALSE)</f>
        <v>42</v>
      </c>
    </row>
    <row r="1294" spans="1:6" ht="45" x14ac:dyDescent="0.25">
      <c r="A1294" s="9" t="s">
        <v>1293</v>
      </c>
      <c r="B1294" s="3" t="str">
        <f>VLOOKUP(A1294, Kickstarter!B:C, 2, FALSE)</f>
        <v>Empty Deck presents the most exciting unknown contemporary Scandinavian plays in co-production with The Other Room Theatre, Cardiff.</v>
      </c>
      <c r="C1294">
        <f>VLOOKUP(A1294, Kickstarter!B:E, 3, FALSE)</f>
        <v>1700</v>
      </c>
      <c r="D1294">
        <f>VLOOKUP(A1294, Kickstarter!B:E, 4, FALSE)</f>
        <v>1870</v>
      </c>
      <c r="E1294">
        <f>VLOOKUP(A1294, Kickstarter!B:P, 15, FALSE)</f>
        <v>35.96</v>
      </c>
      <c r="F1294">
        <f>VLOOKUP(A1294, Kickstarter!B:P, 11, FALSE)</f>
        <v>52</v>
      </c>
    </row>
    <row r="1295" spans="1:6" ht="45" x14ac:dyDescent="0.25">
      <c r="A1295" s="9" t="s">
        <v>1294</v>
      </c>
      <c r="B1295" s="3" t="str">
        <f>VLOOKUP(A1295, Kickstarter!B:C, 2, FALSE)</f>
        <v>Invest in the world premiere of WORSE THAN TIGERS at ACT, and in the future of Seattle's newest, female-led theatre company: RED STAGE.</v>
      </c>
      <c r="C1295">
        <f>VLOOKUP(A1295, Kickstarter!B:E, 3, FALSE)</f>
        <v>15000</v>
      </c>
      <c r="D1295">
        <f>VLOOKUP(A1295, Kickstarter!B:E, 4, FALSE)</f>
        <v>15335</v>
      </c>
      <c r="E1295">
        <f>VLOOKUP(A1295, Kickstarter!B:P, 15, FALSE)</f>
        <v>127.79</v>
      </c>
      <c r="F1295">
        <f>VLOOKUP(A1295, Kickstarter!B:P, 11, FALSE)</f>
        <v>120</v>
      </c>
    </row>
    <row r="1296" spans="1:6" ht="45" x14ac:dyDescent="0.25">
      <c r="A1296" s="9" t="s">
        <v>1295</v>
      </c>
      <c r="B1296" s="3" t="str">
        <f>VLOOKUP(A1296, Kickstarter!B:C, 2, FALSE)</f>
        <v>We have an award-winning Danish play, now we just need a bathroom set to perform it in. Spend a penny to help us build the set!</v>
      </c>
      <c r="C1296">
        <f>VLOOKUP(A1296, Kickstarter!B:E, 3, FALSE)</f>
        <v>500</v>
      </c>
      <c r="D1296">
        <f>VLOOKUP(A1296, Kickstarter!B:E, 4, FALSE)</f>
        <v>610</v>
      </c>
      <c r="E1296">
        <f>VLOOKUP(A1296, Kickstarter!B:P, 15, FALSE)</f>
        <v>27.73</v>
      </c>
      <c r="F1296">
        <f>VLOOKUP(A1296, Kickstarter!B:P, 11, FALSE)</f>
        <v>22</v>
      </c>
    </row>
    <row r="1297" spans="1:6" ht="45" x14ac:dyDescent="0.25">
      <c r="A1297" s="9" t="s">
        <v>1296</v>
      </c>
      <c r="B1297" s="3" t="str">
        <f>VLOOKUP(A1297, Kickstarter!B:C, 2, FALSE)</f>
        <v>We had everything sorted for the Fringe, but now our accommodation and Edinburgh angel have fallen through. We're needing vital help.</v>
      </c>
      <c r="C1297">
        <f>VLOOKUP(A1297, Kickstarter!B:E, 3, FALSE)</f>
        <v>2500</v>
      </c>
      <c r="D1297">
        <f>VLOOKUP(A1297, Kickstarter!B:E, 4, FALSE)</f>
        <v>2549</v>
      </c>
      <c r="E1297">
        <f>VLOOKUP(A1297, Kickstarter!B:P, 15, FALSE)</f>
        <v>39.83</v>
      </c>
      <c r="F1297">
        <f>VLOOKUP(A1297, Kickstarter!B:P, 11, FALSE)</f>
        <v>64</v>
      </c>
    </row>
    <row r="1298" spans="1:6" ht="45" x14ac:dyDescent="0.25">
      <c r="A1298" s="9" t="s">
        <v>1297</v>
      </c>
      <c r="B1298" s="3" t="str">
        <f>VLOOKUP(A1298, Kickstarter!B:C, 2, FALSE)</f>
        <v>Creating outstanding performance experiences with young actors from all economic backgrounds. Making great theatre accessible to all!</v>
      </c>
      <c r="C1298">
        <f>VLOOKUP(A1298, Kickstarter!B:E, 3, FALSE)</f>
        <v>850</v>
      </c>
      <c r="D1298">
        <f>VLOOKUP(A1298, Kickstarter!B:E, 4, FALSE)</f>
        <v>1200</v>
      </c>
      <c r="E1298">
        <f>VLOOKUP(A1298, Kickstarter!B:P, 15, FALSE)</f>
        <v>52.17</v>
      </c>
      <c r="F1298">
        <f>VLOOKUP(A1298, Kickstarter!B:P, 11, FALSE)</f>
        <v>23</v>
      </c>
    </row>
    <row r="1299" spans="1:6" ht="45" x14ac:dyDescent="0.25">
      <c r="A1299" s="9" t="s">
        <v>1298</v>
      </c>
      <c r="B1299" s="3" t="str">
        <f>VLOOKUP(A1299, Kickstarter!B:C, 2, FALSE)</f>
        <v>We will bring you the world of Tennessee Williams right to the front door of your home, school, church, theatre and community.</v>
      </c>
      <c r="C1299">
        <f>VLOOKUP(A1299, Kickstarter!B:E, 3, FALSE)</f>
        <v>20000</v>
      </c>
      <c r="D1299">
        <f>VLOOKUP(A1299, Kickstarter!B:E, 4, FALSE)</f>
        <v>21905</v>
      </c>
      <c r="E1299">
        <f>VLOOKUP(A1299, Kickstarter!B:P, 15, FALSE)</f>
        <v>92.04</v>
      </c>
      <c r="F1299">
        <f>VLOOKUP(A1299, Kickstarter!B:P, 11, FALSE)</f>
        <v>238</v>
      </c>
    </row>
    <row r="1300" spans="1:6" ht="45" x14ac:dyDescent="0.25">
      <c r="A1300" s="9" t="s">
        <v>1299</v>
      </c>
      <c r="B1300" s="3" t="str">
        <f>VLOOKUP(A1300, Kickstarter!B:C, 2, FALSE)</f>
        <v>A play that raises awareness for mental health and explores the psychological effects childhood abuse can have on an adult.</v>
      </c>
      <c r="C1300">
        <f>VLOOKUP(A1300, Kickstarter!B:E, 3, FALSE)</f>
        <v>2000</v>
      </c>
      <c r="D1300">
        <f>VLOOKUP(A1300, Kickstarter!B:E, 4, FALSE)</f>
        <v>2093</v>
      </c>
      <c r="E1300">
        <f>VLOOKUP(A1300, Kickstarter!B:P, 15, FALSE)</f>
        <v>63.42</v>
      </c>
      <c r="F1300">
        <f>VLOOKUP(A1300, Kickstarter!B:P, 11, FALSE)</f>
        <v>33</v>
      </c>
    </row>
    <row r="1301" spans="1:6" ht="45" x14ac:dyDescent="0.25">
      <c r="A1301" s="9" t="s">
        <v>1300</v>
      </c>
      <c r="B1301" s="3" t="str">
        <f>VLOOKUP(A1301, Kickstarter!B:C, 2, FALSE)</f>
        <v>A new work inspired by the classic novel and created by Dallas teens under the direction of professional artists.</v>
      </c>
      <c r="C1301">
        <f>VLOOKUP(A1301, Kickstarter!B:E, 3, FALSE)</f>
        <v>3500</v>
      </c>
      <c r="D1301">
        <f>VLOOKUP(A1301, Kickstarter!B:E, 4, FALSE)</f>
        <v>4340</v>
      </c>
      <c r="E1301">
        <f>VLOOKUP(A1301, Kickstarter!B:P, 15, FALSE)</f>
        <v>135.63</v>
      </c>
      <c r="F1301">
        <f>VLOOKUP(A1301, Kickstarter!B:P, 11, FALSE)</f>
        <v>32</v>
      </c>
    </row>
    <row r="1302" spans="1:6" ht="45" x14ac:dyDescent="0.25">
      <c r="A1302" s="9" t="s">
        <v>1301</v>
      </c>
      <c r="B1302" s="3" t="str">
        <f>VLOOKUP(A1302, Kickstarter!B:C, 2, FALSE)</f>
        <v>What would you do with the time ticking and the pressure building to make a choice?! Find out what happens in this hilarious new play!!</v>
      </c>
      <c r="C1302">
        <f>VLOOKUP(A1302, Kickstarter!B:E, 3, FALSE)</f>
        <v>3000</v>
      </c>
      <c r="D1302">
        <f>VLOOKUP(A1302, Kickstarter!B:E, 4, FALSE)</f>
        <v>4050</v>
      </c>
      <c r="E1302">
        <f>VLOOKUP(A1302, Kickstarter!B:P, 15, FALSE)</f>
        <v>168.75</v>
      </c>
      <c r="F1302">
        <f>VLOOKUP(A1302, Kickstarter!B:P, 11, FALSE)</f>
        <v>24</v>
      </c>
    </row>
    <row r="1303" spans="1:6" ht="45" x14ac:dyDescent="0.25">
      <c r="A1303" s="9" t="s">
        <v>1302</v>
      </c>
      <c r="B1303" s="3" t="str">
        <f>VLOOKUP(A1303, Kickstarter!B:C, 2, FALSE)</f>
        <v>The Attic Theater Company presents John Patrick Shanley's THE DREAMER EXAMINES HIS PILLOW, the first official revival since 1986</v>
      </c>
      <c r="C1303">
        <f>VLOOKUP(A1303, Kickstarter!B:E, 3, FALSE)</f>
        <v>2000</v>
      </c>
      <c r="D1303">
        <f>VLOOKUP(A1303, Kickstarter!B:E, 4, FALSE)</f>
        <v>2055</v>
      </c>
      <c r="E1303">
        <f>VLOOKUP(A1303, Kickstarter!B:P, 15, FALSE)</f>
        <v>70.86</v>
      </c>
      <c r="F1303">
        <f>VLOOKUP(A1303, Kickstarter!B:P, 11, FALSE)</f>
        <v>29</v>
      </c>
    </row>
    <row r="1304" spans="1:6" ht="45" x14ac:dyDescent="0.25">
      <c r="A1304" s="9" t="s">
        <v>1303</v>
      </c>
      <c r="B1304" s="3" t="str">
        <f>VLOOKUP(A1304, Kickstarter!B:C, 2, FALSE)</f>
        <v>Boys of a Certain Age is a unique and special show that we're trying to remount in New York City in 2017.</v>
      </c>
      <c r="C1304">
        <f>VLOOKUP(A1304, Kickstarter!B:E, 3, FALSE)</f>
        <v>2500</v>
      </c>
      <c r="D1304">
        <f>VLOOKUP(A1304, Kickstarter!B:E, 4, FALSE)</f>
        <v>2500</v>
      </c>
      <c r="E1304">
        <f>VLOOKUP(A1304, Kickstarter!B:P, 15, FALSE)</f>
        <v>50</v>
      </c>
      <c r="F1304">
        <f>VLOOKUP(A1304, Kickstarter!B:P, 11, FALSE)</f>
        <v>50</v>
      </c>
    </row>
    <row r="1305" spans="1:6" ht="30" x14ac:dyDescent="0.25">
      <c r="A1305" s="9" t="s">
        <v>1304</v>
      </c>
      <c r="B1305" s="3" t="str">
        <f>VLOOKUP(A1305, Kickstarter!B:C, 2, FALSE)</f>
        <v>Groundbreaking queer theatre.</v>
      </c>
      <c r="C1305">
        <f>VLOOKUP(A1305, Kickstarter!B:E, 3, FALSE)</f>
        <v>3500</v>
      </c>
      <c r="D1305">
        <f>VLOOKUP(A1305, Kickstarter!B:E, 4, FALSE)</f>
        <v>4559.13</v>
      </c>
      <c r="E1305">
        <f>VLOOKUP(A1305, Kickstarter!B:P, 15, FALSE)</f>
        <v>42.21</v>
      </c>
      <c r="F1305">
        <f>VLOOKUP(A1305, Kickstarter!B:P, 11, FALSE)</f>
        <v>108</v>
      </c>
    </row>
    <row r="1306" spans="1:6" ht="45" x14ac:dyDescent="0.25">
      <c r="A1306" s="9" t="s">
        <v>1305</v>
      </c>
      <c r="B1306" s="3" t="str">
        <f>VLOOKUP(A1306, Kickstarter!B:C, 2, FALSE)</f>
        <v>Deal with the cold like a boss with battery-powered heating device that will heat you up in the most extreme environment.</v>
      </c>
      <c r="C1306">
        <f>VLOOKUP(A1306, Kickstarter!B:E, 3, FALSE)</f>
        <v>40000</v>
      </c>
      <c r="D1306">
        <f>VLOOKUP(A1306, Kickstarter!B:E, 4, FALSE)</f>
        <v>15851</v>
      </c>
      <c r="E1306">
        <f>VLOOKUP(A1306, Kickstarter!B:P, 15, FALSE)</f>
        <v>152.41</v>
      </c>
      <c r="F1306">
        <f>VLOOKUP(A1306, Kickstarter!B:P, 11, FALSE)</f>
        <v>104</v>
      </c>
    </row>
    <row r="1307" spans="1:6" ht="45" x14ac:dyDescent="0.25">
      <c r="A1307" s="9" t="s">
        <v>1306</v>
      </c>
      <c r="B1307" s="3" t="str">
        <f>VLOOKUP(A1307, Kickstarter!B:C, 2, FALSE)</f>
        <v>Instantly alert and show friends and family where you are during an assault or an emergency with a ring that fits on your finger</v>
      </c>
      <c r="C1307">
        <f>VLOOKUP(A1307, Kickstarter!B:E, 3, FALSE)</f>
        <v>30000</v>
      </c>
      <c r="D1307">
        <f>VLOOKUP(A1307, Kickstarter!B:E, 4, FALSE)</f>
        <v>7793</v>
      </c>
      <c r="E1307">
        <f>VLOOKUP(A1307, Kickstarter!B:P, 15, FALSE)</f>
        <v>90.62</v>
      </c>
      <c r="F1307">
        <f>VLOOKUP(A1307, Kickstarter!B:P, 11, FALSE)</f>
        <v>86</v>
      </c>
    </row>
    <row r="1308" spans="1:6" ht="60" x14ac:dyDescent="0.25">
      <c r="A1308" s="9" t="s">
        <v>1307</v>
      </c>
      <c r="B1308" s="3" t="str">
        <f>VLOOKUP(A1308, Kickstarter!B:C, 2, FALSE)</f>
        <v>Buhel SOUNDglassâ„¢SG05 Sunglasses &amp; headphones with BCTâ„¢ (Bone Conduction), high impact lenses (Z87.1+) &amp; exclusive patented technology</v>
      </c>
      <c r="C1308">
        <f>VLOOKUP(A1308, Kickstarter!B:E, 3, FALSE)</f>
        <v>110000</v>
      </c>
      <c r="D1308">
        <f>VLOOKUP(A1308, Kickstarter!B:E, 4, FALSE)</f>
        <v>71771</v>
      </c>
      <c r="E1308">
        <f>VLOOKUP(A1308, Kickstarter!B:P, 15, FALSE)</f>
        <v>201.6</v>
      </c>
      <c r="F1308">
        <f>VLOOKUP(A1308, Kickstarter!B:P, 11, FALSE)</f>
        <v>356</v>
      </c>
    </row>
    <row r="1309" spans="1:6" ht="30" x14ac:dyDescent="0.25">
      <c r="A1309" s="9" t="s">
        <v>1308</v>
      </c>
      <c r="B1309" s="3" t="str">
        <f>VLOOKUP(A1309, Kickstarter!B:C, 2, FALSE)</f>
        <v>Get VR to Everyone with Mailable, Ready to Use Viewers</v>
      </c>
      <c r="C1309">
        <f>VLOOKUP(A1309, Kickstarter!B:E, 3, FALSE)</f>
        <v>50000</v>
      </c>
      <c r="D1309">
        <f>VLOOKUP(A1309, Kickstarter!B:E, 4, FALSE)</f>
        <v>5757</v>
      </c>
      <c r="E1309">
        <f>VLOOKUP(A1309, Kickstarter!B:P, 15, FALSE)</f>
        <v>127.93</v>
      </c>
      <c r="F1309">
        <f>VLOOKUP(A1309, Kickstarter!B:P, 11, FALSE)</f>
        <v>45</v>
      </c>
    </row>
    <row r="1310" spans="1:6" ht="30" x14ac:dyDescent="0.25">
      <c r="A1310" s="9" t="s">
        <v>1309</v>
      </c>
      <c r="B1310" s="3" t="str">
        <f>VLOOKUP(A1310, Kickstarter!B:C, 2, FALSE)</f>
        <v>Boost Band, a wristband that charges any device</v>
      </c>
      <c r="C1310">
        <f>VLOOKUP(A1310, Kickstarter!B:E, 3, FALSE)</f>
        <v>10000</v>
      </c>
      <c r="D1310">
        <f>VLOOKUP(A1310, Kickstarter!B:E, 4, FALSE)</f>
        <v>1136</v>
      </c>
      <c r="E1310">
        <f>VLOOKUP(A1310, Kickstarter!B:P, 15, FALSE)</f>
        <v>29.89</v>
      </c>
      <c r="F1310">
        <f>VLOOKUP(A1310, Kickstarter!B:P, 11, FALSE)</f>
        <v>38</v>
      </c>
    </row>
    <row r="1311" spans="1:6" ht="45" x14ac:dyDescent="0.25">
      <c r="A1311" s="9" t="s">
        <v>1310</v>
      </c>
      <c r="B1311" s="3" t="str">
        <f>VLOOKUP(A1311, Kickstarter!B:C, 2, FALSE)</f>
        <v>Wicked fun and built for excitement, CORE is the safest and most versatile speaker you've ever worn.</v>
      </c>
      <c r="C1311">
        <f>VLOOKUP(A1311, Kickstarter!B:E, 3, FALSE)</f>
        <v>11500</v>
      </c>
      <c r="D1311">
        <f>VLOOKUP(A1311, Kickstarter!B:E, 4, FALSE)</f>
        <v>12879</v>
      </c>
      <c r="E1311">
        <f>VLOOKUP(A1311, Kickstarter!B:P, 15, FALSE)</f>
        <v>367.97</v>
      </c>
      <c r="F1311">
        <f>VLOOKUP(A1311, Kickstarter!B:P, 11, FALSE)</f>
        <v>35</v>
      </c>
    </row>
    <row r="1312" spans="1:6" ht="45" x14ac:dyDescent="0.25">
      <c r="A1312" s="9" t="s">
        <v>1311</v>
      </c>
      <c r="B1312" s="3" t="str">
        <f>VLOOKUP(A1312, Kickstarter!B:C, 2, FALSE)</f>
        <v>An essential hoodie that holds all sized smart phones and keep your headphone wires tangle free.</v>
      </c>
      <c r="C1312">
        <f>VLOOKUP(A1312, Kickstarter!B:E, 3, FALSE)</f>
        <v>20000</v>
      </c>
      <c r="D1312">
        <f>VLOOKUP(A1312, Kickstarter!B:E, 4, FALSE)</f>
        <v>3100</v>
      </c>
      <c r="E1312">
        <f>VLOOKUP(A1312, Kickstarter!B:P, 15, FALSE)</f>
        <v>129.16999999999999</v>
      </c>
      <c r="F1312">
        <f>VLOOKUP(A1312, Kickstarter!B:P, 11, FALSE)</f>
        <v>24</v>
      </c>
    </row>
    <row r="1313" spans="1:6" ht="45" x14ac:dyDescent="0.25">
      <c r="A1313" s="9" t="s">
        <v>1312</v>
      </c>
      <c r="B1313" s="3" t="str">
        <f>VLOOKUP(A1313, Kickstarter!B:C, 2, FALSE)</f>
        <v>Control Dreams: Design Adventures, Improve Waking Performance, Explore Spirituality, Recall Dreams and Awaken Refreshed with Aladdin.</v>
      </c>
      <c r="C1313">
        <f>VLOOKUP(A1313, Kickstarter!B:E, 3, FALSE)</f>
        <v>250000</v>
      </c>
      <c r="D1313">
        <f>VLOOKUP(A1313, Kickstarter!B:E, 4, FALSE)</f>
        <v>80070</v>
      </c>
      <c r="E1313">
        <f>VLOOKUP(A1313, Kickstarter!B:P, 15, FALSE)</f>
        <v>800.7</v>
      </c>
      <c r="F1313">
        <f>VLOOKUP(A1313, Kickstarter!B:P, 11, FALSE)</f>
        <v>100</v>
      </c>
    </row>
    <row r="1314" spans="1:6" ht="45" x14ac:dyDescent="0.25">
      <c r="A1314" s="9" t="s">
        <v>1313</v>
      </c>
      <c r="B1314" s="3" t="str">
        <f>VLOOKUP(A1314, Kickstarter!B:C, 2, FALSE)</f>
        <v>People loved the original Black and Gray GoSolo hats and asked for more. So we received sample for 3 more colors!</v>
      </c>
      <c r="C1314">
        <f>VLOOKUP(A1314, Kickstarter!B:E, 3, FALSE)</f>
        <v>4600</v>
      </c>
      <c r="D1314">
        <f>VLOOKUP(A1314, Kickstarter!B:E, 4, FALSE)</f>
        <v>28</v>
      </c>
      <c r="E1314">
        <f>VLOOKUP(A1314, Kickstarter!B:P, 15, FALSE)</f>
        <v>28</v>
      </c>
      <c r="F1314">
        <f>VLOOKUP(A1314, Kickstarter!B:P, 11, FALSE)</f>
        <v>1</v>
      </c>
    </row>
    <row r="1315" spans="1:6" ht="45" x14ac:dyDescent="0.25">
      <c r="A1315" s="9" t="s">
        <v>1314</v>
      </c>
      <c r="B1315" s="3" t="str">
        <f>VLOOKUP(A1315, Kickstarter!B:C, 2, FALSE)</f>
        <v>Clip on owner recognition for any bag with 100db+ deterrence of others from opening or moving it. Plus forget-me-not notifications.</v>
      </c>
      <c r="C1315">
        <f>VLOOKUP(A1315, Kickstarter!B:E, 3, FALSE)</f>
        <v>40000</v>
      </c>
      <c r="D1315">
        <f>VLOOKUP(A1315, Kickstarter!B:E, 4, FALSE)</f>
        <v>12446</v>
      </c>
      <c r="E1315">
        <f>VLOOKUP(A1315, Kickstarter!B:P, 15, FALSE)</f>
        <v>102.02</v>
      </c>
      <c r="F1315">
        <f>VLOOKUP(A1315, Kickstarter!B:P, 11, FALSE)</f>
        <v>122</v>
      </c>
    </row>
    <row r="1316" spans="1:6" ht="45" x14ac:dyDescent="0.25">
      <c r="A1316" s="9" t="s">
        <v>1315</v>
      </c>
      <c r="B1316" s="3" t="str">
        <f>VLOOKUP(A1316, Kickstarter!B:C, 2, FALSE)</f>
        <v>CulBox is an Open Source wrist watch for Arduino with built in Bluetooth and bunch of Hi-Tech sensors and tons of features for Makers</v>
      </c>
      <c r="C1316">
        <f>VLOOKUP(A1316, Kickstarter!B:E, 3, FALSE)</f>
        <v>180000</v>
      </c>
      <c r="D1316">
        <f>VLOOKUP(A1316, Kickstarter!B:E, 4, FALSE)</f>
        <v>2028</v>
      </c>
      <c r="E1316">
        <f>VLOOKUP(A1316, Kickstarter!B:P, 15, FALSE)</f>
        <v>184.36</v>
      </c>
      <c r="F1316">
        <f>VLOOKUP(A1316, Kickstarter!B:P, 11, FALSE)</f>
        <v>11</v>
      </c>
    </row>
    <row r="1317" spans="1:6" ht="30" x14ac:dyDescent="0.25">
      <c r="A1317" s="9" t="s">
        <v>1316</v>
      </c>
      <c r="B1317" s="3" t="str">
        <f>VLOOKUP(A1317, Kickstarter!B:C, 2, FALSE)</f>
        <v>Zoom will happen - THANK YOU! Received outside funding due amazing early success!</v>
      </c>
      <c r="C1317">
        <f>VLOOKUP(A1317, Kickstarter!B:E, 3, FALSE)</f>
        <v>100000</v>
      </c>
      <c r="D1317">
        <f>VLOOKUP(A1317, Kickstarter!B:E, 4, FALSE)</f>
        <v>40404</v>
      </c>
      <c r="E1317">
        <f>VLOOKUP(A1317, Kickstarter!B:P, 15, FALSE)</f>
        <v>162.91999999999999</v>
      </c>
      <c r="F1317">
        <f>VLOOKUP(A1317, Kickstarter!B:P, 11, FALSE)</f>
        <v>248</v>
      </c>
    </row>
    <row r="1318" spans="1:6" ht="45" x14ac:dyDescent="0.25">
      <c r="A1318" s="9" t="s">
        <v>1317</v>
      </c>
      <c r="B1318" s="3" t="str">
        <f>VLOOKUP(A1318, Kickstarter!B:C, 2, FALSE)</f>
        <v>Future Belt comes in just 3 sizes, but yet, is designed to fit waists ranging from 25-55 inches. No batteries, no gimmicks.</v>
      </c>
      <c r="C1318">
        <f>VLOOKUP(A1318, Kickstarter!B:E, 3, FALSE)</f>
        <v>75000</v>
      </c>
      <c r="D1318">
        <f>VLOOKUP(A1318, Kickstarter!B:E, 4, FALSE)</f>
        <v>1</v>
      </c>
      <c r="E1318">
        <f>VLOOKUP(A1318, Kickstarter!B:P, 15, FALSE)</f>
        <v>1</v>
      </c>
      <c r="F1318">
        <f>VLOOKUP(A1318, Kickstarter!B:P, 11, FALSE)</f>
        <v>1</v>
      </c>
    </row>
    <row r="1319" spans="1:6" ht="45" x14ac:dyDescent="0.25">
      <c r="A1319" s="9" t="s">
        <v>1318</v>
      </c>
      <c r="B1319" s="3" t="str">
        <f>VLOOKUP(A1319, Kickstarter!B:C, 2, FALSE)</f>
        <v>Lorem ipsum dolor sit amet, consectetuer adipiscing elit. Aenean commodo ligula eget dolor. Aenean massa. Cum sociis natoque penatibus.</v>
      </c>
      <c r="C1319">
        <f>VLOOKUP(A1319, Kickstarter!B:E, 3, FALSE)</f>
        <v>200000</v>
      </c>
      <c r="D1319">
        <f>VLOOKUP(A1319, Kickstarter!B:E, 4, FALSE)</f>
        <v>11467</v>
      </c>
      <c r="E1319">
        <f>VLOOKUP(A1319, Kickstarter!B:P, 15, FALSE)</f>
        <v>603.53</v>
      </c>
      <c r="F1319">
        <f>VLOOKUP(A1319, Kickstarter!B:P, 11, FALSE)</f>
        <v>19</v>
      </c>
    </row>
    <row r="1320" spans="1:6" ht="45" x14ac:dyDescent="0.25">
      <c r="A1320" s="9" t="s">
        <v>1319</v>
      </c>
      <c r="B1320" s="3" t="str">
        <f>VLOOKUP(A1320, Kickstarter!B:C, 2, FALSE)</f>
        <v>Your Dog's Best Friend.
Revolutionize the way you care about your pups and brings you peace of mind.</v>
      </c>
      <c r="C1320">
        <f>VLOOKUP(A1320, Kickstarter!B:E, 3, FALSE)</f>
        <v>40000</v>
      </c>
      <c r="D1320">
        <f>VLOOKUP(A1320, Kickstarter!B:E, 4, FALSE)</f>
        <v>6130</v>
      </c>
      <c r="E1320">
        <f>VLOOKUP(A1320, Kickstarter!B:P, 15, FALSE)</f>
        <v>45.41</v>
      </c>
      <c r="F1320">
        <f>VLOOKUP(A1320, Kickstarter!B:P, 11, FALSE)</f>
        <v>135</v>
      </c>
    </row>
    <row r="1321" spans="1:6" ht="45" x14ac:dyDescent="0.25">
      <c r="A1321" s="9" t="s">
        <v>1320</v>
      </c>
      <c r="B1321" s="3" t="str">
        <f>VLOOKUP(A1321, Kickstarter!B:C, 2, FALSE)</f>
        <v>Stand out at festivals, get people talking and support our latest campaign to augment your style with the latest LED technology.</v>
      </c>
      <c r="C1321">
        <f>VLOOKUP(A1321, Kickstarter!B:E, 3, FALSE)</f>
        <v>5800</v>
      </c>
      <c r="D1321">
        <f>VLOOKUP(A1321, Kickstarter!B:E, 4, FALSE)</f>
        <v>876</v>
      </c>
      <c r="E1321">
        <f>VLOOKUP(A1321, Kickstarter!B:P, 15, FALSE)</f>
        <v>97.33</v>
      </c>
      <c r="F1321">
        <f>VLOOKUP(A1321, Kickstarter!B:P, 11, FALSE)</f>
        <v>9</v>
      </c>
    </row>
    <row r="1322" spans="1:6" ht="45" x14ac:dyDescent="0.25">
      <c r="A1322" s="9" t="s">
        <v>1321</v>
      </c>
      <c r="B1322" s="3" t="str">
        <f>VLOOKUP(A1322, Kickstarter!B:C, 2, FALSE)</f>
        <v>Falls are the main cause of injury to elderly. Our wearable detects falls, sends notifications and streams health data in real time.</v>
      </c>
      <c r="C1322">
        <f>VLOOKUP(A1322, Kickstarter!B:E, 3, FALSE)</f>
        <v>100000</v>
      </c>
      <c r="D1322">
        <f>VLOOKUP(A1322, Kickstarter!B:E, 4, FALSE)</f>
        <v>503</v>
      </c>
      <c r="E1322">
        <f>VLOOKUP(A1322, Kickstarter!B:P, 15, FALSE)</f>
        <v>167.67</v>
      </c>
      <c r="F1322">
        <f>VLOOKUP(A1322, Kickstarter!B:P, 11, FALSE)</f>
        <v>3</v>
      </c>
    </row>
    <row r="1323" spans="1:6" ht="45" x14ac:dyDescent="0.25">
      <c r="A1323" s="9" t="s">
        <v>1322</v>
      </c>
      <c r="B1323" s="3" t="str">
        <f>VLOOKUP(A1323, Kickstarter!B:C, 2, FALSE)</f>
        <v>Experience true sound quality and a membership platform that puts you in control of future headphones, features, design and prices.</v>
      </c>
      <c r="C1323">
        <f>VLOOKUP(A1323, Kickstarter!B:E, 3, FALSE)</f>
        <v>462000</v>
      </c>
      <c r="D1323">
        <f>VLOOKUP(A1323, Kickstarter!B:E, 4, FALSE)</f>
        <v>6019</v>
      </c>
      <c r="E1323">
        <f>VLOOKUP(A1323, Kickstarter!B:P, 15, FALSE)</f>
        <v>859.86</v>
      </c>
      <c r="F1323">
        <f>VLOOKUP(A1323, Kickstarter!B:P, 11, FALSE)</f>
        <v>7</v>
      </c>
    </row>
    <row r="1324" spans="1:6" ht="45" x14ac:dyDescent="0.25">
      <c r="A1324" s="9" t="s">
        <v>1323</v>
      </c>
      <c r="B1324" s="3" t="str">
        <f>VLOOKUP(A1324, Kickstarter!B:C, 2, FALSE)</f>
        <v>Invisible Reins - A Bluetooth innovation that links your child to your smart phone via an app. A safe zone can be set from 1-30 metres.</v>
      </c>
      <c r="C1324">
        <f>VLOOKUP(A1324, Kickstarter!B:E, 3, FALSE)</f>
        <v>35000</v>
      </c>
      <c r="D1324">
        <f>VLOOKUP(A1324, Kickstarter!B:E, 4, FALSE)</f>
        <v>106</v>
      </c>
      <c r="E1324">
        <f>VLOOKUP(A1324, Kickstarter!B:P, 15, FALSE)</f>
        <v>26.5</v>
      </c>
      <c r="F1324">
        <f>VLOOKUP(A1324, Kickstarter!B:P, 11, FALSE)</f>
        <v>4</v>
      </c>
    </row>
    <row r="1325" spans="1:6" ht="45" x14ac:dyDescent="0.25">
      <c r="A1325" s="9" t="s">
        <v>1324</v>
      </c>
      <c r="B1325" s="3" t="str">
        <f>VLOOKUP(A1325, Kickstarter!B:C, 2, FALSE)</f>
        <v>High quality earbuds with a built-in splitter. Share with more than one friend. Music, movies, conversations. Any audio, any device!</v>
      </c>
      <c r="C1325">
        <f>VLOOKUP(A1325, Kickstarter!B:E, 3, FALSE)</f>
        <v>15000</v>
      </c>
      <c r="D1325">
        <f>VLOOKUP(A1325, Kickstarter!B:E, 4, FALSE)</f>
        <v>1332</v>
      </c>
      <c r="E1325">
        <f>VLOOKUP(A1325, Kickstarter!B:P, 15, FALSE)</f>
        <v>30.27</v>
      </c>
      <c r="F1325">
        <f>VLOOKUP(A1325, Kickstarter!B:P, 11, FALSE)</f>
        <v>44</v>
      </c>
    </row>
    <row r="1326" spans="1:6" ht="45" x14ac:dyDescent="0.25">
      <c r="A1326" s="9" t="s">
        <v>1325</v>
      </c>
      <c r="B1326" s="3" t="str">
        <f>VLOOKUP(A1326, Kickstarter!B:C, 2, FALSE)</f>
        <v>Monitor your actual UV exposure in real time and get notified when it's time to get out of the sun or when to reapply your sunscreen</v>
      </c>
      <c r="C1326">
        <f>VLOOKUP(A1326, Kickstarter!B:E, 3, FALSE)</f>
        <v>50000</v>
      </c>
      <c r="D1326">
        <f>VLOOKUP(A1326, Kickstarter!B:E, 4, FALSE)</f>
        <v>4920</v>
      </c>
      <c r="E1326">
        <f>VLOOKUP(A1326, Kickstarter!B:P, 15, FALSE)</f>
        <v>54.67</v>
      </c>
      <c r="F1326">
        <f>VLOOKUP(A1326, Kickstarter!B:P, 11, FALSE)</f>
        <v>90</v>
      </c>
    </row>
    <row r="1327" spans="1:6" ht="45" x14ac:dyDescent="0.25">
      <c r="A1327" s="9" t="s">
        <v>1326</v>
      </c>
      <c r="B1327" s="3" t="str">
        <f>VLOOKUP(A1327, Kickstarter!B:C, 2, FALSE)</f>
        <v>The PowerCap is a device able to charge most mobile devices, and contains a battery for situations when the sun just isn't enough.</v>
      </c>
      <c r="C1327">
        <f>VLOOKUP(A1327, Kickstarter!B:E, 3, FALSE)</f>
        <v>20000</v>
      </c>
      <c r="D1327">
        <f>VLOOKUP(A1327, Kickstarter!B:E, 4, FALSE)</f>
        <v>486</v>
      </c>
      <c r="E1327">
        <f>VLOOKUP(A1327, Kickstarter!B:P, 15, FALSE)</f>
        <v>60.75</v>
      </c>
      <c r="F1327">
        <f>VLOOKUP(A1327, Kickstarter!B:P, 11, FALSE)</f>
        <v>8</v>
      </c>
    </row>
    <row r="1328" spans="1:6" ht="45" x14ac:dyDescent="0.25">
      <c r="A1328" s="9" t="s">
        <v>1327</v>
      </c>
      <c r="B1328" s="3" t="str">
        <f>VLOOKUP(A1328, Kickstarter!B:C, 2, FALSE)</f>
        <v>StrikeTec will revolutionize both the boxing scene and fitness industry by allowing you to track the progress of hand speed and force.</v>
      </c>
      <c r="C1328">
        <f>VLOOKUP(A1328, Kickstarter!B:E, 3, FALSE)</f>
        <v>100000</v>
      </c>
      <c r="D1328">
        <f>VLOOKUP(A1328, Kickstarter!B:E, 4, FALSE)</f>
        <v>1130</v>
      </c>
      <c r="E1328">
        <f>VLOOKUP(A1328, Kickstarter!B:P, 15, FALSE)</f>
        <v>102.73</v>
      </c>
      <c r="F1328">
        <f>VLOOKUP(A1328, Kickstarter!B:P, 11, FALSE)</f>
        <v>11</v>
      </c>
    </row>
    <row r="1329" spans="1:6" ht="45" x14ac:dyDescent="0.25">
      <c r="A1329" s="9" t="s">
        <v>1328</v>
      </c>
      <c r="B1329" s="3" t="str">
        <f>VLOOKUP(A1329, Kickstarter!B:C, 2, FALSE)</f>
        <v>CyClip is a way to mount the Apple Watch to your handlebars; ideal for navigation, notifications, and music control on the fly.</v>
      </c>
      <c r="C1329">
        <f>VLOOKUP(A1329, Kickstarter!B:E, 3, FALSE)</f>
        <v>48000</v>
      </c>
      <c r="D1329">
        <f>VLOOKUP(A1329, Kickstarter!B:E, 4, FALSE)</f>
        <v>1705</v>
      </c>
      <c r="E1329">
        <f>VLOOKUP(A1329, Kickstarter!B:P, 15, FALSE)</f>
        <v>41.59</v>
      </c>
      <c r="F1329">
        <f>VLOOKUP(A1329, Kickstarter!B:P, 11, FALSE)</f>
        <v>41</v>
      </c>
    </row>
    <row r="1330" spans="1:6" ht="45" x14ac:dyDescent="0.25">
      <c r="A1330" s="9" t="s">
        <v>1329</v>
      </c>
      <c r="B1330" s="3" t="str">
        <f>VLOOKUP(A1330, Kickstarter!B:C, 2, FALSE)</f>
        <v>Hydrate Edge is the first wearable that provides real-time, continuous hydration feedback. This is the new hydration gold standard.</v>
      </c>
      <c r="C1330">
        <f>VLOOKUP(A1330, Kickstarter!B:E, 3, FALSE)</f>
        <v>75000</v>
      </c>
      <c r="D1330">
        <f>VLOOKUP(A1330, Kickstarter!B:E, 4, FALSE)</f>
        <v>1748</v>
      </c>
      <c r="E1330">
        <f>VLOOKUP(A1330, Kickstarter!B:P, 15, FALSE)</f>
        <v>116.53</v>
      </c>
      <c r="F1330">
        <f>VLOOKUP(A1330, Kickstarter!B:P, 11, FALSE)</f>
        <v>15</v>
      </c>
    </row>
    <row r="1331" spans="1:6" ht="45" x14ac:dyDescent="0.25">
      <c r="A1331" s="9" t="s">
        <v>1330</v>
      </c>
      <c r="B1331" s="3" t="str">
        <f>VLOOKUP(A1331, Kickstarter!B:C, 2, FALSE)</f>
        <v>Xtnd is a hands free multifunctional device for your tablet, cell phone, &amp; camera. It's also a convenient backpack for storage.</v>
      </c>
      <c r="C1331">
        <f>VLOOKUP(A1331, Kickstarter!B:E, 3, FALSE)</f>
        <v>50000</v>
      </c>
      <c r="D1331">
        <f>VLOOKUP(A1331, Kickstarter!B:E, 4, FALSE)</f>
        <v>408</v>
      </c>
      <c r="E1331">
        <f>VLOOKUP(A1331, Kickstarter!B:P, 15, FALSE)</f>
        <v>45.33</v>
      </c>
      <c r="F1331">
        <f>VLOOKUP(A1331, Kickstarter!B:P, 11, FALSE)</f>
        <v>9</v>
      </c>
    </row>
    <row r="1332" spans="1:6" ht="45" x14ac:dyDescent="0.25">
      <c r="A1332" s="9" t="s">
        <v>1331</v>
      </c>
      <c r="B1332" s="3" t="str">
        <f>VLOOKUP(A1332, Kickstarter!B:C, 2, FALSE)</f>
        <v>Outdoor play is essential. Wanderwatch helps to make it fun and safe! Fun for kids, great for parents. Time to Play!</v>
      </c>
      <c r="C1332">
        <f>VLOOKUP(A1332, Kickstarter!B:E, 3, FALSE)</f>
        <v>35000</v>
      </c>
      <c r="D1332">
        <f>VLOOKUP(A1332, Kickstarter!B:E, 4, FALSE)</f>
        <v>7873</v>
      </c>
      <c r="E1332">
        <f>VLOOKUP(A1332, Kickstarter!B:P, 15, FALSE)</f>
        <v>157.46</v>
      </c>
      <c r="F1332">
        <f>VLOOKUP(A1332, Kickstarter!B:P, 11, FALSE)</f>
        <v>50</v>
      </c>
    </row>
    <row r="1333" spans="1:6" ht="45" x14ac:dyDescent="0.25">
      <c r="A1333" s="9" t="s">
        <v>1332</v>
      </c>
      <c r="B1333" s="3" t="str">
        <f>VLOOKUP(A1333, Kickstarter!B:C, 2, FALSE)</f>
        <v>The World's First Wearable Battery Backup - wireless, modular, flexible, and ultra-lightweight! Click, charge, go!!!</v>
      </c>
      <c r="C1333">
        <f>VLOOKUP(A1333, Kickstarter!B:E, 3, FALSE)</f>
        <v>250000</v>
      </c>
      <c r="D1333">
        <f>VLOOKUP(A1333, Kickstarter!B:E, 4, FALSE)</f>
        <v>3417</v>
      </c>
      <c r="E1333">
        <f>VLOOKUP(A1333, Kickstarter!B:P, 15, FALSE)</f>
        <v>100.5</v>
      </c>
      <c r="F1333">
        <f>VLOOKUP(A1333, Kickstarter!B:P, 11, FALSE)</f>
        <v>34</v>
      </c>
    </row>
    <row r="1334" spans="1:6" ht="45" x14ac:dyDescent="0.25">
      <c r="A1334" s="9" t="s">
        <v>1333</v>
      </c>
      <c r="B1334" s="3" t="str">
        <f>VLOOKUP(A1334, Kickstarter!B:C, 2, FALSE)</f>
        <v>Long bus queue and no seats around? This light weight seating device can be worn anywhere and at anytime! Belt that converts into seat.</v>
      </c>
      <c r="C1334">
        <f>VLOOKUP(A1334, Kickstarter!B:E, 3, FALSE)</f>
        <v>10115</v>
      </c>
      <c r="D1334">
        <f>VLOOKUP(A1334, Kickstarter!B:E, 4, FALSE)</f>
        <v>0</v>
      </c>
      <c r="E1334">
        <f>VLOOKUP(A1334, Kickstarter!B:P, 15, FALSE)</f>
        <v>0</v>
      </c>
      <c r="F1334">
        <f>VLOOKUP(A1334, Kickstarter!B:P, 11, FALSE)</f>
        <v>0</v>
      </c>
    </row>
    <row r="1335" spans="1:6" ht="45" x14ac:dyDescent="0.25">
      <c r="A1335" s="9" t="s">
        <v>1334</v>
      </c>
      <c r="B1335" s="3" t="str">
        <f>VLOOKUP(A1335, Kickstarter!B:C, 2, FALSE)</f>
        <v>Im in the process of creating a biohazard suit that can be worn like an extra layer, unlike these bulky units that are currently in use</v>
      </c>
      <c r="C1335">
        <f>VLOOKUP(A1335, Kickstarter!B:E, 3, FALSE)</f>
        <v>2500</v>
      </c>
      <c r="D1335">
        <f>VLOOKUP(A1335, Kickstarter!B:E, 4, FALSE)</f>
        <v>0</v>
      </c>
      <c r="E1335">
        <f>VLOOKUP(A1335, Kickstarter!B:P, 15, FALSE)</f>
        <v>0</v>
      </c>
      <c r="F1335">
        <f>VLOOKUP(A1335, Kickstarter!B:P, 11, FALSE)</f>
        <v>0</v>
      </c>
    </row>
    <row r="1336" spans="1:6" ht="45" x14ac:dyDescent="0.25">
      <c r="A1336" s="9" t="s">
        <v>1335</v>
      </c>
      <c r="B1336" s="3" t="str">
        <f>VLOOKUP(A1336, Kickstarter!B:C, 2, FALSE)</f>
        <v>A wearable device that allows you to dock and operate your phone hands-free anywhere and everywhere!</v>
      </c>
      <c r="C1336">
        <f>VLOOKUP(A1336, Kickstarter!B:E, 3, FALSE)</f>
        <v>133000</v>
      </c>
      <c r="D1336">
        <f>VLOOKUP(A1336, Kickstarter!B:E, 4, FALSE)</f>
        <v>14303</v>
      </c>
      <c r="E1336">
        <f>VLOOKUP(A1336, Kickstarter!B:P, 15, FALSE)</f>
        <v>51.82</v>
      </c>
      <c r="F1336">
        <f>VLOOKUP(A1336, Kickstarter!B:P, 11, FALSE)</f>
        <v>276</v>
      </c>
    </row>
    <row r="1337" spans="1:6" ht="45" x14ac:dyDescent="0.25">
      <c r="A1337" s="9" t="s">
        <v>1336</v>
      </c>
      <c r="B1337" s="3" t="str">
        <f>VLOOKUP(A1337, Kickstarter!B:C, 2, FALSE)</f>
        <v>Dial up your performance with UB Fit: 1st wearable resistance technology that allows you to tone muscles while doing a cardio workout</v>
      </c>
      <c r="C1337">
        <f>VLOOKUP(A1337, Kickstarter!B:E, 3, FALSE)</f>
        <v>25000</v>
      </c>
      <c r="D1337">
        <f>VLOOKUP(A1337, Kickstarter!B:E, 4, FALSE)</f>
        <v>4940</v>
      </c>
      <c r="E1337">
        <f>VLOOKUP(A1337, Kickstarter!B:P, 15, FALSE)</f>
        <v>308.75</v>
      </c>
      <c r="F1337">
        <f>VLOOKUP(A1337, Kickstarter!B:P, 11, FALSE)</f>
        <v>16</v>
      </c>
    </row>
    <row r="1338" spans="1:6" ht="45" x14ac:dyDescent="0.25">
      <c r="A1338" s="9" t="s">
        <v>1337</v>
      </c>
      <c r="B1338" s="3" t="str">
        <f>VLOOKUP(A1338, Kickstarter!B:C, 2, FALSE)</f>
        <v>JUMPY, a cool smart watch with open platform SDK brings limitless edutainment to kids' wrist and encourages parent-child interaction.</v>
      </c>
      <c r="C1338">
        <f>VLOOKUP(A1338, Kickstarter!B:E, 3, FALSE)</f>
        <v>100000</v>
      </c>
      <c r="D1338">
        <f>VLOOKUP(A1338, Kickstarter!B:E, 4, FALSE)</f>
        <v>84947</v>
      </c>
      <c r="E1338">
        <f>VLOOKUP(A1338, Kickstarter!B:P, 15, FALSE)</f>
        <v>379.23</v>
      </c>
      <c r="F1338">
        <f>VLOOKUP(A1338, Kickstarter!B:P, 11, FALSE)</f>
        <v>224</v>
      </c>
    </row>
    <row r="1339" spans="1:6" ht="45" x14ac:dyDescent="0.25">
      <c r="A1339" s="9" t="s">
        <v>1338</v>
      </c>
      <c r="B1339" s="3" t="str">
        <f>VLOOKUP(A1339, Kickstarter!B:C, 2, FALSE)</f>
        <v>Discreet safety device connects you to a dedicated 24/7 monitoring team, keeping you safe anywhere in the United States</v>
      </c>
      <c r="C1339">
        <f>VLOOKUP(A1339, Kickstarter!B:E, 3, FALSE)</f>
        <v>50000</v>
      </c>
      <c r="D1339">
        <f>VLOOKUP(A1339, Kickstarter!B:E, 4, FALSE)</f>
        <v>24691</v>
      </c>
      <c r="E1339">
        <f>VLOOKUP(A1339, Kickstarter!B:P, 15, FALSE)</f>
        <v>176.36</v>
      </c>
      <c r="F1339">
        <f>VLOOKUP(A1339, Kickstarter!B:P, 11, FALSE)</f>
        <v>140</v>
      </c>
    </row>
    <row r="1340" spans="1:6" ht="45" x14ac:dyDescent="0.25">
      <c r="A1340" s="9" t="s">
        <v>1339</v>
      </c>
      <c r="B1340" s="3" t="str">
        <f>VLOOKUP(A1340, Kickstarter!B:C, 2, FALSE)</f>
        <v>HandL makes your phone feel like an organic extension of your hand. Elastic and brace system supports your device with just two fingers</v>
      </c>
      <c r="C1340">
        <f>VLOOKUP(A1340, Kickstarter!B:E, 3, FALSE)</f>
        <v>30000</v>
      </c>
      <c r="D1340">
        <f>VLOOKUP(A1340, Kickstarter!B:E, 4, FALSE)</f>
        <v>991</v>
      </c>
      <c r="E1340">
        <f>VLOOKUP(A1340, Kickstarter!B:P, 15, FALSE)</f>
        <v>66.069999999999993</v>
      </c>
      <c r="F1340">
        <f>VLOOKUP(A1340, Kickstarter!B:P, 11, FALSE)</f>
        <v>15</v>
      </c>
    </row>
    <row r="1341" spans="1:6" ht="30" x14ac:dyDescent="0.25">
      <c r="A1341" s="9" t="s">
        <v>1340</v>
      </c>
      <c r="B1341" s="3" t="str">
        <f>VLOOKUP(A1341, Kickstarter!B:C, 2, FALSE)</f>
        <v>World's Smallest customizable Phone &amp; GPS Watch for kids !</v>
      </c>
      <c r="C1341">
        <f>VLOOKUP(A1341, Kickstarter!B:E, 3, FALSE)</f>
        <v>50000</v>
      </c>
      <c r="D1341">
        <f>VLOOKUP(A1341, Kickstarter!B:E, 4, FALSE)</f>
        <v>3317</v>
      </c>
      <c r="E1341">
        <f>VLOOKUP(A1341, Kickstarter!B:P, 15, FALSE)</f>
        <v>89.65</v>
      </c>
      <c r="F1341">
        <f>VLOOKUP(A1341, Kickstarter!B:P, 11, FALSE)</f>
        <v>37</v>
      </c>
    </row>
    <row r="1342" spans="1:6" ht="45" x14ac:dyDescent="0.25">
      <c r="A1342" s="9" t="s">
        <v>1341</v>
      </c>
      <c r="B1342" s="3" t="str">
        <f>VLOOKUP(A1342, Kickstarter!B:C, 2, FALSE)</f>
        <v>I would like to make nicer, more stylish looking frames for the Google Glass using 3D printing technology.</v>
      </c>
      <c r="C1342">
        <f>VLOOKUP(A1342, Kickstarter!B:E, 3, FALSE)</f>
        <v>1680</v>
      </c>
      <c r="D1342">
        <f>VLOOKUP(A1342, Kickstarter!B:E, 4, FALSE)</f>
        <v>0</v>
      </c>
      <c r="E1342">
        <f>VLOOKUP(A1342, Kickstarter!B:P, 15, FALSE)</f>
        <v>0</v>
      </c>
      <c r="F1342">
        <f>VLOOKUP(A1342, Kickstarter!B:P, 11, FALSE)</f>
        <v>0</v>
      </c>
    </row>
    <row r="1343" spans="1:6" ht="45" x14ac:dyDescent="0.25">
      <c r="A1343" s="9" t="s">
        <v>1342</v>
      </c>
      <c r="B1343" s="3" t="str">
        <f>VLOOKUP(A1343, Kickstarter!B:C, 2, FALSE)</f>
        <v>BRILLAR: Your Kids Ultimate Wearable Companion. Educates, Rewards, Entertains, Calls, Motivates, Messages + Tracks Location &amp; Steps.</v>
      </c>
      <c r="C1343">
        <f>VLOOKUP(A1343, Kickstarter!B:E, 3, FALSE)</f>
        <v>25000</v>
      </c>
      <c r="D1343">
        <f>VLOOKUP(A1343, Kickstarter!B:E, 4, FALSE)</f>
        <v>17590</v>
      </c>
      <c r="E1343">
        <f>VLOOKUP(A1343, Kickstarter!B:P, 15, FALSE)</f>
        <v>382.39</v>
      </c>
      <c r="F1343">
        <f>VLOOKUP(A1343, Kickstarter!B:P, 11, FALSE)</f>
        <v>46</v>
      </c>
    </row>
    <row r="1344" spans="1:6" ht="45" x14ac:dyDescent="0.25">
      <c r="A1344" s="9" t="s">
        <v>1343</v>
      </c>
      <c r="B1344" s="3" t="str">
        <f>VLOOKUP(A1344, Kickstarter!B:C, 2, FALSE)</f>
        <v>Method50 aims to prototype a revolutionary true heads up display to create a new way of living in, playing in, and viewing the world.</v>
      </c>
      <c r="C1344">
        <f>VLOOKUP(A1344, Kickstarter!B:E, 3, FALSE)</f>
        <v>50000</v>
      </c>
      <c r="D1344">
        <f>VLOOKUP(A1344, Kickstarter!B:E, 4, FALSE)</f>
        <v>100</v>
      </c>
      <c r="E1344">
        <f>VLOOKUP(A1344, Kickstarter!B:P, 15, FALSE)</f>
        <v>100</v>
      </c>
      <c r="F1344">
        <f>VLOOKUP(A1344, Kickstarter!B:P, 11, FALSE)</f>
        <v>1</v>
      </c>
    </row>
    <row r="1345" spans="1:6" ht="45" x14ac:dyDescent="0.25">
      <c r="A1345" s="9" t="s">
        <v>1344</v>
      </c>
      <c r="B1345" s="3" t="str">
        <f>VLOOKUP(A1345, Kickstarter!B:C, 2, FALSE)</f>
        <v>Sleepman is a bio-signal monitoring wristwatch featuring smart alarm with the unique sleep enhancement and fatigue detection options!</v>
      </c>
      <c r="C1345">
        <f>VLOOKUP(A1345, Kickstarter!B:E, 3, FALSE)</f>
        <v>50000</v>
      </c>
      <c r="D1345">
        <f>VLOOKUP(A1345, Kickstarter!B:E, 4, FALSE)</f>
        <v>51149</v>
      </c>
      <c r="E1345">
        <f>VLOOKUP(A1345, Kickstarter!B:P, 15, FALSE)</f>
        <v>158.36000000000001</v>
      </c>
      <c r="F1345">
        <f>VLOOKUP(A1345, Kickstarter!B:P, 11, FALSE)</f>
        <v>323</v>
      </c>
    </row>
    <row r="1346" spans="1:6" ht="45" x14ac:dyDescent="0.25">
      <c r="A1346" s="9" t="s">
        <v>1345</v>
      </c>
      <c r="B1346" s="3" t="str">
        <f>VLOOKUP(A1346, Kickstarter!B:C, 2, FALSE)</f>
        <v>The is the ultimate guide to applied Eastern philosophy, martial arts, and the path of the warrior from a scientific perspective.</v>
      </c>
      <c r="C1346">
        <f>VLOOKUP(A1346, Kickstarter!B:E, 3, FALSE)</f>
        <v>1500</v>
      </c>
      <c r="D1346">
        <f>VLOOKUP(A1346, Kickstarter!B:E, 4, FALSE)</f>
        <v>5666</v>
      </c>
      <c r="E1346">
        <f>VLOOKUP(A1346, Kickstarter!B:P, 15, FALSE)</f>
        <v>40.76</v>
      </c>
      <c r="F1346">
        <f>VLOOKUP(A1346, Kickstarter!B:P, 11, FALSE)</f>
        <v>139</v>
      </c>
    </row>
    <row r="1347" spans="1:6" ht="45" x14ac:dyDescent="0.25">
      <c r="A1347" s="9" t="s">
        <v>1346</v>
      </c>
      <c r="B1347" s="3" t="str">
        <f>VLOOKUP(A1347, Kickstarter!B:C, 2, FALSE)</f>
        <v>Peacefully taking you through my journey of being raised as a Muslim then becoming Christian, and sharing the truths I unveiled.</v>
      </c>
      <c r="C1347">
        <f>VLOOKUP(A1347, Kickstarter!B:E, 3, FALSE)</f>
        <v>300</v>
      </c>
      <c r="D1347">
        <f>VLOOKUP(A1347, Kickstarter!B:E, 4, FALSE)</f>
        <v>375</v>
      </c>
      <c r="E1347">
        <f>VLOOKUP(A1347, Kickstarter!B:P, 15, FALSE)</f>
        <v>53.57</v>
      </c>
      <c r="F1347">
        <f>VLOOKUP(A1347, Kickstarter!B:P, 11, FALSE)</f>
        <v>7</v>
      </c>
    </row>
    <row r="1348" spans="1:6" ht="45" x14ac:dyDescent="0.25">
      <c r="A1348" s="9" t="s">
        <v>1347</v>
      </c>
      <c r="B1348" s="3" t="str">
        <f>VLOOKUP(A1348, Kickstarter!B:C, 2, FALSE)</f>
        <v>An anthology of nonfiction stories written by Nepal's Lesbian, Gay, Bisexual, and Transgender (LGBT) community.</v>
      </c>
      <c r="C1348">
        <f>VLOOKUP(A1348, Kickstarter!B:E, 3, FALSE)</f>
        <v>4900</v>
      </c>
      <c r="D1348">
        <f>VLOOKUP(A1348, Kickstarter!B:E, 4, FALSE)</f>
        <v>7219</v>
      </c>
      <c r="E1348">
        <f>VLOOKUP(A1348, Kickstarter!B:P, 15, FALSE)</f>
        <v>48.45</v>
      </c>
      <c r="F1348">
        <f>VLOOKUP(A1348, Kickstarter!B:P, 11, FALSE)</f>
        <v>149</v>
      </c>
    </row>
    <row r="1349" spans="1:6" ht="45" x14ac:dyDescent="0.25">
      <c r="A1349" s="9" t="s">
        <v>1348</v>
      </c>
      <c r="B1349" s="3" t="str">
        <f>VLOOKUP(A1349, Kickstarter!B:C, 2, FALSE)</f>
        <v>Must raise $2,500+ to republish &amp; spread the word about a guide Oprah's Magazine calls "a go-to book for any start-up food company."</v>
      </c>
      <c r="C1349">
        <f>VLOOKUP(A1349, Kickstarter!B:E, 3, FALSE)</f>
        <v>2500</v>
      </c>
      <c r="D1349">
        <f>VLOOKUP(A1349, Kickstarter!B:E, 4, FALSE)</f>
        <v>2555</v>
      </c>
      <c r="E1349">
        <f>VLOOKUP(A1349, Kickstarter!B:P, 15, FALSE)</f>
        <v>82.42</v>
      </c>
      <c r="F1349">
        <f>VLOOKUP(A1349, Kickstarter!B:P, 11, FALSE)</f>
        <v>31</v>
      </c>
    </row>
    <row r="1350" spans="1:6" ht="45" x14ac:dyDescent="0.25">
      <c r="A1350" s="9" t="s">
        <v>1349</v>
      </c>
      <c r="B1350" s="3" t="str">
        <f>VLOOKUP(A1350, Kickstarter!B:C, 2, FALSE)</f>
        <v>South Florida. Honest &amp; dramatic &amp; engaging journal of overcoming serious illness. This book will keep you reading &amp; laughing. Really!</v>
      </c>
      <c r="C1350">
        <f>VLOOKUP(A1350, Kickstarter!B:E, 3, FALSE)</f>
        <v>5875</v>
      </c>
      <c r="D1350">
        <f>VLOOKUP(A1350, Kickstarter!B:E, 4, FALSE)</f>
        <v>5985</v>
      </c>
      <c r="E1350">
        <f>VLOOKUP(A1350, Kickstarter!B:P, 15, FALSE)</f>
        <v>230.19</v>
      </c>
      <c r="F1350">
        <f>VLOOKUP(A1350, Kickstarter!B:P, 11, FALSE)</f>
        <v>26</v>
      </c>
    </row>
    <row r="1351" spans="1:6" ht="45" x14ac:dyDescent="0.25">
      <c r="A1351" s="9" t="s">
        <v>1350</v>
      </c>
      <c r="B1351" s="3" t="str">
        <f>VLOOKUP(A1351, Kickstarter!B:C, 2, FALSE)</f>
        <v>The first modern Jasper guidebook including over five hundred rock routes from alpine to bouldering, sport to trad multipitch and more.</v>
      </c>
      <c r="C1351">
        <f>VLOOKUP(A1351, Kickstarter!B:E, 3, FALSE)</f>
        <v>5000</v>
      </c>
      <c r="D1351">
        <f>VLOOKUP(A1351, Kickstarter!B:E, 4, FALSE)</f>
        <v>10210</v>
      </c>
      <c r="E1351">
        <f>VLOOKUP(A1351, Kickstarter!B:P, 15, FALSE)</f>
        <v>59.36</v>
      </c>
      <c r="F1351">
        <f>VLOOKUP(A1351, Kickstarter!B:P, 11, FALSE)</f>
        <v>172</v>
      </c>
    </row>
    <row r="1352" spans="1:6" ht="45" x14ac:dyDescent="0.25">
      <c r="A1352" s="9" t="s">
        <v>1351</v>
      </c>
      <c r="B1352" s="3" t="str">
        <f>VLOOKUP(A1352, Kickstarter!B:C, 2, FALSE)</f>
        <v>Illustrated historical book of impregnable Dunbar Castle and rise and fall of its powerful Scottish Earls of Dunbar from 1072-1435AD</v>
      </c>
      <c r="C1352">
        <f>VLOOKUP(A1352, Kickstarter!B:E, 3, FALSE)</f>
        <v>5000</v>
      </c>
      <c r="D1352">
        <f>VLOOKUP(A1352, Kickstarter!B:E, 4, FALSE)</f>
        <v>5202.5</v>
      </c>
      <c r="E1352">
        <f>VLOOKUP(A1352, Kickstarter!B:P, 15, FALSE)</f>
        <v>66.7</v>
      </c>
      <c r="F1352">
        <f>VLOOKUP(A1352, Kickstarter!B:P, 11, FALSE)</f>
        <v>78</v>
      </c>
    </row>
    <row r="1353" spans="1:6" ht="30" x14ac:dyDescent="0.25">
      <c r="A1353" s="9" t="s">
        <v>1352</v>
      </c>
      <c r="B1353" s="3" t="str">
        <f>VLOOKUP(A1353, Kickstarter!B:C, 2, FALSE)</f>
        <v>Discover your purpose, live a more fulfilling life, leave a positive footprint on society.</v>
      </c>
      <c r="C1353">
        <f>VLOOKUP(A1353, Kickstarter!B:E, 3, FALSE)</f>
        <v>20000</v>
      </c>
      <c r="D1353">
        <f>VLOOKUP(A1353, Kickstarter!B:E, 4, FALSE)</f>
        <v>20253</v>
      </c>
      <c r="E1353">
        <f>VLOOKUP(A1353, Kickstarter!B:P, 15, FALSE)</f>
        <v>168.78</v>
      </c>
      <c r="F1353">
        <f>VLOOKUP(A1353, Kickstarter!B:P, 11, FALSE)</f>
        <v>120</v>
      </c>
    </row>
    <row r="1354" spans="1:6" ht="45" x14ac:dyDescent="0.25">
      <c r="A1354" s="9" t="s">
        <v>1353</v>
      </c>
      <c r="B1354" s="3" t="str">
        <f>VLOOKUP(A1354, Kickstarter!B:C, 2, FALSE)</f>
        <v>An important book, based on research, to make you and your learners smile again. Better smile sheets, better feedback, better learning!</v>
      </c>
      <c r="C1354">
        <f>VLOOKUP(A1354, Kickstarter!B:E, 3, FALSE)</f>
        <v>10000</v>
      </c>
      <c r="D1354">
        <f>VLOOKUP(A1354, Kickstarter!B:E, 4, FALSE)</f>
        <v>13614</v>
      </c>
      <c r="E1354">
        <f>VLOOKUP(A1354, Kickstarter!B:P, 15, FALSE)</f>
        <v>59.97</v>
      </c>
      <c r="F1354">
        <f>VLOOKUP(A1354, Kickstarter!B:P, 11, FALSE)</f>
        <v>227</v>
      </c>
    </row>
    <row r="1355" spans="1:6" ht="30" x14ac:dyDescent="0.25">
      <c r="A1355" s="9" t="s">
        <v>1354</v>
      </c>
      <c r="B1355" s="3" t="str">
        <f>VLOOKUP(A1355, Kickstarter!B:C, 2, FALSE)</f>
        <v>A book that teaches aspiring writers how to get from a basic idea to a fully rewritten screenplay.</v>
      </c>
      <c r="C1355">
        <f>VLOOKUP(A1355, Kickstarter!B:E, 3, FALSE)</f>
        <v>1000</v>
      </c>
      <c r="D1355">
        <f>VLOOKUP(A1355, Kickstarter!B:E, 4, FALSE)</f>
        <v>1336</v>
      </c>
      <c r="E1355">
        <f>VLOOKUP(A1355, Kickstarter!B:P, 15, FALSE)</f>
        <v>31.81</v>
      </c>
      <c r="F1355">
        <f>VLOOKUP(A1355, Kickstarter!B:P, 11, FALSE)</f>
        <v>42</v>
      </c>
    </row>
    <row r="1356" spans="1:6" ht="45" x14ac:dyDescent="0.25">
      <c r="A1356" s="9" t="s">
        <v>1355</v>
      </c>
      <c r="B1356" s="3" t="str">
        <f>VLOOKUP(A1356, Kickstarter!B:C, 2, FALSE)</f>
        <v>Raising awareness of childhood cancer by publishing my diary of Andrew's diagnosis and his journey to remission 1235 days later.</v>
      </c>
      <c r="C1356">
        <f>VLOOKUP(A1356, Kickstarter!B:E, 3, FALSE)</f>
        <v>1200</v>
      </c>
      <c r="D1356">
        <f>VLOOKUP(A1356, Kickstarter!B:E, 4, FALSE)</f>
        <v>1563</v>
      </c>
      <c r="E1356">
        <f>VLOOKUP(A1356, Kickstarter!B:P, 15, FALSE)</f>
        <v>24.42</v>
      </c>
      <c r="F1356">
        <f>VLOOKUP(A1356, Kickstarter!B:P, 11, FALSE)</f>
        <v>64</v>
      </c>
    </row>
    <row r="1357" spans="1:6" ht="45" x14ac:dyDescent="0.25">
      <c r="A1357" s="9" t="s">
        <v>1356</v>
      </c>
      <c r="B1357" s="3" t="str">
        <f>VLOOKUP(A1357, Kickstarter!B:C, 2, FALSE)</f>
        <v>Sherlock's Home was the most important Sherlock Holmes book of 2012 - about Undershaw - this project is to release language versions.</v>
      </c>
      <c r="C1357">
        <f>VLOOKUP(A1357, Kickstarter!B:E, 3, FALSE)</f>
        <v>2500</v>
      </c>
      <c r="D1357">
        <f>VLOOKUP(A1357, Kickstarter!B:E, 4, FALSE)</f>
        <v>3067</v>
      </c>
      <c r="E1357">
        <f>VLOOKUP(A1357, Kickstarter!B:P, 15, FALSE)</f>
        <v>25.35</v>
      </c>
      <c r="F1357">
        <f>VLOOKUP(A1357, Kickstarter!B:P, 11, FALSE)</f>
        <v>121</v>
      </c>
    </row>
    <row r="1358" spans="1:6" ht="45" x14ac:dyDescent="0.25">
      <c r="A1358" s="9" t="s">
        <v>1357</v>
      </c>
      <c r="B1358" s="3" t="str">
        <f>VLOOKUP(A1358, Kickstarter!B:C, 2, FALSE)</f>
        <v>At age 30, my husband Dan died from cancer. Left to recreate my life, I drew a line in my heart; became a nomad. This is a love story.</v>
      </c>
      <c r="C1358">
        <f>VLOOKUP(A1358, Kickstarter!B:E, 3, FALSE)</f>
        <v>3400</v>
      </c>
      <c r="D1358">
        <f>VLOOKUP(A1358, Kickstarter!B:E, 4, FALSE)</f>
        <v>6215.56</v>
      </c>
      <c r="E1358">
        <f>VLOOKUP(A1358, Kickstarter!B:P, 15, FALSE)</f>
        <v>71.44</v>
      </c>
      <c r="F1358">
        <f>VLOOKUP(A1358, Kickstarter!B:P, 11, FALSE)</f>
        <v>87</v>
      </c>
    </row>
    <row r="1359" spans="1:6" ht="45" x14ac:dyDescent="0.25">
      <c r="A1359" s="9" t="s">
        <v>1358</v>
      </c>
      <c r="B1359" s="3" t="str">
        <f>VLOOKUP(A1359, Kickstarter!B:C, 2, FALSE)</f>
        <v>The search for identity leads one young woman to Mexico, where she follows her grandfather's journey back to America.</v>
      </c>
      <c r="C1359">
        <f>VLOOKUP(A1359, Kickstarter!B:E, 3, FALSE)</f>
        <v>2000</v>
      </c>
      <c r="D1359">
        <f>VLOOKUP(A1359, Kickstarter!B:E, 4, FALSE)</f>
        <v>2506</v>
      </c>
      <c r="E1359">
        <f>VLOOKUP(A1359, Kickstarter!B:P, 15, FALSE)</f>
        <v>38.549999999999997</v>
      </c>
      <c r="F1359">
        <f>VLOOKUP(A1359, Kickstarter!B:P, 11, FALSE)</f>
        <v>65</v>
      </c>
    </row>
    <row r="1360" spans="1:6" ht="45" x14ac:dyDescent="0.25">
      <c r="A1360" s="9" t="s">
        <v>1359</v>
      </c>
      <c r="B1360" s="3" t="str">
        <f>VLOOKUP(A1360, Kickstarter!B:C, 2, FALSE)</f>
        <v>I am working on a book about what people do when they visit Masada, an ancient fortress in the Judean desert.</v>
      </c>
      <c r="C1360">
        <f>VLOOKUP(A1360, Kickstarter!B:E, 3, FALSE)</f>
        <v>3000</v>
      </c>
      <c r="D1360">
        <f>VLOOKUP(A1360, Kickstarter!B:E, 4, FALSE)</f>
        <v>3350</v>
      </c>
      <c r="E1360">
        <f>VLOOKUP(A1360, Kickstarter!B:P, 15, FALSE)</f>
        <v>68.37</v>
      </c>
      <c r="F1360">
        <f>VLOOKUP(A1360, Kickstarter!B:P, 11, FALSE)</f>
        <v>49</v>
      </c>
    </row>
    <row r="1361" spans="1:6" ht="45" x14ac:dyDescent="0.25">
      <c r="A1361" s="9" t="s">
        <v>1360</v>
      </c>
      <c r="B1361" s="3" t="str">
        <f>VLOOKUP(A1361, Kickstarter!B:C, 2, FALSE)</f>
        <v>Funding for a 2011 trip to Worldcon for research for "UnConventional," a book on the history of the American fan convention.</v>
      </c>
      <c r="C1361">
        <f>VLOOKUP(A1361, Kickstarter!B:E, 3, FALSE)</f>
        <v>660</v>
      </c>
      <c r="D1361">
        <f>VLOOKUP(A1361, Kickstarter!B:E, 4, FALSE)</f>
        <v>764</v>
      </c>
      <c r="E1361">
        <f>VLOOKUP(A1361, Kickstarter!B:P, 15, FALSE)</f>
        <v>40.21</v>
      </c>
      <c r="F1361">
        <f>VLOOKUP(A1361, Kickstarter!B:P, 11, FALSE)</f>
        <v>19</v>
      </c>
    </row>
    <row r="1362" spans="1:6" ht="30" x14ac:dyDescent="0.25">
      <c r="A1362" s="9" t="s">
        <v>1361</v>
      </c>
      <c r="B1362" s="3" t="str">
        <f>VLOOKUP(A1362, Kickstarter!B:C, 2, FALSE)</f>
        <v>So Bad, It's Good! is a guide to finding the best films for your bad movie night.</v>
      </c>
      <c r="C1362">
        <f>VLOOKUP(A1362, Kickstarter!B:E, 3, FALSE)</f>
        <v>1500</v>
      </c>
      <c r="D1362">
        <f>VLOOKUP(A1362, Kickstarter!B:E, 4, FALSE)</f>
        <v>2598</v>
      </c>
      <c r="E1362">
        <f>VLOOKUP(A1362, Kickstarter!B:P, 15, FALSE)</f>
        <v>32.07</v>
      </c>
      <c r="F1362">
        <f>VLOOKUP(A1362, Kickstarter!B:P, 11, FALSE)</f>
        <v>81</v>
      </c>
    </row>
    <row r="1363" spans="1:6" ht="45" x14ac:dyDescent="0.25">
      <c r="A1363" s="9" t="s">
        <v>1362</v>
      </c>
      <c r="B1363" s="3" t="str">
        <f>VLOOKUP(A1363, Kickstarter!B:C, 2, FALSE)</f>
        <v>The forbidden dark art of roped soloing, for climbers who need to know in order to make the ultimate climb come true!</v>
      </c>
      <c r="C1363">
        <f>VLOOKUP(A1363, Kickstarter!B:E, 3, FALSE)</f>
        <v>6000</v>
      </c>
      <c r="D1363">
        <f>VLOOKUP(A1363, Kickstarter!B:E, 4, FALSE)</f>
        <v>7559</v>
      </c>
      <c r="E1363">
        <f>VLOOKUP(A1363, Kickstarter!B:P, 15, FALSE)</f>
        <v>28.63</v>
      </c>
      <c r="F1363">
        <f>VLOOKUP(A1363, Kickstarter!B:P, 11, FALSE)</f>
        <v>264</v>
      </c>
    </row>
    <row r="1364" spans="1:6" ht="30" x14ac:dyDescent="0.25">
      <c r="A1364" s="9" t="s">
        <v>1363</v>
      </c>
      <c r="B1364" s="3" t="str">
        <f>VLOOKUP(A1364, Kickstarter!B:C, 2, FALSE)</f>
        <v>The never-before-told story of Karl Barth's (first and only) journey to the United States in 1962.</v>
      </c>
      <c r="C1364">
        <f>VLOOKUP(A1364, Kickstarter!B:E, 3, FALSE)</f>
        <v>1000</v>
      </c>
      <c r="D1364">
        <f>VLOOKUP(A1364, Kickstarter!B:E, 4, FALSE)</f>
        <v>1091</v>
      </c>
      <c r="E1364">
        <f>VLOOKUP(A1364, Kickstarter!B:P, 15, FALSE)</f>
        <v>43.64</v>
      </c>
      <c r="F1364">
        <f>VLOOKUP(A1364, Kickstarter!B:P, 11, FALSE)</f>
        <v>25</v>
      </c>
    </row>
    <row r="1365" spans="1:6" ht="45" x14ac:dyDescent="0.25">
      <c r="A1365" s="9" t="s">
        <v>1364</v>
      </c>
      <c r="B1365" s="3" t="str">
        <f>VLOOKUP(A1365, Kickstarter!B:C, 2, FALSE)</f>
        <v>Identifying cancer and disease products we use everyday and are totally unaware of. Then substituting them with healthy alternatives</v>
      </c>
      <c r="C1365">
        <f>VLOOKUP(A1365, Kickstarter!B:E, 3, FALSE)</f>
        <v>200</v>
      </c>
      <c r="D1365">
        <f>VLOOKUP(A1365, Kickstarter!B:E, 4, FALSE)</f>
        <v>200</v>
      </c>
      <c r="E1365">
        <f>VLOOKUP(A1365, Kickstarter!B:P, 15, FALSE)</f>
        <v>40</v>
      </c>
      <c r="F1365">
        <f>VLOOKUP(A1365, Kickstarter!B:P, 11, FALSE)</f>
        <v>5</v>
      </c>
    </row>
    <row r="1366" spans="1:6" ht="45" x14ac:dyDescent="0.25">
      <c r="A1366" s="9" t="s">
        <v>1365</v>
      </c>
      <c r="B1366" s="3" t="str">
        <f>VLOOKUP(A1366, Kickstarter!B:C, 2, FALSE)</f>
        <v>Help us Make Rock History with this Epic J.S.Fuck Extremerock Album written by Sune "KÃ¸ter" KÃ¸lster and produced by Flemming Rasmussen.</v>
      </c>
      <c r="C1366">
        <f>VLOOKUP(A1366, Kickstarter!B:E, 3, FALSE)</f>
        <v>42000</v>
      </c>
      <c r="D1366">
        <f>VLOOKUP(A1366, Kickstarter!B:E, 4, FALSE)</f>
        <v>49830</v>
      </c>
      <c r="E1366">
        <f>VLOOKUP(A1366, Kickstarter!B:P, 15, FALSE)</f>
        <v>346.04</v>
      </c>
      <c r="F1366">
        <f>VLOOKUP(A1366, Kickstarter!B:P, 11, FALSE)</f>
        <v>144</v>
      </c>
    </row>
    <row r="1367" spans="1:6" ht="45" x14ac:dyDescent="0.25">
      <c r="A1367" s="9" t="s">
        <v>1366</v>
      </c>
      <c r="B1367" s="3" t="str">
        <f>VLOOKUP(A1367, Kickstarter!B:C, 2, FALSE)</f>
        <v>Our first professional studio album "See The Light" will be released this spring! Help us record, mix, master, and release the album!</v>
      </c>
      <c r="C1367">
        <f>VLOOKUP(A1367, Kickstarter!B:E, 3, FALSE)</f>
        <v>7500</v>
      </c>
      <c r="D1367">
        <f>VLOOKUP(A1367, Kickstarter!B:E, 4, FALSE)</f>
        <v>7520</v>
      </c>
      <c r="E1367">
        <f>VLOOKUP(A1367, Kickstarter!B:P, 15, FALSE)</f>
        <v>81.739999999999995</v>
      </c>
      <c r="F1367">
        <f>VLOOKUP(A1367, Kickstarter!B:P, 11, FALSE)</f>
        <v>92</v>
      </c>
    </row>
    <row r="1368" spans="1:6" x14ac:dyDescent="0.25">
      <c r="A1368" s="9" t="s">
        <v>1367</v>
      </c>
      <c r="B1368" s="3" t="str">
        <f>VLOOKUP(A1368, Kickstarter!B:C, 2, FALSE)</f>
        <v>A musical memorial for Alexi Petersen.</v>
      </c>
      <c r="C1368">
        <f>VLOOKUP(A1368, Kickstarter!B:E, 3, FALSE)</f>
        <v>7500</v>
      </c>
      <c r="D1368">
        <f>VLOOKUP(A1368, Kickstarter!B:E, 4, FALSE)</f>
        <v>9486.69</v>
      </c>
      <c r="E1368">
        <f>VLOOKUP(A1368, Kickstarter!B:P, 15, FALSE)</f>
        <v>64.540000000000006</v>
      </c>
      <c r="F1368">
        <f>VLOOKUP(A1368, Kickstarter!B:P, 11, FALSE)</f>
        <v>147</v>
      </c>
    </row>
    <row r="1369" spans="1:6" ht="45" x14ac:dyDescent="0.25">
      <c r="A1369" s="9" t="s">
        <v>1368</v>
      </c>
      <c r="B1369" s="3" t="str">
        <f>VLOOKUP(A1369, Kickstarter!B:C, 2, FALSE)</f>
        <v>House of Rabbits are recording our full-length, debut album! Support independent music, receive great rewards!</v>
      </c>
      <c r="C1369">
        <f>VLOOKUP(A1369, Kickstarter!B:E, 3, FALSE)</f>
        <v>5000</v>
      </c>
      <c r="D1369">
        <f>VLOOKUP(A1369, Kickstarter!B:E, 4, FALSE)</f>
        <v>5713</v>
      </c>
      <c r="E1369">
        <f>VLOOKUP(A1369, Kickstarter!B:P, 15, FALSE)</f>
        <v>63.48</v>
      </c>
      <c r="F1369">
        <f>VLOOKUP(A1369, Kickstarter!B:P, 11, FALSE)</f>
        <v>90</v>
      </c>
    </row>
    <row r="1370" spans="1:6" ht="45" x14ac:dyDescent="0.25">
      <c r="A1370" s="9" t="s">
        <v>1369</v>
      </c>
      <c r="B1370" s="3" t="str">
        <f>VLOOKUP(A1370, Kickstarter!B:C, 2, FALSE)</f>
        <v>We are in the final stages of the creation of our 4th record, The Separation Effect. our most passionate record to date.</v>
      </c>
      <c r="C1370">
        <f>VLOOKUP(A1370, Kickstarter!B:E, 3, FALSE)</f>
        <v>5000</v>
      </c>
      <c r="D1370">
        <f>VLOOKUP(A1370, Kickstarter!B:E, 4, FALSE)</f>
        <v>5535</v>
      </c>
      <c r="E1370">
        <f>VLOOKUP(A1370, Kickstarter!B:P, 15, FALSE)</f>
        <v>63.62</v>
      </c>
      <c r="F1370">
        <f>VLOOKUP(A1370, Kickstarter!B:P, 11, FALSE)</f>
        <v>87</v>
      </c>
    </row>
    <row r="1371" spans="1:6" ht="45" x14ac:dyDescent="0.25">
      <c r="A1371" s="9" t="s">
        <v>1370</v>
      </c>
      <c r="B1371" s="3" t="str">
        <f>VLOOKUP(A1371, Kickstarter!B:C, 2, FALSE)</f>
        <v>Fawcett's FEEL BETTER is an album of love unrequited, realized, and rued, with echoes of Petty, Springsteen, Neil Young &amp; Coldplay.</v>
      </c>
      <c r="C1371">
        <f>VLOOKUP(A1371, Kickstarter!B:E, 3, FALSE)</f>
        <v>32360</v>
      </c>
      <c r="D1371">
        <f>VLOOKUP(A1371, Kickstarter!B:E, 4, FALSE)</f>
        <v>34090.629999999997</v>
      </c>
      <c r="E1371">
        <f>VLOOKUP(A1371, Kickstarter!B:P, 15, FALSE)</f>
        <v>83.97</v>
      </c>
      <c r="F1371">
        <f>VLOOKUP(A1371, Kickstarter!B:P, 11, FALSE)</f>
        <v>406</v>
      </c>
    </row>
    <row r="1372" spans="1:6" ht="30" x14ac:dyDescent="0.25">
      <c r="A1372" s="9" t="s">
        <v>1371</v>
      </c>
      <c r="B1372" s="3" t="str">
        <f>VLOOKUP(A1372, Kickstarter!B:C, 2, FALSE)</f>
        <v>Songs about the first year of parenthood, often inappropriate for children</v>
      </c>
      <c r="C1372">
        <f>VLOOKUP(A1372, Kickstarter!B:E, 3, FALSE)</f>
        <v>1500</v>
      </c>
      <c r="D1372">
        <f>VLOOKUP(A1372, Kickstarter!B:E, 4, FALSE)</f>
        <v>1555</v>
      </c>
      <c r="E1372">
        <f>VLOOKUP(A1372, Kickstarter!B:P, 15, FALSE)</f>
        <v>77.75</v>
      </c>
      <c r="F1372">
        <f>VLOOKUP(A1372, Kickstarter!B:P, 11, FALSE)</f>
        <v>20</v>
      </c>
    </row>
    <row r="1373" spans="1:6" ht="45" x14ac:dyDescent="0.25">
      <c r="A1373" s="9" t="s">
        <v>1372</v>
      </c>
      <c r="B1373" s="3" t="str">
        <f>VLOOKUP(A1373, Kickstarter!B:C, 2, FALSE)</f>
        <v>The Defiant Tour Documentary is a never before examination of the finances of a touring band and what it takes to go on the road.</v>
      </c>
      <c r="C1373">
        <f>VLOOKUP(A1373, Kickstarter!B:E, 3, FALSE)</f>
        <v>6999</v>
      </c>
      <c r="D1373">
        <f>VLOOKUP(A1373, Kickstarter!B:E, 4, FALSE)</f>
        <v>7495</v>
      </c>
      <c r="E1373">
        <f>VLOOKUP(A1373, Kickstarter!B:P, 15, FALSE)</f>
        <v>107.07</v>
      </c>
      <c r="F1373">
        <f>VLOOKUP(A1373, Kickstarter!B:P, 11, FALSE)</f>
        <v>70</v>
      </c>
    </row>
    <row r="1374" spans="1:6" x14ac:dyDescent="0.25">
      <c r="A1374" s="9" t="s">
        <v>1373</v>
      </c>
      <c r="B1374" s="3" t="str">
        <f>VLOOKUP(A1374, Kickstarter!B:C, 2, FALSE)</f>
        <v>Please help us raise funds to press our new CD!</v>
      </c>
      <c r="C1374">
        <f>VLOOKUP(A1374, Kickstarter!B:E, 3, FALSE)</f>
        <v>500</v>
      </c>
      <c r="D1374">
        <f>VLOOKUP(A1374, Kickstarter!B:E, 4, FALSE)</f>
        <v>620</v>
      </c>
      <c r="E1374">
        <f>VLOOKUP(A1374, Kickstarter!B:P, 15, FALSE)</f>
        <v>38.75</v>
      </c>
      <c r="F1374">
        <f>VLOOKUP(A1374, Kickstarter!B:P, 11, FALSE)</f>
        <v>16</v>
      </c>
    </row>
    <row r="1375" spans="1:6" ht="30" x14ac:dyDescent="0.25">
      <c r="A1375" s="9" t="s">
        <v>1374</v>
      </c>
      <c r="B1375" s="3" t="str">
        <f>VLOOKUP(A1375, Kickstarter!B:C, 2, FALSE)</f>
        <v>Help Broccoli Samurai raise money to get a new van and continue bringing you the jams!</v>
      </c>
      <c r="C1375">
        <f>VLOOKUP(A1375, Kickstarter!B:E, 3, FALSE)</f>
        <v>10000</v>
      </c>
      <c r="D1375">
        <f>VLOOKUP(A1375, Kickstarter!B:E, 4, FALSE)</f>
        <v>10501</v>
      </c>
      <c r="E1375">
        <f>VLOOKUP(A1375, Kickstarter!B:P, 15, FALSE)</f>
        <v>201.94</v>
      </c>
      <c r="F1375">
        <f>VLOOKUP(A1375, Kickstarter!B:P, 11, FALSE)</f>
        <v>52</v>
      </c>
    </row>
    <row r="1376" spans="1:6" ht="45" x14ac:dyDescent="0.25">
      <c r="A1376" s="9" t="s">
        <v>1375</v>
      </c>
      <c r="B1376" s="3" t="str">
        <f>VLOOKUP(A1376, Kickstarter!B:C, 2, FALSE)</f>
        <v>After two successful EPs, Sisters of Murphy is back in the studio to release our first full-length album. We want YOU to be part of it!</v>
      </c>
      <c r="C1376">
        <f>VLOOKUP(A1376, Kickstarter!B:E, 3, FALSE)</f>
        <v>1500</v>
      </c>
      <c r="D1376">
        <f>VLOOKUP(A1376, Kickstarter!B:E, 4, FALSE)</f>
        <v>2842</v>
      </c>
      <c r="E1376">
        <f>VLOOKUP(A1376, Kickstarter!B:P, 15, FALSE)</f>
        <v>43.06</v>
      </c>
      <c r="F1376">
        <f>VLOOKUP(A1376, Kickstarter!B:P, 11, FALSE)</f>
        <v>66</v>
      </c>
    </row>
    <row r="1377" spans="1:6" ht="45" x14ac:dyDescent="0.25">
      <c r="A1377" s="9" t="s">
        <v>1376</v>
      </c>
      <c r="B1377" s="3" t="str">
        <f>VLOOKUP(A1377, Kickstarter!B:C, 2, FALSE)</f>
        <v>Pampa Folks, l'album aux couleurs de dÃ©serts. Le quatuor, crÃ©Ã© en 2015  livre une Ã©nergie brute et prÃ©pare son premier album</v>
      </c>
      <c r="C1377">
        <f>VLOOKUP(A1377, Kickstarter!B:E, 3, FALSE)</f>
        <v>4000</v>
      </c>
      <c r="D1377">
        <f>VLOOKUP(A1377, Kickstarter!B:E, 4, FALSE)</f>
        <v>6853</v>
      </c>
      <c r="E1377">
        <f>VLOOKUP(A1377, Kickstarter!B:P, 15, FALSE)</f>
        <v>62.87</v>
      </c>
      <c r="F1377">
        <f>VLOOKUP(A1377, Kickstarter!B:P, 11, FALSE)</f>
        <v>109</v>
      </c>
    </row>
    <row r="1378" spans="1:6" ht="30" x14ac:dyDescent="0.25">
      <c r="A1378" s="9" t="s">
        <v>1377</v>
      </c>
      <c r="B1378" s="3" t="str">
        <f>VLOOKUP(A1378, Kickstarter!B:C, 2, FALSE)</f>
        <v>Dead Pirates are planning a second pressing of HIGHMARE LP, who wants one ?</v>
      </c>
      <c r="C1378">
        <f>VLOOKUP(A1378, Kickstarter!B:E, 3, FALSE)</f>
        <v>3700</v>
      </c>
      <c r="D1378">
        <f>VLOOKUP(A1378, Kickstarter!B:E, 4, FALSE)</f>
        <v>9342</v>
      </c>
      <c r="E1378">
        <f>VLOOKUP(A1378, Kickstarter!B:P, 15, FALSE)</f>
        <v>55.61</v>
      </c>
      <c r="F1378">
        <f>VLOOKUP(A1378, Kickstarter!B:P, 11, FALSE)</f>
        <v>168</v>
      </c>
    </row>
    <row r="1379" spans="1:6" ht="45" x14ac:dyDescent="0.25">
      <c r="A1379" s="9" t="s">
        <v>1378</v>
      </c>
      <c r="B1379" s="3" t="str">
        <f>VLOOKUP(A1379, Kickstarter!B:C, 2, FALSE)</f>
        <v>Stereo Jo is set to release a 5 song EP. Your donation will directly help w/ recording, design, production, &amp; duplication. Thank You :)</v>
      </c>
      <c r="C1379">
        <f>VLOOKUP(A1379, Kickstarter!B:E, 3, FALSE)</f>
        <v>1300</v>
      </c>
      <c r="D1379">
        <f>VLOOKUP(A1379, Kickstarter!B:E, 4, FALSE)</f>
        <v>1510</v>
      </c>
      <c r="E1379">
        <f>VLOOKUP(A1379, Kickstarter!B:P, 15, FALSE)</f>
        <v>48.71</v>
      </c>
      <c r="F1379">
        <f>VLOOKUP(A1379, Kickstarter!B:P, 11, FALSE)</f>
        <v>31</v>
      </c>
    </row>
    <row r="1380" spans="1:6" x14ac:dyDescent="0.25">
      <c r="A1380" s="9" t="s">
        <v>1379</v>
      </c>
      <c r="B1380" s="3" t="str">
        <f>VLOOKUP(A1380, Kickstarter!B:C, 2, FALSE)</f>
        <v>A psychedelic post rock masterpiece!</v>
      </c>
      <c r="C1380">
        <f>VLOOKUP(A1380, Kickstarter!B:E, 3, FALSE)</f>
        <v>2000</v>
      </c>
      <c r="D1380">
        <f>VLOOKUP(A1380, Kickstarter!B:E, 4, FALSE)</f>
        <v>4067</v>
      </c>
      <c r="E1380">
        <f>VLOOKUP(A1380, Kickstarter!B:P, 15, FALSE)</f>
        <v>30.58</v>
      </c>
      <c r="F1380">
        <f>VLOOKUP(A1380, Kickstarter!B:P, 11, FALSE)</f>
        <v>133</v>
      </c>
    </row>
    <row r="1381" spans="1:6" ht="30" x14ac:dyDescent="0.25">
      <c r="A1381" s="9" t="s">
        <v>1380</v>
      </c>
      <c r="B1381" s="3" t="str">
        <f>VLOOKUP(A1381, Kickstarter!B:C, 2, FALSE)</f>
        <v>---------The long-awaited debut full-length from Justin Ruddy--------</v>
      </c>
      <c r="C1381">
        <f>VLOOKUP(A1381, Kickstarter!B:E, 3, FALSE)</f>
        <v>10000</v>
      </c>
      <c r="D1381">
        <f>VLOOKUP(A1381, Kickstarter!B:E, 4, FALSE)</f>
        <v>11160</v>
      </c>
      <c r="E1381">
        <f>VLOOKUP(A1381, Kickstarter!B:P, 15, FALSE)</f>
        <v>73.91</v>
      </c>
      <c r="F1381">
        <f>VLOOKUP(A1381, Kickstarter!B:P, 11, FALSE)</f>
        <v>151</v>
      </c>
    </row>
    <row r="1382" spans="1:6" ht="30" x14ac:dyDescent="0.25">
      <c r="A1382" s="9" t="s">
        <v>1381</v>
      </c>
      <c r="B1382" s="3" t="str">
        <f>VLOOKUP(A1382, Kickstarter!B:C, 2, FALSE)</f>
        <v>A DIY MUSIC FESTIVAL FROM ST. LOUIS MO! Bands make their own festival, help make it legit!</v>
      </c>
      <c r="C1382">
        <f>VLOOKUP(A1382, Kickstarter!B:E, 3, FALSE)</f>
        <v>25</v>
      </c>
      <c r="D1382">
        <f>VLOOKUP(A1382, Kickstarter!B:E, 4, FALSE)</f>
        <v>106</v>
      </c>
      <c r="E1382">
        <f>VLOOKUP(A1382, Kickstarter!B:P, 15, FALSE)</f>
        <v>21.2</v>
      </c>
      <c r="F1382">
        <f>VLOOKUP(A1382, Kickstarter!B:P, 11, FALSE)</f>
        <v>5</v>
      </c>
    </row>
    <row r="1383" spans="1:6" ht="45" x14ac:dyDescent="0.25">
      <c r="A1383" s="9" t="s">
        <v>1382</v>
      </c>
      <c r="B1383" s="3" t="str">
        <f>VLOOKUP(A1383, Kickstarter!B:C, 2, FALSE)</f>
        <v>"Me &amp; Eugene" is a five song original EP blending reggae roots, rock, and soul. We canâ€™t wait for you to hear what weâ€™ve created.</v>
      </c>
      <c r="C1383">
        <f>VLOOKUP(A1383, Kickstarter!B:E, 3, FALSE)</f>
        <v>5000</v>
      </c>
      <c r="D1383">
        <f>VLOOKUP(A1383, Kickstarter!B:E, 4, FALSE)</f>
        <v>5355</v>
      </c>
      <c r="E1383">
        <f>VLOOKUP(A1383, Kickstarter!B:P, 15, FALSE)</f>
        <v>73.36</v>
      </c>
      <c r="F1383">
        <f>VLOOKUP(A1383, Kickstarter!B:P, 11, FALSE)</f>
        <v>73</v>
      </c>
    </row>
    <row r="1384" spans="1:6" ht="45" x14ac:dyDescent="0.25">
      <c r="A1384" s="9" t="s">
        <v>1383</v>
      </c>
      <c r="B1384" s="3" t="str">
        <f>VLOOKUP(A1384, Kickstarter!B:C, 2, FALSE)</f>
        <v>We're making a new record -- independently! We've got some great new songs we're really excited to bring to you!</v>
      </c>
      <c r="C1384">
        <f>VLOOKUP(A1384, Kickstarter!B:E, 3, FALSE)</f>
        <v>8000</v>
      </c>
      <c r="D1384">
        <f>VLOOKUP(A1384, Kickstarter!B:E, 4, FALSE)</f>
        <v>8349</v>
      </c>
      <c r="E1384">
        <f>VLOOKUP(A1384, Kickstarter!B:P, 15, FALSE)</f>
        <v>56.41</v>
      </c>
      <c r="F1384">
        <f>VLOOKUP(A1384, Kickstarter!B:P, 11, FALSE)</f>
        <v>148</v>
      </c>
    </row>
    <row r="1385" spans="1:6" ht="45" x14ac:dyDescent="0.25">
      <c r="A1385" s="9" t="s">
        <v>1384</v>
      </c>
      <c r="B1385" s="3" t="str">
        <f>VLOOKUP(A1385, Kickstarter!B:C, 2, FALSE)</f>
        <v>Instrumental Post-Rock meets Progressive Rock &amp; Cinematic atmospheres. Get your dose of blissful guitar tones, grooves &amp; live strings!</v>
      </c>
      <c r="C1385">
        <f>VLOOKUP(A1385, Kickstarter!B:E, 3, FALSE)</f>
        <v>2200</v>
      </c>
      <c r="D1385">
        <f>VLOOKUP(A1385, Kickstarter!B:E, 4, FALSE)</f>
        <v>4673</v>
      </c>
      <c r="E1385">
        <f>VLOOKUP(A1385, Kickstarter!B:P, 15, FALSE)</f>
        <v>50.25</v>
      </c>
      <c r="F1385">
        <f>VLOOKUP(A1385, Kickstarter!B:P, 11, FALSE)</f>
        <v>93</v>
      </c>
    </row>
    <row r="1386" spans="1:6" ht="45" x14ac:dyDescent="0.25">
      <c r="A1386" s="9" t="s">
        <v>1385</v>
      </c>
      <c r="B1386" s="3" t="str">
        <f>VLOOKUP(A1386, Kickstarter!B:C, 2, FALSE)</f>
        <v>Outland Warrior is my first solo musical project, featuring songs written by me and recorded at my home studio.</v>
      </c>
      <c r="C1386">
        <f>VLOOKUP(A1386, Kickstarter!B:E, 3, FALSE)</f>
        <v>3500</v>
      </c>
      <c r="D1386">
        <f>VLOOKUP(A1386, Kickstarter!B:E, 4, FALSE)</f>
        <v>4343</v>
      </c>
      <c r="E1386">
        <f>VLOOKUP(A1386, Kickstarter!B:P, 15, FALSE)</f>
        <v>68.94</v>
      </c>
      <c r="F1386">
        <f>VLOOKUP(A1386, Kickstarter!B:P, 11, FALSE)</f>
        <v>63</v>
      </c>
    </row>
    <row r="1387" spans="1:6" ht="45" x14ac:dyDescent="0.25">
      <c r="A1387" s="9" t="s">
        <v>1386</v>
      </c>
      <c r="B1387" s="3" t="str">
        <f>VLOOKUP(A1387, Kickstarter!B:C, 2, FALSE)</f>
        <v>Musicians, singers &amp; songwriters from all over the world collaborate via YouTube in order to create an amazing album!</v>
      </c>
      <c r="C1387">
        <f>VLOOKUP(A1387, Kickstarter!B:E, 3, FALSE)</f>
        <v>8000</v>
      </c>
      <c r="D1387">
        <f>VLOOKUP(A1387, Kickstarter!B:E, 4, FALSE)</f>
        <v>8832.49</v>
      </c>
      <c r="E1387">
        <f>VLOOKUP(A1387, Kickstarter!B:P, 15, FALSE)</f>
        <v>65.91</v>
      </c>
      <c r="F1387">
        <f>VLOOKUP(A1387, Kickstarter!B:P, 11, FALSE)</f>
        <v>134</v>
      </c>
    </row>
    <row r="1388" spans="1:6" ht="30" x14ac:dyDescent="0.25">
      <c r="A1388" s="9" t="s">
        <v>1387</v>
      </c>
      <c r="B1388" s="3" t="str">
        <f>VLOOKUP(A1388, Kickstarter!B:C, 2, FALSE)</f>
        <v>We are a classic hard rock/heavy metal band just trying to keep rock alive!</v>
      </c>
      <c r="C1388">
        <f>VLOOKUP(A1388, Kickstarter!B:E, 3, FALSE)</f>
        <v>400</v>
      </c>
      <c r="D1388">
        <f>VLOOKUP(A1388, Kickstarter!B:E, 4, FALSE)</f>
        <v>875</v>
      </c>
      <c r="E1388">
        <f>VLOOKUP(A1388, Kickstarter!B:P, 15, FALSE)</f>
        <v>62.5</v>
      </c>
      <c r="F1388">
        <f>VLOOKUP(A1388, Kickstarter!B:P, 11, FALSE)</f>
        <v>14</v>
      </c>
    </row>
    <row r="1389" spans="1:6" ht="45" x14ac:dyDescent="0.25">
      <c r="A1389" s="9" t="s">
        <v>1388</v>
      </c>
      <c r="B1389" s="3" t="str">
        <f>VLOOKUP(A1389, Kickstarter!B:C, 2, FALSE)</f>
        <v>Less than one week to PLEDGE YOUR SUPPORT for THE FAMILY BUSINESS as the band raises funds for the next full length rock album.</v>
      </c>
      <c r="C1389">
        <f>VLOOKUP(A1389, Kickstarter!B:E, 3, FALSE)</f>
        <v>4000</v>
      </c>
      <c r="D1389">
        <f>VLOOKUP(A1389, Kickstarter!B:E, 4, FALSE)</f>
        <v>5465</v>
      </c>
      <c r="E1389">
        <f>VLOOKUP(A1389, Kickstarter!B:P, 15, FALSE)</f>
        <v>70.06</v>
      </c>
      <c r="F1389">
        <f>VLOOKUP(A1389, Kickstarter!B:P, 11, FALSE)</f>
        <v>78</v>
      </c>
    </row>
    <row r="1390" spans="1:6" ht="45" x14ac:dyDescent="0.25">
      <c r="A1390" s="9" t="s">
        <v>1389</v>
      </c>
      <c r="B1390" s="3" t="str">
        <f>VLOOKUP(A1390, Kickstarter!B:C, 2, FALSE)</f>
        <v>"The Great Bright Horses" is finished and ready for release! Help us put on the finishing touches and share it with the universe.</v>
      </c>
      <c r="C1390">
        <f>VLOOKUP(A1390, Kickstarter!B:E, 3, FALSE)</f>
        <v>5000</v>
      </c>
      <c r="D1390">
        <f>VLOOKUP(A1390, Kickstarter!B:E, 4, FALSE)</f>
        <v>6740.37</v>
      </c>
      <c r="E1390">
        <f>VLOOKUP(A1390, Kickstarter!B:P, 15, FALSE)</f>
        <v>60.18</v>
      </c>
      <c r="F1390">
        <f>VLOOKUP(A1390, Kickstarter!B:P, 11, FALSE)</f>
        <v>112</v>
      </c>
    </row>
    <row r="1391" spans="1:6" ht="30" x14ac:dyDescent="0.25">
      <c r="A1391" s="9" t="s">
        <v>1390</v>
      </c>
      <c r="B1391" s="3" t="str">
        <f>VLOOKUP(A1391, Kickstarter!B:C, 2, FALSE)</f>
        <v>Help fund the pressing of DANCEHALL's first record by pre-ordering it in advance!!!</v>
      </c>
      <c r="C1391">
        <f>VLOOKUP(A1391, Kickstarter!B:E, 3, FALSE)</f>
        <v>500</v>
      </c>
      <c r="D1391">
        <f>VLOOKUP(A1391, Kickstarter!B:E, 4, FALSE)</f>
        <v>727</v>
      </c>
      <c r="E1391">
        <f>VLOOKUP(A1391, Kickstarter!B:P, 15, FALSE)</f>
        <v>21.38</v>
      </c>
      <c r="F1391">
        <f>VLOOKUP(A1391, Kickstarter!B:P, 11, FALSE)</f>
        <v>34</v>
      </c>
    </row>
    <row r="1392" spans="1:6" ht="45" x14ac:dyDescent="0.25">
      <c r="A1392" s="9" t="s">
        <v>1391</v>
      </c>
      <c r="B1392" s="3" t="str">
        <f>VLOOKUP(A1392, Kickstarter!B:C, 2, FALSE)</f>
        <v>Breakout Artist Management will be working with us on a brand new music video and we need your help!</v>
      </c>
      <c r="C1392">
        <f>VLOOKUP(A1392, Kickstarter!B:E, 3, FALSE)</f>
        <v>2800</v>
      </c>
      <c r="D1392">
        <f>VLOOKUP(A1392, Kickstarter!B:E, 4, FALSE)</f>
        <v>3055</v>
      </c>
      <c r="E1392">
        <f>VLOOKUP(A1392, Kickstarter!B:P, 15, FALSE)</f>
        <v>160.79</v>
      </c>
      <c r="F1392">
        <f>VLOOKUP(A1392, Kickstarter!B:P, 11, FALSE)</f>
        <v>19</v>
      </c>
    </row>
    <row r="1393" spans="1:6" ht="45" x14ac:dyDescent="0.25">
      <c r="A1393" s="9" t="s">
        <v>1392</v>
      </c>
      <c r="B1393" s="3" t="str">
        <f>VLOOKUP(A1393, Kickstarter!B:C, 2, FALSE)</f>
        <v>With the money donated through this project we intend on investing in sound equipment for live shows</v>
      </c>
      <c r="C1393">
        <f>VLOOKUP(A1393, Kickstarter!B:E, 3, FALSE)</f>
        <v>500</v>
      </c>
      <c r="D1393">
        <f>VLOOKUP(A1393, Kickstarter!B:E, 4, FALSE)</f>
        <v>551</v>
      </c>
      <c r="E1393">
        <f>VLOOKUP(A1393, Kickstarter!B:P, 15, FALSE)</f>
        <v>42.38</v>
      </c>
      <c r="F1393">
        <f>VLOOKUP(A1393, Kickstarter!B:P, 11, FALSE)</f>
        <v>13</v>
      </c>
    </row>
    <row r="1394" spans="1:6" ht="45" x14ac:dyDescent="0.25">
      <c r="A1394" s="9" t="s">
        <v>1393</v>
      </c>
      <c r="B1394" s="3" t="str">
        <f>VLOOKUP(A1394, Kickstarter!B:C, 2, FALSE)</f>
        <v>Telesomniac is a rock band from Provo, UT releasing their debut album Thirty-One Flashes in the Dark.</v>
      </c>
      <c r="C1394">
        <f>VLOOKUP(A1394, Kickstarter!B:E, 3, FALSE)</f>
        <v>2500</v>
      </c>
      <c r="D1394">
        <f>VLOOKUP(A1394, Kickstarter!B:E, 4, FALSE)</f>
        <v>2841</v>
      </c>
      <c r="E1394">
        <f>VLOOKUP(A1394, Kickstarter!B:P, 15, FALSE)</f>
        <v>27.32</v>
      </c>
      <c r="F1394">
        <f>VLOOKUP(A1394, Kickstarter!B:P, 11, FALSE)</f>
        <v>104</v>
      </c>
    </row>
    <row r="1395" spans="1:6" x14ac:dyDescent="0.25">
      <c r="A1395" s="9" t="s">
        <v>1394</v>
      </c>
      <c r="B1395" s="3" t="str">
        <f>VLOOKUP(A1395, Kickstarter!B:C, 2, FALSE)</f>
        <v>Rock n' Roll tales of our times</v>
      </c>
      <c r="C1395">
        <f>VLOOKUP(A1395, Kickstarter!B:E, 3, FALSE)</f>
        <v>10000</v>
      </c>
      <c r="D1395">
        <f>VLOOKUP(A1395, Kickstarter!B:E, 4, FALSE)</f>
        <v>10235</v>
      </c>
      <c r="E1395">
        <f>VLOOKUP(A1395, Kickstarter!B:P, 15, FALSE)</f>
        <v>196.83</v>
      </c>
      <c r="F1395">
        <f>VLOOKUP(A1395, Kickstarter!B:P, 11, FALSE)</f>
        <v>52</v>
      </c>
    </row>
    <row r="1396" spans="1:6" ht="45" x14ac:dyDescent="0.25">
      <c r="A1396" s="9" t="s">
        <v>1395</v>
      </c>
      <c r="B1396" s="3" t="str">
        <f>VLOOKUP(A1396, Kickstarter!B:C, 2, FALSE)</f>
        <v>We've finally finished recording our first full length album! We're getting together all the merch to go along with the release.</v>
      </c>
      <c r="C1396">
        <f>VLOOKUP(A1396, Kickstarter!B:E, 3, FALSE)</f>
        <v>750</v>
      </c>
      <c r="D1396">
        <f>VLOOKUP(A1396, Kickstarter!B:E, 4, FALSE)</f>
        <v>916</v>
      </c>
      <c r="E1396">
        <f>VLOOKUP(A1396, Kickstarter!B:P, 15, FALSE)</f>
        <v>53.88</v>
      </c>
      <c r="F1396">
        <f>VLOOKUP(A1396, Kickstarter!B:P, 11, FALSE)</f>
        <v>17</v>
      </c>
    </row>
    <row r="1397" spans="1:6" x14ac:dyDescent="0.25">
      <c r="A1397" s="9" t="s">
        <v>1396</v>
      </c>
      <c r="B1397" s="3" t="str">
        <f>VLOOKUP(A1397, Kickstarter!B:C, 2, FALSE)</f>
        <v>Help Quiet Oaks record their debut album!!!</v>
      </c>
      <c r="C1397">
        <f>VLOOKUP(A1397, Kickstarter!B:E, 3, FALSE)</f>
        <v>3500</v>
      </c>
      <c r="D1397">
        <f>VLOOKUP(A1397, Kickstarter!B:E, 4, FALSE)</f>
        <v>3916</v>
      </c>
      <c r="E1397">
        <f>VLOOKUP(A1397, Kickstarter!B:P, 15, FALSE)</f>
        <v>47.76</v>
      </c>
      <c r="F1397">
        <f>VLOOKUP(A1397, Kickstarter!B:P, 11, FALSE)</f>
        <v>82</v>
      </c>
    </row>
    <row r="1398" spans="1:6" ht="45" x14ac:dyDescent="0.25">
      <c r="A1398" s="9" t="s">
        <v>1397</v>
      </c>
      <c r="B1398" s="3" t="str">
        <f>VLOOKUP(A1398, Kickstarter!B:C, 2, FALSE)</f>
        <v>Bret Coats with producers Nick Jay &amp; Robert Coats resulting in an epic rock &amp; roll experience that has the makings of a true classic.</v>
      </c>
      <c r="C1398">
        <f>VLOOKUP(A1398, Kickstarter!B:E, 3, FALSE)</f>
        <v>6000</v>
      </c>
      <c r="D1398">
        <f>VLOOKUP(A1398, Kickstarter!B:E, 4, FALSE)</f>
        <v>6438</v>
      </c>
      <c r="E1398">
        <f>VLOOKUP(A1398, Kickstarter!B:P, 15, FALSE)</f>
        <v>88.19</v>
      </c>
      <c r="F1398">
        <f>VLOOKUP(A1398, Kickstarter!B:P, 11, FALSE)</f>
        <v>73</v>
      </c>
    </row>
    <row r="1399" spans="1:6" ht="45" x14ac:dyDescent="0.25">
      <c r="A1399" s="9" t="s">
        <v>1398</v>
      </c>
      <c r="B1399" s="3" t="str">
        <f>VLOOKUP(A1399, Kickstarter!B:C, 2, FALSE)</f>
        <v>HALLS OF THE MACHINE needs your support for the final production and release of their latest work titled, ALL TRIBAL DIGNITARIES.</v>
      </c>
      <c r="C1399">
        <f>VLOOKUP(A1399, Kickstarter!B:E, 3, FALSE)</f>
        <v>10000</v>
      </c>
      <c r="D1399">
        <f>VLOOKUP(A1399, Kickstarter!B:E, 4, FALSE)</f>
        <v>11385</v>
      </c>
      <c r="E1399">
        <f>VLOOKUP(A1399, Kickstarter!B:P, 15, FALSE)</f>
        <v>72.06</v>
      </c>
      <c r="F1399">
        <f>VLOOKUP(A1399, Kickstarter!B:P, 11, FALSE)</f>
        <v>158</v>
      </c>
    </row>
    <row r="1400" spans="1:6" ht="45" x14ac:dyDescent="0.25">
      <c r="A1400" s="9" t="s">
        <v>1399</v>
      </c>
      <c r="B1400" s="3" t="str">
        <f>VLOOKUP(A1400, Kickstarter!B:C, 2, FALSE)</f>
        <v>'StonyCold', a Kansas-based 80's Rock Band, is recording their first all-cover tunes CD, 'Back To the 80's With StonyCold!'</v>
      </c>
      <c r="C1400">
        <f>VLOOKUP(A1400, Kickstarter!B:E, 3, FALSE)</f>
        <v>4400</v>
      </c>
      <c r="D1400">
        <f>VLOOKUP(A1400, Kickstarter!B:E, 4, FALSE)</f>
        <v>4826</v>
      </c>
      <c r="E1400">
        <f>VLOOKUP(A1400, Kickstarter!B:P, 15, FALSE)</f>
        <v>74.25</v>
      </c>
      <c r="F1400">
        <f>VLOOKUP(A1400, Kickstarter!B:P, 11, FALSE)</f>
        <v>65</v>
      </c>
    </row>
    <row r="1401" spans="1:6" ht="45" x14ac:dyDescent="0.25">
      <c r="A1401" s="9" t="s">
        <v>1400</v>
      </c>
      <c r="B1401" s="3" t="str">
        <f>VLOOKUP(A1401, Kickstarter!B:C, 2, FALSE)</f>
        <v>20 years of Rocket &amp; a Bomb live DVD and download + a brand new Michael Knott EP released on 7" vinyl, Cd, and download!</v>
      </c>
      <c r="C1401">
        <f>VLOOKUP(A1401, Kickstarter!B:E, 3, FALSE)</f>
        <v>9000</v>
      </c>
      <c r="D1401">
        <f>VLOOKUP(A1401, Kickstarter!B:E, 4, FALSE)</f>
        <v>11353</v>
      </c>
      <c r="E1401">
        <f>VLOOKUP(A1401, Kickstarter!B:P, 15, FALSE)</f>
        <v>61.7</v>
      </c>
      <c r="F1401">
        <f>VLOOKUP(A1401, Kickstarter!B:P, 11, FALSE)</f>
        <v>184</v>
      </c>
    </row>
    <row r="1402" spans="1:6" ht="45" x14ac:dyDescent="0.25">
      <c r="A1402" s="9" t="s">
        <v>1401</v>
      </c>
      <c r="B1402" s="3" t="str">
        <f>VLOOKUP(A1402, Kickstarter!B:C, 2, FALSE)</f>
        <v>We're looking to our fans to help partially fund the new album. It's 12 tracks in length &amp; will be a musical trip like no other!</v>
      </c>
      <c r="C1402">
        <f>VLOOKUP(A1402, Kickstarter!B:E, 3, FALSE)</f>
        <v>350</v>
      </c>
      <c r="D1402">
        <f>VLOOKUP(A1402, Kickstarter!B:E, 4, FALSE)</f>
        <v>586</v>
      </c>
      <c r="E1402">
        <f>VLOOKUP(A1402, Kickstarter!B:P, 15, FALSE)</f>
        <v>17.239999999999998</v>
      </c>
      <c r="F1402">
        <f>VLOOKUP(A1402, Kickstarter!B:P, 11, FALSE)</f>
        <v>34</v>
      </c>
    </row>
    <row r="1403" spans="1:6" ht="45" x14ac:dyDescent="0.25">
      <c r="A1403" s="9" t="s">
        <v>1402</v>
      </c>
      <c r="B1403" s="3" t="str">
        <f>VLOOKUP(A1403, Kickstarter!B:C, 2, FALSE)</f>
        <v>Based on the success of the â€œVagabondâ€ Michale is releasing a very limited edition version of the Album entitled â€œVagabond Acousticâ€</v>
      </c>
      <c r="C1403">
        <f>VLOOKUP(A1403, Kickstarter!B:E, 3, FALSE)</f>
        <v>2500</v>
      </c>
      <c r="D1403">
        <f>VLOOKUP(A1403, Kickstarter!B:E, 4, FALSE)</f>
        <v>12413</v>
      </c>
      <c r="E1403">
        <f>VLOOKUP(A1403, Kickstarter!B:P, 15, FALSE)</f>
        <v>51.72</v>
      </c>
      <c r="F1403">
        <f>VLOOKUP(A1403, Kickstarter!B:P, 11, FALSE)</f>
        <v>240</v>
      </c>
    </row>
    <row r="1404" spans="1:6" ht="45" x14ac:dyDescent="0.25">
      <c r="A1404" s="9" t="s">
        <v>1403</v>
      </c>
      <c r="B1404" s="3" t="str">
        <f>VLOOKUP(A1404, Kickstarter!B:C, 2, FALSE)</f>
        <v>Help us fund our latest project - a 5 track EP: fast-paced, hard-hitting, female-fronted rock with catchy choruses and lyrics to match!</v>
      </c>
      <c r="C1404">
        <f>VLOOKUP(A1404, Kickstarter!B:E, 3, FALSE)</f>
        <v>2500</v>
      </c>
      <c r="D1404">
        <f>VLOOKUP(A1404, Kickstarter!B:E, 4, FALSE)</f>
        <v>2729</v>
      </c>
      <c r="E1404">
        <f>VLOOKUP(A1404, Kickstarter!B:P, 15, FALSE)</f>
        <v>24.15</v>
      </c>
      <c r="F1404">
        <f>VLOOKUP(A1404, Kickstarter!B:P, 11, FALSE)</f>
        <v>113</v>
      </c>
    </row>
    <row r="1405" spans="1:6" ht="45" x14ac:dyDescent="0.25">
      <c r="A1405" s="9" t="s">
        <v>1404</v>
      </c>
      <c r="B1405" s="3" t="str">
        <f>VLOOKUP(A1405, Kickstarter!B:C, 2, FALSE)</f>
        <v>Gregorian Rock merges Gregorian chant with modern music. It is serene, yet pummeling. It's not for everyone, but it might be for you.</v>
      </c>
      <c r="C1405">
        <f>VLOOKUP(A1405, Kickstarter!B:E, 3, FALSE)</f>
        <v>4000</v>
      </c>
      <c r="D1405">
        <f>VLOOKUP(A1405, Kickstarter!B:E, 4, FALSE)</f>
        <v>4103</v>
      </c>
      <c r="E1405">
        <f>VLOOKUP(A1405, Kickstarter!B:P, 15, FALSE)</f>
        <v>62.17</v>
      </c>
      <c r="F1405">
        <f>VLOOKUP(A1405, Kickstarter!B:P, 11, FALSE)</f>
        <v>66</v>
      </c>
    </row>
    <row r="1406" spans="1:6" ht="45" x14ac:dyDescent="0.25">
      <c r="A1406" s="9" t="s">
        <v>1405</v>
      </c>
      <c r="B1406" s="3" t="str">
        <f>VLOOKUP(A1406, Kickstarter!B:C, 2, FALSE)</f>
        <v>Translation &amp; publication of possibly the most famous piece of English literature - Act II Scene II of Romeo and Juliet into txt-speak.</v>
      </c>
      <c r="C1406">
        <f>VLOOKUP(A1406, Kickstarter!B:E, 3, FALSE)</f>
        <v>14500</v>
      </c>
      <c r="D1406">
        <f>VLOOKUP(A1406, Kickstarter!B:E, 4, FALSE)</f>
        <v>241</v>
      </c>
      <c r="E1406">
        <f>VLOOKUP(A1406, Kickstarter!B:P, 15, FALSE)</f>
        <v>48.2</v>
      </c>
      <c r="F1406">
        <f>VLOOKUP(A1406, Kickstarter!B:P, 11, FALSE)</f>
        <v>5</v>
      </c>
    </row>
    <row r="1407" spans="1:6" ht="30" x14ac:dyDescent="0.25">
      <c r="A1407" s="9" t="s">
        <v>1406</v>
      </c>
      <c r="B1407" s="3" t="str">
        <f>VLOOKUP(A1407, Kickstarter!B:C, 2, FALSE)</f>
        <v>Will more people read the Bible if it were translated into Emoticons?</v>
      </c>
      <c r="C1407">
        <f>VLOOKUP(A1407, Kickstarter!B:E, 3, FALSE)</f>
        <v>25000</v>
      </c>
      <c r="D1407">
        <f>VLOOKUP(A1407, Kickstarter!B:E, 4, FALSE)</f>
        <v>105</v>
      </c>
      <c r="E1407">
        <f>VLOOKUP(A1407, Kickstarter!B:P, 15, FALSE)</f>
        <v>6.18</v>
      </c>
      <c r="F1407">
        <f>VLOOKUP(A1407, Kickstarter!B:P, 11, FALSE)</f>
        <v>17</v>
      </c>
    </row>
    <row r="1408" spans="1:6" x14ac:dyDescent="0.25">
      <c r="A1408" s="9" t="s">
        <v>1407</v>
      </c>
      <c r="B1408" s="3" t="str">
        <f>VLOOKUP(A1408, Kickstarter!B:C, 2, FALSE)</f>
        <v>The White coat and the battle dress uniform</v>
      </c>
      <c r="C1408">
        <f>VLOOKUP(A1408, Kickstarter!B:E, 3, FALSE)</f>
        <v>12000</v>
      </c>
      <c r="D1408">
        <f>VLOOKUP(A1408, Kickstarter!B:E, 4, FALSE)</f>
        <v>15</v>
      </c>
      <c r="E1408">
        <f>VLOOKUP(A1408, Kickstarter!B:P, 15, FALSE)</f>
        <v>5</v>
      </c>
      <c r="F1408">
        <f>VLOOKUP(A1408, Kickstarter!B:P, 11, FALSE)</f>
        <v>3</v>
      </c>
    </row>
    <row r="1409" spans="1:6" ht="45" x14ac:dyDescent="0.25">
      <c r="A1409" s="9" t="s">
        <v>1408</v>
      </c>
      <c r="B1409" s="3" t="str">
        <f>VLOOKUP(A1409, Kickstarter!B:C, 2, FALSE)</f>
        <v>I traveled, I took pictures, I met people, I ate. Then I wrote a travel journal that needs editing, translation, and publishing.</v>
      </c>
      <c r="C1409">
        <f>VLOOKUP(A1409, Kickstarter!B:E, 3, FALSE)</f>
        <v>3000</v>
      </c>
      <c r="D1409">
        <f>VLOOKUP(A1409, Kickstarter!B:E, 4, FALSE)</f>
        <v>15</v>
      </c>
      <c r="E1409">
        <f>VLOOKUP(A1409, Kickstarter!B:P, 15, FALSE)</f>
        <v>7.5</v>
      </c>
      <c r="F1409">
        <f>VLOOKUP(A1409, Kickstarter!B:P, 11, FALSE)</f>
        <v>2</v>
      </c>
    </row>
    <row r="1410" spans="1:6" ht="45" x14ac:dyDescent="0.25">
      <c r="A1410" s="9" t="s">
        <v>1409</v>
      </c>
      <c r="B1410" s="3" t="str">
        <f>VLOOKUP(A1410, Kickstarter!B:C, 2, FALSE)</f>
        <v>A translation of the legendary series of chess books "General Treatise on Chess" by R. Grau. A complete chess course for all levels.</v>
      </c>
      <c r="C1410">
        <f>VLOOKUP(A1410, Kickstarter!B:E, 3, FALSE)</f>
        <v>1000</v>
      </c>
      <c r="D1410">
        <f>VLOOKUP(A1410, Kickstarter!B:E, 4, FALSE)</f>
        <v>72</v>
      </c>
      <c r="E1410">
        <f>VLOOKUP(A1410, Kickstarter!B:P, 15, FALSE)</f>
        <v>12</v>
      </c>
      <c r="F1410">
        <f>VLOOKUP(A1410, Kickstarter!B:P, 11, FALSE)</f>
        <v>6</v>
      </c>
    </row>
    <row r="1411" spans="1:6" ht="45" x14ac:dyDescent="0.25">
      <c r="A1411" s="9" t="s">
        <v>1410</v>
      </c>
      <c r="B1411" s="3" t="str">
        <f>VLOOKUP(A1411, Kickstarter!B:C, 2, FALSE)</f>
        <v>Modern Literal Translation of the 1st Book of the Torah in English and Russian with sub-linear and interlinear layout.</v>
      </c>
      <c r="C1411">
        <f>VLOOKUP(A1411, Kickstarter!B:E, 3, FALSE)</f>
        <v>4000</v>
      </c>
      <c r="D1411">
        <f>VLOOKUP(A1411, Kickstarter!B:E, 4, FALSE)</f>
        <v>0</v>
      </c>
      <c r="E1411">
        <f>VLOOKUP(A1411, Kickstarter!B:P, 15, FALSE)</f>
        <v>0</v>
      </c>
      <c r="F1411">
        <f>VLOOKUP(A1411, Kickstarter!B:P, 11, FALSE)</f>
        <v>0</v>
      </c>
    </row>
    <row r="1412" spans="1:6" ht="45" x14ac:dyDescent="0.25">
      <c r="A1412" s="9" t="s">
        <v>1411</v>
      </c>
      <c r="B1412" s="3" t="str">
        <f>VLOOKUP(A1412, Kickstarter!B:C, 2, FALSE)</f>
        <v>Let's translate this book! A fundamental guide to existential workspaces: how to recover efficiency generating environmental well-being</v>
      </c>
      <c r="C1412">
        <f>VLOOKUP(A1412, Kickstarter!B:E, 3, FALSE)</f>
        <v>6000</v>
      </c>
      <c r="D1412">
        <f>VLOOKUP(A1412, Kickstarter!B:E, 4, FALSE)</f>
        <v>1</v>
      </c>
      <c r="E1412">
        <f>VLOOKUP(A1412, Kickstarter!B:P, 15, FALSE)</f>
        <v>1</v>
      </c>
      <c r="F1412">
        <f>VLOOKUP(A1412, Kickstarter!B:P, 11, FALSE)</f>
        <v>1</v>
      </c>
    </row>
    <row r="1413" spans="1:6" ht="45" x14ac:dyDescent="0.25">
      <c r="A1413" s="9" t="s">
        <v>1412</v>
      </c>
      <c r="B1413" s="3" t="str">
        <f>VLOOKUP(A1413, Kickstarter!B:C, 2, FALSE)</f>
        <v>There have been an exorbident number of translations of this most beautiful poem though none have ever been done by a nineteen year old</v>
      </c>
      <c r="C1413">
        <f>VLOOKUP(A1413, Kickstarter!B:E, 3, FALSE)</f>
        <v>3000</v>
      </c>
      <c r="D1413">
        <f>VLOOKUP(A1413, Kickstarter!B:E, 4, FALSE)</f>
        <v>7</v>
      </c>
      <c r="E1413">
        <f>VLOOKUP(A1413, Kickstarter!B:P, 15, FALSE)</f>
        <v>2.33</v>
      </c>
      <c r="F1413">
        <f>VLOOKUP(A1413, Kickstarter!B:P, 11, FALSE)</f>
        <v>3</v>
      </c>
    </row>
    <row r="1414" spans="1:6" ht="30" x14ac:dyDescent="0.25">
      <c r="A1414" s="9" t="s">
        <v>1413</v>
      </c>
      <c r="B1414" s="3" t="str">
        <f>VLOOKUP(A1414, Kickstarter!B:C, 2, FALSE)</f>
        <v>â€œClimbing Silver!â€- An English translation of the Young Adult Shogi novella</v>
      </c>
      <c r="C1414">
        <f>VLOOKUP(A1414, Kickstarter!B:E, 3, FALSE)</f>
        <v>7000</v>
      </c>
      <c r="D1414">
        <f>VLOOKUP(A1414, Kickstarter!B:E, 4, FALSE)</f>
        <v>320</v>
      </c>
      <c r="E1414">
        <f>VLOOKUP(A1414, Kickstarter!B:P, 15, FALSE)</f>
        <v>24.62</v>
      </c>
      <c r="F1414">
        <f>VLOOKUP(A1414, Kickstarter!B:P, 11, FALSE)</f>
        <v>13</v>
      </c>
    </row>
    <row r="1415" spans="1:6" ht="45" x14ac:dyDescent="0.25">
      <c r="A1415" s="9" t="s">
        <v>1414</v>
      </c>
      <c r="B1415" s="3" t="str">
        <f>VLOOKUP(A1415, Kickstarter!B:C, 2, FALSE)</f>
        <v>I need funds to publish a book based on a selection of sentences from the Gospel demonstrating that Christianity is a strong religion.</v>
      </c>
      <c r="C1415">
        <f>VLOOKUP(A1415, Kickstarter!B:E, 3, FALSE)</f>
        <v>2000</v>
      </c>
      <c r="D1415">
        <f>VLOOKUP(A1415, Kickstarter!B:E, 4, FALSE)</f>
        <v>100</v>
      </c>
      <c r="E1415">
        <f>VLOOKUP(A1415, Kickstarter!B:P, 15, FALSE)</f>
        <v>100</v>
      </c>
      <c r="F1415">
        <f>VLOOKUP(A1415, Kickstarter!B:P, 11, FALSE)</f>
        <v>1</v>
      </c>
    </row>
    <row r="1416" spans="1:6" ht="45" x14ac:dyDescent="0.25">
      <c r="A1416" s="9" t="s">
        <v>1415</v>
      </c>
      <c r="B1416" s="3" t="str">
        <f>VLOOKUP(A1416, Kickstarter!B:C, 2, FALSE)</f>
        <v>Create an open source "interlinear" translation fo the Greek New Testament in re-publishable and open source database format.</v>
      </c>
      <c r="C1416">
        <f>VLOOKUP(A1416, Kickstarter!B:E, 3, FALSE)</f>
        <v>500</v>
      </c>
      <c r="D1416">
        <f>VLOOKUP(A1416, Kickstarter!B:E, 4, FALSE)</f>
        <v>1</v>
      </c>
      <c r="E1416">
        <f>VLOOKUP(A1416, Kickstarter!B:P, 15, FALSE)</f>
        <v>1</v>
      </c>
      <c r="F1416">
        <f>VLOOKUP(A1416, Kickstarter!B:P, 11, FALSE)</f>
        <v>1</v>
      </c>
    </row>
    <row r="1417" spans="1:6" ht="45" x14ac:dyDescent="0.25">
      <c r="A1417" s="9" t="s">
        <v>1416</v>
      </c>
      <c r="B1417" s="3" t="str">
        <f>VLOOKUP(A1417, Kickstarter!B:C, 2, FALSE)</f>
        <v>This is a Series of 6 Books on Blessed Oscar A. Romero`s Writings. This Project will help to pay the translation costs of Volume 2.</v>
      </c>
      <c r="C1417">
        <f>VLOOKUP(A1417, Kickstarter!B:E, 3, FALSE)</f>
        <v>4400</v>
      </c>
      <c r="D1417">
        <f>VLOOKUP(A1417, Kickstarter!B:E, 4, FALSE)</f>
        <v>800</v>
      </c>
      <c r="E1417">
        <f>VLOOKUP(A1417, Kickstarter!B:P, 15, FALSE)</f>
        <v>88.89</v>
      </c>
      <c r="F1417">
        <f>VLOOKUP(A1417, Kickstarter!B:P, 11, FALSE)</f>
        <v>9</v>
      </c>
    </row>
    <row r="1418" spans="1:6" ht="45" x14ac:dyDescent="0.25">
      <c r="A1418" s="9" t="s">
        <v>1417</v>
      </c>
      <c r="B1418" s="3" t="str">
        <f>VLOOKUP(A1418, Kickstarter!B:C, 2, FALSE)</f>
        <v>glenn's  book of quotes is designed to give the readers a thought for the day , lighten the mood  and put a smile  on their faces.</v>
      </c>
      <c r="C1418">
        <f>VLOOKUP(A1418, Kickstarter!B:E, 3, FALSE)</f>
        <v>50000</v>
      </c>
      <c r="D1418">
        <f>VLOOKUP(A1418, Kickstarter!B:E, 4, FALSE)</f>
        <v>0</v>
      </c>
      <c r="E1418">
        <f>VLOOKUP(A1418, Kickstarter!B:P, 15, FALSE)</f>
        <v>0</v>
      </c>
      <c r="F1418">
        <f>VLOOKUP(A1418, Kickstarter!B:P, 11, FALSE)</f>
        <v>0</v>
      </c>
    </row>
    <row r="1419" spans="1:6" ht="45" x14ac:dyDescent="0.25">
      <c r="A1419" s="9" t="s">
        <v>1418</v>
      </c>
      <c r="B1419" s="3" t="str">
        <f>VLOOKUP(A1419, Kickstarter!B:C, 2, FALSE)</f>
        <v>Digitization of 8 rare Siddha Yoga books written by a Yogi - coming in the lineage of Sri Sri Sri Sadhasiva Brahmendra himself!</v>
      </c>
      <c r="C1419">
        <f>VLOOKUP(A1419, Kickstarter!B:E, 3, FALSE)</f>
        <v>4500</v>
      </c>
      <c r="D1419">
        <f>VLOOKUP(A1419, Kickstarter!B:E, 4, FALSE)</f>
        <v>55</v>
      </c>
      <c r="E1419">
        <f>VLOOKUP(A1419, Kickstarter!B:P, 15, FALSE)</f>
        <v>27.5</v>
      </c>
      <c r="F1419">
        <f>VLOOKUP(A1419, Kickstarter!B:P, 11, FALSE)</f>
        <v>2</v>
      </c>
    </row>
    <row r="1420" spans="1:6" ht="60" x14ac:dyDescent="0.25">
      <c r="A1420" s="9" t="s">
        <v>1419</v>
      </c>
      <c r="B1420" s="3" t="str">
        <f>VLOOKUP(A1420, Kickstarter!B:C, 2, FALSE)</f>
        <v>Â¿Y si hubiera una camino intermedio entre ciencia y religion?
Descubre la respuesta ayudando a publicar y traducir este libro.</v>
      </c>
      <c r="C1420">
        <f>VLOOKUP(A1420, Kickstarter!B:E, 3, FALSE)</f>
        <v>3000</v>
      </c>
      <c r="D1420">
        <f>VLOOKUP(A1420, Kickstarter!B:E, 4, FALSE)</f>
        <v>6</v>
      </c>
      <c r="E1420">
        <f>VLOOKUP(A1420, Kickstarter!B:P, 15, FALSE)</f>
        <v>6</v>
      </c>
      <c r="F1420">
        <f>VLOOKUP(A1420, Kickstarter!B:P, 11, FALSE)</f>
        <v>1</v>
      </c>
    </row>
    <row r="1421" spans="1:6" ht="45" x14ac:dyDescent="0.25">
      <c r="A1421" s="9" t="s">
        <v>1420</v>
      </c>
      <c r="B1421" s="3" t="str">
        <f>VLOOKUP(A1421, Kickstarter!B:C, 2, FALSE)</f>
        <v>Argentinian Author Seeks to Tour America to Educate on Womenâ€™s Sexuality in Latin America / Autora Argentina Busca Gira en EEUU</v>
      </c>
      <c r="C1421">
        <f>VLOOKUP(A1421, Kickstarter!B:E, 3, FALSE)</f>
        <v>6300</v>
      </c>
      <c r="D1421">
        <f>VLOOKUP(A1421, Kickstarter!B:E, 4, FALSE)</f>
        <v>445</v>
      </c>
      <c r="E1421">
        <f>VLOOKUP(A1421, Kickstarter!B:P, 15, FALSE)</f>
        <v>44.5</v>
      </c>
      <c r="F1421">
        <f>VLOOKUP(A1421, Kickstarter!B:P, 11, FALSE)</f>
        <v>10</v>
      </c>
    </row>
    <row r="1422" spans="1:6" x14ac:dyDescent="0.25">
      <c r="A1422" s="9" t="s">
        <v>1421</v>
      </c>
      <c r="B1422" s="3" t="str">
        <f>VLOOKUP(A1422, Kickstarter!B:C, 2, FALSE)</f>
        <v>Help me butcher Shakespeare in a satirical fashion.</v>
      </c>
      <c r="C1422">
        <f>VLOOKUP(A1422, Kickstarter!B:E, 3, FALSE)</f>
        <v>110</v>
      </c>
      <c r="D1422">
        <f>VLOOKUP(A1422, Kickstarter!B:E, 4, FALSE)</f>
        <v>3</v>
      </c>
      <c r="E1422">
        <f>VLOOKUP(A1422, Kickstarter!B:P, 15, FALSE)</f>
        <v>1</v>
      </c>
      <c r="F1422">
        <f>VLOOKUP(A1422, Kickstarter!B:P, 11, FALSE)</f>
        <v>3</v>
      </c>
    </row>
    <row r="1423" spans="1:6" ht="45" x14ac:dyDescent="0.25">
      <c r="A1423" s="9" t="s">
        <v>1422</v>
      </c>
      <c r="B1423" s="3" t="str">
        <f>VLOOKUP(A1423, Kickstarter!B:C, 2, FALSE)</f>
        <v>English translation of "The Escape to Myanmar", a fictive novel about people from Sweden who arrive in Myanmar/Burma as war refugees.</v>
      </c>
      <c r="C1423">
        <f>VLOOKUP(A1423, Kickstarter!B:E, 3, FALSE)</f>
        <v>200000</v>
      </c>
      <c r="D1423">
        <f>VLOOKUP(A1423, Kickstarter!B:E, 4, FALSE)</f>
        <v>200</v>
      </c>
      <c r="E1423">
        <f>VLOOKUP(A1423, Kickstarter!B:P, 15, FALSE)</f>
        <v>100</v>
      </c>
      <c r="F1423">
        <f>VLOOKUP(A1423, Kickstarter!B:P, 11, FALSE)</f>
        <v>2</v>
      </c>
    </row>
    <row r="1424" spans="1:6" ht="45" x14ac:dyDescent="0.25">
      <c r="A1424" s="9" t="s">
        <v>1423</v>
      </c>
      <c r="B1424" s="3" t="str">
        <f>VLOOKUP(A1424, Kickstarter!B:C, 2, FALSE)</f>
        <v>Protecting children from sexual abuse through the medium of story telling; accessing 20% of the world's population through translation.</v>
      </c>
      <c r="C1424">
        <f>VLOOKUP(A1424, Kickstarter!B:E, 3, FALSE)</f>
        <v>25000</v>
      </c>
      <c r="D1424">
        <f>VLOOKUP(A1424, Kickstarter!B:E, 4, FALSE)</f>
        <v>26</v>
      </c>
      <c r="E1424">
        <f>VLOOKUP(A1424, Kickstarter!B:P, 15, FALSE)</f>
        <v>13</v>
      </c>
      <c r="F1424">
        <f>VLOOKUP(A1424, Kickstarter!B:P, 11, FALSE)</f>
        <v>2</v>
      </c>
    </row>
    <row r="1425" spans="1:6" ht="45" x14ac:dyDescent="0.25">
      <c r="A1425" s="9" t="s">
        <v>1424</v>
      </c>
      <c r="B1425" s="3" t="str">
        <f>VLOOKUP(A1425, Kickstarter!B:C, 2, FALSE)</f>
        <v>Help fund me to destroy the monopoly Rupert Murdoch has over the publication of modern bibles. I have a new one to rival the NKJV.</v>
      </c>
      <c r="C1425">
        <f>VLOOKUP(A1425, Kickstarter!B:E, 3, FALSE)</f>
        <v>30000</v>
      </c>
      <c r="D1425">
        <f>VLOOKUP(A1425, Kickstarter!B:E, 4, FALSE)</f>
        <v>100</v>
      </c>
      <c r="E1425">
        <f>VLOOKUP(A1425, Kickstarter!B:P, 15, FALSE)</f>
        <v>100</v>
      </c>
      <c r="F1425">
        <f>VLOOKUP(A1425, Kickstarter!B:P, 11, FALSE)</f>
        <v>1</v>
      </c>
    </row>
    <row r="1426" spans="1:6" ht="45" x14ac:dyDescent="0.25">
      <c r="A1426" s="9" t="s">
        <v>1425</v>
      </c>
      <c r="B1426" s="3" t="str">
        <f>VLOOKUP(A1426, Kickstarter!B:C, 2, FALSE)</f>
        <v>A short book of practical mantras that can be used every day of the week. Mantras are cogwheels of universal engines.</v>
      </c>
      <c r="C1426">
        <f>VLOOKUP(A1426, Kickstarter!B:E, 3, FALSE)</f>
        <v>7500</v>
      </c>
      <c r="D1426">
        <f>VLOOKUP(A1426, Kickstarter!B:E, 4, FALSE)</f>
        <v>1527</v>
      </c>
      <c r="E1426">
        <f>VLOOKUP(A1426, Kickstarter!B:P, 15, FALSE)</f>
        <v>109.07</v>
      </c>
      <c r="F1426">
        <f>VLOOKUP(A1426, Kickstarter!B:P, 11, FALSE)</f>
        <v>14</v>
      </c>
    </row>
    <row r="1427" spans="1:6" ht="45" x14ac:dyDescent="0.25">
      <c r="A1427" s="9" t="s">
        <v>1426</v>
      </c>
      <c r="B1427" s="3" t="str">
        <f>VLOOKUP(A1427, Kickstarter!B:C, 2, FALSE)</f>
        <v>Translation  Thai language to English and other languages of the story (written by me) about" Promote Travel &amp; Business in America"</v>
      </c>
      <c r="C1427">
        <f>VLOOKUP(A1427, Kickstarter!B:E, 3, FALSE)</f>
        <v>13000</v>
      </c>
      <c r="D1427">
        <f>VLOOKUP(A1427, Kickstarter!B:E, 4, FALSE)</f>
        <v>0</v>
      </c>
      <c r="E1427">
        <f>VLOOKUP(A1427, Kickstarter!B:P, 15, FALSE)</f>
        <v>0</v>
      </c>
      <c r="F1427">
        <f>VLOOKUP(A1427, Kickstarter!B:P, 11, FALSE)</f>
        <v>0</v>
      </c>
    </row>
    <row r="1428" spans="1:6" ht="45" x14ac:dyDescent="0.25">
      <c r="A1428" s="9" t="s">
        <v>1427</v>
      </c>
      <c r="B1428" s="3" t="str">
        <f>VLOOKUP(A1428, Kickstarter!B:C, 2, FALSE)</f>
        <v>The World of Sharks is an interactive eBook for the iPad and Mac. It shall be translated into english to make it available worldwide.</v>
      </c>
      <c r="C1428">
        <f>VLOOKUP(A1428, Kickstarter!B:E, 3, FALSE)</f>
        <v>1000</v>
      </c>
      <c r="D1428">
        <f>VLOOKUP(A1428, Kickstarter!B:E, 4, FALSE)</f>
        <v>0</v>
      </c>
      <c r="E1428">
        <f>VLOOKUP(A1428, Kickstarter!B:P, 15, FALSE)</f>
        <v>0</v>
      </c>
      <c r="F1428">
        <f>VLOOKUP(A1428, Kickstarter!B:P, 11, FALSE)</f>
        <v>0</v>
      </c>
    </row>
    <row r="1429" spans="1:6" ht="45" x14ac:dyDescent="0.25">
      <c r="A1429" s="9" t="s">
        <v>1428</v>
      </c>
      <c r="B1429" s="3" t="str">
        <f>VLOOKUP(A1429, Kickstarter!B:C, 2, FALSE)</f>
        <v>The book with advices that can save many lives.
You will find here many case studies, extreme situations and solutions.</v>
      </c>
      <c r="C1429">
        <f>VLOOKUP(A1429, Kickstarter!B:E, 3, FALSE)</f>
        <v>5000</v>
      </c>
      <c r="D1429">
        <f>VLOOKUP(A1429, Kickstarter!B:E, 4, FALSE)</f>
        <v>419</v>
      </c>
      <c r="E1429">
        <f>VLOOKUP(A1429, Kickstarter!B:P, 15, FALSE)</f>
        <v>104.75</v>
      </c>
      <c r="F1429">
        <f>VLOOKUP(A1429, Kickstarter!B:P, 11, FALSE)</f>
        <v>4</v>
      </c>
    </row>
    <row r="1430" spans="1:6" ht="45" x14ac:dyDescent="0.25">
      <c r="A1430" s="9" t="s">
        <v>1429</v>
      </c>
      <c r="B1430" s="3" t="str">
        <f>VLOOKUP(A1430, Kickstarter!B:C, 2, FALSE)</f>
        <v>My father wrote a book about raising a blind child. I, as a professional translator, am going to write it in English for everyone.</v>
      </c>
      <c r="C1430">
        <f>VLOOKUP(A1430, Kickstarter!B:E, 3, FALSE)</f>
        <v>1000</v>
      </c>
      <c r="D1430">
        <f>VLOOKUP(A1430, Kickstarter!B:E, 4, FALSE)</f>
        <v>45</v>
      </c>
      <c r="E1430">
        <f>VLOOKUP(A1430, Kickstarter!B:P, 15, FALSE)</f>
        <v>15</v>
      </c>
      <c r="F1430">
        <f>VLOOKUP(A1430, Kickstarter!B:P, 11, FALSE)</f>
        <v>3</v>
      </c>
    </row>
    <row r="1431" spans="1:6" ht="30" x14ac:dyDescent="0.25">
      <c r="A1431" s="9" t="s">
        <v>1430</v>
      </c>
      <c r="B1431" s="3" t="str">
        <f>VLOOKUP(A1431, Kickstarter!B:C, 2, FALSE)</f>
        <v>A guy in his 30's tries to live his "American Dream", but quickly it turns into a nightmare. (A Novel)</v>
      </c>
      <c r="C1431">
        <f>VLOOKUP(A1431, Kickstarter!B:E, 3, FALSE)</f>
        <v>10000</v>
      </c>
      <c r="D1431">
        <f>VLOOKUP(A1431, Kickstarter!B:E, 4, FALSE)</f>
        <v>0</v>
      </c>
      <c r="E1431">
        <f>VLOOKUP(A1431, Kickstarter!B:P, 15, FALSE)</f>
        <v>0</v>
      </c>
      <c r="F1431">
        <f>VLOOKUP(A1431, Kickstarter!B:P, 11, FALSE)</f>
        <v>0</v>
      </c>
    </row>
    <row r="1432" spans="1:6" ht="45" x14ac:dyDescent="0.25">
      <c r="A1432" s="9" t="s">
        <v>1431</v>
      </c>
      <c r="B1432" s="3" t="str">
        <f>VLOOKUP(A1432, Kickstarter!B:C, 2, FALSE)</f>
        <v>Profesional translation and publishing of the book on unique synthesis of project management and meditation</v>
      </c>
      <c r="C1432">
        <f>VLOOKUP(A1432, Kickstarter!B:E, 3, FALSE)</f>
        <v>5000</v>
      </c>
      <c r="D1432">
        <f>VLOOKUP(A1432, Kickstarter!B:E, 4, FALSE)</f>
        <v>403</v>
      </c>
      <c r="E1432">
        <f>VLOOKUP(A1432, Kickstarter!B:P, 15, FALSE)</f>
        <v>80.599999999999994</v>
      </c>
      <c r="F1432">
        <f>VLOOKUP(A1432, Kickstarter!B:P, 11, FALSE)</f>
        <v>5</v>
      </c>
    </row>
    <row r="1433" spans="1:6" ht="45" x14ac:dyDescent="0.25">
      <c r="A1433" s="9" t="s">
        <v>1432</v>
      </c>
      <c r="B1433" s="3" t="str">
        <f>VLOOKUP(A1433, Kickstarter!B:C, 2, FALSE)</f>
        <v>Iran does not adhere to International Copyright Laws. Please help me publish a Persian translation before it is illegally translated.</v>
      </c>
      <c r="C1433">
        <f>VLOOKUP(A1433, Kickstarter!B:E, 3, FALSE)</f>
        <v>17000</v>
      </c>
      <c r="D1433">
        <f>VLOOKUP(A1433, Kickstarter!B:E, 4, FALSE)</f>
        <v>5431</v>
      </c>
      <c r="E1433">
        <f>VLOOKUP(A1433, Kickstarter!B:P, 15, FALSE)</f>
        <v>115.55</v>
      </c>
      <c r="F1433">
        <f>VLOOKUP(A1433, Kickstarter!B:P, 11, FALSE)</f>
        <v>47</v>
      </c>
    </row>
    <row r="1434" spans="1:6" ht="45" x14ac:dyDescent="0.25">
      <c r="A1434" s="9" t="s">
        <v>1433</v>
      </c>
      <c r="B1434" s="3" t="str">
        <f>VLOOKUP(A1434, Kickstarter!B:C, 2, FALSE)</f>
        <v>THE HOLY BIB-EL Translated By Leon Cook. The Creation: CHAPTER 1.  1* In the beginning Gods created The Heavens and The Planet Earth.</v>
      </c>
      <c r="C1434">
        <f>VLOOKUP(A1434, Kickstarter!B:E, 3, FALSE)</f>
        <v>40000</v>
      </c>
      <c r="D1434">
        <f>VLOOKUP(A1434, Kickstarter!B:E, 4, FALSE)</f>
        <v>0</v>
      </c>
      <c r="E1434">
        <f>VLOOKUP(A1434, Kickstarter!B:P, 15, FALSE)</f>
        <v>0</v>
      </c>
      <c r="F1434">
        <f>VLOOKUP(A1434, Kickstarter!B:P, 11, FALSE)</f>
        <v>0</v>
      </c>
    </row>
    <row r="1435" spans="1:6" ht="45" x14ac:dyDescent="0.25">
      <c r="A1435" s="9" t="s">
        <v>1434</v>
      </c>
      <c r="B1435" s="3" t="str">
        <f>VLOOKUP(A1435, Kickstarter!B:C, 2, FALSE)</f>
        <v>Publish my book on the Gayatri Mantra in English for the benefit of the readers and the children at the orphanage in Jhansi, India</v>
      </c>
      <c r="C1435">
        <f>VLOOKUP(A1435, Kickstarter!B:E, 3, FALSE)</f>
        <v>12000</v>
      </c>
      <c r="D1435">
        <f>VLOOKUP(A1435, Kickstarter!B:E, 4, FALSE)</f>
        <v>805</v>
      </c>
      <c r="E1435">
        <f>VLOOKUP(A1435, Kickstarter!B:P, 15, FALSE)</f>
        <v>80.5</v>
      </c>
      <c r="F1435">
        <f>VLOOKUP(A1435, Kickstarter!B:P, 11, FALSE)</f>
        <v>10</v>
      </c>
    </row>
    <row r="1436" spans="1:6" ht="45" x14ac:dyDescent="0.25">
      <c r="A1436" s="9" t="s">
        <v>1435</v>
      </c>
      <c r="B1436" s="3" t="str">
        <f>VLOOKUP(A1436, Kickstarter!B:C, 2, FALSE)</f>
        <v>Interest from abroad to publish my book SOCIALCAPITALISM. Need translation to English master. Help appreciated.</v>
      </c>
      <c r="C1436">
        <f>VLOOKUP(A1436, Kickstarter!B:E, 3, FALSE)</f>
        <v>82000</v>
      </c>
      <c r="D1436">
        <f>VLOOKUP(A1436, Kickstarter!B:E, 4, FALSE)</f>
        <v>8190</v>
      </c>
      <c r="E1436">
        <f>VLOOKUP(A1436, Kickstarter!B:P, 15, FALSE)</f>
        <v>744.55</v>
      </c>
      <c r="F1436">
        <f>VLOOKUP(A1436, Kickstarter!B:P, 11, FALSE)</f>
        <v>11</v>
      </c>
    </row>
    <row r="1437" spans="1:6" ht="30" x14ac:dyDescent="0.25">
      <c r="A1437" s="9" t="s">
        <v>1436</v>
      </c>
      <c r="B1437" s="3" t="str">
        <f>VLOOKUP(A1437, Kickstarter!B:C, 2, FALSE)</f>
        <v>English translation of the first book from a sword and sorcery Fantasy trilogy, by Paolo Parente</v>
      </c>
      <c r="C1437">
        <f>VLOOKUP(A1437, Kickstarter!B:E, 3, FALSE)</f>
        <v>15000</v>
      </c>
      <c r="D1437">
        <f>VLOOKUP(A1437, Kickstarter!B:E, 4, FALSE)</f>
        <v>15</v>
      </c>
      <c r="E1437">
        <f>VLOOKUP(A1437, Kickstarter!B:P, 15, FALSE)</f>
        <v>7.5</v>
      </c>
      <c r="F1437">
        <f>VLOOKUP(A1437, Kickstarter!B:P, 11, FALSE)</f>
        <v>2</v>
      </c>
    </row>
    <row r="1438" spans="1:6" ht="45" x14ac:dyDescent="0.25">
      <c r="A1438" s="9" t="s">
        <v>1437</v>
      </c>
      <c r="B1438" s="3" t="str">
        <f>VLOOKUP(A1438, Kickstarter!B:C, 2, FALSE)</f>
        <v>Help us to get www.mySurgery.de, an interactive eLearning-Website for general and visceral surgery, translated to english language.</v>
      </c>
      <c r="C1438">
        <f>VLOOKUP(A1438, Kickstarter!B:E, 3, FALSE)</f>
        <v>10000</v>
      </c>
      <c r="D1438">
        <f>VLOOKUP(A1438, Kickstarter!B:E, 4, FALSE)</f>
        <v>77</v>
      </c>
      <c r="E1438">
        <f>VLOOKUP(A1438, Kickstarter!B:P, 15, FALSE)</f>
        <v>38.5</v>
      </c>
      <c r="F1438">
        <f>VLOOKUP(A1438, Kickstarter!B:P, 11, FALSE)</f>
        <v>2</v>
      </c>
    </row>
    <row r="1439" spans="1:6" ht="45" x14ac:dyDescent="0.25">
      <c r="A1439" s="9" t="s">
        <v>1438</v>
      </c>
      <c r="B1439" s="3" t="str">
        <f>VLOOKUP(A1439, Kickstarter!B:C, 2, FALSE)</f>
        <v>Introducing A True Story That Bridges Borders: Join Us As We Translate THE BACHELOR CHAPTERS: A THINKING WOMAN'S ROMANCE Into Spanish!</v>
      </c>
      <c r="C1439">
        <f>VLOOKUP(A1439, Kickstarter!B:E, 3, FALSE)</f>
        <v>3000</v>
      </c>
      <c r="D1439">
        <f>VLOOKUP(A1439, Kickstarter!B:E, 4, FALSE)</f>
        <v>807</v>
      </c>
      <c r="E1439">
        <f>VLOOKUP(A1439, Kickstarter!B:P, 15, FALSE)</f>
        <v>36.68</v>
      </c>
      <c r="F1439">
        <f>VLOOKUP(A1439, Kickstarter!B:P, 11, FALSE)</f>
        <v>22</v>
      </c>
    </row>
    <row r="1440" spans="1:6" ht="45" x14ac:dyDescent="0.25">
      <c r="A1440" s="9" t="s">
        <v>1439</v>
      </c>
      <c r="B1440" s="3" t="str">
        <f>VLOOKUP(A1440, Kickstarter!B:C, 2, FALSE)</f>
        <v>Feltmaking is an acient yet modern craft using wool in creative ways. Our thorough guides should be for people all over the world.</v>
      </c>
      <c r="C1440">
        <f>VLOOKUP(A1440, Kickstarter!B:E, 3, FALSE)</f>
        <v>20000</v>
      </c>
      <c r="D1440">
        <f>VLOOKUP(A1440, Kickstarter!B:E, 4, FALSE)</f>
        <v>600</v>
      </c>
      <c r="E1440">
        <f>VLOOKUP(A1440, Kickstarter!B:P, 15, FALSE)</f>
        <v>75</v>
      </c>
      <c r="F1440">
        <f>VLOOKUP(A1440, Kickstarter!B:P, 11, FALSE)</f>
        <v>8</v>
      </c>
    </row>
    <row r="1441" spans="1:6" ht="45" x14ac:dyDescent="0.25">
      <c r="A1441" s="9" t="s">
        <v>1440</v>
      </c>
      <c r="B1441" s="3" t="str">
        <f>VLOOKUP(A1441, Kickstarter!B:C, 2, FALSE)</f>
        <v>My English  novel has received excellent reviews. To address the great interest from Germany I want to translate it into German.</v>
      </c>
      <c r="C1441">
        <f>VLOOKUP(A1441, Kickstarter!B:E, 3, FALSE)</f>
        <v>2725</v>
      </c>
      <c r="D1441">
        <f>VLOOKUP(A1441, Kickstarter!B:E, 4, FALSE)</f>
        <v>180</v>
      </c>
      <c r="E1441">
        <f>VLOOKUP(A1441, Kickstarter!B:P, 15, FALSE)</f>
        <v>30</v>
      </c>
      <c r="F1441">
        <f>VLOOKUP(A1441, Kickstarter!B:P, 11, FALSE)</f>
        <v>6</v>
      </c>
    </row>
    <row r="1442" spans="1:6" ht="45" x14ac:dyDescent="0.25">
      <c r="A1442" s="9" t="s">
        <v>1441</v>
      </c>
      <c r="B1442" s="3" t="str">
        <f>VLOOKUP(A1442, Kickstarter!B:C, 2, FALSE)</f>
        <v>The Museum of Perfume in Milan has been publishing its own magazine since 1998 in Italian. We would like to translate it English.</v>
      </c>
      <c r="C1442">
        <f>VLOOKUP(A1442, Kickstarter!B:E, 3, FALSE)</f>
        <v>13000</v>
      </c>
      <c r="D1442">
        <f>VLOOKUP(A1442, Kickstarter!B:E, 4, FALSE)</f>
        <v>1</v>
      </c>
      <c r="E1442">
        <f>VLOOKUP(A1442, Kickstarter!B:P, 15, FALSE)</f>
        <v>1</v>
      </c>
      <c r="F1442">
        <f>VLOOKUP(A1442, Kickstarter!B:P, 11, FALSE)</f>
        <v>1</v>
      </c>
    </row>
    <row r="1443" spans="1:6" ht="45" x14ac:dyDescent="0.25">
      <c r="A1443" s="9" t="s">
        <v>1442</v>
      </c>
      <c r="B1443" s="3" t="str">
        <f>VLOOKUP(A1443, Kickstarter!B:C, 2, FALSE)</f>
        <v>Guru Granth Sahib; User Friendly. A book which captures the essence of the Guru Granth Sahib in modern English and also made digital.</v>
      </c>
      <c r="C1443">
        <f>VLOOKUP(A1443, Kickstarter!B:E, 3, FALSE)</f>
        <v>180000</v>
      </c>
      <c r="D1443">
        <f>VLOOKUP(A1443, Kickstarter!B:E, 4, FALSE)</f>
        <v>2020</v>
      </c>
      <c r="E1443">
        <f>VLOOKUP(A1443, Kickstarter!B:P, 15, FALSE)</f>
        <v>673.33</v>
      </c>
      <c r="F1443">
        <f>VLOOKUP(A1443, Kickstarter!B:P, 11, FALSE)</f>
        <v>3</v>
      </c>
    </row>
    <row r="1444" spans="1:6" ht="45" x14ac:dyDescent="0.25">
      <c r="A1444" s="9" t="s">
        <v>1443</v>
      </c>
      <c r="B1444" s="3" t="str">
        <f>VLOOKUP(A1444, Kickstarter!B:C, 2, FALSE)</f>
        <v>If people contribute on Kickstarter, I will be able to give this 159-page e-book anthology away free to libraries and e-bookreaders.  I</v>
      </c>
      <c r="C1444">
        <f>VLOOKUP(A1444, Kickstarter!B:E, 3, FALSE)</f>
        <v>1500</v>
      </c>
      <c r="D1444">
        <f>VLOOKUP(A1444, Kickstarter!B:E, 4, FALSE)</f>
        <v>0</v>
      </c>
      <c r="E1444">
        <f>VLOOKUP(A1444, Kickstarter!B:P, 15, FALSE)</f>
        <v>0</v>
      </c>
      <c r="F1444">
        <f>VLOOKUP(A1444, Kickstarter!B:P, 11, FALSE)</f>
        <v>0</v>
      </c>
    </row>
    <row r="1445" spans="1:6" ht="45" x14ac:dyDescent="0.25">
      <c r="A1445" s="9" t="s">
        <v>1444</v>
      </c>
      <c r="B1445" s="3" t="str">
        <f>VLOOKUP(A1445, Kickstarter!B:C, 2, FALSE)</f>
        <v>Hello everyone !
I need your help for translate my saga Fantasy : Icarus at the school of the gods - Book 1".</v>
      </c>
      <c r="C1445">
        <f>VLOOKUP(A1445, Kickstarter!B:E, 3, FALSE)</f>
        <v>13000</v>
      </c>
      <c r="D1445">
        <f>VLOOKUP(A1445, Kickstarter!B:E, 4, FALSE)</f>
        <v>0</v>
      </c>
      <c r="E1445">
        <f>VLOOKUP(A1445, Kickstarter!B:P, 15, FALSE)</f>
        <v>0</v>
      </c>
      <c r="F1445">
        <f>VLOOKUP(A1445, Kickstarter!B:P, 11, FALSE)</f>
        <v>0</v>
      </c>
    </row>
    <row r="1446" spans="1:6" ht="45" x14ac:dyDescent="0.25">
      <c r="A1446" s="9" t="s">
        <v>1445</v>
      </c>
      <c r="B1446" s="3" t="str">
        <f>VLOOKUP(A1446, Kickstarter!B:C, 2, FALSE)</f>
        <v>We as a successfull german stock market newsletter publisher want expand in the US market!</v>
      </c>
      <c r="C1446">
        <f>VLOOKUP(A1446, Kickstarter!B:E, 3, FALSE)</f>
        <v>4950</v>
      </c>
      <c r="D1446">
        <f>VLOOKUP(A1446, Kickstarter!B:E, 4, FALSE)</f>
        <v>0</v>
      </c>
      <c r="E1446">
        <f>VLOOKUP(A1446, Kickstarter!B:P, 15, FALSE)</f>
        <v>0</v>
      </c>
      <c r="F1446">
        <f>VLOOKUP(A1446, Kickstarter!B:P, 11, FALSE)</f>
        <v>0</v>
      </c>
    </row>
    <row r="1447" spans="1:6" ht="45" x14ac:dyDescent="0.25">
      <c r="A1447" s="9" t="s">
        <v>1446</v>
      </c>
      <c r="B1447" s="3" t="str">
        <f>VLOOKUP(A1447, Kickstarter!B:C, 2, FALSE)</f>
        <v>Erstellung einer deutschen Ãœbersetzung ( Lesbarmachung ) des Buches Finnegans Wake von James Joyce. Die Umsetzung erfolgt 1 zu 1.</v>
      </c>
      <c r="C1447">
        <f>VLOOKUP(A1447, Kickstarter!B:E, 3, FALSE)</f>
        <v>130000</v>
      </c>
      <c r="D1447">
        <f>VLOOKUP(A1447, Kickstarter!B:E, 4, FALSE)</f>
        <v>0</v>
      </c>
      <c r="E1447">
        <f>VLOOKUP(A1447, Kickstarter!B:P, 15, FALSE)</f>
        <v>0</v>
      </c>
      <c r="F1447">
        <f>VLOOKUP(A1447, Kickstarter!B:P, 11, FALSE)</f>
        <v>0</v>
      </c>
    </row>
    <row r="1448" spans="1:6" ht="45" x14ac:dyDescent="0.25">
      <c r="A1448" s="9" t="s">
        <v>1447</v>
      </c>
      <c r="B1448" s="3" t="str">
        <f>VLOOKUP(A1448, Kickstarter!B:C, 2, FALSE)</f>
        <v>All backers can help us with 1â‚¬ to create the 1st Italian Manual Kickstarter - Per chi vuole finanziare le proprie idee con successo</v>
      </c>
      <c r="C1448">
        <f>VLOOKUP(A1448, Kickstarter!B:E, 3, FALSE)</f>
        <v>900</v>
      </c>
      <c r="D1448">
        <f>VLOOKUP(A1448, Kickstarter!B:E, 4, FALSE)</f>
        <v>0</v>
      </c>
      <c r="E1448">
        <f>VLOOKUP(A1448, Kickstarter!B:P, 15, FALSE)</f>
        <v>0</v>
      </c>
      <c r="F1448">
        <f>VLOOKUP(A1448, Kickstarter!B:P, 11, FALSE)</f>
        <v>0</v>
      </c>
    </row>
    <row r="1449" spans="1:6" ht="30" x14ac:dyDescent="0.25">
      <c r="A1449" s="9" t="s">
        <v>1448</v>
      </c>
      <c r="B1449" s="3" t="str">
        <f>VLOOKUP(A1449, Kickstarter!B:C, 2, FALSE)</f>
        <v>I'm creating a dictionary of multiple Indian languages.</v>
      </c>
      <c r="C1449">
        <f>VLOOKUP(A1449, Kickstarter!B:E, 3, FALSE)</f>
        <v>500000</v>
      </c>
      <c r="D1449">
        <f>VLOOKUP(A1449, Kickstarter!B:E, 4, FALSE)</f>
        <v>75</v>
      </c>
      <c r="E1449">
        <f>VLOOKUP(A1449, Kickstarter!B:P, 15, FALSE)</f>
        <v>25</v>
      </c>
      <c r="F1449">
        <f>VLOOKUP(A1449, Kickstarter!B:P, 11, FALSE)</f>
        <v>3</v>
      </c>
    </row>
    <row r="1450" spans="1:6" ht="45" x14ac:dyDescent="0.25">
      <c r="A1450" s="9" t="s">
        <v>1449</v>
      </c>
      <c r="B1450" s="3" t="str">
        <f>VLOOKUP(A1450, Kickstarter!B:C, 2, FALSE)</f>
        <v>For people in schools to the retired.
Aim is to get in to schools,gyms,work places and to travel all over the world doing talks on it.</v>
      </c>
      <c r="C1450">
        <f>VLOOKUP(A1450, Kickstarter!B:E, 3, FALSE)</f>
        <v>200000</v>
      </c>
      <c r="D1450">
        <f>VLOOKUP(A1450, Kickstarter!B:E, 4, FALSE)</f>
        <v>0</v>
      </c>
      <c r="E1450">
        <f>VLOOKUP(A1450, Kickstarter!B:P, 15, FALSE)</f>
        <v>0</v>
      </c>
      <c r="F1450">
        <f>VLOOKUP(A1450, Kickstarter!B:P, 11, FALSE)</f>
        <v>0</v>
      </c>
    </row>
    <row r="1451" spans="1:6" ht="45" x14ac:dyDescent="0.25">
      <c r="A1451" s="9" t="s">
        <v>1450</v>
      </c>
      <c r="B1451" s="3" t="str">
        <f>VLOOKUP(A1451, Kickstarter!B:C, 2, FALSE)</f>
        <v>Calling out Backers throughout the world. We are here to provide an intermediate channel to offer U.S. products worldwide. PLEASE READ!</v>
      </c>
      <c r="C1451">
        <f>VLOOKUP(A1451, Kickstarter!B:E, 3, FALSE)</f>
        <v>8888</v>
      </c>
      <c r="D1451">
        <f>VLOOKUP(A1451, Kickstarter!B:E, 4, FALSE)</f>
        <v>0</v>
      </c>
      <c r="E1451">
        <f>VLOOKUP(A1451, Kickstarter!B:P, 15, FALSE)</f>
        <v>0</v>
      </c>
      <c r="F1451">
        <f>VLOOKUP(A1451, Kickstarter!B:P, 11, FALSE)</f>
        <v>0</v>
      </c>
    </row>
    <row r="1452" spans="1:6" ht="45" x14ac:dyDescent="0.25">
      <c r="A1452" s="9" t="s">
        <v>1451</v>
      </c>
      <c r="B1452" s="3" t="str">
        <f>VLOOKUP(A1452, Kickstarter!B:C, 2, FALSE)</f>
        <v>A book of pickle recipes narrated by a mama grizzly speaking in incomplete and run-on sentences and her orangutan friend. #Artofthedill</v>
      </c>
      <c r="C1452">
        <f>VLOOKUP(A1452, Kickstarter!B:E, 3, FALSE)</f>
        <v>100000</v>
      </c>
      <c r="D1452">
        <f>VLOOKUP(A1452, Kickstarter!B:E, 4, FALSE)</f>
        <v>1</v>
      </c>
      <c r="E1452">
        <f>VLOOKUP(A1452, Kickstarter!B:P, 15, FALSE)</f>
        <v>1</v>
      </c>
      <c r="F1452">
        <f>VLOOKUP(A1452, Kickstarter!B:P, 11, FALSE)</f>
        <v>1</v>
      </c>
    </row>
    <row r="1453" spans="1:6" ht="30" x14ac:dyDescent="0.25">
      <c r="A1453" s="9" t="s">
        <v>1452</v>
      </c>
      <c r="B1453" s="3" t="str">
        <f>VLOOKUP(A1453, Kickstarter!B:C, 2, FALSE)</f>
        <v>Modern Literal Translation of the Torah in English and Russian with sub-linear and interlinear layout.</v>
      </c>
      <c r="C1453">
        <f>VLOOKUP(A1453, Kickstarter!B:E, 3, FALSE)</f>
        <v>18950</v>
      </c>
      <c r="D1453">
        <f>VLOOKUP(A1453, Kickstarter!B:E, 4, FALSE)</f>
        <v>2</v>
      </c>
      <c r="E1453">
        <f>VLOOKUP(A1453, Kickstarter!B:P, 15, FALSE)</f>
        <v>1</v>
      </c>
      <c r="F1453">
        <f>VLOOKUP(A1453, Kickstarter!B:P, 11, FALSE)</f>
        <v>2</v>
      </c>
    </row>
    <row r="1454" spans="1:6" ht="30" x14ac:dyDescent="0.25">
      <c r="A1454" s="9" t="s">
        <v>1453</v>
      </c>
      <c r="B1454" s="3" t="str">
        <f>VLOOKUP(A1454, Kickstarter!B:C, 2, FALSE)</f>
        <v>I am gathering rare, out-of-print Judo books for preservation, translation and sharing.</v>
      </c>
      <c r="C1454">
        <f>VLOOKUP(A1454, Kickstarter!B:E, 3, FALSE)</f>
        <v>14000</v>
      </c>
      <c r="D1454">
        <f>VLOOKUP(A1454, Kickstarter!B:E, 4, FALSE)</f>
        <v>0</v>
      </c>
      <c r="E1454">
        <f>VLOOKUP(A1454, Kickstarter!B:P, 15, FALSE)</f>
        <v>0</v>
      </c>
      <c r="F1454">
        <f>VLOOKUP(A1454, Kickstarter!B:P, 11, FALSE)</f>
        <v>0</v>
      </c>
    </row>
    <row r="1455" spans="1:6" ht="45" x14ac:dyDescent="0.25">
      <c r="A1455" s="9" t="s">
        <v>1454</v>
      </c>
      <c r="B1455" s="3" t="str">
        <f>VLOOKUP(A1455, Kickstarter!B:C, 2, FALSE)</f>
        <v>The ambitious translation of one of the most important books in the history of medicine by Charles Estienne, the classmate of Vesalius</v>
      </c>
      <c r="C1455">
        <f>VLOOKUP(A1455, Kickstarter!B:E, 3, FALSE)</f>
        <v>25000</v>
      </c>
      <c r="D1455">
        <f>VLOOKUP(A1455, Kickstarter!B:E, 4, FALSE)</f>
        <v>0</v>
      </c>
      <c r="E1455">
        <f>VLOOKUP(A1455, Kickstarter!B:P, 15, FALSE)</f>
        <v>0</v>
      </c>
      <c r="F1455">
        <f>VLOOKUP(A1455, Kickstarter!B:P, 11, FALSE)</f>
        <v>0</v>
      </c>
    </row>
    <row r="1456" spans="1:6" ht="45" x14ac:dyDescent="0.25">
      <c r="A1456" s="9" t="s">
        <v>1455</v>
      </c>
      <c r="B1456" s="3" t="str">
        <f>VLOOKUP(A1456, Kickstarter!B:C, 2, FALSE)</f>
        <v>Our Beginner's Guide to Fibromyalgia is to be translated into English. Endorsed by leading Rheumatology &amp; Psychology Societies in Spain</v>
      </c>
      <c r="C1456">
        <f>VLOOKUP(A1456, Kickstarter!B:E, 3, FALSE)</f>
        <v>1750</v>
      </c>
      <c r="D1456">
        <f>VLOOKUP(A1456, Kickstarter!B:E, 4, FALSE)</f>
        <v>15</v>
      </c>
      <c r="E1456">
        <f>VLOOKUP(A1456, Kickstarter!B:P, 15, FALSE)</f>
        <v>15</v>
      </c>
      <c r="F1456">
        <f>VLOOKUP(A1456, Kickstarter!B:P, 11, FALSE)</f>
        <v>1</v>
      </c>
    </row>
    <row r="1457" spans="1:6" ht="45" x14ac:dyDescent="0.25">
      <c r="A1457" s="9" t="s">
        <v>1456</v>
      </c>
      <c r="B1457" s="3" t="str">
        <f>VLOOKUP(A1457, Kickstarter!B:C, 2, FALSE)</f>
        <v>The teachings of Tulku Sanjay Tsering, the body, speech and mind emanation of the esteemed 20th century Dzogchen Master Khenpo Ngaga</v>
      </c>
      <c r="C1457">
        <f>VLOOKUP(A1457, Kickstarter!B:E, 3, FALSE)</f>
        <v>15000</v>
      </c>
      <c r="D1457">
        <f>VLOOKUP(A1457, Kickstarter!B:E, 4, FALSE)</f>
        <v>1575</v>
      </c>
      <c r="E1457">
        <f>VLOOKUP(A1457, Kickstarter!B:P, 15, FALSE)</f>
        <v>225</v>
      </c>
      <c r="F1457">
        <f>VLOOKUP(A1457, Kickstarter!B:P, 11, FALSE)</f>
        <v>7</v>
      </c>
    </row>
    <row r="1458" spans="1:6" x14ac:dyDescent="0.25">
      <c r="A1458" s="9" t="s">
        <v>1457</v>
      </c>
      <c r="B1458" s="3" t="str">
        <f>VLOOKUP(A1458, Kickstarter!B:C, 2, FALSE)</f>
        <v>English Version of my auto-published novel</v>
      </c>
      <c r="C1458">
        <f>VLOOKUP(A1458, Kickstarter!B:E, 3, FALSE)</f>
        <v>5000</v>
      </c>
      <c r="D1458">
        <f>VLOOKUP(A1458, Kickstarter!B:E, 4, FALSE)</f>
        <v>145</v>
      </c>
      <c r="E1458">
        <f>VLOOKUP(A1458, Kickstarter!B:P, 15, FALSE)</f>
        <v>48.33</v>
      </c>
      <c r="F1458">
        <f>VLOOKUP(A1458, Kickstarter!B:P, 11, FALSE)</f>
        <v>3</v>
      </c>
    </row>
    <row r="1459" spans="1:6" ht="30" x14ac:dyDescent="0.25">
      <c r="A1459" s="9" t="s">
        <v>1458</v>
      </c>
      <c r="B1459" s="3" t="str">
        <f>VLOOKUP(A1459, Kickstarter!B:C, 2, FALSE)</f>
        <v>Age is more than just a number, I hope your younger than you feel.</v>
      </c>
      <c r="C1459">
        <f>VLOOKUP(A1459, Kickstarter!B:E, 3, FALSE)</f>
        <v>6000</v>
      </c>
      <c r="D1459">
        <f>VLOOKUP(A1459, Kickstarter!B:E, 4, FALSE)</f>
        <v>0</v>
      </c>
      <c r="E1459">
        <f>VLOOKUP(A1459, Kickstarter!B:P, 15, FALSE)</f>
        <v>0</v>
      </c>
      <c r="F1459">
        <f>VLOOKUP(A1459, Kickstarter!B:P, 11, FALSE)</f>
        <v>0</v>
      </c>
    </row>
    <row r="1460" spans="1:6" ht="45" x14ac:dyDescent="0.25">
      <c r="A1460" s="9" t="s">
        <v>1459</v>
      </c>
      <c r="B1460" s="3" t="str">
        <f>VLOOKUP(A1460, Kickstarter!B:C, 2, FALSE)</f>
        <v>I decided to get help. I respect AA and recognize the value of it's methods but the overwhelming religious language is a big hurdle. .</v>
      </c>
      <c r="C1460">
        <f>VLOOKUP(A1460, Kickstarter!B:E, 3, FALSE)</f>
        <v>5000</v>
      </c>
      <c r="D1460">
        <f>VLOOKUP(A1460, Kickstarter!B:E, 4, FALSE)</f>
        <v>0</v>
      </c>
      <c r="E1460">
        <f>VLOOKUP(A1460, Kickstarter!B:P, 15, FALSE)</f>
        <v>0</v>
      </c>
      <c r="F1460">
        <f>VLOOKUP(A1460, Kickstarter!B:P, 11, FALSE)</f>
        <v>0</v>
      </c>
    </row>
    <row r="1461" spans="1:6" ht="45" x14ac:dyDescent="0.25">
      <c r="A1461" s="9" t="s">
        <v>1460</v>
      </c>
      <c r="B1461" s="3" t="str">
        <f>VLOOKUP(A1461, Kickstarter!B:C, 2, FALSE)</f>
        <v>What if you suddenly found out, that your life wasnÂ´t the life you thought you had? What if you were like all the others!</v>
      </c>
      <c r="C1461">
        <f>VLOOKUP(A1461, Kickstarter!B:E, 3, FALSE)</f>
        <v>37000</v>
      </c>
      <c r="D1461">
        <f>VLOOKUP(A1461, Kickstarter!B:E, 4, FALSE)</f>
        <v>0</v>
      </c>
      <c r="E1461">
        <f>VLOOKUP(A1461, Kickstarter!B:P, 15, FALSE)</f>
        <v>0</v>
      </c>
      <c r="F1461">
        <f>VLOOKUP(A1461, Kickstarter!B:P, 11, FALSE)</f>
        <v>0</v>
      </c>
    </row>
    <row r="1462" spans="1:6" ht="45" x14ac:dyDescent="0.25">
      <c r="A1462" s="9" t="s">
        <v>1461</v>
      </c>
      <c r="B1462" s="3" t="str">
        <f>VLOOKUP(A1462, Kickstarter!B:C, 2, FALSE)</f>
        <v>KJV2015 Easier to understand for our kids and family not leaving out one verse or changing a meaning one bit.</v>
      </c>
      <c r="C1462">
        <f>VLOOKUP(A1462, Kickstarter!B:E, 3, FALSE)</f>
        <v>25000000</v>
      </c>
      <c r="D1462">
        <f>VLOOKUP(A1462, Kickstarter!B:E, 4, FALSE)</f>
        <v>0</v>
      </c>
      <c r="E1462">
        <f>VLOOKUP(A1462, Kickstarter!B:P, 15, FALSE)</f>
        <v>0</v>
      </c>
      <c r="F1462">
        <f>VLOOKUP(A1462, Kickstarter!B:P, 11, FALSE)</f>
        <v>0</v>
      </c>
    </row>
    <row r="1463" spans="1:6" ht="30" x14ac:dyDescent="0.25">
      <c r="A1463" s="9" t="s">
        <v>1462</v>
      </c>
      <c r="B1463" s="3" t="str">
        <f>VLOOKUP(A1463, Kickstarter!B:C, 2, FALSE)</f>
        <v>Series 2 of Relatively Prime, a podcast of stories from the Mathematical Domain</v>
      </c>
      <c r="C1463">
        <f>VLOOKUP(A1463, Kickstarter!B:E, 3, FALSE)</f>
        <v>15000</v>
      </c>
      <c r="D1463">
        <f>VLOOKUP(A1463, Kickstarter!B:E, 4, FALSE)</f>
        <v>15186.69</v>
      </c>
      <c r="E1463">
        <f>VLOOKUP(A1463, Kickstarter!B:P, 15, FALSE)</f>
        <v>44.67</v>
      </c>
      <c r="F1463">
        <f>VLOOKUP(A1463, Kickstarter!B:P, 11, FALSE)</f>
        <v>340</v>
      </c>
    </row>
    <row r="1464" spans="1:6" ht="30" x14ac:dyDescent="0.25">
      <c r="A1464" s="9" t="s">
        <v>1463</v>
      </c>
      <c r="B1464" s="3" t="str">
        <f>VLOOKUP(A1464, Kickstarter!B:C, 2, FALSE)</f>
        <v>A new radio show focused on short fiction produced by Louisville Public Media</v>
      </c>
      <c r="C1464">
        <f>VLOOKUP(A1464, Kickstarter!B:E, 3, FALSE)</f>
        <v>4000</v>
      </c>
      <c r="D1464">
        <f>VLOOKUP(A1464, Kickstarter!B:E, 4, FALSE)</f>
        <v>4340.7</v>
      </c>
      <c r="E1464">
        <f>VLOOKUP(A1464, Kickstarter!B:P, 15, FALSE)</f>
        <v>28.94</v>
      </c>
      <c r="F1464">
        <f>VLOOKUP(A1464, Kickstarter!B:P, 11, FALSE)</f>
        <v>150</v>
      </c>
    </row>
    <row r="1465" spans="1:6" ht="45" x14ac:dyDescent="0.25">
      <c r="A1465" s="9" t="s">
        <v>1464</v>
      </c>
      <c r="B1465" s="3" t="str">
        <f>VLOOKUP(A1465, Kickstarter!B:C, 2, FALSE)</f>
        <v>The River Runs Through Us is a six-part, yearlong radio series exploring the meaning and metaphor of the Connecticut River.</v>
      </c>
      <c r="C1465">
        <f>VLOOKUP(A1465, Kickstarter!B:E, 3, FALSE)</f>
        <v>600</v>
      </c>
      <c r="D1465">
        <f>VLOOKUP(A1465, Kickstarter!B:E, 4, FALSE)</f>
        <v>886</v>
      </c>
      <c r="E1465">
        <f>VLOOKUP(A1465, Kickstarter!B:P, 15, FALSE)</f>
        <v>35.44</v>
      </c>
      <c r="F1465">
        <f>VLOOKUP(A1465, Kickstarter!B:P, 11, FALSE)</f>
        <v>25</v>
      </c>
    </row>
    <row r="1466" spans="1:6" x14ac:dyDescent="0.25">
      <c r="A1466" s="9" t="s">
        <v>1465</v>
      </c>
      <c r="B1466" s="3" t="str">
        <f>VLOOKUP(A1466, Kickstarter!B:C, 2, FALSE)</f>
        <v>The Best Science Media on the Web</v>
      </c>
      <c r="C1466">
        <f>VLOOKUP(A1466, Kickstarter!B:E, 3, FALSE)</f>
        <v>5000</v>
      </c>
      <c r="D1466">
        <f>VLOOKUP(A1466, Kickstarter!B:E, 4, FALSE)</f>
        <v>8160</v>
      </c>
      <c r="E1466">
        <f>VLOOKUP(A1466, Kickstarter!B:P, 15, FALSE)</f>
        <v>34.869999999999997</v>
      </c>
      <c r="F1466">
        <f>VLOOKUP(A1466, Kickstarter!B:P, 11, FALSE)</f>
        <v>234</v>
      </c>
    </row>
    <row r="1467" spans="1:6" ht="45" x14ac:dyDescent="0.25">
      <c r="A1467" s="9" t="s">
        <v>1466</v>
      </c>
      <c r="B1467" s="3" t="str">
        <f>VLOOKUP(A1467, Kickstarter!B:C, 2, FALSE)</f>
        <v>Idle Thumbs was a podcast that ran for two years. People liked it, and we liked doing it. We want to bring it back, better than before.</v>
      </c>
      <c r="C1467">
        <f>VLOOKUP(A1467, Kickstarter!B:E, 3, FALSE)</f>
        <v>30000</v>
      </c>
      <c r="D1467">
        <f>VLOOKUP(A1467, Kickstarter!B:E, 4, FALSE)</f>
        <v>136924.35</v>
      </c>
      <c r="E1467">
        <f>VLOOKUP(A1467, Kickstarter!B:P, 15, FALSE)</f>
        <v>52.62</v>
      </c>
      <c r="F1467">
        <f>VLOOKUP(A1467, Kickstarter!B:P, 11, FALSE)</f>
        <v>2602</v>
      </c>
    </row>
    <row r="1468" spans="1:6" ht="45" x14ac:dyDescent="0.25">
      <c r="A1468" s="9" t="s">
        <v>1467</v>
      </c>
      <c r="B1468" s="3" t="str">
        <f>VLOOKUP(A1468, Kickstarter!B:C, 2, FALSE)</f>
        <v>WAYO needs your financial support to operate in 2016. Help keep the creativity and ideas of the Rochester community on the radio!</v>
      </c>
      <c r="C1468">
        <f>VLOOKUP(A1468, Kickstarter!B:E, 3, FALSE)</f>
        <v>16000</v>
      </c>
      <c r="D1468">
        <f>VLOOKUP(A1468, Kickstarter!B:E, 4, FALSE)</f>
        <v>17260.37</v>
      </c>
      <c r="E1468">
        <f>VLOOKUP(A1468, Kickstarter!B:P, 15, FALSE)</f>
        <v>69.599999999999994</v>
      </c>
      <c r="F1468">
        <f>VLOOKUP(A1468, Kickstarter!B:P, 11, FALSE)</f>
        <v>248</v>
      </c>
    </row>
    <row r="1469" spans="1:6" ht="30" x14ac:dyDescent="0.25">
      <c r="A1469" s="9" t="s">
        <v>1468</v>
      </c>
      <c r="B1469" s="3" t="str">
        <f>VLOOKUP(A1469, Kickstarter!B:C, 2, FALSE)</f>
        <v>We are a new Spanish language podcast telling uniquely Latin American stories.</v>
      </c>
      <c r="C1469">
        <f>VLOOKUP(A1469, Kickstarter!B:E, 3, FALSE)</f>
        <v>40000</v>
      </c>
      <c r="D1469">
        <f>VLOOKUP(A1469, Kickstarter!B:E, 4, FALSE)</f>
        <v>46032</v>
      </c>
      <c r="E1469">
        <f>VLOOKUP(A1469, Kickstarter!B:P, 15, FALSE)</f>
        <v>76.72</v>
      </c>
      <c r="F1469">
        <f>VLOOKUP(A1469, Kickstarter!B:P, 11, FALSE)</f>
        <v>600</v>
      </c>
    </row>
    <row r="1470" spans="1:6" ht="45" x14ac:dyDescent="0.25">
      <c r="A1470" s="9" t="s">
        <v>1469</v>
      </c>
      <c r="B1470" s="3" t="str">
        <f>VLOOKUP(A1470, Kickstarter!B:C, 2, FALSE)</f>
        <v>Destination DIY is a radio show &amp; podcast showcasing all kinds of creativity. Please help us make a new season of shows for your ears!</v>
      </c>
      <c r="C1470">
        <f>VLOOKUP(A1470, Kickstarter!B:E, 3, FALSE)</f>
        <v>9500</v>
      </c>
      <c r="D1470">
        <f>VLOOKUP(A1470, Kickstarter!B:E, 4, FALSE)</f>
        <v>9725</v>
      </c>
      <c r="E1470">
        <f>VLOOKUP(A1470, Kickstarter!B:P, 15, FALSE)</f>
        <v>33.19</v>
      </c>
      <c r="F1470">
        <f>VLOOKUP(A1470, Kickstarter!B:P, 11, FALSE)</f>
        <v>293</v>
      </c>
    </row>
    <row r="1471" spans="1:6" ht="30" x14ac:dyDescent="0.25">
      <c r="A1471" s="9" t="s">
        <v>1470</v>
      </c>
      <c r="B1471" s="3" t="str">
        <f>VLOOKUP(A1471, Kickstarter!B:C, 2, FALSE)</f>
        <v>Get the inside edge on the stories that connect Americans to the world -- in your ear every week.</v>
      </c>
      <c r="C1471">
        <f>VLOOKUP(A1471, Kickstarter!B:E, 3, FALSE)</f>
        <v>44250</v>
      </c>
      <c r="D1471">
        <f>VLOOKUP(A1471, Kickstarter!B:E, 4, FALSE)</f>
        <v>47978</v>
      </c>
      <c r="E1471">
        <f>VLOOKUP(A1471, Kickstarter!B:P, 15, FALSE)</f>
        <v>149.46</v>
      </c>
      <c r="F1471">
        <f>VLOOKUP(A1471, Kickstarter!B:P, 11, FALSE)</f>
        <v>321</v>
      </c>
    </row>
    <row r="1472" spans="1:6" ht="45" x14ac:dyDescent="0.25">
      <c r="A1472" s="9" t="s">
        <v>1471</v>
      </c>
      <c r="B1472" s="3" t="str">
        <f>VLOOKUP(A1472, Kickstarter!B:C, 2, FALSE)</f>
        <v>Carlos Mena presents the CASAMENA Radio Hour Vol 1, a  2-CD Mix and Compilation featuring new and unreleased Deep and Afro house.</v>
      </c>
      <c r="C1472">
        <f>VLOOKUP(A1472, Kickstarter!B:E, 3, FALSE)</f>
        <v>1500</v>
      </c>
      <c r="D1472">
        <f>VLOOKUP(A1472, Kickstarter!B:E, 4, FALSE)</f>
        <v>1877</v>
      </c>
      <c r="E1472">
        <f>VLOOKUP(A1472, Kickstarter!B:P, 15, FALSE)</f>
        <v>23.17</v>
      </c>
      <c r="F1472">
        <f>VLOOKUP(A1472, Kickstarter!B:P, 11, FALSE)</f>
        <v>81</v>
      </c>
    </row>
    <row r="1473" spans="1:6" ht="45" x14ac:dyDescent="0.25">
      <c r="A1473" s="9" t="s">
        <v>1472</v>
      </c>
      <c r="B1473" s="3" t="str">
        <f>VLOOKUP(A1473, Kickstarter!B:C, 2, FALSE)</f>
        <v>Help improve the equipment, signal, and reach of 93.5 KNCE True Taos Radio, a new experiment in grassroots community media.</v>
      </c>
      <c r="C1473">
        <f>VLOOKUP(A1473, Kickstarter!B:E, 3, FALSE)</f>
        <v>32000</v>
      </c>
      <c r="D1473">
        <f>VLOOKUP(A1473, Kickstarter!B:E, 4, FALSE)</f>
        <v>33229</v>
      </c>
      <c r="E1473">
        <f>VLOOKUP(A1473, Kickstarter!B:P, 15, FALSE)</f>
        <v>96.88</v>
      </c>
      <c r="F1473">
        <f>VLOOKUP(A1473, Kickstarter!B:P, 11, FALSE)</f>
        <v>343</v>
      </c>
    </row>
    <row r="1474" spans="1:6" ht="45" x14ac:dyDescent="0.25">
      <c r="A1474" s="9" t="s">
        <v>1473</v>
      </c>
      <c r="B1474" s="3" t="str">
        <f>VLOOKUP(A1474, Kickstarter!B:C, 2, FALSE)</f>
        <v>A podcast about surprising struggles in early parenthood, created and hosted by award-winning author and radio producer Hillary Frank.</v>
      </c>
      <c r="C1474">
        <f>VLOOKUP(A1474, Kickstarter!B:E, 3, FALSE)</f>
        <v>25000</v>
      </c>
      <c r="D1474">
        <f>VLOOKUP(A1474, Kickstarter!B:E, 4, FALSE)</f>
        <v>34676</v>
      </c>
      <c r="E1474">
        <f>VLOOKUP(A1474, Kickstarter!B:P, 15, FALSE)</f>
        <v>103.2</v>
      </c>
      <c r="F1474">
        <f>VLOOKUP(A1474, Kickstarter!B:P, 11, FALSE)</f>
        <v>336</v>
      </c>
    </row>
    <row r="1475" spans="1:6" x14ac:dyDescent="0.25">
      <c r="A1475" s="9" t="s">
        <v>1474</v>
      </c>
      <c r="B1475" s="3" t="str">
        <f>VLOOKUP(A1475, Kickstarter!B:C, 2, FALSE)</f>
        <v>Public Radio Project</v>
      </c>
      <c r="C1475">
        <f>VLOOKUP(A1475, Kickstarter!B:E, 3, FALSE)</f>
        <v>1500</v>
      </c>
      <c r="D1475">
        <f>VLOOKUP(A1475, Kickstarter!B:E, 4, FALSE)</f>
        <v>1807.74</v>
      </c>
      <c r="E1475">
        <f>VLOOKUP(A1475, Kickstarter!B:P, 15, FALSE)</f>
        <v>38.46</v>
      </c>
      <c r="F1475">
        <f>VLOOKUP(A1475, Kickstarter!B:P, 11, FALSE)</f>
        <v>47</v>
      </c>
    </row>
    <row r="1476" spans="1:6" ht="45" x14ac:dyDescent="0.25">
      <c r="A1476" s="9" t="s">
        <v>1475</v>
      </c>
      <c r="B1476" s="3" t="str">
        <f>VLOOKUP(A1476, Kickstarter!B:C, 2, FALSE)</f>
        <v>We ended the Seattle Geekly podcast back in mid 2011, We've been thinking of bringing it back but we need help monetarily.</v>
      </c>
      <c r="C1476">
        <f>VLOOKUP(A1476, Kickstarter!B:E, 3, FALSE)</f>
        <v>3000</v>
      </c>
      <c r="D1476">
        <f>VLOOKUP(A1476, Kickstarter!B:E, 4, FALSE)</f>
        <v>3368</v>
      </c>
      <c r="E1476">
        <f>VLOOKUP(A1476, Kickstarter!B:P, 15, FALSE)</f>
        <v>44.32</v>
      </c>
      <c r="F1476">
        <f>VLOOKUP(A1476, Kickstarter!B:P, 11, FALSE)</f>
        <v>76</v>
      </c>
    </row>
    <row r="1477" spans="1:6" ht="45" x14ac:dyDescent="0.25">
      <c r="A1477" s="9" t="s">
        <v>1476</v>
      </c>
      <c r="B1477" s="3" t="str">
        <f>VLOOKUP(A1477, Kickstarter!B:C, 2, FALSE)</f>
        <v>We're raising money to create a 30-hour comedy marathon and an upcoming tour to celebrate our 10-year podcast anniversary.</v>
      </c>
      <c r="C1477">
        <f>VLOOKUP(A1477, Kickstarter!B:E, 3, FALSE)</f>
        <v>15000</v>
      </c>
      <c r="D1477">
        <f>VLOOKUP(A1477, Kickstarter!B:E, 4, FALSE)</f>
        <v>28300.45</v>
      </c>
      <c r="E1477">
        <f>VLOOKUP(A1477, Kickstarter!B:P, 15, FALSE)</f>
        <v>64.17</v>
      </c>
      <c r="F1477">
        <f>VLOOKUP(A1477, Kickstarter!B:P, 11, FALSE)</f>
        <v>441</v>
      </c>
    </row>
    <row r="1478" spans="1:6" ht="30" x14ac:dyDescent="0.25">
      <c r="A1478" s="9" t="s">
        <v>1477</v>
      </c>
      <c r="B1478" s="3" t="str">
        <f>VLOOKUP(A1478, Kickstarter!B:C, 2, FALSE)</f>
        <v>The Comedy Button is a brand new nerd pop culture podcast with weekly video sketches.</v>
      </c>
      <c r="C1478">
        <f>VLOOKUP(A1478, Kickstarter!B:E, 3, FALSE)</f>
        <v>6000</v>
      </c>
      <c r="D1478">
        <f>VLOOKUP(A1478, Kickstarter!B:E, 4, FALSE)</f>
        <v>39693.279999999999</v>
      </c>
      <c r="E1478">
        <f>VLOOKUP(A1478, Kickstarter!B:P, 15, FALSE)</f>
        <v>43.33</v>
      </c>
      <c r="F1478">
        <f>VLOOKUP(A1478, Kickstarter!B:P, 11, FALSE)</f>
        <v>916</v>
      </c>
    </row>
    <row r="1479" spans="1:6" ht="45" x14ac:dyDescent="0.25">
      <c r="A1479" s="9" t="s">
        <v>1478</v>
      </c>
      <c r="B1479" s="3" t="str">
        <f>VLOOKUP(A1479, Kickstarter!B:C, 2, FALSE)</f>
        <v>WMSE, a community-funded radio station in Milwaukee, WI needs to replace its in-house digital studio to keep live music on the air.</v>
      </c>
      <c r="C1479">
        <f>VLOOKUP(A1479, Kickstarter!B:E, 3, FALSE)</f>
        <v>30000</v>
      </c>
      <c r="D1479">
        <f>VLOOKUP(A1479, Kickstarter!B:E, 4, FALSE)</f>
        <v>33393</v>
      </c>
      <c r="E1479">
        <f>VLOOKUP(A1479, Kickstarter!B:P, 15, FALSE)</f>
        <v>90.5</v>
      </c>
      <c r="F1479">
        <f>VLOOKUP(A1479, Kickstarter!B:P, 11, FALSE)</f>
        <v>369</v>
      </c>
    </row>
    <row r="1480" spans="1:6" ht="45" x14ac:dyDescent="0.25">
      <c r="A1480" s="9" t="s">
        <v>1479</v>
      </c>
      <c r="B1480" s="3" t="str">
        <f>VLOOKUP(A1480, Kickstarter!B:C, 2, FALSE)</f>
        <v>We are a team of multimedia reporters covering the global economy. We are going to make a t-shirt and tell the story of its creation.</v>
      </c>
      <c r="C1480">
        <f>VLOOKUP(A1480, Kickstarter!B:E, 3, FALSE)</f>
        <v>50000</v>
      </c>
      <c r="D1480">
        <f>VLOOKUP(A1480, Kickstarter!B:E, 4, FALSE)</f>
        <v>590807.11</v>
      </c>
      <c r="E1480">
        <f>VLOOKUP(A1480, Kickstarter!B:P, 15, FALSE)</f>
        <v>29.19</v>
      </c>
      <c r="F1480">
        <f>VLOOKUP(A1480, Kickstarter!B:P, 11, FALSE)</f>
        <v>20242</v>
      </c>
    </row>
    <row r="1481" spans="1:6" ht="45" x14ac:dyDescent="0.25">
      <c r="A1481" s="9" t="s">
        <v>1480</v>
      </c>
      <c r="B1481" s="3" t="str">
        <f>VLOOKUP(A1481, Kickstarter!B:C, 2, FALSE)</f>
        <v>A former intelligence analyst/government transparency advocate talks to his colleagues about the past year's NSA revelations.</v>
      </c>
      <c r="C1481">
        <f>VLOOKUP(A1481, Kickstarter!B:E, 3, FALSE)</f>
        <v>1600</v>
      </c>
      <c r="D1481">
        <f>VLOOKUP(A1481, Kickstarter!B:E, 4, FALSE)</f>
        <v>2198</v>
      </c>
      <c r="E1481">
        <f>VLOOKUP(A1481, Kickstarter!B:P, 15, FALSE)</f>
        <v>30.96</v>
      </c>
      <c r="F1481">
        <f>VLOOKUP(A1481, Kickstarter!B:P, 11, FALSE)</f>
        <v>71</v>
      </c>
    </row>
    <row r="1482" spans="1:6" ht="45" x14ac:dyDescent="0.25">
      <c r="A1482" s="9" t="s">
        <v>1481</v>
      </c>
      <c r="B1482" s="3" t="str">
        <f>VLOOKUP(A1482, Kickstarter!B:C, 2, FALSE)</f>
        <v>The Stage at KDHX will be a beacon for artistic independence in the heart of the country, showcasing new artists and old favorites.</v>
      </c>
      <c r="C1482">
        <f>VLOOKUP(A1482, Kickstarter!B:E, 3, FALSE)</f>
        <v>50000</v>
      </c>
      <c r="D1482">
        <f>VLOOKUP(A1482, Kickstarter!B:E, 4, FALSE)</f>
        <v>58520.2</v>
      </c>
      <c r="E1482">
        <f>VLOOKUP(A1482, Kickstarter!B:P, 15, FALSE)</f>
        <v>92.16</v>
      </c>
      <c r="F1482">
        <f>VLOOKUP(A1482, Kickstarter!B:P, 11, FALSE)</f>
        <v>635</v>
      </c>
    </row>
    <row r="1483" spans="1:6" ht="45" x14ac:dyDescent="0.25">
      <c r="A1483" s="9" t="s">
        <v>1482</v>
      </c>
      <c r="B1483" s="3" t="str">
        <f>VLOOKUP(A1483, Kickstarter!B:C, 2, FALSE)</f>
        <v>This will be my first collection of short stories, written from ideas and scraps of ideas that I've had since I was a young child.</v>
      </c>
      <c r="C1483">
        <f>VLOOKUP(A1483, Kickstarter!B:E, 3, FALSE)</f>
        <v>5000</v>
      </c>
      <c r="D1483">
        <f>VLOOKUP(A1483, Kickstarter!B:E, 4, FALSE)</f>
        <v>105</v>
      </c>
      <c r="E1483">
        <f>VLOOKUP(A1483, Kickstarter!B:P, 15, FALSE)</f>
        <v>17.5</v>
      </c>
      <c r="F1483">
        <f>VLOOKUP(A1483, Kickstarter!B:P, 11, FALSE)</f>
        <v>6</v>
      </c>
    </row>
    <row r="1484" spans="1:6" ht="45" x14ac:dyDescent="0.25">
      <c r="A1484" s="9" t="s">
        <v>1483</v>
      </c>
      <c r="B1484" s="3" t="str">
        <f>VLOOKUP(A1484, Kickstarter!B:C, 2, FALSE)</f>
        <v>Those who believe, call them Gods.
Those who don't believe, call them aliens.
Either way, you can't stop the war.</v>
      </c>
      <c r="C1484">
        <f>VLOOKUP(A1484, Kickstarter!B:E, 3, FALSE)</f>
        <v>5000</v>
      </c>
      <c r="D1484">
        <f>VLOOKUP(A1484, Kickstarter!B:E, 4, FALSE)</f>
        <v>5</v>
      </c>
      <c r="E1484">
        <f>VLOOKUP(A1484, Kickstarter!B:P, 15, FALSE)</f>
        <v>5</v>
      </c>
      <c r="F1484">
        <f>VLOOKUP(A1484, Kickstarter!B:P, 11, FALSE)</f>
        <v>1</v>
      </c>
    </row>
    <row r="1485" spans="1:6" ht="45" x14ac:dyDescent="0.25">
      <c r="A1485" s="9" t="s">
        <v>1484</v>
      </c>
      <c r="B1485" s="3" t="str">
        <f>VLOOKUP(A1485, Kickstarter!B:C, 2, FALSE)</f>
        <v>When three social outcasts discover that Fictional characters are invading their world, they must form a team to stop this evil force.</v>
      </c>
      <c r="C1485">
        <f>VLOOKUP(A1485, Kickstarter!B:E, 3, FALSE)</f>
        <v>7000</v>
      </c>
      <c r="D1485">
        <f>VLOOKUP(A1485, Kickstarter!B:E, 4, FALSE)</f>
        <v>50</v>
      </c>
      <c r="E1485">
        <f>VLOOKUP(A1485, Kickstarter!B:P, 15, FALSE)</f>
        <v>25</v>
      </c>
      <c r="F1485">
        <f>VLOOKUP(A1485, Kickstarter!B:P, 11, FALSE)</f>
        <v>2</v>
      </c>
    </row>
    <row r="1486" spans="1:6" x14ac:dyDescent="0.25">
      <c r="A1486" s="9" t="s">
        <v>1485</v>
      </c>
      <c r="B1486" s="3" t="str">
        <f>VLOOKUP(A1486, Kickstarter!B:C, 2, FALSE)</f>
        <v>The mussings of an old wizard</v>
      </c>
      <c r="C1486">
        <f>VLOOKUP(A1486, Kickstarter!B:E, 3, FALSE)</f>
        <v>2000</v>
      </c>
      <c r="D1486">
        <f>VLOOKUP(A1486, Kickstarter!B:E, 4, FALSE)</f>
        <v>0</v>
      </c>
      <c r="E1486">
        <f>VLOOKUP(A1486, Kickstarter!B:P, 15, FALSE)</f>
        <v>0</v>
      </c>
      <c r="F1486">
        <f>VLOOKUP(A1486, Kickstarter!B:P, 11, FALSE)</f>
        <v>0</v>
      </c>
    </row>
    <row r="1487" spans="1:6" ht="45" x14ac:dyDescent="0.25">
      <c r="A1487" s="9" t="s">
        <v>1486</v>
      </c>
      <c r="B1487" s="3" t="str">
        <f>VLOOKUP(A1487, Kickstarter!B:C, 2, FALSE)</f>
        <v>Covenant Kept is a unique story that follows an ordinary woman through an extraordinary spiritual journey. Please help fund me.</v>
      </c>
      <c r="C1487">
        <f>VLOOKUP(A1487, Kickstarter!B:E, 3, FALSE)</f>
        <v>6700</v>
      </c>
      <c r="D1487">
        <f>VLOOKUP(A1487, Kickstarter!B:E, 4, FALSE)</f>
        <v>150</v>
      </c>
      <c r="E1487">
        <f>VLOOKUP(A1487, Kickstarter!B:P, 15, FALSE)</f>
        <v>50</v>
      </c>
      <c r="F1487">
        <f>VLOOKUP(A1487, Kickstarter!B:P, 11, FALSE)</f>
        <v>3</v>
      </c>
    </row>
    <row r="1488" spans="1:6" ht="45" x14ac:dyDescent="0.25">
      <c r="A1488" s="9" t="s">
        <v>1487</v>
      </c>
      <c r="B1488" s="3" t="str">
        <f>VLOOKUP(A1488, Kickstarter!B:C, 2, FALSE)</f>
        <v>Follow the intimate and intense journey of a young woman's last moments of her unexpected death and journey to the continuance of life.</v>
      </c>
      <c r="C1488">
        <f>VLOOKUP(A1488, Kickstarter!B:E, 3, FALSE)</f>
        <v>20000</v>
      </c>
      <c r="D1488">
        <f>VLOOKUP(A1488, Kickstarter!B:E, 4, FALSE)</f>
        <v>48</v>
      </c>
      <c r="E1488">
        <f>VLOOKUP(A1488, Kickstarter!B:P, 15, FALSE)</f>
        <v>16</v>
      </c>
      <c r="F1488">
        <f>VLOOKUP(A1488, Kickstarter!B:P, 11, FALSE)</f>
        <v>3</v>
      </c>
    </row>
    <row r="1489" spans="1:6" ht="45" x14ac:dyDescent="0.25">
      <c r="A1489" s="9" t="s">
        <v>1488</v>
      </c>
      <c r="B1489" s="3" t="str">
        <f>VLOOKUP(A1489, Kickstarter!B:C, 2, FALSE)</f>
        <v>A lover becomes an enemy when a line has been crossed. Torn between memories and reality, his mask of sanity is slipping.</v>
      </c>
      <c r="C1489">
        <f>VLOOKUP(A1489, Kickstarter!B:E, 3, FALSE)</f>
        <v>10000</v>
      </c>
      <c r="D1489">
        <f>VLOOKUP(A1489, Kickstarter!B:E, 4, FALSE)</f>
        <v>0</v>
      </c>
      <c r="E1489">
        <f>VLOOKUP(A1489, Kickstarter!B:P, 15, FALSE)</f>
        <v>0</v>
      </c>
      <c r="F1489">
        <f>VLOOKUP(A1489, Kickstarter!B:P, 11, FALSE)</f>
        <v>0</v>
      </c>
    </row>
    <row r="1490" spans="1:6" ht="45" x14ac:dyDescent="0.25">
      <c r="A1490" s="9" t="s">
        <v>1489</v>
      </c>
      <c r="B1490" s="3" t="str">
        <f>VLOOKUP(A1490, Kickstarter!B:C, 2, FALSE)</f>
        <v>A blockbuster sci-fi adventure. What would you do if one day your life changed to beyond the imaginable?</v>
      </c>
      <c r="C1490">
        <f>VLOOKUP(A1490, Kickstarter!B:E, 3, FALSE)</f>
        <v>15000</v>
      </c>
      <c r="D1490">
        <f>VLOOKUP(A1490, Kickstarter!B:E, 4, FALSE)</f>
        <v>360</v>
      </c>
      <c r="E1490">
        <f>VLOOKUP(A1490, Kickstarter!B:P, 15, FALSE)</f>
        <v>60</v>
      </c>
      <c r="F1490">
        <f>VLOOKUP(A1490, Kickstarter!B:P, 11, FALSE)</f>
        <v>6</v>
      </c>
    </row>
    <row r="1491" spans="1:6" ht="45" x14ac:dyDescent="0.25">
      <c r="A1491" s="9" t="s">
        <v>1490</v>
      </c>
      <c r="B1491" s="3" t="str">
        <f>VLOOKUP(A1491, Kickstarter!B:C, 2, FALSE)</f>
        <v>My project is a novel, QUIET ENJOYMENT. It is a funny and serious story of one friend helping another deal with AIDS.</v>
      </c>
      <c r="C1491">
        <f>VLOOKUP(A1491, Kickstarter!B:E, 3, FALSE)</f>
        <v>5000</v>
      </c>
      <c r="D1491">
        <f>VLOOKUP(A1491, Kickstarter!B:E, 4, FALSE)</f>
        <v>0</v>
      </c>
      <c r="E1491">
        <f>VLOOKUP(A1491, Kickstarter!B:P, 15, FALSE)</f>
        <v>0</v>
      </c>
      <c r="F1491">
        <f>VLOOKUP(A1491, Kickstarter!B:P, 11, FALSE)</f>
        <v>0</v>
      </c>
    </row>
    <row r="1492" spans="1:6" ht="45" x14ac:dyDescent="0.25">
      <c r="A1492" s="9" t="s">
        <v>1491</v>
      </c>
      <c r="B1492" s="3" t="str">
        <f>VLOOKUP(A1492, Kickstarter!B:C, 2, FALSE)</f>
        <v>Book ll of The Merlin Chronicles is ready to publish- just need that great cover art like Book l has: Kickstarter Book Cover Project</v>
      </c>
      <c r="C1492">
        <f>VLOOKUP(A1492, Kickstarter!B:E, 3, FALSE)</f>
        <v>2900</v>
      </c>
      <c r="D1492">
        <f>VLOOKUP(A1492, Kickstarter!B:E, 4, FALSE)</f>
        <v>895</v>
      </c>
      <c r="E1492">
        <f>VLOOKUP(A1492, Kickstarter!B:P, 15, FALSE)</f>
        <v>47.11</v>
      </c>
      <c r="F1492">
        <f>VLOOKUP(A1492, Kickstarter!B:P, 11, FALSE)</f>
        <v>19</v>
      </c>
    </row>
    <row r="1493" spans="1:6" ht="45" x14ac:dyDescent="0.25">
      <c r="A1493" s="9" t="s">
        <v>1492</v>
      </c>
      <c r="B1493" s="3" t="str">
        <f>VLOOKUP(A1493, Kickstarter!B:C, 2, FALSE)</f>
        <v>What do you get when you take outlaws, guns, gold and and old beagle in the old west? Adventure!</v>
      </c>
      <c r="C1493">
        <f>VLOOKUP(A1493, Kickstarter!B:E, 3, FALSE)</f>
        <v>1200</v>
      </c>
      <c r="D1493">
        <f>VLOOKUP(A1493, Kickstarter!B:E, 4, FALSE)</f>
        <v>100</v>
      </c>
      <c r="E1493">
        <f>VLOOKUP(A1493, Kickstarter!B:P, 15, FALSE)</f>
        <v>100</v>
      </c>
      <c r="F1493">
        <f>VLOOKUP(A1493, Kickstarter!B:P, 11, FALSE)</f>
        <v>1</v>
      </c>
    </row>
    <row r="1494" spans="1:6" ht="45" x14ac:dyDescent="0.25">
      <c r="A1494" s="9" t="s">
        <v>1493</v>
      </c>
      <c r="B1494" s="3" t="str">
        <f>VLOOKUP(A1494, Kickstarter!B:C, 2, FALSE)</f>
        <v>The Grym Brothers is a series about two brothers who are grim reapers, hunting down souls that canâ€™t or wonâ€™t move on the afterlife.</v>
      </c>
      <c r="C1494">
        <f>VLOOKUP(A1494, Kickstarter!B:E, 3, FALSE)</f>
        <v>4000</v>
      </c>
      <c r="D1494">
        <f>VLOOKUP(A1494, Kickstarter!B:E, 4, FALSE)</f>
        <v>30</v>
      </c>
      <c r="E1494">
        <f>VLOOKUP(A1494, Kickstarter!B:P, 15, FALSE)</f>
        <v>15</v>
      </c>
      <c r="F1494">
        <f>VLOOKUP(A1494, Kickstarter!B:P, 11, FALSE)</f>
        <v>2</v>
      </c>
    </row>
    <row r="1495" spans="1:6" ht="30" x14ac:dyDescent="0.25">
      <c r="A1495" s="9" t="s">
        <v>1494</v>
      </c>
      <c r="B1495" s="3" t="str">
        <f>VLOOKUP(A1495, Kickstarter!B:C, 2, FALSE)</f>
        <v>Help illustrate the sequel to the bestselling 
The Transylvania Flying Squad of Detectives</v>
      </c>
      <c r="C1495">
        <f>VLOOKUP(A1495, Kickstarter!B:E, 3, FALSE)</f>
        <v>2400</v>
      </c>
      <c r="D1495">
        <f>VLOOKUP(A1495, Kickstarter!B:E, 4, FALSE)</f>
        <v>0</v>
      </c>
      <c r="E1495">
        <f>VLOOKUP(A1495, Kickstarter!B:P, 15, FALSE)</f>
        <v>0</v>
      </c>
      <c r="F1495">
        <f>VLOOKUP(A1495, Kickstarter!B:P, 11, FALSE)</f>
        <v>0</v>
      </c>
    </row>
    <row r="1496" spans="1:6" ht="45" x14ac:dyDescent="0.25">
      <c r="A1496" s="9" t="s">
        <v>1495</v>
      </c>
      <c r="B1496" s="3" t="str">
        <f>VLOOKUP(A1496, Kickstarter!B:C, 2, FALSE)</f>
        <v>Help this story of the 1862 Confederate invasion of Maryland be published! It is to Sharpsburg as The Killer Angels is to Gettysburg.</v>
      </c>
      <c r="C1496">
        <f>VLOOKUP(A1496, Kickstarter!B:E, 3, FALSE)</f>
        <v>5000</v>
      </c>
      <c r="D1496">
        <f>VLOOKUP(A1496, Kickstarter!B:E, 4, FALSE)</f>
        <v>445</v>
      </c>
      <c r="E1496">
        <f>VLOOKUP(A1496, Kickstarter!B:P, 15, FALSE)</f>
        <v>40.450000000000003</v>
      </c>
      <c r="F1496">
        <f>VLOOKUP(A1496, Kickstarter!B:P, 11, FALSE)</f>
        <v>11</v>
      </c>
    </row>
    <row r="1497" spans="1:6" ht="30" x14ac:dyDescent="0.25">
      <c r="A1497" s="9" t="s">
        <v>1496</v>
      </c>
      <c r="B1497" s="3" t="str">
        <f>VLOOKUP(A1497, Kickstarter!B:C, 2, FALSE)</f>
        <v>The Adventures of Penelope Hawthorne. Part One: The Spellbook of Dracone.</v>
      </c>
      <c r="C1497">
        <f>VLOOKUP(A1497, Kickstarter!B:E, 3, FALSE)</f>
        <v>2000</v>
      </c>
      <c r="D1497">
        <f>VLOOKUP(A1497, Kickstarter!B:E, 4, FALSE)</f>
        <v>0</v>
      </c>
      <c r="E1497">
        <f>VLOOKUP(A1497, Kickstarter!B:P, 15, FALSE)</f>
        <v>0</v>
      </c>
      <c r="F1497">
        <f>VLOOKUP(A1497, Kickstarter!B:P, 11, FALSE)</f>
        <v>0</v>
      </c>
    </row>
    <row r="1498" spans="1:6" ht="45" x14ac:dyDescent="0.25">
      <c r="A1498" s="9" t="s">
        <v>1497</v>
      </c>
      <c r="B1498" s="3" t="str">
        <f>VLOOKUP(A1498, Kickstarter!B:C, 2, FALSE)</f>
        <v>Capturing the awe-inspiring magic of the likes of LoTR, Tainted Steel tells the story of one mans' struggle against Destiny.</v>
      </c>
      <c r="C1498">
        <f>VLOOKUP(A1498, Kickstarter!B:E, 3, FALSE)</f>
        <v>1500</v>
      </c>
      <c r="D1498">
        <f>VLOOKUP(A1498, Kickstarter!B:E, 4, FALSE)</f>
        <v>0</v>
      </c>
      <c r="E1498">
        <f>VLOOKUP(A1498, Kickstarter!B:P, 15, FALSE)</f>
        <v>0</v>
      </c>
      <c r="F1498">
        <f>VLOOKUP(A1498, Kickstarter!B:P, 11, FALSE)</f>
        <v>0</v>
      </c>
    </row>
    <row r="1499" spans="1:6" ht="45" x14ac:dyDescent="0.25">
      <c r="A1499" s="9" t="s">
        <v>1498</v>
      </c>
      <c r="B1499" s="3" t="str">
        <f>VLOOKUP(A1499, Kickstarter!B:C, 2, FALSE)</f>
        <v>After 25 years apart, a father and son's reunion is less magical and more explosive as the revelations come out and the gloves come off</v>
      </c>
      <c r="C1499">
        <f>VLOOKUP(A1499, Kickstarter!B:E, 3, FALSE)</f>
        <v>15000</v>
      </c>
      <c r="D1499">
        <f>VLOOKUP(A1499, Kickstarter!B:E, 4, FALSE)</f>
        <v>1</v>
      </c>
      <c r="E1499">
        <f>VLOOKUP(A1499, Kickstarter!B:P, 15, FALSE)</f>
        <v>1</v>
      </c>
      <c r="F1499">
        <f>VLOOKUP(A1499, Kickstarter!B:P, 11, FALSE)</f>
        <v>1</v>
      </c>
    </row>
    <row r="1500" spans="1:6" ht="45" x14ac:dyDescent="0.25">
      <c r="A1500" s="9" t="s">
        <v>1499</v>
      </c>
      <c r="B1500" s="3" t="str">
        <f>VLOOKUP(A1500, Kickstarter!B:C, 2, FALSE)</f>
        <v>Is a dead body in her bar enough to make this cop return to the force? She tried to retire . . but can she? A page-turning crime novel.</v>
      </c>
      <c r="C1500">
        <f>VLOOKUP(A1500, Kickstarter!B:E, 3, FALSE)</f>
        <v>3000</v>
      </c>
      <c r="D1500">
        <f>VLOOKUP(A1500, Kickstarter!B:E, 4, FALSE)</f>
        <v>57</v>
      </c>
      <c r="E1500">
        <f>VLOOKUP(A1500, Kickstarter!B:P, 15, FALSE)</f>
        <v>19</v>
      </c>
      <c r="F1500">
        <f>VLOOKUP(A1500, Kickstarter!B:P, 11, FALSE)</f>
        <v>3</v>
      </c>
    </row>
    <row r="1501" spans="1:6" ht="45" x14ac:dyDescent="0.25">
      <c r="A1501" s="9" t="s">
        <v>1500</v>
      </c>
      <c r="B1501" s="3" t="str">
        <f>VLOOKUP(A1501, Kickstarter!B:C, 2, FALSE)</f>
        <v>Coming soon, a new science fiction novel about human evolution and sorcery. In the near future, you are either forced to adapt or die</v>
      </c>
      <c r="C1501">
        <f>VLOOKUP(A1501, Kickstarter!B:E, 3, FALSE)</f>
        <v>2000</v>
      </c>
      <c r="D1501">
        <f>VLOOKUP(A1501, Kickstarter!B:E, 4, FALSE)</f>
        <v>5</v>
      </c>
      <c r="E1501">
        <f>VLOOKUP(A1501, Kickstarter!B:P, 15, FALSE)</f>
        <v>5</v>
      </c>
      <c r="F1501">
        <f>VLOOKUP(A1501, Kickstarter!B:P, 11, FALSE)</f>
        <v>1</v>
      </c>
    </row>
    <row r="1502" spans="1:6" ht="45" x14ac:dyDescent="0.25">
      <c r="A1502" s="9" t="s">
        <v>1501</v>
      </c>
      <c r="B1502" s="3" t="str">
        <f>VLOOKUP(A1502, Kickstarter!B:C, 2, FALSE)</f>
        <v>A young hero, sword play, epic tales, swamp monsters, a gang of thieves, and romance and betrayal. Forging your own destiny ain't easy.</v>
      </c>
      <c r="C1502">
        <f>VLOOKUP(A1502, Kickstarter!B:E, 3, FALSE)</f>
        <v>2800</v>
      </c>
      <c r="D1502">
        <f>VLOOKUP(A1502, Kickstarter!B:E, 4, FALSE)</f>
        <v>701</v>
      </c>
      <c r="E1502">
        <f>VLOOKUP(A1502, Kickstarter!B:P, 15, FALSE)</f>
        <v>46.73</v>
      </c>
      <c r="F1502">
        <f>VLOOKUP(A1502, Kickstarter!B:P, 11, FALSE)</f>
        <v>15</v>
      </c>
    </row>
    <row r="1503" spans="1:6" ht="30" x14ac:dyDescent="0.25">
      <c r="A1503" s="9" t="s">
        <v>1502</v>
      </c>
      <c r="B1503" s="3" t="str">
        <f>VLOOKUP(A1503, Kickstarter!B:C, 2, FALSE)</f>
        <v>A hardcover book of surf, outdoor and nature photos from the British Columbia coast.</v>
      </c>
      <c r="C1503">
        <f>VLOOKUP(A1503, Kickstarter!B:E, 3, FALSE)</f>
        <v>52000</v>
      </c>
      <c r="D1503">
        <f>VLOOKUP(A1503, Kickstarter!B:E, 4, FALSE)</f>
        <v>86492</v>
      </c>
      <c r="E1503">
        <f>VLOOKUP(A1503, Kickstarter!B:P, 15, FALSE)</f>
        <v>97.73</v>
      </c>
      <c r="F1503">
        <f>VLOOKUP(A1503, Kickstarter!B:P, 11, FALSE)</f>
        <v>885</v>
      </c>
    </row>
    <row r="1504" spans="1:6" ht="45" x14ac:dyDescent="0.25">
      <c r="A1504" s="9" t="s">
        <v>1503</v>
      </c>
      <c r="B1504" s="3" t="str">
        <f>VLOOKUP(A1504, Kickstarter!B:C, 2, FALSE)</f>
        <v>Cosmic Surgery is a photo book, set in the not too distant future where the world of cosmetic surgery is about to be transformed</v>
      </c>
      <c r="C1504">
        <f>VLOOKUP(A1504, Kickstarter!B:E, 3, FALSE)</f>
        <v>22000</v>
      </c>
      <c r="D1504">
        <f>VLOOKUP(A1504, Kickstarter!B:E, 4, FALSE)</f>
        <v>22318</v>
      </c>
      <c r="E1504">
        <f>VLOOKUP(A1504, Kickstarter!B:P, 15, FALSE)</f>
        <v>67.84</v>
      </c>
      <c r="F1504">
        <f>VLOOKUP(A1504, Kickstarter!B:P, 11, FALSE)</f>
        <v>329</v>
      </c>
    </row>
    <row r="1505" spans="1:6" ht="45" x14ac:dyDescent="0.25">
      <c r="A1505" s="9" t="s">
        <v>1504</v>
      </c>
      <c r="B1505" s="3" t="str">
        <f>VLOOKUP(A1505, Kickstarter!B:C, 2, FALSE)</f>
        <v>A self-published photobook starring the Puffin and the Gannet and the islands they live on; Skokholm Island (Wales) and Helgoland.</v>
      </c>
      <c r="C1505">
        <f>VLOOKUP(A1505, Kickstarter!B:E, 3, FALSE)</f>
        <v>3750</v>
      </c>
      <c r="D1505">
        <f>VLOOKUP(A1505, Kickstarter!B:E, 4, FALSE)</f>
        <v>4045.93</v>
      </c>
      <c r="E1505">
        <f>VLOOKUP(A1505, Kickstarter!B:P, 15, FALSE)</f>
        <v>56.98</v>
      </c>
      <c r="F1505">
        <f>VLOOKUP(A1505, Kickstarter!B:P, 11, FALSE)</f>
        <v>71</v>
      </c>
    </row>
    <row r="1506" spans="1:6" ht="30" x14ac:dyDescent="0.25">
      <c r="A1506" s="9" t="s">
        <v>1505</v>
      </c>
      <c r="B1506" s="3" t="str">
        <f>VLOOKUP(A1506, Kickstarter!B:C, 2, FALSE)</f>
        <v>A football photography book like no other about the 2014 World Cup in Brazil, by Ryu Voelkel.</v>
      </c>
      <c r="C1506">
        <f>VLOOKUP(A1506, Kickstarter!B:E, 3, FALSE)</f>
        <v>6500</v>
      </c>
      <c r="D1506">
        <f>VLOOKUP(A1506, Kickstarter!B:E, 4, FALSE)</f>
        <v>18066</v>
      </c>
      <c r="E1506">
        <f>VLOOKUP(A1506, Kickstarter!B:P, 15, FALSE)</f>
        <v>67.16</v>
      </c>
      <c r="F1506">
        <f>VLOOKUP(A1506, Kickstarter!B:P, 11, FALSE)</f>
        <v>269</v>
      </c>
    </row>
    <row r="1507" spans="1:6" ht="45" x14ac:dyDescent="0.25">
      <c r="A1507" s="9" t="s">
        <v>1506</v>
      </c>
      <c r="B1507" s="3" t="str">
        <f>VLOOKUP(A1507, Kickstarter!B:C, 2, FALSE)</f>
        <v>Michal Iwanowskiâ€™s photobook documents a 2,200 km solitary journey that echoes his grandfatherâ€™s daring escape from a PoW camp.</v>
      </c>
      <c r="C1507">
        <f>VLOOKUP(A1507, Kickstarter!B:E, 3, FALSE)</f>
        <v>16000</v>
      </c>
      <c r="D1507">
        <f>VLOOKUP(A1507, Kickstarter!B:E, 4, FALSE)</f>
        <v>16573</v>
      </c>
      <c r="E1507">
        <f>VLOOKUP(A1507, Kickstarter!B:P, 15, FALSE)</f>
        <v>48.04</v>
      </c>
      <c r="F1507">
        <f>VLOOKUP(A1507, Kickstarter!B:P, 11, FALSE)</f>
        <v>345</v>
      </c>
    </row>
    <row r="1508" spans="1:6" ht="45" x14ac:dyDescent="0.25">
      <c r="A1508" s="9" t="s">
        <v>1507</v>
      </c>
      <c r="B1508" s="3" t="str">
        <f>VLOOKUP(A1508, Kickstarter!B:C, 2, FALSE)</f>
        <v>A photographic book consisting of 36 colour photographs that explore Holden Lane High School in its final state.</v>
      </c>
      <c r="C1508">
        <f>VLOOKUP(A1508, Kickstarter!B:E, 3, FALSE)</f>
        <v>1500</v>
      </c>
      <c r="D1508">
        <f>VLOOKUP(A1508, Kickstarter!B:E, 4, FALSE)</f>
        <v>1671</v>
      </c>
      <c r="E1508">
        <f>VLOOKUP(A1508, Kickstarter!B:P, 15, FALSE)</f>
        <v>38.86</v>
      </c>
      <c r="F1508">
        <f>VLOOKUP(A1508, Kickstarter!B:P, 11, FALSE)</f>
        <v>43</v>
      </c>
    </row>
    <row r="1509" spans="1:6" ht="45" x14ac:dyDescent="0.25">
      <c r="A1509" s="9" t="s">
        <v>1508</v>
      </c>
      <c r="B1509" s="3" t="str">
        <f>VLOOKUP(A1509, Kickstarter!B:C, 2, FALSE)</f>
        <v>This project is for the production of a photobook at the culmination of a photo documentary that is known as "It's Better In The Wind."</v>
      </c>
      <c r="C1509">
        <f>VLOOKUP(A1509, Kickstarter!B:E, 3, FALSE)</f>
        <v>1200</v>
      </c>
      <c r="D1509">
        <f>VLOOKUP(A1509, Kickstarter!B:E, 4, FALSE)</f>
        <v>2580</v>
      </c>
      <c r="E1509">
        <f>VLOOKUP(A1509, Kickstarter!B:P, 15, FALSE)</f>
        <v>78.180000000000007</v>
      </c>
      <c r="F1509">
        <f>VLOOKUP(A1509, Kickstarter!B:P, 11, FALSE)</f>
        <v>33</v>
      </c>
    </row>
    <row r="1510" spans="1:6" ht="45" x14ac:dyDescent="0.25">
      <c r="A1510" s="9" t="s">
        <v>1509</v>
      </c>
      <c r="B1510" s="3" t="str">
        <f>VLOOKUP(A1510, Kickstarter!B:C, 2, FALSE)</f>
        <v>Destino tells the story of Central American migrants on the arduous trek across Mexico in pursuit of the American Dream.</v>
      </c>
      <c r="C1510">
        <f>VLOOKUP(A1510, Kickstarter!B:E, 3, FALSE)</f>
        <v>18500</v>
      </c>
      <c r="D1510">
        <f>VLOOKUP(A1510, Kickstarter!B:E, 4, FALSE)</f>
        <v>20491</v>
      </c>
      <c r="E1510">
        <f>VLOOKUP(A1510, Kickstarter!B:P, 15, FALSE)</f>
        <v>97.11</v>
      </c>
      <c r="F1510">
        <f>VLOOKUP(A1510, Kickstarter!B:P, 11, FALSE)</f>
        <v>211</v>
      </c>
    </row>
    <row r="1511" spans="1:6" ht="45" x14ac:dyDescent="0.25">
      <c r="A1511" s="9" t="s">
        <v>1510</v>
      </c>
      <c r="B1511" s="3" t="str">
        <f>VLOOKUP(A1511, Kickstarter!B:C, 2, FALSE)</f>
        <v>A photobook about climate change, natural catastrophes, and to what extent disaster management became part of our landscape.</v>
      </c>
      <c r="C1511">
        <f>VLOOKUP(A1511, Kickstarter!B:E, 3, FALSE)</f>
        <v>17500</v>
      </c>
      <c r="D1511">
        <f>VLOOKUP(A1511, Kickstarter!B:E, 4, FALSE)</f>
        <v>21637.22</v>
      </c>
      <c r="E1511">
        <f>VLOOKUP(A1511, Kickstarter!B:P, 15, FALSE)</f>
        <v>110.39</v>
      </c>
      <c r="F1511">
        <f>VLOOKUP(A1511, Kickstarter!B:P, 11, FALSE)</f>
        <v>196</v>
      </c>
    </row>
    <row r="1512" spans="1:6" ht="45" x14ac:dyDescent="0.25">
      <c r="A1512" s="9" t="s">
        <v>1511</v>
      </c>
      <c r="B1512" s="3" t="str">
        <f>VLOOKUP(A1512, Kickstarter!B:C, 2, FALSE)</f>
        <v>A unique insider 10-year photo-diary of rave culture-people-places. 1st edition sold out; new edition available in the USA &amp; Europe.</v>
      </c>
      <c r="C1512">
        <f>VLOOKUP(A1512, Kickstarter!B:E, 3, FALSE)</f>
        <v>16000</v>
      </c>
      <c r="D1512">
        <f>VLOOKUP(A1512, Kickstarter!B:E, 4, FALSE)</f>
        <v>16165.6</v>
      </c>
      <c r="E1512">
        <f>VLOOKUP(A1512, Kickstarter!B:P, 15, FALSE)</f>
        <v>39.92</v>
      </c>
      <c r="F1512">
        <f>VLOOKUP(A1512, Kickstarter!B:P, 11, FALSE)</f>
        <v>405</v>
      </c>
    </row>
    <row r="1513" spans="1:6" ht="45" x14ac:dyDescent="0.25">
      <c r="A1513" s="9" t="s">
        <v>1512</v>
      </c>
      <c r="B1513" s="3" t="str">
        <f>VLOOKUP(A1513, Kickstarter!B:C, 2, FALSE)</f>
        <v>A book that presents an account of my daughterâ€™s adoption through an examination of 19th-century "hidden mother" photographs</v>
      </c>
      <c r="C1513">
        <f>VLOOKUP(A1513, Kickstarter!B:E, 3, FALSE)</f>
        <v>14000</v>
      </c>
      <c r="D1513">
        <f>VLOOKUP(A1513, Kickstarter!B:E, 4, FALSE)</f>
        <v>15651</v>
      </c>
      <c r="E1513">
        <f>VLOOKUP(A1513, Kickstarter!B:P, 15, FALSE)</f>
        <v>75.98</v>
      </c>
      <c r="F1513">
        <f>VLOOKUP(A1513, Kickstarter!B:P, 11, FALSE)</f>
        <v>206</v>
      </c>
    </row>
    <row r="1514" spans="1:6" ht="45" x14ac:dyDescent="0.25">
      <c r="A1514" s="9" t="s">
        <v>1513</v>
      </c>
      <c r="B1514" s="3" t="str">
        <f>VLOOKUP(A1514, Kickstarter!B:C, 2, FALSE)</f>
        <v>DC's top street photographers document the inauguration of Donald J. Trump -- 3 days that will rock a nation and change the world.</v>
      </c>
      <c r="C1514">
        <f>VLOOKUP(A1514, Kickstarter!B:E, 3, FALSE)</f>
        <v>3500</v>
      </c>
      <c r="D1514">
        <f>VLOOKUP(A1514, Kickstarter!B:E, 4, FALSE)</f>
        <v>19557</v>
      </c>
      <c r="E1514">
        <f>VLOOKUP(A1514, Kickstarter!B:P, 15, FALSE)</f>
        <v>58.38</v>
      </c>
      <c r="F1514">
        <f>VLOOKUP(A1514, Kickstarter!B:P, 11, FALSE)</f>
        <v>335</v>
      </c>
    </row>
    <row r="1515" spans="1:6" ht="45" x14ac:dyDescent="0.25">
      <c r="A1515" s="9" t="s">
        <v>1514</v>
      </c>
      <c r="B1515" s="3" t="str">
        <f>VLOOKUP(A1515, Kickstarter!B:C, 2, FALSE)</f>
        <v>An intimate portrait of Russian women in their private spaces by late photographer Andy Rocchelli published by Cesura.</v>
      </c>
      <c r="C1515">
        <f>VLOOKUP(A1515, Kickstarter!B:E, 3, FALSE)</f>
        <v>8000</v>
      </c>
      <c r="D1515">
        <f>VLOOKUP(A1515, Kickstarter!B:E, 4, FALSE)</f>
        <v>12001.5</v>
      </c>
      <c r="E1515">
        <f>VLOOKUP(A1515, Kickstarter!B:P, 15, FALSE)</f>
        <v>55.82</v>
      </c>
      <c r="F1515">
        <f>VLOOKUP(A1515, Kickstarter!B:P, 11, FALSE)</f>
        <v>215</v>
      </c>
    </row>
    <row r="1516" spans="1:6" ht="45" x14ac:dyDescent="0.25">
      <c r="A1516" s="9" t="s">
        <v>1515</v>
      </c>
      <c r="B1516" s="3" t="str">
        <f>VLOOKUP(A1516, Kickstarter!B:C, 2, FALSE)</f>
        <v>Racing Age is a documentary photography book about masters track &amp; field athletes of retirement age and older.</v>
      </c>
      <c r="C1516">
        <f>VLOOKUP(A1516, Kickstarter!B:E, 3, FALSE)</f>
        <v>25000</v>
      </c>
      <c r="D1516">
        <f>VLOOKUP(A1516, Kickstarter!B:E, 4, FALSE)</f>
        <v>26619</v>
      </c>
      <c r="E1516">
        <f>VLOOKUP(A1516, Kickstarter!B:P, 15, FALSE)</f>
        <v>151.24</v>
      </c>
      <c r="F1516">
        <f>VLOOKUP(A1516, Kickstarter!B:P, 11, FALSE)</f>
        <v>176</v>
      </c>
    </row>
    <row r="1517" spans="1:6" ht="45" x14ac:dyDescent="0.25">
      <c r="A1517" s="9" t="s">
        <v>1516</v>
      </c>
      <c r="B1517" s="3" t="str">
        <f>VLOOKUP(A1517, Kickstarter!B:C, 2, FALSE)</f>
        <v>Eyes as Big as Plates - The book! Featuring over 50 portraits, field notes and behind the scenes stories from seniors around the world.</v>
      </c>
      <c r="C1517">
        <f>VLOOKUP(A1517, Kickstarter!B:E, 3, FALSE)</f>
        <v>300000</v>
      </c>
      <c r="D1517">
        <f>VLOOKUP(A1517, Kickstarter!B:E, 4, FALSE)</f>
        <v>471567</v>
      </c>
      <c r="E1517">
        <f>VLOOKUP(A1517, Kickstarter!B:P, 15, FALSE)</f>
        <v>849.67</v>
      </c>
      <c r="F1517">
        <f>VLOOKUP(A1517, Kickstarter!B:P, 11, FALSE)</f>
        <v>555</v>
      </c>
    </row>
    <row r="1518" spans="1:6" ht="45" x14ac:dyDescent="0.25">
      <c r="A1518" s="9" t="s">
        <v>1517</v>
      </c>
      <c r="B1518" s="3" t="str">
        <f>VLOOKUP(A1518, Kickstarter!B:C, 2, FALSE)</f>
        <v>'Everything flows' - Heraclitus   // A visual poem on lifeâ€™s transitory nature, told through the lens of a contemporary nomad.</v>
      </c>
      <c r="C1518">
        <f>VLOOKUP(A1518, Kickstarter!B:E, 3, FALSE)</f>
        <v>17000</v>
      </c>
      <c r="D1518">
        <f>VLOOKUP(A1518, Kickstarter!B:E, 4, FALSE)</f>
        <v>18472</v>
      </c>
      <c r="E1518">
        <f>VLOOKUP(A1518, Kickstarter!B:P, 15, FALSE)</f>
        <v>159.24</v>
      </c>
      <c r="F1518">
        <f>VLOOKUP(A1518, Kickstarter!B:P, 11, FALSE)</f>
        <v>116</v>
      </c>
    </row>
    <row r="1519" spans="1:6" ht="45" x14ac:dyDescent="0.25">
      <c r="A1519" s="9" t="s">
        <v>1518</v>
      </c>
      <c r="B1519" s="3" t="str">
        <f>VLOOKUP(A1519, Kickstarter!B:C, 2, FALSE)</f>
        <v>THE WATCHERS is the first book of photos by Haley Morris-Cafiero.  It will contain the images from Wait Watchers and new photos.</v>
      </c>
      <c r="C1519">
        <f>VLOOKUP(A1519, Kickstarter!B:E, 3, FALSE)</f>
        <v>15000</v>
      </c>
      <c r="D1519">
        <f>VLOOKUP(A1519, Kickstarter!B:E, 4, FALSE)</f>
        <v>24297</v>
      </c>
      <c r="E1519">
        <f>VLOOKUP(A1519, Kickstarter!B:P, 15, FALSE)</f>
        <v>39.51</v>
      </c>
      <c r="F1519">
        <f>VLOOKUP(A1519, Kickstarter!B:P, 11, FALSE)</f>
        <v>615</v>
      </c>
    </row>
    <row r="1520" spans="1:6" ht="30" x14ac:dyDescent="0.25">
      <c r="A1520" s="9" t="s">
        <v>1519</v>
      </c>
      <c r="B1520" s="3" t="str">
        <f>VLOOKUP(A1520, Kickstarter!B:C, 2, FALSE)</f>
        <v>A photobook of Robin Schwartz's ongoing series with her daughter Amelia.</v>
      </c>
      <c r="C1520">
        <f>VLOOKUP(A1520, Kickstarter!B:E, 3, FALSE)</f>
        <v>15000</v>
      </c>
      <c r="D1520">
        <f>VLOOKUP(A1520, Kickstarter!B:E, 4, FALSE)</f>
        <v>30805</v>
      </c>
      <c r="E1520">
        <f>VLOOKUP(A1520, Kickstarter!B:P, 15, FALSE)</f>
        <v>130.53</v>
      </c>
      <c r="F1520">
        <f>VLOOKUP(A1520, Kickstarter!B:P, 11, FALSE)</f>
        <v>236</v>
      </c>
    </row>
    <row r="1521" spans="1:6" ht="45" x14ac:dyDescent="0.25">
      <c r="A1521" s="9" t="s">
        <v>1520</v>
      </c>
      <c r="B1521" s="3" t="str">
        <f>VLOOKUP(A1521, Kickstarter!B:C, 2, FALSE)</f>
        <v>A documentary photobook that captures the late 70s in evangelical America seen thru the eyes of a closeted and religious young man.</v>
      </c>
      <c r="C1521">
        <f>VLOOKUP(A1521, Kickstarter!B:E, 3, FALSE)</f>
        <v>9000</v>
      </c>
      <c r="D1521">
        <f>VLOOKUP(A1521, Kickstarter!B:E, 4, FALSE)</f>
        <v>9302.75</v>
      </c>
      <c r="E1521">
        <f>VLOOKUP(A1521, Kickstarter!B:P, 15, FALSE)</f>
        <v>64.16</v>
      </c>
      <c r="F1521">
        <f>VLOOKUP(A1521, Kickstarter!B:P, 11, FALSE)</f>
        <v>145</v>
      </c>
    </row>
    <row r="1522" spans="1:6" ht="30" x14ac:dyDescent="0.25">
      <c r="A1522" s="9" t="s">
        <v>1521</v>
      </c>
      <c r="B1522" s="3" t="str">
        <f>VLOOKUP(A1522, Kickstarter!B:C, 2, FALSE)</f>
        <v>A self-published photography book by Andrew Miksys from his new series about Belarus</v>
      </c>
      <c r="C1522">
        <f>VLOOKUP(A1522, Kickstarter!B:E, 3, FALSE)</f>
        <v>18000</v>
      </c>
      <c r="D1522">
        <f>VLOOKUP(A1522, Kickstarter!B:E, 4, FALSE)</f>
        <v>18625</v>
      </c>
      <c r="E1522">
        <f>VLOOKUP(A1522, Kickstarter!B:P, 15, FALSE)</f>
        <v>111.53</v>
      </c>
      <c r="F1522">
        <f>VLOOKUP(A1522, Kickstarter!B:P, 11, FALSE)</f>
        <v>167</v>
      </c>
    </row>
    <row r="1523" spans="1:6" ht="45" x14ac:dyDescent="0.25">
      <c r="A1523" s="9" t="s">
        <v>1522</v>
      </c>
      <c r="B1523" s="3" t="str">
        <f>VLOOKUP(A1523, Kickstarter!B:C, 2, FALSE)</f>
        <v>STREET, a hard-bound book 9 1/2"x 11" 106 black and white photographs shot in New York City from 1975 through 1998.</v>
      </c>
      <c r="C1523">
        <f>VLOOKUP(A1523, Kickstarter!B:E, 3, FALSE)</f>
        <v>37500</v>
      </c>
      <c r="D1523">
        <f>VLOOKUP(A1523, Kickstarter!B:E, 4, FALSE)</f>
        <v>40055</v>
      </c>
      <c r="E1523">
        <f>VLOOKUP(A1523, Kickstarter!B:P, 15, FALSE)</f>
        <v>170.45</v>
      </c>
      <c r="F1523">
        <f>VLOOKUP(A1523, Kickstarter!B:P, 11, FALSE)</f>
        <v>235</v>
      </c>
    </row>
    <row r="1524" spans="1:6" ht="45" x14ac:dyDescent="0.25">
      <c r="A1524" s="9" t="s">
        <v>1523</v>
      </c>
      <c r="B1524" s="3" t="str">
        <f>VLOOKUP(A1524, Kickstarter!B:C, 2, FALSE)</f>
        <v>A stunning Smartphone enabled coffee table book based on Robyn Davidsonâ€™s legendary 1,700 mile camel trek across the Australian Outback</v>
      </c>
      <c r="C1524">
        <f>VLOOKUP(A1524, Kickstarter!B:E, 3, FALSE)</f>
        <v>43500</v>
      </c>
      <c r="D1524">
        <f>VLOOKUP(A1524, Kickstarter!B:E, 4, FALSE)</f>
        <v>60450.1</v>
      </c>
      <c r="E1524">
        <f>VLOOKUP(A1524, Kickstarter!B:P, 15, FALSE)</f>
        <v>133.74</v>
      </c>
      <c r="F1524">
        <f>VLOOKUP(A1524, Kickstarter!B:P, 11, FALSE)</f>
        <v>452</v>
      </c>
    </row>
    <row r="1525" spans="1:6" ht="45" x14ac:dyDescent="0.25">
      <c r="A1525" s="9" t="s">
        <v>1524</v>
      </c>
      <c r="B1525" s="3" t="str">
        <f>VLOOKUP(A1525, Kickstarter!B:C, 2, FALSE)</f>
        <v>Monograph featuring PDX photographer Jake Shivery's 8x10 contact portraits; 1/2 plates and 1/2 extensive essay.  Approx. 9x12, 108 pgs.</v>
      </c>
      <c r="C1525">
        <f>VLOOKUP(A1525, Kickstarter!B:E, 3, FALSE)</f>
        <v>18500</v>
      </c>
      <c r="D1525">
        <f>VLOOKUP(A1525, Kickstarter!B:E, 4, FALSE)</f>
        <v>23096</v>
      </c>
      <c r="E1525">
        <f>VLOOKUP(A1525, Kickstarter!B:P, 15, FALSE)</f>
        <v>95.83</v>
      </c>
      <c r="F1525">
        <f>VLOOKUP(A1525, Kickstarter!B:P, 11, FALSE)</f>
        <v>241</v>
      </c>
    </row>
    <row r="1526" spans="1:6" ht="45" x14ac:dyDescent="0.25">
      <c r="A1526" s="9" t="s">
        <v>1525</v>
      </c>
      <c r="B1526" s="3" t="str">
        <f>VLOOKUP(A1526, Kickstarter!B:C, 2, FALSE)</f>
        <v>Limited edition split zine by photographers AdeY and Kersti K. 100 signed and hand numbered copies!</v>
      </c>
      <c r="C1526">
        <f>VLOOKUP(A1526, Kickstarter!B:E, 3, FALSE)</f>
        <v>3000</v>
      </c>
      <c r="D1526">
        <f>VLOOKUP(A1526, Kickstarter!B:E, 4, FALSE)</f>
        <v>6210</v>
      </c>
      <c r="E1526">
        <f>VLOOKUP(A1526, Kickstarter!B:P, 15, FALSE)</f>
        <v>221.79</v>
      </c>
      <c r="F1526">
        <f>VLOOKUP(A1526, Kickstarter!B:P, 11, FALSE)</f>
        <v>28</v>
      </c>
    </row>
    <row r="1527" spans="1:6" ht="45" x14ac:dyDescent="0.25">
      <c r="A1527" s="9" t="s">
        <v>1526</v>
      </c>
      <c r="B1527" s="3" t="str">
        <f>VLOOKUP(A1527, Kickstarter!B:C, 2, FALSE)</f>
        <v>With content created in Iceland, Silver Hour is a book of photographs, journal entries, and drawings about light and the landscape.</v>
      </c>
      <c r="C1527">
        <f>VLOOKUP(A1527, Kickstarter!B:E, 3, FALSE)</f>
        <v>2600</v>
      </c>
      <c r="D1527">
        <f>VLOOKUP(A1527, Kickstarter!B:E, 4, FALSE)</f>
        <v>4524.1499999999996</v>
      </c>
      <c r="E1527">
        <f>VLOOKUP(A1527, Kickstarter!B:P, 15, FALSE)</f>
        <v>32.32</v>
      </c>
      <c r="F1527">
        <f>VLOOKUP(A1527, Kickstarter!B:P, 11, FALSE)</f>
        <v>140</v>
      </c>
    </row>
    <row r="1528" spans="1:6" ht="45" x14ac:dyDescent="0.25">
      <c r="A1528" s="9" t="s">
        <v>1527</v>
      </c>
      <c r="B1528" s="3" t="str">
        <f>VLOOKUP(A1528, Kickstarter!B:C, 2, FALSE)</f>
        <v>Landscapes &amp; human bodies; striking images from Jean-Paul Bourdier. What you see is real; no digital altering; all analog photography.</v>
      </c>
      <c r="C1528">
        <f>VLOOKUP(A1528, Kickstarter!B:E, 3, FALSE)</f>
        <v>23000</v>
      </c>
      <c r="D1528">
        <f>VLOOKUP(A1528, Kickstarter!B:E, 4, FALSE)</f>
        <v>27675</v>
      </c>
      <c r="E1528">
        <f>VLOOKUP(A1528, Kickstarter!B:P, 15, FALSE)</f>
        <v>98.84</v>
      </c>
      <c r="F1528">
        <f>VLOOKUP(A1528, Kickstarter!B:P, 11, FALSE)</f>
        <v>280</v>
      </c>
    </row>
    <row r="1529" spans="1:6" ht="30" x14ac:dyDescent="0.25">
      <c r="A1529" s="9" t="s">
        <v>1528</v>
      </c>
      <c r="B1529" s="3" t="str">
        <f>VLOOKUP(A1529, Kickstarter!B:C, 2, FALSE)</f>
        <v>Eight creatives visited Japan. This is a unique photo-book of their separate but collected experiences.</v>
      </c>
      <c r="C1529">
        <f>VLOOKUP(A1529, Kickstarter!B:E, 3, FALSE)</f>
        <v>3500</v>
      </c>
      <c r="D1529">
        <f>VLOOKUP(A1529, Kickstarter!B:E, 4, FALSE)</f>
        <v>3865.55</v>
      </c>
      <c r="E1529">
        <f>VLOOKUP(A1529, Kickstarter!B:P, 15, FALSE)</f>
        <v>55.22</v>
      </c>
      <c r="F1529">
        <f>VLOOKUP(A1529, Kickstarter!B:P, 11, FALSE)</f>
        <v>70</v>
      </c>
    </row>
    <row r="1530" spans="1:6" ht="30" x14ac:dyDescent="0.25">
      <c r="A1530" s="9" t="s">
        <v>1529</v>
      </c>
      <c r="B1530" s="3" t="str">
        <f>VLOOKUP(A1530, Kickstarter!B:C, 2, FALSE)</f>
        <v>A book of street photos from around Shibuya that I've made between 2011-2016.</v>
      </c>
      <c r="C1530">
        <f>VLOOKUP(A1530, Kickstarter!B:E, 3, FALSE)</f>
        <v>3000</v>
      </c>
      <c r="D1530">
        <f>VLOOKUP(A1530, Kickstarter!B:E, 4, FALSE)</f>
        <v>8447</v>
      </c>
      <c r="E1530">
        <f>VLOOKUP(A1530, Kickstarter!B:P, 15, FALSE)</f>
        <v>52.79</v>
      </c>
      <c r="F1530">
        <f>VLOOKUP(A1530, Kickstarter!B:P, 11, FALSE)</f>
        <v>160</v>
      </c>
    </row>
    <row r="1531" spans="1:6" ht="30" x14ac:dyDescent="0.25">
      <c r="A1531" s="9" t="s">
        <v>1530</v>
      </c>
      <c r="B1531" s="3" t="str">
        <f>VLOOKUP(A1531, Kickstarter!B:C, 2, FALSE)</f>
        <v>An empowering photo book that transforms hurtful experiences into strength and solidarity.</v>
      </c>
      <c r="C1531">
        <f>VLOOKUP(A1531, Kickstarter!B:E, 3, FALSE)</f>
        <v>19000</v>
      </c>
      <c r="D1531">
        <f>VLOOKUP(A1531, Kickstarter!B:E, 4, FALSE)</f>
        <v>19129</v>
      </c>
      <c r="E1531">
        <f>VLOOKUP(A1531, Kickstarter!B:P, 15, FALSE)</f>
        <v>135.66999999999999</v>
      </c>
      <c r="F1531">
        <f>VLOOKUP(A1531, Kickstarter!B:P, 11, FALSE)</f>
        <v>141</v>
      </c>
    </row>
    <row r="1532" spans="1:6" ht="45" x14ac:dyDescent="0.25">
      <c r="A1532" s="9" t="s">
        <v>1531</v>
      </c>
      <c r="B1532" s="3" t="str">
        <f>VLOOKUP(A1532, Kickstarter!B:C, 2, FALSE)</f>
        <v>A photobook made by 4-year-old Hawkeye Huey: National Geographic's youngest photographer and Rolling Stone's top 100 on Instagram</v>
      </c>
      <c r="C1532">
        <f>VLOOKUP(A1532, Kickstarter!B:E, 3, FALSE)</f>
        <v>35000</v>
      </c>
      <c r="D1532">
        <f>VLOOKUP(A1532, Kickstarter!B:E, 4, FALSE)</f>
        <v>47189</v>
      </c>
      <c r="E1532">
        <f>VLOOKUP(A1532, Kickstarter!B:P, 15, FALSE)</f>
        <v>53.99</v>
      </c>
      <c r="F1532">
        <f>VLOOKUP(A1532, Kickstarter!B:P, 11, FALSE)</f>
        <v>874</v>
      </c>
    </row>
    <row r="1533" spans="1:6" ht="45" x14ac:dyDescent="0.25">
      <c r="A1533" s="9" t="s">
        <v>1532</v>
      </c>
      <c r="B1533" s="3" t="str">
        <f>VLOOKUP(A1533, Kickstarter!B:C, 2, FALSE)</f>
        <v>A street level, film, photographic representation of the character of the City of Roses, from a native Portlander's honest perspective.</v>
      </c>
      <c r="C1533">
        <f>VLOOKUP(A1533, Kickstarter!B:E, 3, FALSE)</f>
        <v>2350</v>
      </c>
      <c r="D1533">
        <f>VLOOKUP(A1533, Kickstarter!B:E, 4, FALSE)</f>
        <v>4135</v>
      </c>
      <c r="E1533">
        <f>VLOOKUP(A1533, Kickstarter!B:P, 15, FALSE)</f>
        <v>56.64</v>
      </c>
      <c r="F1533">
        <f>VLOOKUP(A1533, Kickstarter!B:P, 11, FALSE)</f>
        <v>73</v>
      </c>
    </row>
    <row r="1534" spans="1:6" ht="45" x14ac:dyDescent="0.25">
      <c r="A1534" s="9" t="s">
        <v>1533</v>
      </c>
      <c r="B1534" s="3" t="str">
        <f>VLOOKUP(A1534, Kickstarter!B:C, 2, FALSE)</f>
        <v>Award winning photography celebrating the artistry of geiko and maiko and the exquisite traditions of their Kyoto communities.</v>
      </c>
      <c r="C1534">
        <f>VLOOKUP(A1534, Kickstarter!B:E, 3, FALSE)</f>
        <v>5000</v>
      </c>
      <c r="D1534">
        <f>VLOOKUP(A1534, Kickstarter!B:E, 4, FALSE)</f>
        <v>24201</v>
      </c>
      <c r="E1534">
        <f>VLOOKUP(A1534, Kickstarter!B:P, 15, FALSE)</f>
        <v>82.32</v>
      </c>
      <c r="F1534">
        <f>VLOOKUP(A1534, Kickstarter!B:P, 11, FALSE)</f>
        <v>294</v>
      </c>
    </row>
    <row r="1535" spans="1:6" ht="30" x14ac:dyDescent="0.25">
      <c r="A1535" s="9" t="s">
        <v>1534</v>
      </c>
      <c r="B1535" s="3" t="str">
        <f>VLOOKUP(A1535, Kickstarter!B:C, 2, FALSE)</f>
        <v>This is an intimate story about a family, focusing on their love and strength in the face of mortality.</v>
      </c>
      <c r="C1535">
        <f>VLOOKUP(A1535, Kickstarter!B:E, 3, FALSE)</f>
        <v>45000</v>
      </c>
      <c r="D1535">
        <f>VLOOKUP(A1535, Kickstarter!B:E, 4, FALSE)</f>
        <v>65313</v>
      </c>
      <c r="E1535">
        <f>VLOOKUP(A1535, Kickstarter!B:P, 15, FALSE)</f>
        <v>88.26</v>
      </c>
      <c r="F1535">
        <f>VLOOKUP(A1535, Kickstarter!B:P, 11, FALSE)</f>
        <v>740</v>
      </c>
    </row>
    <row r="1536" spans="1:6" ht="45" x14ac:dyDescent="0.25">
      <c r="A1536" s="9" t="s">
        <v>1535</v>
      </c>
      <c r="B1536" s="3" t="str">
        <f>VLOOKUP(A1536, Kickstarter!B:C, 2, FALSE)</f>
        <v>The Art of Abandonment is an award winning photographic series that explores the beauty and history of our modern ruins.</v>
      </c>
      <c r="C1536">
        <f>VLOOKUP(A1536, Kickstarter!B:E, 3, FALSE)</f>
        <v>7500</v>
      </c>
      <c r="D1536">
        <f>VLOOKUP(A1536, Kickstarter!B:E, 4, FALSE)</f>
        <v>31330</v>
      </c>
      <c r="E1536">
        <f>VLOOKUP(A1536, Kickstarter!B:P, 15, FALSE)</f>
        <v>84.91</v>
      </c>
      <c r="F1536">
        <f>VLOOKUP(A1536, Kickstarter!B:P, 11, FALSE)</f>
        <v>369</v>
      </c>
    </row>
    <row r="1537" spans="1:6" ht="45" x14ac:dyDescent="0.25">
      <c r="A1537" s="9" t="s">
        <v>1536</v>
      </c>
      <c r="B1537" s="3" t="str">
        <f>VLOOKUP(A1537, Kickstarter!B:C, 2, FALSE)</f>
        <v>"Small Steps are Giant Leaps" is about reminding parents that to our kids this is a new and exciting world just waiting to be explored.</v>
      </c>
      <c r="C1537">
        <f>VLOOKUP(A1537, Kickstarter!B:E, 3, FALSE)</f>
        <v>4000</v>
      </c>
      <c r="D1537">
        <f>VLOOKUP(A1537, Kickstarter!B:E, 4, FALSE)</f>
        <v>5297</v>
      </c>
      <c r="E1537">
        <f>VLOOKUP(A1537, Kickstarter!B:P, 15, FALSE)</f>
        <v>48.15</v>
      </c>
      <c r="F1537">
        <f>VLOOKUP(A1537, Kickstarter!B:P, 11, FALSE)</f>
        <v>110</v>
      </c>
    </row>
    <row r="1538" spans="1:6" ht="45" x14ac:dyDescent="0.25">
      <c r="A1538" s="9" t="s">
        <v>1537</v>
      </c>
      <c r="B1538" s="3" t="str">
        <f>VLOOKUP(A1538, Kickstarter!B:C, 2, FALSE)</f>
        <v>Travel around the world on a backpacking trip 3 years in the making through a book with amazing photos and stories to over 60 countries</v>
      </c>
      <c r="C1538">
        <f>VLOOKUP(A1538, Kickstarter!B:E, 3, FALSE)</f>
        <v>12000</v>
      </c>
      <c r="D1538">
        <f>VLOOKUP(A1538, Kickstarter!B:E, 4, FALSE)</f>
        <v>30037.01</v>
      </c>
      <c r="E1538">
        <f>VLOOKUP(A1538, Kickstarter!B:P, 15, FALSE)</f>
        <v>66.02</v>
      </c>
      <c r="F1538">
        <f>VLOOKUP(A1538, Kickstarter!B:P, 11, FALSE)</f>
        <v>455</v>
      </c>
    </row>
    <row r="1539" spans="1:6" ht="45" x14ac:dyDescent="0.25">
      <c r="A1539" s="9" t="s">
        <v>1538</v>
      </c>
      <c r="B1539" s="3" t="str">
        <f>VLOOKUP(A1539, Kickstarter!B:C, 2, FALSE)</f>
        <v>A Photobook about one of the most fascinating places on earth -     the sacred Mount Kailash in Tibet.</v>
      </c>
      <c r="C1539">
        <f>VLOOKUP(A1539, Kickstarter!B:E, 3, FALSE)</f>
        <v>12000</v>
      </c>
      <c r="D1539">
        <f>VLOOKUP(A1539, Kickstarter!B:E, 4, FALSE)</f>
        <v>21588</v>
      </c>
      <c r="E1539">
        <f>VLOOKUP(A1539, Kickstarter!B:P, 15, FALSE)</f>
        <v>96.38</v>
      </c>
      <c r="F1539">
        <f>VLOOKUP(A1539, Kickstarter!B:P, 11, FALSE)</f>
        <v>224</v>
      </c>
    </row>
    <row r="1540" spans="1:6" ht="45" x14ac:dyDescent="0.25">
      <c r="A1540" s="9" t="s">
        <v>1539</v>
      </c>
      <c r="B1540" s="3" t="str">
        <f>VLOOKUP(A1540, Kickstarter!B:C, 2, FALSE)</f>
        <v>I want to travel through the National Parks to take pictures of the little things, the "missed" things, that people overlook.</v>
      </c>
      <c r="C1540">
        <f>VLOOKUP(A1540, Kickstarter!B:E, 3, FALSE)</f>
        <v>7000</v>
      </c>
      <c r="D1540">
        <f>VLOOKUP(A1540, Kickstarter!B:E, 4, FALSE)</f>
        <v>7184</v>
      </c>
      <c r="E1540">
        <f>VLOOKUP(A1540, Kickstarter!B:P, 15, FALSE)</f>
        <v>156.16999999999999</v>
      </c>
      <c r="F1540">
        <f>VLOOKUP(A1540, Kickstarter!B:P, 11, FALSE)</f>
        <v>46</v>
      </c>
    </row>
    <row r="1541" spans="1:6" ht="45" x14ac:dyDescent="0.25">
      <c r="A1541" s="9" t="s">
        <v>1540</v>
      </c>
      <c r="B1541" s="3" t="str">
        <f>VLOOKUP(A1541, Kickstarter!B:C, 2, FALSE)</f>
        <v>Stunning hardcover coffee table book spanning over 25 years of music photography and stories in Marin County, CA by Bob Minkin</v>
      </c>
      <c r="C1541">
        <f>VLOOKUP(A1541, Kickstarter!B:E, 3, FALSE)</f>
        <v>20000</v>
      </c>
      <c r="D1541">
        <f>VLOOKUP(A1541, Kickstarter!B:E, 4, FALSE)</f>
        <v>27197.22</v>
      </c>
      <c r="E1541">
        <f>VLOOKUP(A1541, Kickstarter!B:P, 15, FALSE)</f>
        <v>95.76</v>
      </c>
      <c r="F1541">
        <f>VLOOKUP(A1541, Kickstarter!B:P, 11, FALSE)</f>
        <v>284</v>
      </c>
    </row>
    <row r="1542" spans="1:6" ht="45" x14ac:dyDescent="0.25">
      <c r="A1542" s="9" t="s">
        <v>1541</v>
      </c>
      <c r="B1542" s="3" t="str">
        <f>VLOOKUP(A1542, Kickstarter!B:C, 2, FALSE)</f>
        <v>A series of large format film &amp; Polaroid images created to produce a hardcover book. All profits donated to Rain Forest Action Network.</v>
      </c>
      <c r="C1542">
        <f>VLOOKUP(A1542, Kickstarter!B:E, 3, FALSE)</f>
        <v>15000</v>
      </c>
      <c r="D1542">
        <f>VLOOKUP(A1542, Kickstarter!B:E, 4, FALSE)</f>
        <v>17680</v>
      </c>
      <c r="E1542">
        <f>VLOOKUP(A1542, Kickstarter!B:P, 15, FALSE)</f>
        <v>180.41</v>
      </c>
      <c r="F1542">
        <f>VLOOKUP(A1542, Kickstarter!B:P, 11, FALSE)</f>
        <v>98</v>
      </c>
    </row>
    <row r="1543" spans="1:6" ht="45" x14ac:dyDescent="0.25">
      <c r="A1543" s="9" t="s">
        <v>1542</v>
      </c>
      <c r="B1543" s="3" t="str">
        <f>VLOOKUP(A1543, Kickstarter!B:C, 2, FALSE)</f>
        <v>My Goal is to travel across Panama with my team and capture the beauty and wildlife throughout the canal.</v>
      </c>
      <c r="C1543">
        <f>VLOOKUP(A1543, Kickstarter!B:E, 3, FALSE)</f>
        <v>18000</v>
      </c>
      <c r="D1543">
        <f>VLOOKUP(A1543, Kickstarter!B:E, 4, FALSE)</f>
        <v>6</v>
      </c>
      <c r="E1543">
        <f>VLOOKUP(A1543, Kickstarter!B:P, 15, FALSE)</f>
        <v>3</v>
      </c>
      <c r="F1543">
        <f>VLOOKUP(A1543, Kickstarter!B:P, 11, FALSE)</f>
        <v>2</v>
      </c>
    </row>
    <row r="1544" spans="1:6" ht="45" x14ac:dyDescent="0.25">
      <c r="A1544" s="9" t="s">
        <v>1543</v>
      </c>
      <c r="B1544" s="3" t="str">
        <f>VLOOKUP(A1544, Kickstarter!B:C, 2, FALSE)</f>
        <v>The photography project aims to show challenges &amp; successes of a  student attempting to continue his family beekeeping heritage.</v>
      </c>
      <c r="C1544">
        <f>VLOOKUP(A1544, Kickstarter!B:E, 3, FALSE)</f>
        <v>500</v>
      </c>
      <c r="D1544">
        <f>VLOOKUP(A1544, Kickstarter!B:E, 4, FALSE)</f>
        <v>20</v>
      </c>
      <c r="E1544">
        <f>VLOOKUP(A1544, Kickstarter!B:P, 15, FALSE)</f>
        <v>20</v>
      </c>
      <c r="F1544">
        <f>VLOOKUP(A1544, Kickstarter!B:P, 11, FALSE)</f>
        <v>1</v>
      </c>
    </row>
    <row r="1545" spans="1:6" ht="45" x14ac:dyDescent="0.25">
      <c r="A1545" s="9" t="s">
        <v>1544</v>
      </c>
      <c r="B1545" s="3" t="str">
        <f>VLOOKUP(A1545, Kickstarter!B:C, 2, FALSE)</f>
        <v>I plan to take pictures of the sunrise in the MidWest every day in 2015 and compile them in a slide show for distribution.</v>
      </c>
      <c r="C1545">
        <f>VLOOKUP(A1545, Kickstarter!B:E, 3, FALSE)</f>
        <v>2250</v>
      </c>
      <c r="D1545">
        <f>VLOOKUP(A1545, Kickstarter!B:E, 4, FALSE)</f>
        <v>10</v>
      </c>
      <c r="E1545">
        <f>VLOOKUP(A1545, Kickstarter!B:P, 15, FALSE)</f>
        <v>10</v>
      </c>
      <c r="F1545">
        <f>VLOOKUP(A1545, Kickstarter!B:P, 11, FALSE)</f>
        <v>1</v>
      </c>
    </row>
    <row r="1546" spans="1:6" ht="45" x14ac:dyDescent="0.25">
      <c r="A1546" s="9" t="s">
        <v>1545</v>
      </c>
      <c r="B1546" s="3" t="str">
        <f>VLOOKUP(A1546, Kickstarter!B:C, 2, FALSE)</f>
        <v>My name is Travis LaFee, I live in beautiful McCall, Idaho. I wish to display the beauty of valley county by taking pics outdoors.</v>
      </c>
      <c r="C1546">
        <f>VLOOKUP(A1546, Kickstarter!B:E, 3, FALSE)</f>
        <v>1000</v>
      </c>
      <c r="D1546">
        <f>VLOOKUP(A1546, Kickstarter!B:E, 4, FALSE)</f>
        <v>0</v>
      </c>
      <c r="E1546">
        <f>VLOOKUP(A1546, Kickstarter!B:P, 15, FALSE)</f>
        <v>0</v>
      </c>
      <c r="F1546">
        <f>VLOOKUP(A1546, Kickstarter!B:P, 11, FALSE)</f>
        <v>0</v>
      </c>
    </row>
    <row r="1547" spans="1:6" ht="45" x14ac:dyDescent="0.25">
      <c r="A1547" s="9" t="s">
        <v>1546</v>
      </c>
      <c r="B1547" s="3" t="str">
        <f>VLOOKUP(A1547, Kickstarter!B:C, 2, FALSE)</f>
        <v>"He will not be a wise man who does not study human hearts!"
Hope in natural art, creation!</v>
      </c>
      <c r="C1547">
        <f>VLOOKUP(A1547, Kickstarter!B:E, 3, FALSE)</f>
        <v>3000</v>
      </c>
      <c r="D1547">
        <f>VLOOKUP(A1547, Kickstarter!B:E, 4, FALSE)</f>
        <v>1</v>
      </c>
      <c r="E1547">
        <f>VLOOKUP(A1547, Kickstarter!B:P, 15, FALSE)</f>
        <v>1</v>
      </c>
      <c r="F1547">
        <f>VLOOKUP(A1547, Kickstarter!B:P, 11, FALSE)</f>
        <v>1</v>
      </c>
    </row>
    <row r="1548" spans="1:6" ht="45" x14ac:dyDescent="0.25">
      <c r="A1548" s="9" t="s">
        <v>1547</v>
      </c>
      <c r="B1548" s="3" t="str">
        <f>VLOOKUP(A1548, Kickstarter!B:C, 2, FALSE)</f>
        <v>Buy and maintain 6 acres of land in West Ireland as a Wildlife Refuge for an endangered species of native Raptor called the Hen Harrier</v>
      </c>
      <c r="C1548">
        <f>VLOOKUP(A1548, Kickstarter!B:E, 3, FALSE)</f>
        <v>1000</v>
      </c>
      <c r="D1548">
        <f>VLOOKUP(A1548, Kickstarter!B:E, 4, FALSE)</f>
        <v>289</v>
      </c>
      <c r="E1548">
        <f>VLOOKUP(A1548, Kickstarter!B:P, 15, FALSE)</f>
        <v>26.27</v>
      </c>
      <c r="F1548">
        <f>VLOOKUP(A1548, Kickstarter!B:P, 11, FALSE)</f>
        <v>11</v>
      </c>
    </row>
    <row r="1549" spans="1:6" ht="45" x14ac:dyDescent="0.25">
      <c r="A1549" s="9" t="s">
        <v>1548</v>
      </c>
      <c r="B1549" s="3" t="str">
        <f>VLOOKUP(A1549, Kickstarter!B:C, 2, FALSE)</f>
        <v>I have produced a limited number (100) of five 8x10 prints of mixed photography I would like to share with you.</v>
      </c>
      <c r="C1549">
        <f>VLOOKUP(A1549, Kickstarter!B:E, 3, FALSE)</f>
        <v>20</v>
      </c>
      <c r="D1549">
        <f>VLOOKUP(A1549, Kickstarter!B:E, 4, FALSE)</f>
        <v>0</v>
      </c>
      <c r="E1549">
        <f>VLOOKUP(A1549, Kickstarter!B:P, 15, FALSE)</f>
        <v>0</v>
      </c>
      <c r="F1549">
        <f>VLOOKUP(A1549, Kickstarter!B:P, 11, FALSE)</f>
        <v>0</v>
      </c>
    </row>
    <row r="1550" spans="1:6" ht="30" x14ac:dyDescent="0.25">
      <c r="A1550" s="9" t="s">
        <v>1549</v>
      </c>
      <c r="B1550" s="3" t="str">
        <f>VLOOKUP(A1550, Kickstarter!B:C, 2, FALSE)</f>
        <v>Beauty is in the eye of the beholder and I want to inspire conservation through color.</v>
      </c>
      <c r="C1550">
        <f>VLOOKUP(A1550, Kickstarter!B:E, 3, FALSE)</f>
        <v>700</v>
      </c>
      <c r="D1550">
        <f>VLOOKUP(A1550, Kickstarter!B:E, 4, FALSE)</f>
        <v>60</v>
      </c>
      <c r="E1550">
        <f>VLOOKUP(A1550, Kickstarter!B:P, 15, FALSE)</f>
        <v>60</v>
      </c>
      <c r="F1550">
        <f>VLOOKUP(A1550, Kickstarter!B:P, 11, FALSE)</f>
        <v>1</v>
      </c>
    </row>
    <row r="1551" spans="1:6" ht="45" x14ac:dyDescent="0.25">
      <c r="A1551" s="9" t="s">
        <v>1550</v>
      </c>
      <c r="B1551" s="3" t="str">
        <f>VLOOKUP(A1551, Kickstarter!B:C, 2, FALSE)</f>
        <v>A 2016 calendar collection of landscape and wildlife photographs from award winning photographer, Steve Marler.</v>
      </c>
      <c r="C1551">
        <f>VLOOKUP(A1551, Kickstarter!B:E, 3, FALSE)</f>
        <v>500</v>
      </c>
      <c r="D1551">
        <f>VLOOKUP(A1551, Kickstarter!B:E, 4, FALSE)</f>
        <v>170</v>
      </c>
      <c r="E1551">
        <f>VLOOKUP(A1551, Kickstarter!B:P, 15, FALSE)</f>
        <v>28.33</v>
      </c>
      <c r="F1551">
        <f>VLOOKUP(A1551, Kickstarter!B:P, 11, FALSE)</f>
        <v>6</v>
      </c>
    </row>
    <row r="1552" spans="1:6" ht="45" x14ac:dyDescent="0.25">
      <c r="A1552" s="9" t="s">
        <v>1551</v>
      </c>
      <c r="B1552" s="3" t="str">
        <f>VLOOKUP(A1552, Kickstarter!B:C, 2, FALSE)</f>
        <v>A photographic journal of a Costa Rican frog survey: recording the effects of habitat fragmentation on these charismatic amphibians.</v>
      </c>
      <c r="C1552">
        <f>VLOOKUP(A1552, Kickstarter!B:E, 3, FALSE)</f>
        <v>750</v>
      </c>
      <c r="D1552">
        <f>VLOOKUP(A1552, Kickstarter!B:E, 4, FALSE)</f>
        <v>101</v>
      </c>
      <c r="E1552">
        <f>VLOOKUP(A1552, Kickstarter!B:P, 15, FALSE)</f>
        <v>14.43</v>
      </c>
      <c r="F1552">
        <f>VLOOKUP(A1552, Kickstarter!B:P, 11, FALSE)</f>
        <v>7</v>
      </c>
    </row>
    <row r="1553" spans="1:6" ht="45" x14ac:dyDescent="0.25">
      <c r="A1553" s="9" t="s">
        <v>1552</v>
      </c>
      <c r="B1553" s="3" t="str">
        <f>VLOOKUP(A1553, Kickstarter!B:C, 2, FALSE)</f>
        <v>I can do it but help can't hurt. Sweet Montana photos like never seen before. Be a part of Randy Hoffman Photography and our activities</v>
      </c>
      <c r="C1553">
        <f>VLOOKUP(A1553, Kickstarter!B:E, 3, FALSE)</f>
        <v>3500</v>
      </c>
      <c r="D1553">
        <f>VLOOKUP(A1553, Kickstarter!B:E, 4, FALSE)</f>
        <v>0</v>
      </c>
      <c r="E1553">
        <f>VLOOKUP(A1553, Kickstarter!B:P, 15, FALSE)</f>
        <v>0</v>
      </c>
      <c r="F1553">
        <f>VLOOKUP(A1553, Kickstarter!B:P, 11, FALSE)</f>
        <v>0</v>
      </c>
    </row>
    <row r="1554" spans="1:6" ht="45" x14ac:dyDescent="0.25">
      <c r="A1554" s="9" t="s">
        <v>1553</v>
      </c>
      <c r="B1554" s="3" t="str">
        <f>VLOOKUP(A1554, Kickstarter!B:C, 2, FALSE)</f>
        <v>Help me spend this fall capturing autumnâ€™s spectacular season in detail so I can create high quality images for home dÃ©cor.</v>
      </c>
      <c r="C1554">
        <f>VLOOKUP(A1554, Kickstarter!B:E, 3, FALSE)</f>
        <v>4300</v>
      </c>
      <c r="D1554">
        <f>VLOOKUP(A1554, Kickstarter!B:E, 4, FALSE)</f>
        <v>2115</v>
      </c>
      <c r="E1554">
        <f>VLOOKUP(A1554, Kickstarter!B:P, 15, FALSE)</f>
        <v>132.19</v>
      </c>
      <c r="F1554">
        <f>VLOOKUP(A1554, Kickstarter!B:P, 11, FALSE)</f>
        <v>16</v>
      </c>
    </row>
    <row r="1555" spans="1:6" ht="45" x14ac:dyDescent="0.25">
      <c r="A1555" s="9" t="s">
        <v>1554</v>
      </c>
      <c r="B1555" s="3" t="str">
        <f>VLOOKUP(A1555, Kickstarter!B:C, 2, FALSE)</f>
        <v>This project is about exhibiting the raw beauty of the elements through highlining, surfing, fire spinning and rock climbing.</v>
      </c>
      <c r="C1555">
        <f>VLOOKUP(A1555, Kickstarter!B:E, 3, FALSE)</f>
        <v>6000</v>
      </c>
      <c r="D1555">
        <f>VLOOKUP(A1555, Kickstarter!B:E, 4, FALSE)</f>
        <v>0</v>
      </c>
      <c r="E1555">
        <f>VLOOKUP(A1555, Kickstarter!B:P, 15, FALSE)</f>
        <v>0</v>
      </c>
      <c r="F1555">
        <f>VLOOKUP(A1555, Kickstarter!B:P, 11, FALSE)</f>
        <v>0</v>
      </c>
    </row>
    <row r="1556" spans="1:6" ht="60" x14ac:dyDescent="0.25">
      <c r="A1556" s="9" t="s">
        <v>1555</v>
      </c>
      <c r="B1556" s="3" t="str">
        <f>VLOOKUP(A1556, Kickstarter!B:C, 2, FALSE)</f>
        <v>I create art by photographing flowers/seeds i would love to buy my own camera/computer/Photoshop and restore my old shed into my studio</v>
      </c>
      <c r="C1556">
        <f>VLOOKUP(A1556, Kickstarter!B:E, 3, FALSE)</f>
        <v>20000</v>
      </c>
      <c r="D1556">
        <f>VLOOKUP(A1556, Kickstarter!B:E, 4, FALSE)</f>
        <v>0</v>
      </c>
      <c r="E1556">
        <f>VLOOKUP(A1556, Kickstarter!B:P, 15, FALSE)</f>
        <v>0</v>
      </c>
      <c r="F1556">
        <f>VLOOKUP(A1556, Kickstarter!B:P, 11, FALSE)</f>
        <v>0</v>
      </c>
    </row>
    <row r="1557" spans="1:6" ht="45" x14ac:dyDescent="0.25">
      <c r="A1557" s="9" t="s">
        <v>1556</v>
      </c>
      <c r="B1557" s="3" t="str">
        <f>VLOOKUP(A1557, Kickstarter!B:C, 2, FALSE)</f>
        <v>I am traveling the coastline of Maine and will be taking pictures of all the scenery and lighthouses in the area.</v>
      </c>
      <c r="C1557">
        <f>VLOOKUP(A1557, Kickstarter!B:E, 3, FALSE)</f>
        <v>750</v>
      </c>
      <c r="D1557">
        <f>VLOOKUP(A1557, Kickstarter!B:E, 4, FALSE)</f>
        <v>0</v>
      </c>
      <c r="E1557">
        <f>VLOOKUP(A1557, Kickstarter!B:P, 15, FALSE)</f>
        <v>0</v>
      </c>
      <c r="F1557">
        <f>VLOOKUP(A1557, Kickstarter!B:P, 11, FALSE)</f>
        <v>0</v>
      </c>
    </row>
    <row r="1558" spans="1:6" ht="45" x14ac:dyDescent="0.25">
      <c r="A1558" s="9" t="s">
        <v>1557</v>
      </c>
      <c r="B1558" s="3" t="str">
        <f>VLOOKUP(A1558, Kickstarter!B:C, 2, FALSE)</f>
        <v>To gather a collection of photographs for a coffee table book that displays the beauty of Canada's west.</v>
      </c>
      <c r="C1558">
        <f>VLOOKUP(A1558, Kickstarter!B:E, 3, FALSE)</f>
        <v>1500</v>
      </c>
      <c r="D1558">
        <f>VLOOKUP(A1558, Kickstarter!B:E, 4, FALSE)</f>
        <v>677</v>
      </c>
      <c r="E1558">
        <f>VLOOKUP(A1558, Kickstarter!B:P, 15, FALSE)</f>
        <v>56.42</v>
      </c>
      <c r="F1558">
        <f>VLOOKUP(A1558, Kickstarter!B:P, 11, FALSE)</f>
        <v>12</v>
      </c>
    </row>
    <row r="1559" spans="1:6" ht="45" x14ac:dyDescent="0.25">
      <c r="A1559" s="9" t="s">
        <v>1558</v>
      </c>
      <c r="B1559" s="3" t="str">
        <f>VLOOKUP(A1559, Kickstarter!B:C, 2, FALSE)</f>
        <v>I have always been captivated by photography, Now I am trying to set up my own company and publish my pictures.</v>
      </c>
      <c r="C1559">
        <f>VLOOKUP(A1559, Kickstarter!B:E, 3, FALSE)</f>
        <v>2500</v>
      </c>
      <c r="D1559">
        <f>VLOOKUP(A1559, Kickstarter!B:E, 4, FALSE)</f>
        <v>100</v>
      </c>
      <c r="E1559">
        <f>VLOOKUP(A1559, Kickstarter!B:P, 15, FALSE)</f>
        <v>100</v>
      </c>
      <c r="F1559">
        <f>VLOOKUP(A1559, Kickstarter!B:P, 11, FALSE)</f>
        <v>1</v>
      </c>
    </row>
    <row r="1560" spans="1:6" ht="30" x14ac:dyDescent="0.25">
      <c r="A1560" s="9" t="s">
        <v>1559</v>
      </c>
      <c r="B1560" s="3" t="str">
        <f>VLOOKUP(A1560, Kickstarter!B:C, 2, FALSE)</f>
        <v>A large 2016 wall-calendar (A3 when open) featuring 12 stunning photographs by Lucy Wood.</v>
      </c>
      <c r="C1560">
        <f>VLOOKUP(A1560, Kickstarter!B:E, 3, FALSE)</f>
        <v>750</v>
      </c>
      <c r="D1560">
        <f>VLOOKUP(A1560, Kickstarter!B:E, 4, FALSE)</f>
        <v>35</v>
      </c>
      <c r="E1560">
        <f>VLOOKUP(A1560, Kickstarter!B:P, 15, FALSE)</f>
        <v>11.67</v>
      </c>
      <c r="F1560">
        <f>VLOOKUP(A1560, Kickstarter!B:P, 11, FALSE)</f>
        <v>3</v>
      </c>
    </row>
    <row r="1561" spans="1:6" ht="30" x14ac:dyDescent="0.25">
      <c r="A1561" s="9" t="s">
        <v>1560</v>
      </c>
      <c r="B1561" s="3" t="str">
        <f>VLOOKUP(A1561, Kickstarter!B:C, 2, FALSE)</f>
        <v>The goal of this project is to provide scientific evidence of bigfoot in the North Cascades.</v>
      </c>
      <c r="C1561">
        <f>VLOOKUP(A1561, Kickstarter!B:E, 3, FALSE)</f>
        <v>15000</v>
      </c>
      <c r="D1561">
        <f>VLOOKUP(A1561, Kickstarter!B:E, 4, FALSE)</f>
        <v>50</v>
      </c>
      <c r="E1561">
        <f>VLOOKUP(A1561, Kickstarter!B:P, 15, FALSE)</f>
        <v>50</v>
      </c>
      <c r="F1561">
        <f>VLOOKUP(A1561, Kickstarter!B:P, 11, FALSE)</f>
        <v>1</v>
      </c>
    </row>
    <row r="1562" spans="1:6" ht="45" x14ac:dyDescent="0.25">
      <c r="A1562" s="9" t="s">
        <v>1561</v>
      </c>
      <c r="B1562" s="3" t="str">
        <f>VLOOKUP(A1562, Kickstarter!B:C, 2, FALSE)</f>
        <v>I would like to share my landscape photographic travels of 2014 with more than just family an friends. 12 months of images.</v>
      </c>
      <c r="C1562">
        <f>VLOOKUP(A1562, Kickstarter!B:E, 3, FALSE)</f>
        <v>2500</v>
      </c>
      <c r="D1562">
        <f>VLOOKUP(A1562, Kickstarter!B:E, 4, FALSE)</f>
        <v>94</v>
      </c>
      <c r="E1562">
        <f>VLOOKUP(A1562, Kickstarter!B:P, 15, FALSE)</f>
        <v>23.5</v>
      </c>
      <c r="F1562">
        <f>VLOOKUP(A1562, Kickstarter!B:P, 11, FALSE)</f>
        <v>4</v>
      </c>
    </row>
    <row r="1563" spans="1:6" ht="45" x14ac:dyDescent="0.25">
      <c r="A1563" s="9" t="s">
        <v>1562</v>
      </c>
      <c r="B1563" s="3" t="str">
        <f>VLOOKUP(A1563, Kickstarter!B:C, 2, FALSE)</f>
        <v>An illustrated retrospective of the journey from African to African American using a collection of fine art engravings &amp; photographs.</v>
      </c>
      <c r="C1563">
        <f>VLOOKUP(A1563, Kickstarter!B:E, 3, FALSE)</f>
        <v>10000</v>
      </c>
      <c r="D1563">
        <f>VLOOKUP(A1563, Kickstarter!B:E, 4, FALSE)</f>
        <v>67</v>
      </c>
      <c r="E1563">
        <f>VLOOKUP(A1563, Kickstarter!B:P, 15, FALSE)</f>
        <v>67</v>
      </c>
      <c r="F1563">
        <f>VLOOKUP(A1563, Kickstarter!B:P, 11, FALSE)</f>
        <v>1</v>
      </c>
    </row>
    <row r="1564" spans="1:6" ht="45" x14ac:dyDescent="0.25">
      <c r="A1564" s="9" t="s">
        <v>1563</v>
      </c>
      <c r="B1564" s="3" t="str">
        <f>VLOOKUP(A1564, Kickstarter!B:C, 2, FALSE)</f>
        <v>My project is writing and illustrating a childrens book using my little Red Vespa to be able to obtain..yes a red scooter. The world calls to me!!</v>
      </c>
      <c r="C1564">
        <f>VLOOKUP(A1564, Kickstarter!B:E, 3, FALSE)</f>
        <v>4000</v>
      </c>
      <c r="D1564">
        <f>VLOOKUP(A1564, Kickstarter!B:E, 4, FALSE)</f>
        <v>0</v>
      </c>
      <c r="E1564">
        <f>VLOOKUP(A1564, Kickstarter!B:P, 15, FALSE)</f>
        <v>0</v>
      </c>
      <c r="F1564">
        <f>VLOOKUP(A1564, Kickstarter!B:P, 11, FALSE)</f>
        <v>0</v>
      </c>
    </row>
    <row r="1565" spans="1:6" ht="45" x14ac:dyDescent="0.25">
      <c r="A1565" s="9" t="s">
        <v>1564</v>
      </c>
      <c r="B1565" s="3" t="str">
        <f>VLOOKUP(A1565, Kickstarter!B:C, 2, FALSE)</f>
        <v>Unique book revealing my discoveries in the Empty Quarter of Oman. Collection of travel writing, poetry, artwork and science!</v>
      </c>
      <c r="C1565">
        <f>VLOOKUP(A1565, Kickstarter!B:E, 3, FALSE)</f>
        <v>6000</v>
      </c>
      <c r="D1565">
        <f>VLOOKUP(A1565, Kickstarter!B:E, 4, FALSE)</f>
        <v>85</v>
      </c>
      <c r="E1565">
        <f>VLOOKUP(A1565, Kickstarter!B:P, 15, FALSE)</f>
        <v>42.5</v>
      </c>
      <c r="F1565">
        <f>VLOOKUP(A1565, Kickstarter!B:P, 11, FALSE)</f>
        <v>2</v>
      </c>
    </row>
    <row r="1566" spans="1:6" ht="45" x14ac:dyDescent="0.25">
      <c r="A1566" s="9" t="s">
        <v>1565</v>
      </c>
      <c r="B1566" s="3" t="str">
        <f>VLOOKUP(A1566, Kickstarter!B:C, 2, FALSE)</f>
        <v>This is a book of art and poetry that highlights the highs and lows of a young 20 something coming to terms with her bipolar.</v>
      </c>
      <c r="C1566">
        <f>VLOOKUP(A1566, Kickstarter!B:E, 3, FALSE)</f>
        <v>10000</v>
      </c>
      <c r="D1566">
        <f>VLOOKUP(A1566, Kickstarter!B:E, 4, FALSE)</f>
        <v>10</v>
      </c>
      <c r="E1566">
        <f>VLOOKUP(A1566, Kickstarter!B:P, 15, FALSE)</f>
        <v>10</v>
      </c>
      <c r="F1566">
        <f>VLOOKUP(A1566, Kickstarter!B:P, 11, FALSE)</f>
        <v>1</v>
      </c>
    </row>
    <row r="1567" spans="1:6" ht="45" x14ac:dyDescent="0.25">
      <c r="A1567" s="9" t="s">
        <v>1566</v>
      </c>
      <c r="B1567" s="3" t="str">
        <f>VLOOKUP(A1567, Kickstarter!B:C, 2, FALSE)</f>
        <v>Award-winning artists compete to have their art featured in the National Forests Passport Book depicting 9 Forest Regions of the US.</v>
      </c>
      <c r="C1567">
        <f>VLOOKUP(A1567, Kickstarter!B:E, 3, FALSE)</f>
        <v>4000</v>
      </c>
      <c r="D1567">
        <f>VLOOKUP(A1567, Kickstarter!B:E, 4, FALSE)</f>
        <v>100</v>
      </c>
      <c r="E1567">
        <f>VLOOKUP(A1567, Kickstarter!B:P, 15, FALSE)</f>
        <v>100</v>
      </c>
      <c r="F1567">
        <f>VLOOKUP(A1567, Kickstarter!B:P, 11, FALSE)</f>
        <v>1</v>
      </c>
    </row>
    <row r="1568" spans="1:6" ht="45" x14ac:dyDescent="0.25">
      <c r="A1568" s="9" t="s">
        <v>1567</v>
      </c>
      <c r="B1568" s="3" t="str">
        <f>VLOOKUP(A1568, Kickstarter!B:C, 2, FALSE)</f>
        <v>Joe DeVito's first Art Book and original King Kong novellas available in both Limited and Deluxe Editions.</v>
      </c>
      <c r="C1568">
        <f>VLOOKUP(A1568, Kickstarter!B:E, 3, FALSE)</f>
        <v>30000</v>
      </c>
      <c r="D1568">
        <f>VLOOKUP(A1568, Kickstarter!B:E, 4, FALSE)</f>
        <v>6375</v>
      </c>
      <c r="E1568">
        <f>VLOOKUP(A1568, Kickstarter!B:P, 15, FALSE)</f>
        <v>108.05</v>
      </c>
      <c r="F1568">
        <f>VLOOKUP(A1568, Kickstarter!B:P, 11, FALSE)</f>
        <v>59</v>
      </c>
    </row>
    <row r="1569" spans="1:6" ht="45" x14ac:dyDescent="0.25">
      <c r="A1569" s="9" t="s">
        <v>1568</v>
      </c>
      <c r="B1569" s="3" t="str">
        <f>VLOOKUP(A1569, Kickstarter!B:C, 2, FALSE)</f>
        <v>Traveling to create a book of my photography! Help support my trip and buy a book! Also limited edition t-shirts and prints for sale!</v>
      </c>
      <c r="C1569">
        <f>VLOOKUP(A1569, Kickstarter!B:E, 3, FALSE)</f>
        <v>8500</v>
      </c>
      <c r="D1569">
        <f>VLOOKUP(A1569, Kickstarter!B:E, 4, FALSE)</f>
        <v>350</v>
      </c>
      <c r="E1569">
        <f>VLOOKUP(A1569, Kickstarter!B:P, 15, FALSE)</f>
        <v>26.92</v>
      </c>
      <c r="F1569">
        <f>VLOOKUP(A1569, Kickstarter!B:P, 11, FALSE)</f>
        <v>13</v>
      </c>
    </row>
    <row r="1570" spans="1:6" ht="45" x14ac:dyDescent="0.25">
      <c r="A1570" s="9" t="s">
        <v>1569</v>
      </c>
      <c r="B1570" s="3" t="str">
        <f>VLOOKUP(A1570, Kickstarter!B:C, 2, FALSE)</f>
        <v>A world adventure to seek culture and inspiration through art. Putting a visual documentation of our journey into a book.</v>
      </c>
      <c r="C1570">
        <f>VLOOKUP(A1570, Kickstarter!B:E, 3, FALSE)</f>
        <v>25000</v>
      </c>
      <c r="D1570">
        <f>VLOOKUP(A1570, Kickstarter!B:E, 4, FALSE)</f>
        <v>3410</v>
      </c>
      <c r="E1570">
        <f>VLOOKUP(A1570, Kickstarter!B:P, 15, FALSE)</f>
        <v>155</v>
      </c>
      <c r="F1570">
        <f>VLOOKUP(A1570, Kickstarter!B:P, 11, FALSE)</f>
        <v>22</v>
      </c>
    </row>
    <row r="1571" spans="1:6" x14ac:dyDescent="0.25">
      <c r="A1571" s="9" t="s">
        <v>1570</v>
      </c>
      <c r="B1571" s="3" t="str">
        <f>VLOOKUP(A1571, Kickstarter!B:C, 2, FALSE)</f>
        <v>to be removed</v>
      </c>
      <c r="C1571">
        <f>VLOOKUP(A1571, Kickstarter!B:E, 3, FALSE)</f>
        <v>30000</v>
      </c>
      <c r="D1571">
        <f>VLOOKUP(A1571, Kickstarter!B:E, 4, FALSE)</f>
        <v>0</v>
      </c>
      <c r="E1571">
        <f>VLOOKUP(A1571, Kickstarter!B:P, 15, FALSE)</f>
        <v>0</v>
      </c>
      <c r="F1571">
        <f>VLOOKUP(A1571, Kickstarter!B:P, 11, FALSE)</f>
        <v>0</v>
      </c>
    </row>
    <row r="1572" spans="1:6" ht="30" x14ac:dyDescent="0.25">
      <c r="A1572" s="9" t="s">
        <v>1571</v>
      </c>
      <c r="B1572" s="3" t="str">
        <f>VLOOKUP(A1572, Kickstarter!B:C, 2, FALSE)</f>
        <v>A Coloring Book of Breathtaking Beauties
To Calm the Heart and Soul</v>
      </c>
      <c r="C1572">
        <f>VLOOKUP(A1572, Kickstarter!B:E, 3, FALSE)</f>
        <v>6000</v>
      </c>
      <c r="D1572">
        <f>VLOOKUP(A1572, Kickstarter!B:E, 4, FALSE)</f>
        <v>2484</v>
      </c>
      <c r="E1572">
        <f>VLOOKUP(A1572, Kickstarter!B:P, 15, FALSE)</f>
        <v>47.77</v>
      </c>
      <c r="F1572">
        <f>VLOOKUP(A1572, Kickstarter!B:P, 11, FALSE)</f>
        <v>52</v>
      </c>
    </row>
    <row r="1573" spans="1:6" ht="45" x14ac:dyDescent="0.25">
      <c r="A1573" s="9" t="s">
        <v>1572</v>
      </c>
      <c r="B1573" s="3" t="str">
        <f>VLOOKUP(A1573, Kickstarter!B:C, 2, FALSE)</f>
        <v>An inspiring photo book about an unique Caucasus Expedition by two backpackers - Erna Gaspar (photographer) &amp; Adrian Lorincz (writer).</v>
      </c>
      <c r="C1573">
        <f>VLOOKUP(A1573, Kickstarter!B:E, 3, FALSE)</f>
        <v>12100</v>
      </c>
      <c r="D1573">
        <f>VLOOKUP(A1573, Kickstarter!B:E, 4, FALSE)</f>
        <v>80</v>
      </c>
      <c r="E1573">
        <f>VLOOKUP(A1573, Kickstarter!B:P, 15, FALSE)</f>
        <v>20</v>
      </c>
      <c r="F1573">
        <f>VLOOKUP(A1573, Kickstarter!B:P, 11, FALSE)</f>
        <v>4</v>
      </c>
    </row>
    <row r="1574" spans="1:6" ht="45" x14ac:dyDescent="0.25">
      <c r="A1574" s="9" t="s">
        <v>1573</v>
      </c>
      <c r="B1574" s="3" t="str">
        <f>VLOOKUP(A1574, Kickstarter!B:C, 2, FALSE)</f>
        <v>So many brides want a country wedding, but where to start? Whether you want a barn or a tipi, this guide can help you plan your day.</v>
      </c>
      <c r="C1574">
        <f>VLOOKUP(A1574, Kickstarter!B:E, 3, FALSE)</f>
        <v>2500</v>
      </c>
      <c r="D1574">
        <f>VLOOKUP(A1574, Kickstarter!B:E, 4, FALSE)</f>
        <v>125</v>
      </c>
      <c r="E1574">
        <f>VLOOKUP(A1574, Kickstarter!B:P, 15, FALSE)</f>
        <v>41.67</v>
      </c>
      <c r="F1574">
        <f>VLOOKUP(A1574, Kickstarter!B:P, 11, FALSE)</f>
        <v>3</v>
      </c>
    </row>
    <row r="1575" spans="1:6" ht="45" x14ac:dyDescent="0.25">
      <c r="A1575" s="9" t="s">
        <v>1574</v>
      </c>
      <c r="B1575" s="3" t="str">
        <f>VLOOKUP(A1575, Kickstarter!B:C, 2, FALSE)</f>
        <v>This is a first-of-its-kind 12"x12" trading card coffee table book featuring over 100 cards celebrating the awesomeness of Canada</v>
      </c>
      <c r="C1575">
        <f>VLOOKUP(A1575, Kickstarter!B:E, 3, FALSE)</f>
        <v>9000</v>
      </c>
      <c r="D1575">
        <f>VLOOKUP(A1575, Kickstarter!B:E, 4, FALSE)</f>
        <v>223</v>
      </c>
      <c r="E1575">
        <f>VLOOKUP(A1575, Kickstarter!B:P, 15, FALSE)</f>
        <v>74.33</v>
      </c>
      <c r="F1575">
        <f>VLOOKUP(A1575, Kickstarter!B:P, 11, FALSE)</f>
        <v>3</v>
      </c>
    </row>
    <row r="1576" spans="1:6" ht="45" x14ac:dyDescent="0.25">
      <c r="A1576" s="9" t="s">
        <v>1575</v>
      </c>
      <c r="B1576" s="3" t="str">
        <f>VLOOKUP(A1576, Kickstarter!B:C, 2, FALSE)</f>
        <v>BLK/MTL's Illustrated Works 100's of Hi-Res Pics ft. Custom Artist Carmine Diaz's popular Paintings packed into 1 Coffee table Art Book</v>
      </c>
      <c r="C1576">
        <f>VLOOKUP(A1576, Kickstarter!B:E, 3, FALSE)</f>
        <v>10000</v>
      </c>
      <c r="D1576">
        <f>VLOOKUP(A1576, Kickstarter!B:E, 4, FALSE)</f>
        <v>506</v>
      </c>
      <c r="E1576">
        <f>VLOOKUP(A1576, Kickstarter!B:P, 15, FALSE)</f>
        <v>84.33</v>
      </c>
      <c r="F1576">
        <f>VLOOKUP(A1576, Kickstarter!B:P, 11, FALSE)</f>
        <v>6</v>
      </c>
    </row>
    <row r="1577" spans="1:6" ht="45" x14ac:dyDescent="0.25">
      <c r="A1577" s="9" t="s">
        <v>1576</v>
      </c>
      <c r="B1577" s="3" t="str">
        <f>VLOOKUP(A1577, Kickstarter!B:C, 2, FALSE)</f>
        <v>A stunning, limited-edition photography book displaying the colorful and exotic marine life in the waters along the Channel Islands</v>
      </c>
      <c r="C1577">
        <f>VLOOKUP(A1577, Kickstarter!B:E, 3, FALSE)</f>
        <v>10000</v>
      </c>
      <c r="D1577">
        <f>VLOOKUP(A1577, Kickstarter!B:E, 4, FALSE)</f>
        <v>2291</v>
      </c>
      <c r="E1577">
        <f>VLOOKUP(A1577, Kickstarter!B:P, 15, FALSE)</f>
        <v>65.459999999999994</v>
      </c>
      <c r="F1577">
        <f>VLOOKUP(A1577, Kickstarter!B:P, 11, FALSE)</f>
        <v>35</v>
      </c>
    </row>
    <row r="1578" spans="1:6" ht="30" x14ac:dyDescent="0.25">
      <c r="A1578" s="9" t="s">
        <v>1577</v>
      </c>
      <c r="B1578" s="3" t="str">
        <f>VLOOKUP(A1578, Kickstarter!B:C, 2, FALSE)</f>
        <v>For the publication of my first 3 books: an Art book, a graphic novel, and a coloring book</v>
      </c>
      <c r="C1578">
        <f>VLOOKUP(A1578, Kickstarter!B:E, 3, FALSE)</f>
        <v>5000</v>
      </c>
      <c r="D1578">
        <f>VLOOKUP(A1578, Kickstarter!B:E, 4, FALSE)</f>
        <v>650</v>
      </c>
      <c r="E1578">
        <f>VLOOKUP(A1578, Kickstarter!B:P, 15, FALSE)</f>
        <v>65</v>
      </c>
      <c r="F1578">
        <f>VLOOKUP(A1578, Kickstarter!B:P, 11, FALSE)</f>
        <v>10</v>
      </c>
    </row>
    <row r="1579" spans="1:6" ht="45" x14ac:dyDescent="0.25">
      <c r="A1579" s="9" t="s">
        <v>1578</v>
      </c>
      <c r="B1579" s="3" t="str">
        <f>VLOOKUP(A1579, Kickstarter!B:C, 2, FALSE)</f>
        <v>I've been putting together a portfolio of fine abstract photography of the highest quality, color, and design. A vision of beauty!</v>
      </c>
      <c r="C1579">
        <f>VLOOKUP(A1579, Kickstarter!B:E, 3, FALSE)</f>
        <v>10000</v>
      </c>
      <c r="D1579">
        <f>VLOOKUP(A1579, Kickstarter!B:E, 4, FALSE)</f>
        <v>55</v>
      </c>
      <c r="E1579">
        <f>VLOOKUP(A1579, Kickstarter!B:P, 15, FALSE)</f>
        <v>27.5</v>
      </c>
      <c r="F1579">
        <f>VLOOKUP(A1579, Kickstarter!B:P, 11, FALSE)</f>
        <v>2</v>
      </c>
    </row>
    <row r="1580" spans="1:6" ht="45" x14ac:dyDescent="0.25">
      <c r="A1580" s="9" t="s">
        <v>1579</v>
      </c>
      <c r="B1580" s="3" t="str">
        <f>VLOOKUP(A1580, Kickstarter!B:C, 2, FALSE)</f>
        <v>2 artists, 1 month, 1 laptop, minimum wage, plenty of coffee proving a transmedia production worth noticing doesn't need a million dollar budget.</v>
      </c>
      <c r="C1580">
        <f>VLOOKUP(A1580, Kickstarter!B:E, 3, FALSE)</f>
        <v>1897</v>
      </c>
      <c r="D1580">
        <f>VLOOKUP(A1580, Kickstarter!B:E, 4, FALSE)</f>
        <v>205</v>
      </c>
      <c r="E1580">
        <f>VLOOKUP(A1580, Kickstarter!B:P, 15, FALSE)</f>
        <v>51.25</v>
      </c>
      <c r="F1580">
        <f>VLOOKUP(A1580, Kickstarter!B:P, 11, FALSE)</f>
        <v>4</v>
      </c>
    </row>
    <row r="1581" spans="1:6" ht="30" x14ac:dyDescent="0.25">
      <c r="A1581" s="9" t="s">
        <v>1580</v>
      </c>
      <c r="B1581" s="3" t="str">
        <f>VLOOKUP(A1581, Kickstarter!B:C, 2, FALSE)</f>
        <v>'Compilation of visual and literary art through fine art photography, graphic art, and poetry.</v>
      </c>
      <c r="C1581">
        <f>VLOOKUP(A1581, Kickstarter!B:E, 3, FALSE)</f>
        <v>3333</v>
      </c>
      <c r="D1581">
        <f>VLOOKUP(A1581, Kickstarter!B:E, 4, FALSE)</f>
        <v>28</v>
      </c>
      <c r="E1581">
        <f>VLOOKUP(A1581, Kickstarter!B:P, 15, FALSE)</f>
        <v>14</v>
      </c>
      <c r="F1581">
        <f>VLOOKUP(A1581, Kickstarter!B:P, 11, FALSE)</f>
        <v>2</v>
      </c>
    </row>
    <row r="1582" spans="1:6" ht="45" x14ac:dyDescent="0.25">
      <c r="A1582" s="9" t="s">
        <v>1581</v>
      </c>
      <c r="B1582" s="3" t="str">
        <f>VLOOKUP(A1582, Kickstarter!B:C, 2, FALSE)</f>
        <v>Creating my 2nd book depicting the people and places in Brevard County w/current images + traveling to obtain new ones.</v>
      </c>
      <c r="C1582">
        <f>VLOOKUP(A1582, Kickstarter!B:E, 3, FALSE)</f>
        <v>1750</v>
      </c>
      <c r="D1582">
        <f>VLOOKUP(A1582, Kickstarter!B:E, 4, FALSE)</f>
        <v>0</v>
      </c>
      <c r="E1582">
        <f>VLOOKUP(A1582, Kickstarter!B:P, 15, FALSE)</f>
        <v>0</v>
      </c>
      <c r="F1582">
        <f>VLOOKUP(A1582, Kickstarter!B:P, 11, FALSE)</f>
        <v>0</v>
      </c>
    </row>
    <row r="1583" spans="1:6" ht="45" x14ac:dyDescent="0.25">
      <c r="A1583" s="9" t="s">
        <v>1582</v>
      </c>
      <c r="B1583" s="3" t="str">
        <f>VLOOKUP(A1583, Kickstarter!B:C, 2, FALSE)</f>
        <v>Photographic canvas prints depicting different scenes from around the globe, including local images taken in Sussex England.</v>
      </c>
      <c r="C1583">
        <f>VLOOKUP(A1583, Kickstarter!B:E, 3, FALSE)</f>
        <v>1000</v>
      </c>
      <c r="D1583">
        <f>VLOOKUP(A1583, Kickstarter!B:E, 4, FALSE)</f>
        <v>5</v>
      </c>
      <c r="E1583">
        <f>VLOOKUP(A1583, Kickstarter!B:P, 15, FALSE)</f>
        <v>5</v>
      </c>
      <c r="F1583">
        <f>VLOOKUP(A1583, Kickstarter!B:P, 11, FALSE)</f>
        <v>1</v>
      </c>
    </row>
    <row r="1584" spans="1:6" ht="30" x14ac:dyDescent="0.25">
      <c r="A1584" s="9" t="s">
        <v>1583</v>
      </c>
      <c r="B1584" s="3" t="str">
        <f>VLOOKUP(A1584, Kickstarter!B:C, 2, FALSE)</f>
        <v>I create canvas prints of images from in and around New Orleans</v>
      </c>
      <c r="C1584">
        <f>VLOOKUP(A1584, Kickstarter!B:E, 3, FALSE)</f>
        <v>1000</v>
      </c>
      <c r="D1584">
        <f>VLOOKUP(A1584, Kickstarter!B:E, 4, FALSE)</f>
        <v>93</v>
      </c>
      <c r="E1584">
        <f>VLOOKUP(A1584, Kickstarter!B:P, 15, FALSE)</f>
        <v>31</v>
      </c>
      <c r="F1584">
        <f>VLOOKUP(A1584, Kickstarter!B:P, 11, FALSE)</f>
        <v>3</v>
      </c>
    </row>
    <row r="1585" spans="1:6" ht="45" x14ac:dyDescent="0.25">
      <c r="A1585" s="9" t="s">
        <v>1584</v>
      </c>
      <c r="B1585" s="3" t="str">
        <f>VLOOKUP(A1585, Kickstarter!B:C, 2, FALSE)</f>
        <v>I am a photographer who is inspired by the original Jules Verne story. I will make a thousands of photo and video materials for You.</v>
      </c>
      <c r="C1585">
        <f>VLOOKUP(A1585, Kickstarter!B:E, 3, FALSE)</f>
        <v>20000</v>
      </c>
      <c r="D1585">
        <f>VLOOKUP(A1585, Kickstarter!B:E, 4, FALSE)</f>
        <v>15</v>
      </c>
      <c r="E1585">
        <f>VLOOKUP(A1585, Kickstarter!B:P, 15, FALSE)</f>
        <v>15</v>
      </c>
      <c r="F1585">
        <f>VLOOKUP(A1585, Kickstarter!B:P, 11, FALSE)</f>
        <v>1</v>
      </c>
    </row>
    <row r="1586" spans="1:6" ht="45" x14ac:dyDescent="0.25">
      <c r="A1586" s="9" t="s">
        <v>1585</v>
      </c>
      <c r="B1586" s="3" t="str">
        <f>VLOOKUP(A1586, Kickstarter!B:C, 2, FALSE)</f>
        <v>25 Kansas State Parks in the next year. What a great adventure to take together. Join me. Together we can photo this beautiful state.</v>
      </c>
      <c r="C1586">
        <f>VLOOKUP(A1586, Kickstarter!B:E, 3, FALSE)</f>
        <v>1200</v>
      </c>
      <c r="D1586">
        <f>VLOOKUP(A1586, Kickstarter!B:E, 4, FALSE)</f>
        <v>0</v>
      </c>
      <c r="E1586">
        <f>VLOOKUP(A1586, Kickstarter!B:P, 15, FALSE)</f>
        <v>0</v>
      </c>
      <c r="F1586">
        <f>VLOOKUP(A1586, Kickstarter!B:P, 11, FALSE)</f>
        <v>0</v>
      </c>
    </row>
    <row r="1587" spans="1:6" ht="45" x14ac:dyDescent="0.25">
      <c r="A1587" s="9" t="s">
        <v>1586</v>
      </c>
      <c r="B1587" s="3" t="str">
        <f>VLOOKUP(A1587, Kickstarter!B:C, 2, FALSE)</f>
        <v>We've explored some of the most amazing places in New Zealand and can't think of a better way to share our experiences than a photo :)</v>
      </c>
      <c r="C1587">
        <f>VLOOKUP(A1587, Kickstarter!B:E, 3, FALSE)</f>
        <v>2000</v>
      </c>
      <c r="D1587">
        <f>VLOOKUP(A1587, Kickstarter!B:E, 4, FALSE)</f>
        <v>1580</v>
      </c>
      <c r="E1587">
        <f>VLOOKUP(A1587, Kickstarter!B:P, 15, FALSE)</f>
        <v>131.66999999999999</v>
      </c>
      <c r="F1587">
        <f>VLOOKUP(A1587, Kickstarter!B:P, 11, FALSE)</f>
        <v>12</v>
      </c>
    </row>
    <row r="1588" spans="1:6" ht="30" x14ac:dyDescent="0.25">
      <c r="A1588" s="9" t="s">
        <v>1587</v>
      </c>
      <c r="B1588" s="3" t="str">
        <f>VLOOKUP(A1588, Kickstarter!B:C, 2, FALSE)</f>
        <v>Show the world the beauty that is in all of our back yards!</v>
      </c>
      <c r="C1588">
        <f>VLOOKUP(A1588, Kickstarter!B:E, 3, FALSE)</f>
        <v>1500</v>
      </c>
      <c r="D1588">
        <f>VLOOKUP(A1588, Kickstarter!B:E, 4, FALSE)</f>
        <v>0</v>
      </c>
      <c r="E1588">
        <f>VLOOKUP(A1588, Kickstarter!B:P, 15, FALSE)</f>
        <v>0</v>
      </c>
      <c r="F1588">
        <f>VLOOKUP(A1588, Kickstarter!B:P, 11, FALSE)</f>
        <v>0</v>
      </c>
    </row>
    <row r="1589" spans="1:6" ht="45" x14ac:dyDescent="0.25">
      <c r="A1589" s="9" t="s">
        <v>1588</v>
      </c>
      <c r="B1589" s="3" t="str">
        <f>VLOOKUP(A1589, Kickstarter!B:C, 2, FALSE)</f>
        <v>Aerial Photographs of Historical Structures and Landmarks across the US. Experience the Antique structures from the most Unique Angles!</v>
      </c>
      <c r="C1589">
        <f>VLOOKUP(A1589, Kickstarter!B:E, 3, FALSE)</f>
        <v>7500</v>
      </c>
      <c r="D1589">
        <f>VLOOKUP(A1589, Kickstarter!B:E, 4, FALSE)</f>
        <v>1</v>
      </c>
      <c r="E1589">
        <f>VLOOKUP(A1589, Kickstarter!B:P, 15, FALSE)</f>
        <v>1</v>
      </c>
      <c r="F1589">
        <f>VLOOKUP(A1589, Kickstarter!B:P, 11, FALSE)</f>
        <v>1</v>
      </c>
    </row>
    <row r="1590" spans="1:6" ht="30" x14ac:dyDescent="0.25">
      <c r="A1590" s="9" t="s">
        <v>1589</v>
      </c>
      <c r="B1590" s="3" t="str">
        <f>VLOOKUP(A1590, Kickstarter!B:C, 2, FALSE)</f>
        <v>Southeast Texas as seen through the lens of a cell phone camera</v>
      </c>
      <c r="C1590">
        <f>VLOOKUP(A1590, Kickstarter!B:E, 3, FALSE)</f>
        <v>516</v>
      </c>
      <c r="D1590">
        <f>VLOOKUP(A1590, Kickstarter!B:E, 4, FALSE)</f>
        <v>0</v>
      </c>
      <c r="E1590">
        <f>VLOOKUP(A1590, Kickstarter!B:P, 15, FALSE)</f>
        <v>0</v>
      </c>
      <c r="F1590">
        <f>VLOOKUP(A1590, Kickstarter!B:P, 11, FALSE)</f>
        <v>0</v>
      </c>
    </row>
    <row r="1591" spans="1:6" ht="45" x14ac:dyDescent="0.25">
      <c r="A1591" s="9" t="s">
        <v>1590</v>
      </c>
      <c r="B1591" s="3" t="str">
        <f>VLOOKUP(A1591, Kickstarter!B:C, 2, FALSE)</f>
        <v>I want to be able to have my own photography inside a canvas and have it be displayed everywhere.</v>
      </c>
      <c r="C1591">
        <f>VLOOKUP(A1591, Kickstarter!B:E, 3, FALSE)</f>
        <v>1200</v>
      </c>
      <c r="D1591">
        <f>VLOOKUP(A1591, Kickstarter!B:E, 4, FALSE)</f>
        <v>0</v>
      </c>
      <c r="E1591">
        <f>VLOOKUP(A1591, Kickstarter!B:P, 15, FALSE)</f>
        <v>0</v>
      </c>
      <c r="F1591">
        <f>VLOOKUP(A1591, Kickstarter!B:P, 11, FALSE)</f>
        <v>0</v>
      </c>
    </row>
    <row r="1592" spans="1:6" x14ac:dyDescent="0.25">
      <c r="A1592" s="9" t="s">
        <v>1591</v>
      </c>
      <c r="B1592" s="3" t="str">
        <f>VLOOKUP(A1592, Kickstarter!B:C, 2, FALSE)</f>
        <v>Discover Italy through photography.</v>
      </c>
      <c r="C1592">
        <f>VLOOKUP(A1592, Kickstarter!B:E, 3, FALSE)</f>
        <v>60000</v>
      </c>
      <c r="D1592">
        <f>VLOOKUP(A1592, Kickstarter!B:E, 4, FALSE)</f>
        <v>1020</v>
      </c>
      <c r="E1592">
        <f>VLOOKUP(A1592, Kickstarter!B:P, 15, FALSE)</f>
        <v>510</v>
      </c>
      <c r="F1592">
        <f>VLOOKUP(A1592, Kickstarter!B:P, 11, FALSE)</f>
        <v>2</v>
      </c>
    </row>
    <row r="1593" spans="1:6" ht="45" x14ac:dyDescent="0.25">
      <c r="A1593" s="9" t="s">
        <v>1592</v>
      </c>
      <c r="B1593" s="3" t="str">
        <f>VLOOKUP(A1593, Kickstarter!B:C, 2, FALSE)</f>
        <v>Hi, my name is CiarÃ¡n May &amp; i'm a photographer from Co Fermanagh, Ireland. With your support  we can bring this wonderful book to life.</v>
      </c>
      <c r="C1593">
        <f>VLOOKUP(A1593, Kickstarter!B:E, 3, FALSE)</f>
        <v>14000</v>
      </c>
      <c r="D1593">
        <f>VLOOKUP(A1593, Kickstarter!B:E, 4, FALSE)</f>
        <v>4092</v>
      </c>
      <c r="E1593">
        <f>VLOOKUP(A1593, Kickstarter!B:P, 15, FALSE)</f>
        <v>44.48</v>
      </c>
      <c r="F1593">
        <f>VLOOKUP(A1593, Kickstarter!B:P, 11, FALSE)</f>
        <v>92</v>
      </c>
    </row>
    <row r="1594" spans="1:6" ht="30" x14ac:dyDescent="0.25">
      <c r="A1594" s="9" t="s">
        <v>1593</v>
      </c>
      <c r="B1594" s="3" t="str">
        <f>VLOOKUP(A1594, Kickstarter!B:C, 2, FALSE)</f>
        <v>A portfolio collage of beautiful pictures of authentic Pittsburgh locations and scenery.</v>
      </c>
      <c r="C1594">
        <f>VLOOKUP(A1594, Kickstarter!B:E, 3, FALSE)</f>
        <v>25</v>
      </c>
      <c r="D1594">
        <f>VLOOKUP(A1594, Kickstarter!B:E, 4, FALSE)</f>
        <v>0</v>
      </c>
      <c r="E1594">
        <f>VLOOKUP(A1594, Kickstarter!B:P, 15, FALSE)</f>
        <v>0</v>
      </c>
      <c r="F1594">
        <f>VLOOKUP(A1594, Kickstarter!B:P, 11, FALSE)</f>
        <v>0</v>
      </c>
    </row>
    <row r="1595" spans="1:6" ht="30" x14ac:dyDescent="0.25">
      <c r="A1595" s="9" t="s">
        <v>1594</v>
      </c>
      <c r="B1595" s="3" t="str">
        <f>VLOOKUP(A1595, Kickstarter!B:C, 2, FALSE)</f>
        <v>A trip to fulfill a dream of capturing the wonders and history of ancient Italy in person.</v>
      </c>
      <c r="C1595">
        <f>VLOOKUP(A1595, Kickstarter!B:E, 3, FALSE)</f>
        <v>22000</v>
      </c>
      <c r="D1595">
        <f>VLOOKUP(A1595, Kickstarter!B:E, 4, FALSE)</f>
        <v>3</v>
      </c>
      <c r="E1595">
        <f>VLOOKUP(A1595, Kickstarter!B:P, 15, FALSE)</f>
        <v>1</v>
      </c>
      <c r="F1595">
        <f>VLOOKUP(A1595, Kickstarter!B:P, 11, FALSE)</f>
        <v>3</v>
      </c>
    </row>
    <row r="1596" spans="1:6" ht="30" x14ac:dyDescent="0.25">
      <c r="A1596" s="9" t="s">
        <v>1595</v>
      </c>
      <c r="B1596" s="3" t="str">
        <f>VLOOKUP(A1596, Kickstarter!B:C, 2, FALSE)</f>
        <v>I photograph my love of New Orleans, create canvases and share those memories with you.</v>
      </c>
      <c r="C1596">
        <f>VLOOKUP(A1596, Kickstarter!B:E, 3, FALSE)</f>
        <v>1000</v>
      </c>
      <c r="D1596">
        <f>VLOOKUP(A1596, Kickstarter!B:E, 4, FALSE)</f>
        <v>205</v>
      </c>
      <c r="E1596">
        <f>VLOOKUP(A1596, Kickstarter!B:P, 15, FALSE)</f>
        <v>20.5</v>
      </c>
      <c r="F1596">
        <f>VLOOKUP(A1596, Kickstarter!B:P, 11, FALSE)</f>
        <v>10</v>
      </c>
    </row>
    <row r="1597" spans="1:6" ht="45" x14ac:dyDescent="0.25">
      <c r="A1597" s="9" t="s">
        <v>1596</v>
      </c>
      <c r="B1597" s="3" t="str">
        <f>VLOOKUP(A1597, Kickstarter!B:C, 2, FALSE)</f>
        <v>To make a coffee table book,  displaying civil war battlefields and forts,  taken at the same time of year the battles were fought.</v>
      </c>
      <c r="C1597">
        <f>VLOOKUP(A1597, Kickstarter!B:E, 3, FALSE)</f>
        <v>100000</v>
      </c>
      <c r="D1597">
        <f>VLOOKUP(A1597, Kickstarter!B:E, 4, FALSE)</f>
        <v>280</v>
      </c>
      <c r="E1597">
        <f>VLOOKUP(A1597, Kickstarter!B:P, 15, FALSE)</f>
        <v>40</v>
      </c>
      <c r="F1597">
        <f>VLOOKUP(A1597, Kickstarter!B:P, 11, FALSE)</f>
        <v>7</v>
      </c>
    </row>
    <row r="1598" spans="1:6" ht="30" x14ac:dyDescent="0.25">
      <c r="A1598" s="9" t="s">
        <v>1597</v>
      </c>
      <c r="B1598" s="3" t="str">
        <f>VLOOKUP(A1598, Kickstarter!B:C, 2, FALSE)</f>
        <v>London is beautiful. I want to create a book of stunning images from in and around our great city</v>
      </c>
      <c r="C1598">
        <f>VLOOKUP(A1598, Kickstarter!B:E, 3, FALSE)</f>
        <v>3250</v>
      </c>
      <c r="D1598">
        <f>VLOOKUP(A1598, Kickstarter!B:E, 4, FALSE)</f>
        <v>75</v>
      </c>
      <c r="E1598">
        <f>VLOOKUP(A1598, Kickstarter!B:P, 15, FALSE)</f>
        <v>25</v>
      </c>
      <c r="F1598">
        <f>VLOOKUP(A1598, Kickstarter!B:P, 11, FALSE)</f>
        <v>3</v>
      </c>
    </row>
    <row r="1599" spans="1:6" ht="45" x14ac:dyDescent="0.25">
      <c r="A1599" s="9" t="s">
        <v>1598</v>
      </c>
      <c r="B1599" s="3" t="str">
        <f>VLOOKUP(A1599, Kickstarter!B:C, 2, FALSE)</f>
        <v>We're starting up a new an improved way to do vacation rental management, but we need some funding to kick start it!</v>
      </c>
      <c r="C1599">
        <f>VLOOKUP(A1599, Kickstarter!B:E, 3, FALSE)</f>
        <v>15000</v>
      </c>
      <c r="D1599">
        <f>VLOOKUP(A1599, Kickstarter!B:E, 4, FALSE)</f>
        <v>0</v>
      </c>
      <c r="E1599">
        <f>VLOOKUP(A1599, Kickstarter!B:P, 15, FALSE)</f>
        <v>0</v>
      </c>
      <c r="F1599">
        <f>VLOOKUP(A1599, Kickstarter!B:P, 11, FALSE)</f>
        <v>0</v>
      </c>
    </row>
    <row r="1600" spans="1:6" ht="45" x14ac:dyDescent="0.25">
      <c r="A1600" s="9" t="s">
        <v>1599</v>
      </c>
      <c r="B1600" s="3" t="str">
        <f>VLOOKUP(A1600, Kickstarter!B:C, 2, FALSE)</f>
        <v>I want to get our there and expand my photography skills and take a trip to Tornado alley to get more shots of storms and hopefully to</v>
      </c>
      <c r="C1600">
        <f>VLOOKUP(A1600, Kickstarter!B:E, 3, FALSE)</f>
        <v>800</v>
      </c>
      <c r="D1600">
        <f>VLOOKUP(A1600, Kickstarter!B:E, 4, FALSE)</f>
        <v>1</v>
      </c>
      <c r="E1600">
        <f>VLOOKUP(A1600, Kickstarter!B:P, 15, FALSE)</f>
        <v>1</v>
      </c>
      <c r="F1600">
        <f>VLOOKUP(A1600, Kickstarter!B:P, 11, FALSE)</f>
        <v>1</v>
      </c>
    </row>
    <row r="1601" spans="1:6" ht="30" x14ac:dyDescent="0.25">
      <c r="A1601" s="9" t="s">
        <v>1600</v>
      </c>
      <c r="B1601" s="3" t="str">
        <f>VLOOKUP(A1601, Kickstarter!B:C, 2, FALSE)</f>
        <v>A London photographer trekking 5,895m up Africa's Mount Kilimanjaro to pursue and enrich a career.</v>
      </c>
      <c r="C1601">
        <f>VLOOKUP(A1601, Kickstarter!B:E, 3, FALSE)</f>
        <v>500</v>
      </c>
      <c r="D1601">
        <f>VLOOKUP(A1601, Kickstarter!B:E, 4, FALSE)</f>
        <v>0</v>
      </c>
      <c r="E1601">
        <f>VLOOKUP(A1601, Kickstarter!B:P, 15, FALSE)</f>
        <v>0</v>
      </c>
      <c r="F1601">
        <f>VLOOKUP(A1601, Kickstarter!B:P, 11, FALSE)</f>
        <v>0</v>
      </c>
    </row>
    <row r="1602" spans="1:6" ht="45" x14ac:dyDescent="0.25">
      <c r="A1602" s="9" t="s">
        <v>1601</v>
      </c>
      <c r="B1602" s="3" t="str">
        <f>VLOOKUP(A1602, Kickstarter!B:C, 2, FALSE)</f>
        <v>I plan to document volunteer work on an organic farm in rural India, and photograph the people and places I encounter during the trip.</v>
      </c>
      <c r="C1602">
        <f>VLOOKUP(A1602, Kickstarter!B:E, 3, FALSE)</f>
        <v>5000</v>
      </c>
      <c r="D1602">
        <f>VLOOKUP(A1602, Kickstarter!B:E, 4, FALSE)</f>
        <v>367</v>
      </c>
      <c r="E1602">
        <f>VLOOKUP(A1602, Kickstarter!B:P, 15, FALSE)</f>
        <v>40.78</v>
      </c>
      <c r="F1602">
        <f>VLOOKUP(A1602, Kickstarter!B:P, 11, FALSE)</f>
        <v>9</v>
      </c>
    </row>
    <row r="1603" spans="1:6" ht="45" x14ac:dyDescent="0.25">
      <c r="A1603" s="9" t="s">
        <v>1602</v>
      </c>
      <c r="B1603" s="3" t="str">
        <f>VLOOKUP(A1603, Kickstarter!B:C, 2, FALSE)</f>
        <v>We're so close to releasing our long-awaited debut album! A little help will go a long way... let's do this!</v>
      </c>
      <c r="C1603">
        <f>VLOOKUP(A1603, Kickstarter!B:E, 3, FALSE)</f>
        <v>2500</v>
      </c>
      <c r="D1603">
        <f>VLOOKUP(A1603, Kickstarter!B:E, 4, FALSE)</f>
        <v>2706.23</v>
      </c>
      <c r="E1603">
        <f>VLOOKUP(A1603, Kickstarter!B:P, 15, FALSE)</f>
        <v>48.33</v>
      </c>
      <c r="F1603">
        <f>VLOOKUP(A1603, Kickstarter!B:P, 11, FALSE)</f>
        <v>56</v>
      </c>
    </row>
    <row r="1604" spans="1:6" ht="45" x14ac:dyDescent="0.25">
      <c r="A1604" s="9" t="s">
        <v>1603</v>
      </c>
      <c r="B1604" s="3" t="str">
        <f>VLOOKUP(A1604, Kickstarter!B:C, 2, FALSE)</f>
        <v>We need the help of fans of both music and film alike to help us create our collective vision for this song.</v>
      </c>
      <c r="C1604">
        <f>VLOOKUP(A1604, Kickstarter!B:E, 3, FALSE)</f>
        <v>1500</v>
      </c>
      <c r="D1604">
        <f>VLOOKUP(A1604, Kickstarter!B:E, 4, FALSE)</f>
        <v>1502.5</v>
      </c>
      <c r="E1604">
        <f>VLOOKUP(A1604, Kickstarter!B:P, 15, FALSE)</f>
        <v>46.95</v>
      </c>
      <c r="F1604">
        <f>VLOOKUP(A1604, Kickstarter!B:P, 11, FALSE)</f>
        <v>32</v>
      </c>
    </row>
    <row r="1605" spans="1:6" ht="30" x14ac:dyDescent="0.25">
      <c r="A1605" s="9" t="s">
        <v>1604</v>
      </c>
      <c r="B1605" s="3" t="str">
        <f>VLOOKUP(A1605, Kickstarter!B:C, 2, FALSE)</f>
        <v>An exercise in the wild and dangerous world of solo musicianship by Maxwell D Feinstein.</v>
      </c>
      <c r="C1605">
        <f>VLOOKUP(A1605, Kickstarter!B:E, 3, FALSE)</f>
        <v>2000</v>
      </c>
      <c r="D1605">
        <f>VLOOKUP(A1605, Kickstarter!B:E, 4, FALSE)</f>
        <v>2000.66</v>
      </c>
      <c r="E1605">
        <f>VLOOKUP(A1605, Kickstarter!B:P, 15, FALSE)</f>
        <v>66.69</v>
      </c>
      <c r="F1605">
        <f>VLOOKUP(A1605, Kickstarter!B:P, 11, FALSE)</f>
        <v>30</v>
      </c>
    </row>
    <row r="1606" spans="1:6" ht="45" x14ac:dyDescent="0.25">
      <c r="A1606" s="9" t="s">
        <v>1605</v>
      </c>
      <c r="B1606" s="3" t="str">
        <f>VLOOKUP(A1606, Kickstarter!B:C, 2, FALSE)</f>
        <v>Kentucky Knife Fight is making a music video for the release of their new song, "Love the Lonely." Raising money for production costs.</v>
      </c>
      <c r="C1606">
        <f>VLOOKUP(A1606, Kickstarter!B:E, 3, FALSE)</f>
        <v>2800</v>
      </c>
      <c r="D1606">
        <f>VLOOKUP(A1606, Kickstarter!B:E, 4, FALSE)</f>
        <v>3419</v>
      </c>
      <c r="E1606">
        <f>VLOOKUP(A1606, Kickstarter!B:P, 15, FALSE)</f>
        <v>48.84</v>
      </c>
      <c r="F1606">
        <f>VLOOKUP(A1606, Kickstarter!B:P, 11, FALSE)</f>
        <v>70</v>
      </c>
    </row>
    <row r="1607" spans="1:6" ht="45" x14ac:dyDescent="0.25">
      <c r="A1607" s="9" t="s">
        <v>1606</v>
      </c>
      <c r="B1607" s="3" t="str">
        <f>VLOOKUP(A1607, Kickstarter!B:C, 2, FALSE)</f>
        <v>A Band of Orcs needs gas, tires &amp; tags to get to GenCon Indy for the debut of their 28 mm gaming miniatures and historic live concert!</v>
      </c>
      <c r="C1607">
        <f>VLOOKUP(A1607, Kickstarter!B:E, 3, FALSE)</f>
        <v>6000</v>
      </c>
      <c r="D1607">
        <f>VLOOKUP(A1607, Kickstarter!B:E, 4, FALSE)</f>
        <v>6041.6</v>
      </c>
      <c r="E1607">
        <f>VLOOKUP(A1607, Kickstarter!B:P, 15, FALSE)</f>
        <v>137.31</v>
      </c>
      <c r="F1607">
        <f>VLOOKUP(A1607, Kickstarter!B:P, 11, FALSE)</f>
        <v>44</v>
      </c>
    </row>
    <row r="1608" spans="1:6" ht="45" x14ac:dyDescent="0.25">
      <c r="A1608" s="9" t="s">
        <v>1607</v>
      </c>
      <c r="B1608" s="3" t="str">
        <f>VLOOKUP(A1608, Kickstarter!B:C, 2, FALSE)</f>
        <v>The Scurvies, an independent punk rock 'n' roll band are recording a new album to be released on vinyl and CD, on their very own label.</v>
      </c>
      <c r="C1608">
        <f>VLOOKUP(A1608, Kickstarter!B:E, 3, FALSE)</f>
        <v>8000</v>
      </c>
      <c r="D1608">
        <f>VLOOKUP(A1608, Kickstarter!B:E, 4, FALSE)</f>
        <v>8080.33</v>
      </c>
      <c r="E1608">
        <f>VLOOKUP(A1608, Kickstarter!B:P, 15, FALSE)</f>
        <v>87.83</v>
      </c>
      <c r="F1608">
        <f>VLOOKUP(A1608, Kickstarter!B:P, 11, FALSE)</f>
        <v>92</v>
      </c>
    </row>
    <row r="1609" spans="1:6" ht="45" x14ac:dyDescent="0.25">
      <c r="A1609" s="9" t="s">
        <v>1608</v>
      </c>
      <c r="B1609" s="3" t="str">
        <f>VLOOKUP(A1609, Kickstarter!B:C, 2, FALSE)</f>
        <v>The world's only all-Asian American dance rock band, The Slants, needs a bus to tour cons, shows, and festivals.</v>
      </c>
      <c r="C1609">
        <f>VLOOKUP(A1609, Kickstarter!B:E, 3, FALSE)</f>
        <v>10000</v>
      </c>
      <c r="D1609">
        <f>VLOOKUP(A1609, Kickstarter!B:E, 4, FALSE)</f>
        <v>14511</v>
      </c>
      <c r="E1609">
        <f>VLOOKUP(A1609, Kickstarter!B:P, 15, FALSE)</f>
        <v>70.790000000000006</v>
      </c>
      <c r="F1609">
        <f>VLOOKUP(A1609, Kickstarter!B:P, 11, FALSE)</f>
        <v>205</v>
      </c>
    </row>
    <row r="1610" spans="1:6" ht="30" x14ac:dyDescent="0.25">
      <c r="A1610" s="9" t="s">
        <v>1609</v>
      </c>
      <c r="B1610" s="3" t="str">
        <f>VLOOKUP(A1610, Kickstarter!B:C, 2, FALSE)</f>
        <v>The Devil &amp; Me's Debut album, "...It's Not A Dream", featuring 9 original, Hard Rock songs.</v>
      </c>
      <c r="C1610">
        <f>VLOOKUP(A1610, Kickstarter!B:E, 3, FALSE)</f>
        <v>1200</v>
      </c>
      <c r="D1610">
        <f>VLOOKUP(A1610, Kickstarter!B:E, 4, FALSE)</f>
        <v>1215</v>
      </c>
      <c r="E1610">
        <f>VLOOKUP(A1610, Kickstarter!B:P, 15, FALSE)</f>
        <v>52.83</v>
      </c>
      <c r="F1610">
        <f>VLOOKUP(A1610, Kickstarter!B:P, 11, FALSE)</f>
        <v>23</v>
      </c>
    </row>
    <row r="1611" spans="1:6" ht="45" x14ac:dyDescent="0.25">
      <c r="A1611" s="9" t="s">
        <v>1610</v>
      </c>
      <c r="B1611" s="3" t="str">
        <f>VLOOKUP(A1611, Kickstarter!B:C, 2, FALSE)</f>
        <v>Still the Sky's Limit is finishing their first full length album and going on a full US tour, and WE NEED YOUR HELP!</v>
      </c>
      <c r="C1611">
        <f>VLOOKUP(A1611, Kickstarter!B:E, 3, FALSE)</f>
        <v>1500</v>
      </c>
      <c r="D1611">
        <f>VLOOKUP(A1611, Kickstarter!B:E, 4, FALSE)</f>
        <v>1775</v>
      </c>
      <c r="E1611">
        <f>VLOOKUP(A1611, Kickstarter!B:P, 15, FALSE)</f>
        <v>443.75</v>
      </c>
      <c r="F1611">
        <f>VLOOKUP(A1611, Kickstarter!B:P, 11, FALSE)</f>
        <v>4</v>
      </c>
    </row>
    <row r="1612" spans="1:6" ht="30" x14ac:dyDescent="0.25">
      <c r="A1612" s="9" t="s">
        <v>1611</v>
      </c>
      <c r="B1612" s="3" t="str">
        <f>VLOOKUP(A1612, Kickstarter!B:C, 2, FALSE)</f>
        <v>So The Story Goes is the upcoming album from "Just Joe" Altier.</v>
      </c>
      <c r="C1612">
        <f>VLOOKUP(A1612, Kickstarter!B:E, 3, FALSE)</f>
        <v>2000</v>
      </c>
      <c r="D1612">
        <f>VLOOKUP(A1612, Kickstarter!B:E, 4, FALSE)</f>
        <v>5437</v>
      </c>
      <c r="E1612">
        <f>VLOOKUP(A1612, Kickstarter!B:P, 15, FALSE)</f>
        <v>48.54</v>
      </c>
      <c r="F1612">
        <f>VLOOKUP(A1612, Kickstarter!B:P, 11, FALSE)</f>
        <v>112</v>
      </c>
    </row>
    <row r="1613" spans="1:6" x14ac:dyDescent="0.25">
      <c r="A1613" s="9" t="s">
        <v>1612</v>
      </c>
      <c r="B1613" s="3" t="str">
        <f>VLOOKUP(A1613, Kickstarter!B:C, 2, FALSE)</f>
        <v>Skelton-Luns CD/7" No Big Deal.</v>
      </c>
      <c r="C1613">
        <f>VLOOKUP(A1613, Kickstarter!B:E, 3, FALSE)</f>
        <v>800</v>
      </c>
      <c r="D1613">
        <f>VLOOKUP(A1613, Kickstarter!B:E, 4, FALSE)</f>
        <v>1001</v>
      </c>
      <c r="E1613">
        <f>VLOOKUP(A1613, Kickstarter!B:P, 15, FALSE)</f>
        <v>37.07</v>
      </c>
      <c r="F1613">
        <f>VLOOKUP(A1613, Kickstarter!B:P, 11, FALSE)</f>
        <v>27</v>
      </c>
    </row>
    <row r="1614" spans="1:6" ht="30" x14ac:dyDescent="0.25">
      <c r="A1614" s="9" t="s">
        <v>1613</v>
      </c>
      <c r="B1614" s="3" t="str">
        <f>VLOOKUP(A1614, Kickstarter!B:C, 2, FALSE)</f>
        <v>Help us achieve our goal to get our van repaired, gassed up, and road-ready for our winter tour!</v>
      </c>
      <c r="C1614">
        <f>VLOOKUP(A1614, Kickstarter!B:E, 3, FALSE)</f>
        <v>500</v>
      </c>
      <c r="D1614">
        <f>VLOOKUP(A1614, Kickstarter!B:E, 4, FALSE)</f>
        <v>550</v>
      </c>
      <c r="E1614">
        <f>VLOOKUP(A1614, Kickstarter!B:P, 15, FALSE)</f>
        <v>50</v>
      </c>
      <c r="F1614">
        <f>VLOOKUP(A1614, Kickstarter!B:P, 11, FALSE)</f>
        <v>11</v>
      </c>
    </row>
    <row r="1615" spans="1:6" ht="45" x14ac:dyDescent="0.25">
      <c r="A1615" s="9" t="s">
        <v>1614</v>
      </c>
      <c r="B1615" s="3" t="str">
        <f>VLOOKUP(A1615, Kickstarter!B:C, 2, FALSE)</f>
        <v>Ghosts and Paper Hearts are getting ready to release their new EP and we want it to be sent everywhere. Help us out PLEASE!!!!!</v>
      </c>
      <c r="C1615">
        <f>VLOOKUP(A1615, Kickstarter!B:E, 3, FALSE)</f>
        <v>1000</v>
      </c>
      <c r="D1615">
        <f>VLOOKUP(A1615, Kickstarter!B:E, 4, FALSE)</f>
        <v>1015</v>
      </c>
      <c r="E1615">
        <f>VLOOKUP(A1615, Kickstarter!B:P, 15, FALSE)</f>
        <v>39.04</v>
      </c>
      <c r="F1615">
        <f>VLOOKUP(A1615, Kickstarter!B:P, 11, FALSE)</f>
        <v>26</v>
      </c>
    </row>
    <row r="1616" spans="1:6" ht="45" x14ac:dyDescent="0.25">
      <c r="A1616" s="9" t="s">
        <v>1615</v>
      </c>
      <c r="B1616" s="3" t="str">
        <f>VLOOKUP(A1616, Kickstarter!B:C, 2, FALSE)</f>
        <v>We are going into the studio this June/July to begin our New Album. Pre-order the CD &amp; join us as we present The Greatest Show Alive.</v>
      </c>
      <c r="C1616">
        <f>VLOOKUP(A1616, Kickstarter!B:E, 3, FALSE)</f>
        <v>5000</v>
      </c>
      <c r="D1616">
        <f>VLOOKUP(A1616, Kickstarter!B:E, 4, FALSE)</f>
        <v>5135</v>
      </c>
      <c r="E1616">
        <f>VLOOKUP(A1616, Kickstarter!B:P, 15, FALSE)</f>
        <v>66.69</v>
      </c>
      <c r="F1616">
        <f>VLOOKUP(A1616, Kickstarter!B:P, 11, FALSE)</f>
        <v>77</v>
      </c>
    </row>
    <row r="1617" spans="1:6" ht="45" x14ac:dyDescent="0.25">
      <c r="A1617" s="9" t="s">
        <v>1616</v>
      </c>
      <c r="B1617" s="3" t="str">
        <f>VLOOKUP(A1617, Kickstarter!B:C, 2, FALSE)</f>
        <v>We are Reno Divorce!! Here is a taste of our upcoming release and we invite you to be a part of it.</v>
      </c>
      <c r="C1617">
        <f>VLOOKUP(A1617, Kickstarter!B:E, 3, FALSE)</f>
        <v>8000</v>
      </c>
      <c r="D1617">
        <f>VLOOKUP(A1617, Kickstarter!B:E, 4, FALSE)</f>
        <v>9130</v>
      </c>
      <c r="E1617">
        <f>VLOOKUP(A1617, Kickstarter!B:P, 15, FALSE)</f>
        <v>67.13</v>
      </c>
      <c r="F1617">
        <f>VLOOKUP(A1617, Kickstarter!B:P, 11, FALSE)</f>
        <v>136</v>
      </c>
    </row>
    <row r="1618" spans="1:6" ht="45" x14ac:dyDescent="0.25">
      <c r="A1618" s="9" t="s">
        <v>1617</v>
      </c>
      <c r="B1618" s="3" t="str">
        <f>VLOOKUP(A1618, Kickstarter!B:C, 2, FALSE)</f>
        <v>HELP! We don't have much time.....Join Aly Jados in making her new EP a reality before the world ends!!!!</v>
      </c>
      <c r="C1618">
        <f>VLOOKUP(A1618, Kickstarter!B:E, 3, FALSE)</f>
        <v>10000</v>
      </c>
      <c r="D1618">
        <f>VLOOKUP(A1618, Kickstarter!B:E, 4, FALSE)</f>
        <v>10420</v>
      </c>
      <c r="E1618">
        <f>VLOOKUP(A1618, Kickstarter!B:P, 15, FALSE)</f>
        <v>66.37</v>
      </c>
      <c r="F1618">
        <f>VLOOKUP(A1618, Kickstarter!B:P, 11, FALSE)</f>
        <v>157</v>
      </c>
    </row>
    <row r="1619" spans="1:6" ht="30" x14ac:dyDescent="0.25">
      <c r="A1619" s="9" t="s">
        <v>1618</v>
      </c>
      <c r="B1619" s="3" t="str">
        <f>VLOOKUP(A1619, Kickstarter!B:C, 2, FALSE)</f>
        <v>The Coffis Brothers &amp;The Mountain Men are recording a brand new full length record.</v>
      </c>
      <c r="C1619">
        <f>VLOOKUP(A1619, Kickstarter!B:E, 3, FALSE)</f>
        <v>7000</v>
      </c>
      <c r="D1619">
        <f>VLOOKUP(A1619, Kickstarter!B:E, 4, FALSE)</f>
        <v>10210</v>
      </c>
      <c r="E1619">
        <f>VLOOKUP(A1619, Kickstarter!B:P, 15, FALSE)</f>
        <v>64.62</v>
      </c>
      <c r="F1619">
        <f>VLOOKUP(A1619, Kickstarter!B:P, 11, FALSE)</f>
        <v>158</v>
      </c>
    </row>
    <row r="1620" spans="1:6" ht="30" x14ac:dyDescent="0.25">
      <c r="A1620" s="9" t="s">
        <v>1619</v>
      </c>
      <c r="B1620" s="3" t="str">
        <f>VLOOKUP(A1620, Kickstarter!B:C, 2, FALSE)</f>
        <v>Janus Word combines hard rock with melodic acoustic music for a unique and awesome sound.</v>
      </c>
      <c r="C1620">
        <f>VLOOKUP(A1620, Kickstarter!B:E, 3, FALSE)</f>
        <v>1500</v>
      </c>
      <c r="D1620">
        <f>VLOOKUP(A1620, Kickstarter!B:E, 4, FALSE)</f>
        <v>1576</v>
      </c>
      <c r="E1620">
        <f>VLOOKUP(A1620, Kickstarter!B:P, 15, FALSE)</f>
        <v>58.37</v>
      </c>
      <c r="F1620">
        <f>VLOOKUP(A1620, Kickstarter!B:P, 11, FALSE)</f>
        <v>27</v>
      </c>
    </row>
    <row r="1621" spans="1:6" ht="45" x14ac:dyDescent="0.25">
      <c r="A1621" s="9" t="s">
        <v>1620</v>
      </c>
      <c r="B1621" s="3" t="str">
        <f>VLOOKUP(A1621, Kickstarter!B:C, 2, FALSE)</f>
        <v>Creating a live show experience that does justice to the musicianship and time spent rehearsing.  Help us weave this sonic tapestry!</v>
      </c>
      <c r="C1621">
        <f>VLOOKUP(A1621, Kickstarter!B:E, 3, FALSE)</f>
        <v>1500</v>
      </c>
      <c r="D1621">
        <f>VLOOKUP(A1621, Kickstarter!B:E, 4, FALSE)</f>
        <v>2000</v>
      </c>
      <c r="E1621">
        <f>VLOOKUP(A1621, Kickstarter!B:P, 15, FALSE)</f>
        <v>86.96</v>
      </c>
      <c r="F1621">
        <f>VLOOKUP(A1621, Kickstarter!B:P, 11, FALSE)</f>
        <v>23</v>
      </c>
    </row>
    <row r="1622" spans="1:6" ht="30" x14ac:dyDescent="0.25">
      <c r="A1622" s="9" t="s">
        <v>1621</v>
      </c>
      <c r="B1622" s="3" t="str">
        <f>VLOOKUP(A1622, Kickstarter!B:C, 2, FALSE)</f>
        <v>Kickstarting my music career with 300 hard copy CDs of my first release.</v>
      </c>
      <c r="C1622">
        <f>VLOOKUP(A1622, Kickstarter!B:E, 3, FALSE)</f>
        <v>1000</v>
      </c>
      <c r="D1622">
        <f>VLOOKUP(A1622, Kickstarter!B:E, 4, FALSE)</f>
        <v>1130</v>
      </c>
      <c r="E1622">
        <f>VLOOKUP(A1622, Kickstarter!B:P, 15, FALSE)</f>
        <v>66.47</v>
      </c>
      <c r="F1622">
        <f>VLOOKUP(A1622, Kickstarter!B:P, 11, FALSE)</f>
        <v>17</v>
      </c>
    </row>
    <row r="1623" spans="1:6" ht="45" x14ac:dyDescent="0.25">
      <c r="A1623" s="9" t="s">
        <v>1622</v>
      </c>
      <c r="B1623" s="3" t="str">
        <f>VLOOKUP(A1623, Kickstarter!B:C, 2, FALSE)</f>
        <v>Its long over due! Help us fund our debut album! We need all our friends and fans support on this! Lets make it happen!</v>
      </c>
      <c r="C1623">
        <f>VLOOKUP(A1623, Kickstarter!B:E, 3, FALSE)</f>
        <v>5000</v>
      </c>
      <c r="D1623">
        <f>VLOOKUP(A1623, Kickstarter!B:E, 4, FALSE)</f>
        <v>6060</v>
      </c>
      <c r="E1623">
        <f>VLOOKUP(A1623, Kickstarter!B:P, 15, FALSE)</f>
        <v>163.78</v>
      </c>
      <c r="F1623">
        <f>VLOOKUP(A1623, Kickstarter!B:P, 11, FALSE)</f>
        <v>37</v>
      </c>
    </row>
    <row r="1624" spans="1:6" ht="45" x14ac:dyDescent="0.25">
      <c r="A1624" s="9" t="s">
        <v>1623</v>
      </c>
      <c r="B1624" s="3" t="str">
        <f>VLOOKUP(A1624, Kickstarter!B:C, 2, FALSE)</f>
        <v>Join in PrincessFrank's conquest of the Rock&amp;Roll kingdom! Pledge your support and help him claim the throne of Rock!</v>
      </c>
      <c r="C1624">
        <f>VLOOKUP(A1624, Kickstarter!B:E, 3, FALSE)</f>
        <v>6900</v>
      </c>
      <c r="D1624">
        <f>VLOOKUP(A1624, Kickstarter!B:E, 4, FALSE)</f>
        <v>7019</v>
      </c>
      <c r="E1624">
        <f>VLOOKUP(A1624, Kickstarter!B:P, 15, FALSE)</f>
        <v>107.98</v>
      </c>
      <c r="F1624">
        <f>VLOOKUP(A1624, Kickstarter!B:P, 11, FALSE)</f>
        <v>65</v>
      </c>
    </row>
    <row r="1625" spans="1:6" ht="45" x14ac:dyDescent="0.25">
      <c r="A1625" s="9" t="s">
        <v>1624</v>
      </c>
      <c r="B1625" s="3" t="str">
        <f>VLOOKUP(A1625, Kickstarter!B:C, 2, FALSE)</f>
        <v>We play covers of mod and ska classics to enthusiastic crowds. Now we want to leave our own original mark on mod musical history.</v>
      </c>
      <c r="C1625">
        <f>VLOOKUP(A1625, Kickstarter!B:E, 3, FALSE)</f>
        <v>750</v>
      </c>
      <c r="D1625">
        <f>VLOOKUP(A1625, Kickstarter!B:E, 4, FALSE)</f>
        <v>758</v>
      </c>
      <c r="E1625">
        <f>VLOOKUP(A1625, Kickstarter!B:P, 15, FALSE)</f>
        <v>42.11</v>
      </c>
      <c r="F1625">
        <f>VLOOKUP(A1625, Kickstarter!B:P, 11, FALSE)</f>
        <v>18</v>
      </c>
    </row>
    <row r="1626" spans="1:6" ht="30" x14ac:dyDescent="0.25">
      <c r="A1626" s="9" t="s">
        <v>1625</v>
      </c>
      <c r="B1626" s="3" t="str">
        <f>VLOOKUP(A1626, Kickstarter!B:C, 2, FALSE)</f>
        <v>Joey De Noble is raising money to help record his latest music, and he wants YOU to be a part of it!</v>
      </c>
      <c r="C1626">
        <f>VLOOKUP(A1626, Kickstarter!B:E, 3, FALSE)</f>
        <v>1000</v>
      </c>
      <c r="D1626">
        <f>VLOOKUP(A1626, Kickstarter!B:E, 4, FALSE)</f>
        <v>1180</v>
      </c>
      <c r="E1626">
        <f>VLOOKUP(A1626, Kickstarter!B:P, 15, FALSE)</f>
        <v>47.2</v>
      </c>
      <c r="F1626">
        <f>VLOOKUP(A1626, Kickstarter!B:P, 11, FALSE)</f>
        <v>25</v>
      </c>
    </row>
    <row r="1627" spans="1:6" ht="45" x14ac:dyDescent="0.25">
      <c r="A1627" s="9" t="s">
        <v>1626</v>
      </c>
      <c r="B1627" s="3" t="str">
        <f>VLOOKUP(A1627, Kickstarter!B:C, 2, FALSE)</f>
        <v>Progressive metal band Redemption is preparing to film its second live DVD at the Progpower festival in Atlanta, GA in September, 2012.</v>
      </c>
      <c r="C1627">
        <f>VLOOKUP(A1627, Kickstarter!B:E, 3, FALSE)</f>
        <v>7500</v>
      </c>
      <c r="D1627">
        <f>VLOOKUP(A1627, Kickstarter!B:E, 4, FALSE)</f>
        <v>11650</v>
      </c>
      <c r="E1627">
        <f>VLOOKUP(A1627, Kickstarter!B:P, 15, FALSE)</f>
        <v>112.02</v>
      </c>
      <c r="F1627">
        <f>VLOOKUP(A1627, Kickstarter!B:P, 11, FALSE)</f>
        <v>104</v>
      </c>
    </row>
    <row r="1628" spans="1:6" ht="45" x14ac:dyDescent="0.25">
      <c r="A1628" s="9" t="s">
        <v>1627</v>
      </c>
      <c r="B1628" s="3" t="str">
        <f>VLOOKUP(A1628, Kickstarter!B:C, 2, FALSE)</f>
        <v>Help Christian Rock Band "The Protest" fund their new album and further their mission of positively impacting lives.</v>
      </c>
      <c r="C1628">
        <f>VLOOKUP(A1628, Kickstarter!B:E, 3, FALSE)</f>
        <v>8000</v>
      </c>
      <c r="D1628">
        <f>VLOOKUP(A1628, Kickstarter!B:E, 4, FALSE)</f>
        <v>8095</v>
      </c>
      <c r="E1628">
        <f>VLOOKUP(A1628, Kickstarter!B:P, 15, FALSE)</f>
        <v>74.95</v>
      </c>
      <c r="F1628">
        <f>VLOOKUP(A1628, Kickstarter!B:P, 11, FALSE)</f>
        <v>108</v>
      </c>
    </row>
    <row r="1629" spans="1:6" ht="45" x14ac:dyDescent="0.25">
      <c r="A1629" s="9" t="s">
        <v>1628</v>
      </c>
      <c r="B1629" s="3" t="str">
        <f>VLOOKUP(A1629, Kickstarter!B:C, 2, FALSE)</f>
        <v>River of Thorns is a recording duo based in southeast Michigan.  We're releasing a great sounding cd recorded in a tiny home studio!</v>
      </c>
      <c r="C1629">
        <f>VLOOKUP(A1629, Kickstarter!B:E, 3, FALSE)</f>
        <v>2000</v>
      </c>
      <c r="D1629">
        <f>VLOOKUP(A1629, Kickstarter!B:E, 4, FALSE)</f>
        <v>2340</v>
      </c>
      <c r="E1629">
        <f>VLOOKUP(A1629, Kickstarter!B:P, 15, FALSE)</f>
        <v>61.58</v>
      </c>
      <c r="F1629">
        <f>VLOOKUP(A1629, Kickstarter!B:P, 11, FALSE)</f>
        <v>38</v>
      </c>
    </row>
    <row r="1630" spans="1:6" ht="30" x14ac:dyDescent="0.25">
      <c r="A1630" s="9" t="s">
        <v>1629</v>
      </c>
      <c r="B1630" s="3" t="str">
        <f>VLOOKUP(A1630, Kickstarter!B:C, 2, FALSE)</f>
        <v>Original Jewish rock music on human relationships and identity</v>
      </c>
      <c r="C1630">
        <f>VLOOKUP(A1630, Kickstarter!B:E, 3, FALSE)</f>
        <v>4000</v>
      </c>
      <c r="D1630">
        <f>VLOOKUP(A1630, Kickstarter!B:E, 4, FALSE)</f>
        <v>4037</v>
      </c>
      <c r="E1630">
        <f>VLOOKUP(A1630, Kickstarter!B:P, 15, FALSE)</f>
        <v>45.88</v>
      </c>
      <c r="F1630">
        <f>VLOOKUP(A1630, Kickstarter!B:P, 11, FALSE)</f>
        <v>88</v>
      </c>
    </row>
    <row r="1631" spans="1:6" ht="30" x14ac:dyDescent="0.25">
      <c r="A1631" s="9" t="s">
        <v>1630</v>
      </c>
      <c r="B1631" s="3" t="str">
        <f>VLOOKUP(A1631, Kickstarter!B:C, 2, FALSE)</f>
        <v>Help Off The Turnpike release new music, and set fire to everything!</v>
      </c>
      <c r="C1631">
        <f>VLOOKUP(A1631, Kickstarter!B:E, 3, FALSE)</f>
        <v>6000</v>
      </c>
      <c r="D1631">
        <f>VLOOKUP(A1631, Kickstarter!B:E, 4, FALSE)</f>
        <v>6220</v>
      </c>
      <c r="E1631">
        <f>VLOOKUP(A1631, Kickstarter!B:P, 15, FALSE)</f>
        <v>75.849999999999994</v>
      </c>
      <c r="F1631">
        <f>VLOOKUP(A1631, Kickstarter!B:P, 11, FALSE)</f>
        <v>82</v>
      </c>
    </row>
    <row r="1632" spans="1:6" ht="45" x14ac:dyDescent="0.25">
      <c r="A1632" s="9" t="s">
        <v>1631</v>
      </c>
      <c r="B1632" s="3" t="str">
        <f>VLOOKUP(A1632, Kickstarter!B:C, 2, FALSE)</f>
        <v>Inspired by the legacy of Tex Tucker, Golden Grenade is setting out to record their first CD with heavy hearts and intense purpose.</v>
      </c>
      <c r="C1632">
        <f>VLOOKUP(A1632, Kickstarter!B:E, 3, FALSE)</f>
        <v>4000</v>
      </c>
      <c r="D1632">
        <f>VLOOKUP(A1632, Kickstarter!B:E, 4, FALSE)</f>
        <v>10610</v>
      </c>
      <c r="E1632">
        <f>VLOOKUP(A1632, Kickstarter!B:P, 15, FALSE)</f>
        <v>84.21</v>
      </c>
      <c r="F1632">
        <f>VLOOKUP(A1632, Kickstarter!B:P, 11, FALSE)</f>
        <v>126</v>
      </c>
    </row>
    <row r="1633" spans="1:6" ht="45" x14ac:dyDescent="0.25">
      <c r="A1633" s="9" t="s">
        <v>1632</v>
      </c>
      <c r="B1633" s="3" t="str">
        <f>VLOOKUP(A1633, Kickstarter!B:C, 2, FALSE)</f>
        <v>We're putting together our next studio album, and we want you to be a part of it. Check out the video for some clips from the studio.</v>
      </c>
      <c r="C1633">
        <f>VLOOKUP(A1633, Kickstarter!B:E, 3, FALSE)</f>
        <v>10000</v>
      </c>
      <c r="D1633">
        <f>VLOOKUP(A1633, Kickstarter!B:E, 4, FALSE)</f>
        <v>15591</v>
      </c>
      <c r="E1633">
        <f>VLOOKUP(A1633, Kickstarter!B:P, 15, FALSE)</f>
        <v>117.23</v>
      </c>
      <c r="F1633">
        <f>VLOOKUP(A1633, Kickstarter!B:P, 11, FALSE)</f>
        <v>133</v>
      </c>
    </row>
    <row r="1634" spans="1:6" ht="45" x14ac:dyDescent="0.25">
      <c r="A1634" s="9" t="s">
        <v>1633</v>
      </c>
      <c r="B1634" s="3" t="str">
        <f>VLOOKUP(A1634, Kickstarter!B:C, 2, FALSE)</f>
        <v>Hey everyone! If you don't already know, we're Culprit, a 4-piece rock band from Los Angeles &amp; we are in dire need of a new tour van!</v>
      </c>
      <c r="C1634">
        <f>VLOOKUP(A1634, Kickstarter!B:E, 3, FALSE)</f>
        <v>4000</v>
      </c>
      <c r="D1634">
        <f>VLOOKUP(A1634, Kickstarter!B:E, 4, FALSE)</f>
        <v>4065</v>
      </c>
      <c r="E1634">
        <f>VLOOKUP(A1634, Kickstarter!B:P, 15, FALSE)</f>
        <v>86.49</v>
      </c>
      <c r="F1634">
        <f>VLOOKUP(A1634, Kickstarter!B:P, 11, FALSE)</f>
        <v>47</v>
      </c>
    </row>
    <row r="1635" spans="1:6" ht="45" x14ac:dyDescent="0.25">
      <c r="A1635" s="9" t="s">
        <v>1634</v>
      </c>
      <c r="B1635" s="3" t="str">
        <f>VLOOKUP(A1635, Kickstarter!B:C, 2, FALSE)</f>
        <v>We are a four piece rock band that has played shows in and around NYC including Mercury Lounge.  Two of our members are now in LA.</v>
      </c>
      <c r="C1635">
        <f>VLOOKUP(A1635, Kickstarter!B:E, 3, FALSE)</f>
        <v>10000</v>
      </c>
      <c r="D1635">
        <f>VLOOKUP(A1635, Kickstarter!B:E, 4, FALSE)</f>
        <v>10000</v>
      </c>
      <c r="E1635">
        <f>VLOOKUP(A1635, Kickstarter!B:P, 15, FALSE)</f>
        <v>172.41</v>
      </c>
      <c r="F1635">
        <f>VLOOKUP(A1635, Kickstarter!B:P, 11, FALSE)</f>
        <v>58</v>
      </c>
    </row>
    <row r="1636" spans="1:6" ht="30" x14ac:dyDescent="0.25">
      <c r="A1636" s="9" t="s">
        <v>1635</v>
      </c>
      <c r="B1636" s="3" t="str">
        <f>VLOOKUP(A1636, Kickstarter!B:C, 2, FALSE)</f>
        <v>Recording Debut  Album w/ Producer Ikey Owens from Free Moral Agents/ The Mars Volta</v>
      </c>
      <c r="C1636">
        <f>VLOOKUP(A1636, Kickstarter!B:E, 3, FALSE)</f>
        <v>2000</v>
      </c>
      <c r="D1636">
        <f>VLOOKUP(A1636, Kickstarter!B:E, 4, FALSE)</f>
        <v>2010</v>
      </c>
      <c r="E1636">
        <f>VLOOKUP(A1636, Kickstarter!B:P, 15, FALSE)</f>
        <v>62.81</v>
      </c>
      <c r="F1636">
        <f>VLOOKUP(A1636, Kickstarter!B:P, 11, FALSE)</f>
        <v>32</v>
      </c>
    </row>
    <row r="1637" spans="1:6" ht="45" x14ac:dyDescent="0.25">
      <c r="A1637" s="9" t="s">
        <v>1636</v>
      </c>
      <c r="B1637" s="3" t="str">
        <f>VLOOKUP(A1637, Kickstarter!B:C, 2, FALSE)</f>
        <v>TWO will be recording their next album, MOUNTAINS, in July and need your help to make their vision a reality. Many perks are available!</v>
      </c>
      <c r="C1637">
        <f>VLOOKUP(A1637, Kickstarter!B:E, 3, FALSE)</f>
        <v>2000</v>
      </c>
      <c r="D1637">
        <f>VLOOKUP(A1637, Kickstarter!B:E, 4, FALSE)</f>
        <v>2506</v>
      </c>
      <c r="E1637">
        <f>VLOOKUP(A1637, Kickstarter!B:P, 15, FALSE)</f>
        <v>67.73</v>
      </c>
      <c r="F1637">
        <f>VLOOKUP(A1637, Kickstarter!B:P, 11, FALSE)</f>
        <v>37</v>
      </c>
    </row>
    <row r="1638" spans="1:6" ht="45" x14ac:dyDescent="0.25">
      <c r="A1638" s="9" t="s">
        <v>1637</v>
      </c>
      <c r="B1638" s="3" t="str">
        <f>VLOOKUP(A1638, Kickstarter!B:C, 2, FALSE)</f>
        <v>Butch County is a hard rockin bunch of girls and boy-girls from Austin.  Help us show San Francisco  Pride how we do it in Texas!</v>
      </c>
      <c r="C1638">
        <f>VLOOKUP(A1638, Kickstarter!B:E, 3, FALSE)</f>
        <v>4500</v>
      </c>
      <c r="D1638">
        <f>VLOOKUP(A1638, Kickstarter!B:E, 4, FALSE)</f>
        <v>4660</v>
      </c>
      <c r="E1638">
        <f>VLOOKUP(A1638, Kickstarter!B:P, 15, FALSE)</f>
        <v>53.56</v>
      </c>
      <c r="F1638">
        <f>VLOOKUP(A1638, Kickstarter!B:P, 11, FALSE)</f>
        <v>87</v>
      </c>
    </row>
    <row r="1639" spans="1:6" ht="45" x14ac:dyDescent="0.25">
      <c r="A1639" s="9" t="s">
        <v>1638</v>
      </c>
      <c r="B1639" s="3" t="str">
        <f>VLOOKUP(A1639, Kickstarter!B:C, 2, FALSE)</f>
        <v>We (the band Sunset) has been invited to play in Philadelphia.   Help us get there and you will receive special prizes.</v>
      </c>
      <c r="C1639">
        <f>VLOOKUP(A1639, Kickstarter!B:E, 3, FALSE)</f>
        <v>500</v>
      </c>
      <c r="D1639">
        <f>VLOOKUP(A1639, Kickstarter!B:E, 4, FALSE)</f>
        <v>519</v>
      </c>
      <c r="E1639">
        <f>VLOOKUP(A1639, Kickstarter!B:P, 15, FALSE)</f>
        <v>34.6</v>
      </c>
      <c r="F1639">
        <f>VLOOKUP(A1639, Kickstarter!B:P, 11, FALSE)</f>
        <v>15</v>
      </c>
    </row>
    <row r="1640" spans="1:6" ht="30" x14ac:dyDescent="0.25">
      <c r="A1640" s="9" t="s">
        <v>1639</v>
      </c>
      <c r="B1640" s="3" t="str">
        <f>VLOOKUP(A1640, Kickstarter!B:C, 2, FALSE)</f>
        <v>Avenues will be going in to the studio to record a new EP with Matt Allison!</v>
      </c>
      <c r="C1640">
        <f>VLOOKUP(A1640, Kickstarter!B:E, 3, FALSE)</f>
        <v>1000</v>
      </c>
      <c r="D1640">
        <f>VLOOKUP(A1640, Kickstarter!B:E, 4, FALSE)</f>
        <v>1050</v>
      </c>
      <c r="E1640">
        <f>VLOOKUP(A1640, Kickstarter!B:P, 15, FALSE)</f>
        <v>38.89</v>
      </c>
      <c r="F1640">
        <f>VLOOKUP(A1640, Kickstarter!B:P, 11, FALSE)</f>
        <v>27</v>
      </c>
    </row>
    <row r="1641" spans="1:6" ht="45" x14ac:dyDescent="0.25">
      <c r="A1641" s="9" t="s">
        <v>1640</v>
      </c>
      <c r="B1641" s="3" t="str">
        <f>VLOOKUP(A1641, Kickstarter!B:C, 2, FALSE)</f>
        <v>We've written the music and now it's time to record. We're excited to work with Nic at Different Fur studios but we need your help!</v>
      </c>
      <c r="C1641">
        <f>VLOOKUP(A1641, Kickstarter!B:E, 3, FALSE)</f>
        <v>1800</v>
      </c>
      <c r="D1641">
        <f>VLOOKUP(A1641, Kickstarter!B:E, 4, FALSE)</f>
        <v>1800</v>
      </c>
      <c r="E1641">
        <f>VLOOKUP(A1641, Kickstarter!B:P, 15, FALSE)</f>
        <v>94.74</v>
      </c>
      <c r="F1641">
        <f>VLOOKUP(A1641, Kickstarter!B:P, 11, FALSE)</f>
        <v>19</v>
      </c>
    </row>
    <row r="1642" spans="1:6" ht="45" x14ac:dyDescent="0.25">
      <c r="A1642" s="9" t="s">
        <v>1641</v>
      </c>
      <c r="B1642" s="3" t="str">
        <f>VLOOKUP(A1642, Kickstarter!B:C, 2, FALSE)</f>
        <v>We are a friendly neighborhood electronic pop duo from Los Angeles. We want to shoot a music video for a song from our debut album.</v>
      </c>
      <c r="C1642">
        <f>VLOOKUP(A1642, Kickstarter!B:E, 3, FALSE)</f>
        <v>400</v>
      </c>
      <c r="D1642">
        <f>VLOOKUP(A1642, Kickstarter!B:E, 4, FALSE)</f>
        <v>679.44</v>
      </c>
      <c r="E1642">
        <f>VLOOKUP(A1642, Kickstarter!B:P, 15, FALSE)</f>
        <v>39.97</v>
      </c>
      <c r="F1642">
        <f>VLOOKUP(A1642, Kickstarter!B:P, 11, FALSE)</f>
        <v>17</v>
      </c>
    </row>
    <row r="1643" spans="1:6" ht="30" x14ac:dyDescent="0.25">
      <c r="A1643" s="9" t="s">
        <v>1642</v>
      </c>
      <c r="B1643" s="3" t="str">
        <f>VLOOKUP(A1643, Kickstarter!B:C, 2, FALSE)</f>
        <v>Music Video For Upbeat and Inspiring Song - Run For Your Life</v>
      </c>
      <c r="C1643">
        <f>VLOOKUP(A1643, Kickstarter!B:E, 3, FALSE)</f>
        <v>2500</v>
      </c>
      <c r="D1643">
        <f>VLOOKUP(A1643, Kickstarter!B:E, 4, FALSE)</f>
        <v>2535</v>
      </c>
      <c r="E1643">
        <f>VLOOKUP(A1643, Kickstarter!B:P, 15, FALSE)</f>
        <v>97.5</v>
      </c>
      <c r="F1643">
        <f>VLOOKUP(A1643, Kickstarter!B:P, 11, FALSE)</f>
        <v>26</v>
      </c>
    </row>
    <row r="1644" spans="1:6" ht="45" x14ac:dyDescent="0.25">
      <c r="A1644" s="9" t="s">
        <v>1643</v>
      </c>
      <c r="B1644" s="3" t="str">
        <f>VLOOKUP(A1644, Kickstarter!B:C, 2, FALSE)</f>
        <v>Pop Garden Radio Presents: The Rock on the Road Tour Season 2 CD. 23 great Pop tracks from independent Pop artists.</v>
      </c>
      <c r="C1644">
        <f>VLOOKUP(A1644, Kickstarter!B:E, 3, FALSE)</f>
        <v>1200</v>
      </c>
      <c r="D1644">
        <f>VLOOKUP(A1644, Kickstarter!B:E, 4, FALSE)</f>
        <v>1200</v>
      </c>
      <c r="E1644">
        <f>VLOOKUP(A1644, Kickstarter!B:P, 15, FALSE)</f>
        <v>42.86</v>
      </c>
      <c r="F1644">
        <f>VLOOKUP(A1644, Kickstarter!B:P, 11, FALSE)</f>
        <v>28</v>
      </c>
    </row>
    <row r="1645" spans="1:6" ht="30" x14ac:dyDescent="0.25">
      <c r="A1645" s="9" t="s">
        <v>1644</v>
      </c>
      <c r="B1645" s="3" t="str">
        <f>VLOOKUP(A1645, Kickstarter!B:C, 2, FALSE)</f>
        <v>This Is All Now is putting out a brand new record, and we need YOUR help to do it!</v>
      </c>
      <c r="C1645">
        <f>VLOOKUP(A1645, Kickstarter!B:E, 3, FALSE)</f>
        <v>5000</v>
      </c>
      <c r="D1645">
        <f>VLOOKUP(A1645, Kickstarter!B:E, 4, FALSE)</f>
        <v>6235</v>
      </c>
      <c r="E1645">
        <f>VLOOKUP(A1645, Kickstarter!B:P, 15, FALSE)</f>
        <v>168.51</v>
      </c>
      <c r="F1645">
        <f>VLOOKUP(A1645, Kickstarter!B:P, 11, FALSE)</f>
        <v>37</v>
      </c>
    </row>
    <row r="1646" spans="1:6" ht="45" x14ac:dyDescent="0.25">
      <c r="A1646" s="9" t="s">
        <v>1645</v>
      </c>
      <c r="B1646" s="3" t="str">
        <f>VLOOKUP(A1646, Kickstarter!B:C, 2, FALSE)</f>
        <v>Be a part of helping Singer/Songwriter Kevin Wood bring his 3rd Album "Out Among The Wolves" from the studio to you!</v>
      </c>
      <c r="C1646">
        <f>VLOOKUP(A1646, Kickstarter!B:E, 3, FALSE)</f>
        <v>10000</v>
      </c>
      <c r="D1646">
        <f>VLOOKUP(A1646, Kickstarter!B:E, 4, FALSE)</f>
        <v>10950</v>
      </c>
      <c r="E1646">
        <f>VLOOKUP(A1646, Kickstarter!B:P, 15, FALSE)</f>
        <v>85.55</v>
      </c>
      <c r="F1646">
        <f>VLOOKUP(A1646, Kickstarter!B:P, 11, FALSE)</f>
        <v>128</v>
      </c>
    </row>
    <row r="1647" spans="1:6" ht="45" x14ac:dyDescent="0.25">
      <c r="A1647" s="9" t="s">
        <v>1646</v>
      </c>
      <c r="B1647" s="3" t="str">
        <f>VLOOKUP(A1647, Kickstarter!B:C, 2, FALSE)</f>
        <v>"All I Have is filled with soaring pianos and bright guitars; heartfelt songs coupled with intuitive melodic compositions"</v>
      </c>
      <c r="C1647">
        <f>VLOOKUP(A1647, Kickstarter!B:E, 3, FALSE)</f>
        <v>5000</v>
      </c>
      <c r="D1647">
        <f>VLOOKUP(A1647, Kickstarter!B:E, 4, FALSE)</f>
        <v>5540</v>
      </c>
      <c r="E1647">
        <f>VLOOKUP(A1647, Kickstarter!B:P, 15, FALSE)</f>
        <v>554</v>
      </c>
      <c r="F1647">
        <f>VLOOKUP(A1647, Kickstarter!B:P, 11, FALSE)</f>
        <v>10</v>
      </c>
    </row>
    <row r="1648" spans="1:6" ht="45" x14ac:dyDescent="0.25">
      <c r="A1648" s="9" t="s">
        <v>1647</v>
      </c>
      <c r="B1648" s="3" t="str">
        <f>VLOOKUP(A1648, Kickstarter!B:C, 2, FALSE)</f>
        <v>Album 3 funds.We have 13 amazing songs ready to go . a fantastic engineer to mix them, James Aparicio(Depeche Mode/Liars.We need you xx</v>
      </c>
      <c r="C1648">
        <f>VLOOKUP(A1648, Kickstarter!B:E, 3, FALSE)</f>
        <v>2000</v>
      </c>
      <c r="D1648">
        <f>VLOOKUP(A1648, Kickstarter!B:E, 4, FALSE)</f>
        <v>2204</v>
      </c>
      <c r="E1648">
        <f>VLOOKUP(A1648, Kickstarter!B:P, 15, FALSE)</f>
        <v>26.55</v>
      </c>
      <c r="F1648">
        <f>VLOOKUP(A1648, Kickstarter!B:P, 11, FALSE)</f>
        <v>83</v>
      </c>
    </row>
    <row r="1649" spans="1:6" ht="45" x14ac:dyDescent="0.25">
      <c r="A1649" s="9" t="s">
        <v>1648</v>
      </c>
      <c r="B1649" s="3" t="str">
        <f>VLOOKUP(A1649, Kickstarter!B:C, 2, FALSE)</f>
        <v>Grammy Pop Soul Artist Jaysin is raising funds to make the most EPIC Music Video ever and he wants to PUT YOU IN IT!</v>
      </c>
      <c r="C1649">
        <f>VLOOKUP(A1649, Kickstarter!B:E, 3, FALSE)</f>
        <v>5000</v>
      </c>
      <c r="D1649">
        <f>VLOOKUP(A1649, Kickstarter!B:E, 4, FALSE)</f>
        <v>5236</v>
      </c>
      <c r="E1649">
        <f>VLOOKUP(A1649, Kickstarter!B:P, 15, FALSE)</f>
        <v>113.83</v>
      </c>
      <c r="F1649">
        <f>VLOOKUP(A1649, Kickstarter!B:P, 11, FALSE)</f>
        <v>46</v>
      </c>
    </row>
    <row r="1650" spans="1:6" ht="45" x14ac:dyDescent="0.25">
      <c r="A1650" s="9" t="s">
        <v>1649</v>
      </c>
      <c r="B1650" s="3" t="str">
        <f>VLOOKUP(A1650, Kickstarter!B:C, 2, FALSE)</f>
        <v>We've finished recording our debut LP "Wide Awake" and would love to have it pressed on vinyl, but we need your help</v>
      </c>
      <c r="C1650">
        <f>VLOOKUP(A1650, Kickstarter!B:E, 3, FALSE)</f>
        <v>2300</v>
      </c>
      <c r="D1650">
        <f>VLOOKUP(A1650, Kickstarter!B:E, 4, FALSE)</f>
        <v>2881</v>
      </c>
      <c r="E1650">
        <f>VLOOKUP(A1650, Kickstarter!B:P, 15, FALSE)</f>
        <v>32.01</v>
      </c>
      <c r="F1650">
        <f>VLOOKUP(A1650, Kickstarter!B:P, 11, FALSE)</f>
        <v>90</v>
      </c>
    </row>
    <row r="1651" spans="1:6" ht="45" x14ac:dyDescent="0.25">
      <c r="A1651" s="9" t="s">
        <v>1650</v>
      </c>
      <c r="B1651" s="3" t="str">
        <f>VLOOKUP(A1651, Kickstarter!B:C, 2, FALSE)</f>
        <v>This is it! The new Sam Lyons album #3. Help me make it happen by pledging today - pre-order the CD and other cool stuff right here.</v>
      </c>
      <c r="C1651">
        <f>VLOOKUP(A1651, Kickstarter!B:E, 3, FALSE)</f>
        <v>3800</v>
      </c>
      <c r="D1651">
        <f>VLOOKUP(A1651, Kickstarter!B:E, 4, FALSE)</f>
        <v>3822.33</v>
      </c>
      <c r="E1651">
        <f>VLOOKUP(A1651, Kickstarter!B:P, 15, FALSE)</f>
        <v>47.19</v>
      </c>
      <c r="F1651">
        <f>VLOOKUP(A1651, Kickstarter!B:P, 11, FALSE)</f>
        <v>81</v>
      </c>
    </row>
    <row r="1652" spans="1:6" ht="30" x14ac:dyDescent="0.25">
      <c r="A1652" s="9" t="s">
        <v>1651</v>
      </c>
      <c r="B1652" s="3" t="str">
        <f>VLOOKUP(A1652, Kickstarter!B:C, 2, FALSE)</f>
        <v>Help me record a CD that uses pop styling to give a fresh sound to ancient wisdom from scripture!</v>
      </c>
      <c r="C1652">
        <f>VLOOKUP(A1652, Kickstarter!B:E, 3, FALSE)</f>
        <v>2000</v>
      </c>
      <c r="D1652">
        <f>VLOOKUP(A1652, Kickstarter!B:E, 4, FALSE)</f>
        <v>2831</v>
      </c>
      <c r="E1652">
        <f>VLOOKUP(A1652, Kickstarter!B:P, 15, FALSE)</f>
        <v>88.47</v>
      </c>
      <c r="F1652">
        <f>VLOOKUP(A1652, Kickstarter!B:P, 11, FALSE)</f>
        <v>32</v>
      </c>
    </row>
    <row r="1653" spans="1:6" ht="45" x14ac:dyDescent="0.25">
      <c r="A1653" s="9" t="s">
        <v>1652</v>
      </c>
      <c r="B1653" s="3" t="str">
        <f>VLOOKUP(A1653, Kickstarter!B:C, 2, FALSE)</f>
        <v>Pop/Alternative/Classical/Electronic artist Dakota Lillie is making a music video for the opening track on his album "The Dream"</v>
      </c>
      <c r="C1653">
        <f>VLOOKUP(A1653, Kickstarter!B:E, 3, FALSE)</f>
        <v>2000</v>
      </c>
      <c r="D1653">
        <f>VLOOKUP(A1653, Kickstarter!B:E, 4, FALSE)</f>
        <v>2015</v>
      </c>
      <c r="E1653">
        <f>VLOOKUP(A1653, Kickstarter!B:P, 15, FALSE)</f>
        <v>100.75</v>
      </c>
      <c r="F1653">
        <f>VLOOKUP(A1653, Kickstarter!B:P, 11, FALSE)</f>
        <v>20</v>
      </c>
    </row>
    <row r="1654" spans="1:6" ht="45" x14ac:dyDescent="0.25">
      <c r="A1654" s="9" t="s">
        <v>1653</v>
      </c>
      <c r="B1654" s="3" t="str">
        <f>VLOOKUP(A1654, Kickstarter!B:C, 2, FALSE)</f>
        <v>A stunning musical story, telling of the triumphs and struggles we experience through our relationships with life, friends and lovers.</v>
      </c>
      <c r="C1654">
        <f>VLOOKUP(A1654, Kickstarter!B:E, 3, FALSE)</f>
        <v>4500</v>
      </c>
      <c r="D1654">
        <f>VLOOKUP(A1654, Kickstarter!B:E, 4, FALSE)</f>
        <v>4530</v>
      </c>
      <c r="E1654">
        <f>VLOOKUP(A1654, Kickstarter!B:P, 15, FALSE)</f>
        <v>64.709999999999994</v>
      </c>
      <c r="F1654">
        <f>VLOOKUP(A1654, Kickstarter!B:P, 11, FALSE)</f>
        <v>70</v>
      </c>
    </row>
    <row r="1655" spans="1:6" ht="45" x14ac:dyDescent="0.25">
      <c r="A1655" s="9" t="s">
        <v>1654</v>
      </c>
      <c r="B1655" s="3" t="str">
        <f>VLOOKUP(A1655, Kickstarter!B:C, 2, FALSE)</f>
        <v xml:space="preserve">On 4/26, The Narrative will head out on their 1st full US tour with Eisley and aim to raise $7,500 to cover tour expenses. </v>
      </c>
      <c r="C1655">
        <f>VLOOKUP(A1655, Kickstarter!B:E, 3, FALSE)</f>
        <v>5000</v>
      </c>
      <c r="D1655">
        <f>VLOOKUP(A1655, Kickstarter!B:E, 4, FALSE)</f>
        <v>8711.52</v>
      </c>
      <c r="E1655">
        <f>VLOOKUP(A1655, Kickstarter!B:P, 15, FALSE)</f>
        <v>51.85</v>
      </c>
      <c r="F1655">
        <f>VLOOKUP(A1655, Kickstarter!B:P, 11, FALSE)</f>
        <v>168</v>
      </c>
    </row>
    <row r="1656" spans="1:6" ht="45" x14ac:dyDescent="0.25">
      <c r="A1656" s="9" t="s">
        <v>1655</v>
      </c>
      <c r="B1656" s="3" t="str">
        <f>VLOOKUP(A1656, Kickstarter!B:C, 2, FALSE)</f>
        <v>i have 3 new, killer songs that i must record immediately. i can certify the lethal-ness of the songs. these may be my best songs yet!</v>
      </c>
      <c r="C1656">
        <f>VLOOKUP(A1656, Kickstarter!B:E, 3, FALSE)</f>
        <v>1100</v>
      </c>
      <c r="D1656">
        <f>VLOOKUP(A1656, Kickstarter!B:E, 4, FALSE)</f>
        <v>1319</v>
      </c>
      <c r="E1656">
        <f>VLOOKUP(A1656, Kickstarter!B:P, 15, FALSE)</f>
        <v>38.79</v>
      </c>
      <c r="F1656">
        <f>VLOOKUP(A1656, Kickstarter!B:P, 11, FALSE)</f>
        <v>34</v>
      </c>
    </row>
    <row r="1657" spans="1:6" ht="30" x14ac:dyDescent="0.25">
      <c r="A1657" s="9" t="s">
        <v>1656</v>
      </c>
      <c r="B1657" s="3" t="str">
        <f>VLOOKUP(A1657, Kickstarter!B:C, 2, FALSE)</f>
        <v>Berklee College of Music student, Meg Porter needs YOUR help to fund her very first EP!</v>
      </c>
      <c r="C1657">
        <f>VLOOKUP(A1657, Kickstarter!B:E, 3, FALSE)</f>
        <v>1500</v>
      </c>
      <c r="D1657">
        <f>VLOOKUP(A1657, Kickstarter!B:E, 4, FALSE)</f>
        <v>2143</v>
      </c>
      <c r="E1657">
        <f>VLOOKUP(A1657, Kickstarter!B:P, 15, FALSE)</f>
        <v>44.65</v>
      </c>
      <c r="F1657">
        <f>VLOOKUP(A1657, Kickstarter!B:P, 11, FALSE)</f>
        <v>48</v>
      </c>
    </row>
    <row r="1658" spans="1:6" ht="60" x14ac:dyDescent="0.25">
      <c r="A1658" s="9" t="s">
        <v>1657</v>
      </c>
      <c r="B1658" s="3" t="str">
        <f>VLOOKUP(A1658, Kickstarter!B:C, 2, FALSE)</f>
        <v>The making of a quality, full length album journeying through a pop/folk/rock/americana sound
noisetrade.com/jaredmitchellmusic</v>
      </c>
      <c r="C1658">
        <f>VLOOKUP(A1658, Kickstarter!B:E, 3, FALSE)</f>
        <v>7500</v>
      </c>
      <c r="D1658">
        <f>VLOOKUP(A1658, Kickstarter!B:E, 4, FALSE)</f>
        <v>7525.12</v>
      </c>
      <c r="E1658">
        <f>VLOOKUP(A1658, Kickstarter!B:P, 15, FALSE)</f>
        <v>156.77000000000001</v>
      </c>
      <c r="F1658">
        <f>VLOOKUP(A1658, Kickstarter!B:P, 11, FALSE)</f>
        <v>48</v>
      </c>
    </row>
    <row r="1659" spans="1:6" ht="45" x14ac:dyDescent="0.25">
      <c r="A1659" s="9" t="s">
        <v>1658</v>
      </c>
      <c r="B1659" s="3" t="str">
        <f>VLOOKUP(A1659, Kickstarter!B:C, 2, FALSE)</f>
        <v>The long anticipated debut album from singer/songwriter Lynette will be recorded this June in Nashville! You can help make it happen!</v>
      </c>
      <c r="C1659">
        <f>VLOOKUP(A1659, Kickstarter!B:E, 3, FALSE)</f>
        <v>25000</v>
      </c>
      <c r="D1659">
        <f>VLOOKUP(A1659, Kickstarter!B:E, 4, FALSE)</f>
        <v>26233.45</v>
      </c>
      <c r="E1659">
        <f>VLOOKUP(A1659, Kickstarter!B:P, 15, FALSE)</f>
        <v>118.7</v>
      </c>
      <c r="F1659">
        <f>VLOOKUP(A1659, Kickstarter!B:P, 11, FALSE)</f>
        <v>221</v>
      </c>
    </row>
    <row r="1660" spans="1:6" ht="45" x14ac:dyDescent="0.25">
      <c r="A1660" s="9" t="s">
        <v>1659</v>
      </c>
      <c r="B1660" s="3" t="str">
        <f>VLOOKUP(A1660, Kickstarter!B:C, 2, FALSE)</f>
        <v>I've had numerous song ideas spinning around in my head for years now, please help me get them out- into a studio and into your homes!</v>
      </c>
      <c r="C1660">
        <f>VLOOKUP(A1660, Kickstarter!B:E, 3, FALSE)</f>
        <v>6000</v>
      </c>
      <c r="D1660">
        <f>VLOOKUP(A1660, Kickstarter!B:E, 4, FALSE)</f>
        <v>7934</v>
      </c>
      <c r="E1660">
        <f>VLOOKUP(A1660, Kickstarter!B:P, 15, FALSE)</f>
        <v>74.150000000000006</v>
      </c>
      <c r="F1660">
        <f>VLOOKUP(A1660, Kickstarter!B:P, 11, FALSE)</f>
        <v>107</v>
      </c>
    </row>
    <row r="1661" spans="1:6" ht="45" x14ac:dyDescent="0.25">
      <c r="A1661" s="9" t="s">
        <v>1660</v>
      </c>
      <c r="B1661" s="3" t="str">
        <f>VLOOKUP(A1661, Kickstarter!B:C, 2, FALSE)</f>
        <v>The long awaited Christmas EP is in session! We need your help to get it professionally mixed, produced and manufactured.</v>
      </c>
      <c r="C1661">
        <f>VLOOKUP(A1661, Kickstarter!B:E, 3, FALSE)</f>
        <v>500</v>
      </c>
      <c r="D1661">
        <f>VLOOKUP(A1661, Kickstarter!B:E, 4, FALSE)</f>
        <v>564</v>
      </c>
      <c r="E1661">
        <f>VLOOKUP(A1661, Kickstarter!B:P, 15, FALSE)</f>
        <v>12.53</v>
      </c>
      <c r="F1661">
        <f>VLOOKUP(A1661, Kickstarter!B:P, 11, FALSE)</f>
        <v>45</v>
      </c>
    </row>
    <row r="1662" spans="1:6" ht="45" x14ac:dyDescent="0.25">
      <c r="A1662" s="9" t="s">
        <v>1661</v>
      </c>
      <c r="B1662" s="3" t="str">
        <f>VLOOKUP(A1662, Kickstarter!B:C, 2, FALSE)</f>
        <v>Vogliamo realizzare un risotto fragole e champagne e condividerlo con i nostri fan. Faremo il risotto durante un concerto casalingo.</v>
      </c>
      <c r="C1662">
        <f>VLOOKUP(A1662, Kickstarter!B:E, 3, FALSE)</f>
        <v>80</v>
      </c>
      <c r="D1662">
        <f>VLOOKUP(A1662, Kickstarter!B:E, 4, FALSE)</f>
        <v>1003</v>
      </c>
      <c r="E1662">
        <f>VLOOKUP(A1662, Kickstarter!B:P, 15, FALSE)</f>
        <v>27.86</v>
      </c>
      <c r="F1662">
        <f>VLOOKUP(A1662, Kickstarter!B:P, 11, FALSE)</f>
        <v>36</v>
      </c>
    </row>
    <row r="1663" spans="1:6" ht="60" x14ac:dyDescent="0.25">
      <c r="A1663" s="9" t="s">
        <v>1662</v>
      </c>
      <c r="B1663" s="3" t="str">
        <f>VLOOKUP(A1663, Kickstarter!B:C, 2, FALSE)</f>
        <v>I am excited to present my debut pop project Kyana!
Piano and vocal sounds embedded in sophisticated, bold arrangements &amp; brisk beats</v>
      </c>
      <c r="C1663">
        <f>VLOOKUP(A1663, Kickstarter!B:E, 3, FALSE)</f>
        <v>7900</v>
      </c>
      <c r="D1663">
        <f>VLOOKUP(A1663, Kickstarter!B:E, 4, FALSE)</f>
        <v>8098</v>
      </c>
      <c r="E1663">
        <f>VLOOKUP(A1663, Kickstarter!B:P, 15, FALSE)</f>
        <v>80.180000000000007</v>
      </c>
      <c r="F1663">
        <f>VLOOKUP(A1663, Kickstarter!B:P, 11, FALSE)</f>
        <v>101</v>
      </c>
    </row>
    <row r="1664" spans="1:6" ht="45" x14ac:dyDescent="0.25">
      <c r="A1664" s="9" t="s">
        <v>1663</v>
      </c>
      <c r="B1664" s="3" t="str">
        <f>VLOOKUP(A1664, Kickstarter!B:C, 2, FALSE)</f>
        <v>I am a singer/songwriter from Miami Beach working on my first fully produced album entitled "Illusion". Support independent music!!</v>
      </c>
      <c r="C1664">
        <f>VLOOKUP(A1664, Kickstarter!B:E, 3, FALSE)</f>
        <v>8000</v>
      </c>
      <c r="D1664">
        <f>VLOOKUP(A1664, Kickstarter!B:E, 4, FALSE)</f>
        <v>8211</v>
      </c>
      <c r="E1664">
        <f>VLOOKUP(A1664, Kickstarter!B:P, 15, FALSE)</f>
        <v>132.44</v>
      </c>
      <c r="F1664">
        <f>VLOOKUP(A1664, Kickstarter!B:P, 11, FALSE)</f>
        <v>62</v>
      </c>
    </row>
    <row r="1665" spans="1:6" ht="30" x14ac:dyDescent="0.25">
      <c r="A1665" s="9" t="s">
        <v>1664</v>
      </c>
      <c r="B1665" s="3" t="str">
        <f>VLOOKUP(A1665, Kickstarter!B:C, 2, FALSE)</f>
        <v>music is as important to the eyes as it is to the ears. help bring ghost to life in front of your eyes.</v>
      </c>
      <c r="C1665">
        <f>VLOOKUP(A1665, Kickstarter!B:E, 3, FALSE)</f>
        <v>1000</v>
      </c>
      <c r="D1665">
        <f>VLOOKUP(A1665, Kickstarter!B:E, 4, FALSE)</f>
        <v>1080</v>
      </c>
      <c r="E1665">
        <f>VLOOKUP(A1665, Kickstarter!B:P, 15, FALSE)</f>
        <v>33.75</v>
      </c>
      <c r="F1665">
        <f>VLOOKUP(A1665, Kickstarter!B:P, 11, FALSE)</f>
        <v>32</v>
      </c>
    </row>
    <row r="1666" spans="1:6" ht="45" x14ac:dyDescent="0.25">
      <c r="A1666" s="9" t="s">
        <v>1665</v>
      </c>
      <c r="B1666" s="3" t="str">
        <f>VLOOKUP(A1666, Kickstarter!B:C, 2, FALSE)</f>
        <v>Korean-American Soprano Grace's Debut Album - coming up in June 2012. Come and be part of this exciting project!</v>
      </c>
      <c r="C1666">
        <f>VLOOKUP(A1666, Kickstarter!B:E, 3, FALSE)</f>
        <v>2500</v>
      </c>
      <c r="D1666">
        <f>VLOOKUP(A1666, Kickstarter!B:E, 4, FALSE)</f>
        <v>3060.22</v>
      </c>
      <c r="E1666">
        <f>VLOOKUP(A1666, Kickstarter!B:P, 15, FALSE)</f>
        <v>34.380000000000003</v>
      </c>
      <c r="F1666">
        <f>VLOOKUP(A1666, Kickstarter!B:P, 11, FALSE)</f>
        <v>89</v>
      </c>
    </row>
    <row r="1667" spans="1:6" ht="45" x14ac:dyDescent="0.25">
      <c r="A1667" s="9" t="s">
        <v>1666</v>
      </c>
      <c r="B1667" s="3" t="str">
        <f>VLOOKUP(A1667, Kickstarter!B:C, 2, FALSE)</f>
        <v xml:space="preserve">Simply Put is recording our debut album and needs to raise funds for studio time, printing and possibly the start of a sound system.  </v>
      </c>
      <c r="C1667">
        <f>VLOOKUP(A1667, Kickstarter!B:E, 3, FALSE)</f>
        <v>3500</v>
      </c>
      <c r="D1667">
        <f>VLOOKUP(A1667, Kickstarter!B:E, 4, FALSE)</f>
        <v>4181</v>
      </c>
      <c r="E1667">
        <f>VLOOKUP(A1667, Kickstarter!B:P, 15, FALSE)</f>
        <v>44.96</v>
      </c>
      <c r="F1667">
        <f>VLOOKUP(A1667, Kickstarter!B:P, 11, FALSE)</f>
        <v>93</v>
      </c>
    </row>
    <row r="1668" spans="1:6" ht="45" x14ac:dyDescent="0.25">
      <c r="A1668" s="9" t="s">
        <v>1667</v>
      </c>
      <c r="B1668" s="3" t="str">
        <f>VLOOKUP(A1668, Kickstarter!B:C, 2, FALSE)</f>
        <v>Play a KEY role in Venus On Fire's success - Working with a World Class Producer to make a memorable EP.</v>
      </c>
      <c r="C1668">
        <f>VLOOKUP(A1668, Kickstarter!B:E, 3, FALSE)</f>
        <v>2500</v>
      </c>
      <c r="D1668">
        <f>VLOOKUP(A1668, Kickstarter!B:E, 4, FALSE)</f>
        <v>4022</v>
      </c>
      <c r="E1668">
        <f>VLOOKUP(A1668, Kickstarter!B:P, 15, FALSE)</f>
        <v>41.04</v>
      </c>
      <c r="F1668">
        <f>VLOOKUP(A1668, Kickstarter!B:P, 11, FALSE)</f>
        <v>98</v>
      </c>
    </row>
    <row r="1669" spans="1:6" ht="45" x14ac:dyDescent="0.25">
      <c r="A1669" s="9" t="s">
        <v>1668</v>
      </c>
      <c r="B1669" s="3" t="str">
        <f>VLOOKUP(A1669, Kickstarter!B:C, 2, FALSE)</f>
        <v>I am so excited to be recording my debut EP called "A Sign of Weakness" as well as shooting a music video for the title track!</v>
      </c>
      <c r="C1669">
        <f>VLOOKUP(A1669, Kickstarter!B:E, 3, FALSE)</f>
        <v>3400</v>
      </c>
      <c r="D1669">
        <f>VLOOKUP(A1669, Kickstarter!B:E, 4, FALSE)</f>
        <v>4313</v>
      </c>
      <c r="E1669">
        <f>VLOOKUP(A1669, Kickstarter!B:P, 15, FALSE)</f>
        <v>52.6</v>
      </c>
      <c r="F1669">
        <f>VLOOKUP(A1669, Kickstarter!B:P, 11, FALSE)</f>
        <v>82</v>
      </c>
    </row>
    <row r="1670" spans="1:6" ht="45" x14ac:dyDescent="0.25">
      <c r="A1670" s="9" t="s">
        <v>1669</v>
      </c>
      <c r="B1670" s="3" t="str">
        <f>VLOOKUP(A1670, Kickstarter!B:C, 2, FALSE)</f>
        <v>Making my debut EP "Words Left In My Mind" with the help of Kickstarter and all you awesome people! Thanks for the support!!</v>
      </c>
      <c r="C1670">
        <f>VLOOKUP(A1670, Kickstarter!B:E, 3, FALSE)</f>
        <v>8000</v>
      </c>
      <c r="D1670">
        <f>VLOOKUP(A1670, Kickstarter!B:E, 4, FALSE)</f>
        <v>8211</v>
      </c>
      <c r="E1670">
        <f>VLOOKUP(A1670, Kickstarter!B:P, 15, FALSE)</f>
        <v>70.78</v>
      </c>
      <c r="F1670">
        <f>VLOOKUP(A1670, Kickstarter!B:P, 11, FALSE)</f>
        <v>116</v>
      </c>
    </row>
    <row r="1671" spans="1:6" ht="45" x14ac:dyDescent="0.25">
      <c r="A1671" s="9" t="s">
        <v>1670</v>
      </c>
      <c r="B1671" s="3" t="str">
        <f>VLOOKUP(A1671, Kickstarter!B:C, 2, FALSE)</f>
        <v>Hi guys! I'll be recording a 6-7 song EP this summer and I need your help to make it happen! 
Any support is appreciated!</v>
      </c>
      <c r="C1671">
        <f>VLOOKUP(A1671, Kickstarter!B:E, 3, FALSE)</f>
        <v>2000</v>
      </c>
      <c r="D1671">
        <f>VLOOKUP(A1671, Kickstarter!B:E, 4, FALSE)</f>
        <v>2795</v>
      </c>
      <c r="E1671">
        <f>VLOOKUP(A1671, Kickstarter!B:P, 15, FALSE)</f>
        <v>53.75</v>
      </c>
      <c r="F1671">
        <f>VLOOKUP(A1671, Kickstarter!B:P, 11, FALSE)</f>
        <v>52</v>
      </c>
    </row>
    <row r="1672" spans="1:6" ht="60" x14ac:dyDescent="0.25">
      <c r="A1672" s="9" t="s">
        <v>1671</v>
      </c>
      <c r="B1672" s="3" t="str">
        <f>VLOOKUP(A1672, Kickstarter!B:C, 2, FALSE)</f>
        <v>We are ready to record our first album, but we need your help to make it a reality. Be an active part in producing this record and you'll be rewarded!</v>
      </c>
      <c r="C1672">
        <f>VLOOKUP(A1672, Kickstarter!B:E, 3, FALSE)</f>
        <v>1000</v>
      </c>
      <c r="D1672">
        <f>VLOOKUP(A1672, Kickstarter!B:E, 4, FALSE)</f>
        <v>1026</v>
      </c>
      <c r="E1672">
        <f>VLOOKUP(A1672, Kickstarter!B:P, 15, FALSE)</f>
        <v>44.61</v>
      </c>
      <c r="F1672">
        <f>VLOOKUP(A1672, Kickstarter!B:P, 11, FALSE)</f>
        <v>23</v>
      </c>
    </row>
    <row r="1673" spans="1:6" ht="30" x14ac:dyDescent="0.25">
      <c r="A1673" s="9" t="s">
        <v>1672</v>
      </c>
      <c r="B1673" s="3" t="str">
        <f>VLOOKUP(A1673, Kickstarter!B:C, 2, FALSE)</f>
        <v>I am seeking funding in order to help take my music from a hobby to a career.</v>
      </c>
      <c r="C1673">
        <f>VLOOKUP(A1673, Kickstarter!B:E, 3, FALSE)</f>
        <v>2000</v>
      </c>
      <c r="D1673">
        <f>VLOOKUP(A1673, Kickstarter!B:E, 4, FALSE)</f>
        <v>2013.47</v>
      </c>
      <c r="E1673">
        <f>VLOOKUP(A1673, Kickstarter!B:P, 15, FALSE)</f>
        <v>26.15</v>
      </c>
      <c r="F1673">
        <f>VLOOKUP(A1673, Kickstarter!B:P, 11, FALSE)</f>
        <v>77</v>
      </c>
    </row>
    <row r="1674" spans="1:6" ht="30" x14ac:dyDescent="0.25">
      <c r="A1674" s="9" t="s">
        <v>1673</v>
      </c>
      <c r="B1674" s="3" t="str">
        <f>VLOOKUP(A1674, Kickstarter!B:C, 2, FALSE)</f>
        <v>Sweet, sweet harmonies from Portland Oregon's premiere high school women's a cappella group.</v>
      </c>
      <c r="C1674">
        <f>VLOOKUP(A1674, Kickstarter!B:E, 3, FALSE)</f>
        <v>1700</v>
      </c>
      <c r="D1674">
        <f>VLOOKUP(A1674, Kickstarter!B:E, 4, FALSE)</f>
        <v>1920</v>
      </c>
      <c r="E1674">
        <f>VLOOKUP(A1674, Kickstarter!B:P, 15, FALSE)</f>
        <v>39.18</v>
      </c>
      <c r="F1674">
        <f>VLOOKUP(A1674, Kickstarter!B:P, 11, FALSE)</f>
        <v>49</v>
      </c>
    </row>
    <row r="1675" spans="1:6" ht="45" x14ac:dyDescent="0.25">
      <c r="A1675" s="9" t="s">
        <v>1674</v>
      </c>
      <c r="B1675" s="3" t="str">
        <f>VLOOKUP(A1675, Kickstarter!B:C, 2, FALSE)</f>
        <v>After our exciting mixing session at the Wilco loft, we're ready to master and press vinyl for The Astronomer's newest record!</v>
      </c>
      <c r="C1675">
        <f>VLOOKUP(A1675, Kickstarter!B:E, 3, FALSE)</f>
        <v>2100</v>
      </c>
      <c r="D1675">
        <f>VLOOKUP(A1675, Kickstarter!B:E, 4, FALSE)</f>
        <v>2690</v>
      </c>
      <c r="E1675">
        <f>VLOOKUP(A1675, Kickstarter!B:P, 15, FALSE)</f>
        <v>45.59</v>
      </c>
      <c r="F1675">
        <f>VLOOKUP(A1675, Kickstarter!B:P, 11, FALSE)</f>
        <v>59</v>
      </c>
    </row>
    <row r="1676" spans="1:6" ht="45" x14ac:dyDescent="0.25">
      <c r="A1676" s="9" t="s">
        <v>1675</v>
      </c>
      <c r="B1676" s="3" t="str">
        <f>VLOOKUP(A1676, Kickstarter!B:C, 2, FALSE)</f>
        <v>This is my biggest project YET! The songs are recorded &amp; I need your help to package &amp; promote this music. Let's finish this together!</v>
      </c>
      <c r="C1676">
        <f>VLOOKUP(A1676, Kickstarter!B:E, 3, FALSE)</f>
        <v>5000</v>
      </c>
      <c r="D1676">
        <f>VLOOKUP(A1676, Kickstarter!B:E, 4, FALSE)</f>
        <v>10085</v>
      </c>
      <c r="E1676">
        <f>VLOOKUP(A1676, Kickstarter!B:P, 15, FALSE)</f>
        <v>89.25</v>
      </c>
      <c r="F1676">
        <f>VLOOKUP(A1676, Kickstarter!B:P, 11, FALSE)</f>
        <v>113</v>
      </c>
    </row>
    <row r="1677" spans="1:6" ht="30" x14ac:dyDescent="0.25">
      <c r="A1677" s="9" t="s">
        <v>1676</v>
      </c>
      <c r="B1677" s="3" t="str">
        <f>VLOOKUP(A1677, Kickstarter!B:C, 2, FALSE)</f>
        <v>The Great Party is releasing their debut album. Here's your chance to be a part of it!</v>
      </c>
      <c r="C1677">
        <f>VLOOKUP(A1677, Kickstarter!B:E, 3, FALSE)</f>
        <v>1000</v>
      </c>
      <c r="D1677">
        <f>VLOOKUP(A1677, Kickstarter!B:E, 4, FALSE)</f>
        <v>1374.16</v>
      </c>
      <c r="E1677">
        <f>VLOOKUP(A1677, Kickstarter!B:P, 15, FALSE)</f>
        <v>40.42</v>
      </c>
      <c r="F1677">
        <f>VLOOKUP(A1677, Kickstarter!B:P, 11, FALSE)</f>
        <v>34</v>
      </c>
    </row>
    <row r="1678" spans="1:6" ht="30" x14ac:dyDescent="0.25">
      <c r="A1678" s="9" t="s">
        <v>1677</v>
      </c>
      <c r="B1678" s="3" t="str">
        <f>VLOOKUP(A1678, Kickstarter!B:C, 2, FALSE)</f>
        <v>Help fund Bridge 19's tour in support of their first duo record, to be released in May 2012.</v>
      </c>
      <c r="C1678">
        <f>VLOOKUP(A1678, Kickstarter!B:E, 3, FALSE)</f>
        <v>3000</v>
      </c>
      <c r="D1678">
        <f>VLOOKUP(A1678, Kickstarter!B:E, 4, FALSE)</f>
        <v>3460</v>
      </c>
      <c r="E1678">
        <f>VLOOKUP(A1678, Kickstarter!B:P, 15, FALSE)</f>
        <v>82.38</v>
      </c>
      <c r="F1678">
        <f>VLOOKUP(A1678, Kickstarter!B:P, 11, FALSE)</f>
        <v>42</v>
      </c>
    </row>
    <row r="1679" spans="1:6" ht="45" x14ac:dyDescent="0.25">
      <c r="A1679" s="9" t="s">
        <v>1678</v>
      </c>
      <c r="B1679" s="3" t="str">
        <f>VLOOKUP(A1679, Kickstarter!B:C, 2, FALSE)</f>
        <v>It's time to record my new album. Studio, musicians and arranger are ready, are you coming on this journey with me?</v>
      </c>
      <c r="C1679">
        <f>VLOOKUP(A1679, Kickstarter!B:E, 3, FALSE)</f>
        <v>6000</v>
      </c>
      <c r="D1679">
        <f>VLOOKUP(A1679, Kickstarter!B:E, 4, FALSE)</f>
        <v>6700</v>
      </c>
      <c r="E1679">
        <f>VLOOKUP(A1679, Kickstarter!B:P, 15, FALSE)</f>
        <v>159.52000000000001</v>
      </c>
      <c r="F1679">
        <f>VLOOKUP(A1679, Kickstarter!B:P, 11, FALSE)</f>
        <v>42</v>
      </c>
    </row>
    <row r="1680" spans="1:6" ht="30" x14ac:dyDescent="0.25">
      <c r="A1680" s="9" t="s">
        <v>1679</v>
      </c>
      <c r="B1680" s="3" t="str">
        <f>VLOOKUP(A1680, Kickstarter!B:C, 2, FALSE)</f>
        <v>Help me make an amazing music video so that I can take my music to the next level and get a manager!</v>
      </c>
      <c r="C1680">
        <f>VLOOKUP(A1680, Kickstarter!B:E, 3, FALSE)</f>
        <v>1500</v>
      </c>
      <c r="D1680">
        <f>VLOOKUP(A1680, Kickstarter!B:E, 4, FALSE)</f>
        <v>1776</v>
      </c>
      <c r="E1680">
        <f>VLOOKUP(A1680, Kickstarter!B:P, 15, FALSE)</f>
        <v>36.24</v>
      </c>
      <c r="F1680">
        <f>VLOOKUP(A1680, Kickstarter!B:P, 11, FALSE)</f>
        <v>49</v>
      </c>
    </row>
    <row r="1681" spans="1:6" ht="60" x14ac:dyDescent="0.25">
      <c r="A1681" s="9" t="s">
        <v>1680</v>
      </c>
      <c r="B1681" s="3" t="str">
        <f>VLOOKUP(A1681, Kickstarter!B:C, 2, FALSE)</f>
        <v>Your ticket for an adventure in STEREOPHONIC, INTERSTELLAR  HI-FIDELITY
w/ your crooning Star-Captain, Jody Mulgrew. Pre-Order Today.</v>
      </c>
      <c r="C1681">
        <f>VLOOKUP(A1681, Kickstarter!B:E, 3, FALSE)</f>
        <v>2000</v>
      </c>
      <c r="D1681">
        <f>VLOOKUP(A1681, Kickstarter!B:E, 4, FALSE)</f>
        <v>3500</v>
      </c>
      <c r="E1681">
        <f>VLOOKUP(A1681, Kickstarter!B:P, 15, FALSE)</f>
        <v>62.5</v>
      </c>
      <c r="F1681">
        <f>VLOOKUP(A1681, Kickstarter!B:P, 11, FALSE)</f>
        <v>56</v>
      </c>
    </row>
    <row r="1682" spans="1:6" ht="30" x14ac:dyDescent="0.25">
      <c r="A1682" s="9" t="s">
        <v>1681</v>
      </c>
      <c r="B1682" s="3" t="str">
        <f>VLOOKUP(A1682, Kickstarter!B:C, 2, FALSE)</f>
        <v>Working Musician dilemma #164: how the taxman put Kick the Record 2.0 on hold</v>
      </c>
      <c r="C1682">
        <f>VLOOKUP(A1682, Kickstarter!B:E, 3, FALSE)</f>
        <v>1000</v>
      </c>
      <c r="D1682">
        <f>VLOOKUP(A1682, Kickstarter!B:E, 4, FALSE)</f>
        <v>1175</v>
      </c>
      <c r="E1682">
        <f>VLOOKUP(A1682, Kickstarter!B:P, 15, FALSE)</f>
        <v>47</v>
      </c>
      <c r="F1682">
        <f>VLOOKUP(A1682, Kickstarter!B:P, 11, FALSE)</f>
        <v>25</v>
      </c>
    </row>
    <row r="1683" spans="1:6" ht="45" x14ac:dyDescent="0.25">
      <c r="A1683" s="9" t="s">
        <v>1682</v>
      </c>
      <c r="B1683" s="3" t="str">
        <f>VLOOKUP(A1683, Kickstarter!B:C, 2, FALSE)</f>
        <v>Slugs &amp; Bugs is making TWO NEW Sing the Bible CDs in 2017, with Scripture songs all about Jesus - His words, His life, and His mission.</v>
      </c>
      <c r="C1683">
        <f>VLOOKUP(A1683, Kickstarter!B:E, 3, FALSE)</f>
        <v>65000</v>
      </c>
      <c r="D1683">
        <f>VLOOKUP(A1683, Kickstarter!B:E, 4, FALSE)</f>
        <v>65924.38</v>
      </c>
      <c r="E1683">
        <f>VLOOKUP(A1683, Kickstarter!B:P, 15, FALSE)</f>
        <v>74.58</v>
      </c>
      <c r="F1683">
        <f>VLOOKUP(A1683, Kickstarter!B:P, 11, FALSE)</f>
        <v>884</v>
      </c>
    </row>
    <row r="1684" spans="1:6" ht="30" x14ac:dyDescent="0.25">
      <c r="A1684" s="9" t="s">
        <v>1683</v>
      </c>
      <c r="B1684" s="3" t="str">
        <f>VLOOKUP(A1684, Kickstarter!B:C, 2, FALSE)</f>
        <v>Christian singer-wongerwriter searching for funding to record CD of original Christian music.</v>
      </c>
      <c r="C1684">
        <f>VLOOKUP(A1684, Kickstarter!B:E, 3, FALSE)</f>
        <v>6000</v>
      </c>
      <c r="D1684">
        <f>VLOOKUP(A1684, Kickstarter!B:E, 4, FALSE)</f>
        <v>0</v>
      </c>
      <c r="E1684">
        <f>VLOOKUP(A1684, Kickstarter!B:P, 15, FALSE)</f>
        <v>0</v>
      </c>
      <c r="F1684">
        <f>VLOOKUP(A1684, Kickstarter!B:P, 11, FALSE)</f>
        <v>0</v>
      </c>
    </row>
    <row r="1685" spans="1:6" ht="45" x14ac:dyDescent="0.25">
      <c r="A1685" s="9" t="s">
        <v>1684</v>
      </c>
      <c r="B1685" s="3" t="str">
        <f>VLOOKUP(A1685, Kickstarter!B:C, 2, FALSE)</f>
        <v>Rendre tÃ©moignage de ce que Dieu fait chaque jour pour moi et venir en  aide  aux autres, c'est  mon but.</v>
      </c>
      <c r="C1685">
        <f>VLOOKUP(A1685, Kickstarter!B:E, 3, FALSE)</f>
        <v>3500</v>
      </c>
      <c r="D1685">
        <f>VLOOKUP(A1685, Kickstarter!B:E, 4, FALSE)</f>
        <v>760</v>
      </c>
      <c r="E1685">
        <f>VLOOKUP(A1685, Kickstarter!B:P, 15, FALSE)</f>
        <v>76</v>
      </c>
      <c r="F1685">
        <f>VLOOKUP(A1685, Kickstarter!B:P, 11, FALSE)</f>
        <v>10</v>
      </c>
    </row>
    <row r="1686" spans="1:6" ht="30" x14ac:dyDescent="0.25">
      <c r="A1686" s="9" t="s">
        <v>1685</v>
      </c>
      <c r="B1686" s="3" t="str">
        <f>VLOOKUP(A1686, Kickstarter!B:C, 2, FALSE)</f>
        <v>New Music from Marty Mikles!  A new EP all about God's Goodness &amp; Mercy.</v>
      </c>
      <c r="C1686">
        <f>VLOOKUP(A1686, Kickstarter!B:E, 3, FALSE)</f>
        <v>8000</v>
      </c>
      <c r="D1686">
        <f>VLOOKUP(A1686, Kickstarter!B:E, 4, FALSE)</f>
        <v>8730</v>
      </c>
      <c r="E1686">
        <f>VLOOKUP(A1686, Kickstarter!B:P, 15, FALSE)</f>
        <v>86.44</v>
      </c>
      <c r="F1686">
        <f>VLOOKUP(A1686, Kickstarter!B:P, 11, FALSE)</f>
        <v>101</v>
      </c>
    </row>
    <row r="1687" spans="1:6" ht="45" x14ac:dyDescent="0.25">
      <c r="A1687" s="9" t="s">
        <v>1686</v>
      </c>
      <c r="B1687" s="3" t="str">
        <f>VLOOKUP(A1687, Kickstarter!B:C, 2, FALSE)</f>
        <v>My name is Brad Dassey.  I've been composing and making music for 18 years now.  I want to get my music out there even further.</v>
      </c>
      <c r="C1687">
        <f>VLOOKUP(A1687, Kickstarter!B:E, 3, FALSE)</f>
        <v>350</v>
      </c>
      <c r="D1687">
        <f>VLOOKUP(A1687, Kickstarter!B:E, 4, FALSE)</f>
        <v>360</v>
      </c>
      <c r="E1687">
        <f>VLOOKUP(A1687, Kickstarter!B:P, 15, FALSE)</f>
        <v>24</v>
      </c>
      <c r="F1687">
        <f>VLOOKUP(A1687, Kickstarter!B:P, 11, FALSE)</f>
        <v>15</v>
      </c>
    </row>
    <row r="1688" spans="1:6" ht="45" x14ac:dyDescent="0.25">
      <c r="A1688" s="9" t="s">
        <v>1687</v>
      </c>
      <c r="B1688" s="3" t="str">
        <f>VLOOKUP(A1688, Kickstarter!B:C, 2, FALSE)</f>
        <v>I will transcribe, into Western musical notation and Romanized transliteration, the complete Torah as sung in the Ashkenazic tradition.</v>
      </c>
      <c r="C1688">
        <f>VLOOKUP(A1688, Kickstarter!B:E, 3, FALSE)</f>
        <v>5000</v>
      </c>
      <c r="D1688">
        <f>VLOOKUP(A1688, Kickstarter!B:E, 4, FALSE)</f>
        <v>18</v>
      </c>
      <c r="E1688">
        <f>VLOOKUP(A1688, Kickstarter!B:P, 15, FALSE)</f>
        <v>18</v>
      </c>
      <c r="F1688">
        <f>VLOOKUP(A1688, Kickstarter!B:P, 11, FALSE)</f>
        <v>1</v>
      </c>
    </row>
    <row r="1689" spans="1:6" ht="45" x14ac:dyDescent="0.25">
      <c r="A1689" s="9" t="s">
        <v>1688</v>
      </c>
      <c r="B1689" s="3" t="str">
        <f>VLOOKUP(A1689, Kickstarter!B:C, 2, FALSE)</f>
        <v>Be a part of bringing "YOU SAY SPEAK WE SAY MOVE" into existence with FIKE. This is our first album since moving back to Baton Rouge!</v>
      </c>
      <c r="C1689">
        <f>VLOOKUP(A1689, Kickstarter!B:E, 3, FALSE)</f>
        <v>10000</v>
      </c>
      <c r="D1689">
        <f>VLOOKUP(A1689, Kickstarter!B:E, 4, FALSE)</f>
        <v>3125</v>
      </c>
      <c r="E1689">
        <f>VLOOKUP(A1689, Kickstarter!B:P, 15, FALSE)</f>
        <v>80.13</v>
      </c>
      <c r="F1689">
        <f>VLOOKUP(A1689, Kickstarter!B:P, 11, FALSE)</f>
        <v>39</v>
      </c>
    </row>
    <row r="1690" spans="1:6" ht="45" x14ac:dyDescent="0.25">
      <c r="A1690" s="9" t="s">
        <v>1689</v>
      </c>
      <c r="B1690" s="3" t="str">
        <f>VLOOKUP(A1690, Kickstarter!B:C, 2, FALSE)</f>
        <v>Professionally recording a worship and contemporary Christian music album that connects to people and connects their heart to God.</v>
      </c>
      <c r="C1690">
        <f>VLOOKUP(A1690, Kickstarter!B:E, 3, FALSE)</f>
        <v>4000</v>
      </c>
      <c r="D1690">
        <f>VLOOKUP(A1690, Kickstarter!B:E, 4, FALSE)</f>
        <v>1772</v>
      </c>
      <c r="E1690">
        <f>VLOOKUP(A1690, Kickstarter!B:P, 15, FALSE)</f>
        <v>253.14</v>
      </c>
      <c r="F1690">
        <f>VLOOKUP(A1690, Kickstarter!B:P, 11, FALSE)</f>
        <v>7</v>
      </c>
    </row>
    <row r="1691" spans="1:6" x14ac:dyDescent="0.25">
      <c r="A1691" s="9" t="s">
        <v>1690</v>
      </c>
      <c r="B1691" s="3" t="str">
        <f>VLOOKUP(A1691, Kickstarter!B:C, 2, FALSE)</f>
        <v>Praising the Living God in the second half of life.</v>
      </c>
      <c r="C1691">
        <f>VLOOKUP(A1691, Kickstarter!B:E, 3, FALSE)</f>
        <v>2400</v>
      </c>
      <c r="D1691">
        <f>VLOOKUP(A1691, Kickstarter!B:E, 4, FALSE)</f>
        <v>2400</v>
      </c>
      <c r="E1691">
        <f>VLOOKUP(A1691, Kickstarter!B:P, 15, FALSE)</f>
        <v>171.43</v>
      </c>
      <c r="F1691">
        <f>VLOOKUP(A1691, Kickstarter!B:P, 11, FALSE)</f>
        <v>14</v>
      </c>
    </row>
    <row r="1692" spans="1:6" ht="45" x14ac:dyDescent="0.25">
      <c r="A1692" s="9" t="s">
        <v>1691</v>
      </c>
      <c r="B1692" s="3" t="str">
        <f>VLOOKUP(A1692, Kickstarter!B:C, 2, FALSE)</f>
        <v>Our newest project! We are hard at it trying to bring music that uplifts the spirit, and tells a story of life-changing love.</v>
      </c>
      <c r="C1692">
        <f>VLOOKUP(A1692, Kickstarter!B:E, 3, FALSE)</f>
        <v>2500</v>
      </c>
      <c r="D1692">
        <f>VLOOKUP(A1692, Kickstarter!B:E, 4, FALSE)</f>
        <v>635</v>
      </c>
      <c r="E1692">
        <f>VLOOKUP(A1692, Kickstarter!B:P, 15, FALSE)</f>
        <v>57.73</v>
      </c>
      <c r="F1692">
        <f>VLOOKUP(A1692, Kickstarter!B:P, 11, FALSE)</f>
        <v>11</v>
      </c>
    </row>
    <row r="1693" spans="1:6" ht="45" x14ac:dyDescent="0.25">
      <c r="A1693" s="9" t="s">
        <v>1692</v>
      </c>
      <c r="B1693" s="3" t="str">
        <f>VLOOKUP(A1693, Kickstarter!B:C, 2, FALSE)</f>
        <v>TUV Online is making highly effective vocal training available &amp; affordable to churches, worship leaders and singers around the world!</v>
      </c>
      <c r="C1693">
        <f>VLOOKUP(A1693, Kickstarter!B:E, 3, FALSE)</f>
        <v>30000</v>
      </c>
      <c r="D1693">
        <f>VLOOKUP(A1693, Kickstarter!B:E, 4, FALSE)</f>
        <v>10042</v>
      </c>
      <c r="E1693">
        <f>VLOOKUP(A1693, Kickstarter!B:P, 15, FALSE)</f>
        <v>264.26</v>
      </c>
      <c r="F1693">
        <f>VLOOKUP(A1693, Kickstarter!B:P, 11, FALSE)</f>
        <v>38</v>
      </c>
    </row>
    <row r="1694" spans="1:6" ht="45" x14ac:dyDescent="0.25">
      <c r="A1694" s="9" t="s">
        <v>1693</v>
      </c>
      <c r="B1694" s="3" t="str">
        <f>VLOOKUP(A1694, Kickstarter!B:C, 2, FALSE)</f>
        <v>After 3 years.....It's time for some new music! Album #2 is in motion and I can't wait to share it with all of you!</v>
      </c>
      <c r="C1694">
        <f>VLOOKUP(A1694, Kickstarter!B:E, 3, FALSE)</f>
        <v>5000</v>
      </c>
      <c r="D1694">
        <f>VLOOKUP(A1694, Kickstarter!B:E, 4, FALSE)</f>
        <v>2390</v>
      </c>
      <c r="E1694">
        <f>VLOOKUP(A1694, Kickstarter!B:P, 15, FALSE)</f>
        <v>159.33000000000001</v>
      </c>
      <c r="F1694">
        <f>VLOOKUP(A1694, Kickstarter!B:P, 11, FALSE)</f>
        <v>15</v>
      </c>
    </row>
    <row r="1695" spans="1:6" ht="45" x14ac:dyDescent="0.25">
      <c r="A1695" s="9" t="s">
        <v>1694</v>
      </c>
      <c r="B1695" s="3" t="str">
        <f>VLOOKUP(A1695, Kickstarter!B:C, 2, FALSE)</f>
        <v>Creating and playing music is what i love. I long to produce &amp; release fresh, raw and relevant songs that come straight from the heart.</v>
      </c>
      <c r="C1695">
        <f>VLOOKUP(A1695, Kickstarter!B:E, 3, FALSE)</f>
        <v>3000</v>
      </c>
      <c r="D1695">
        <f>VLOOKUP(A1695, Kickstarter!B:E, 4, FALSE)</f>
        <v>280</v>
      </c>
      <c r="E1695">
        <f>VLOOKUP(A1695, Kickstarter!B:P, 15, FALSE)</f>
        <v>35</v>
      </c>
      <c r="F1695">
        <f>VLOOKUP(A1695, Kickstarter!B:P, 11, FALSE)</f>
        <v>8</v>
      </c>
    </row>
    <row r="1696" spans="1:6" ht="45" x14ac:dyDescent="0.25">
      <c r="A1696" s="9" t="s">
        <v>1695</v>
      </c>
      <c r="B1696" s="3" t="str">
        <f>VLOOKUP(A1696, Kickstarter!B:C, 2, FALSE)</f>
        <v>Hey all I'm building out my Christian Recording studio in a new building. I have the building but lack the funds to build it out!!!</v>
      </c>
      <c r="C1696">
        <f>VLOOKUP(A1696, Kickstarter!B:E, 3, FALSE)</f>
        <v>10000</v>
      </c>
      <c r="D1696">
        <f>VLOOKUP(A1696, Kickstarter!B:E, 4, FALSE)</f>
        <v>5</v>
      </c>
      <c r="E1696">
        <f>VLOOKUP(A1696, Kickstarter!B:P, 15, FALSE)</f>
        <v>5</v>
      </c>
      <c r="F1696">
        <f>VLOOKUP(A1696, Kickstarter!B:P, 11, FALSE)</f>
        <v>1</v>
      </c>
    </row>
    <row r="1697" spans="1:6" ht="45" x14ac:dyDescent="0.25">
      <c r="A1697" s="9" t="s">
        <v>1696</v>
      </c>
      <c r="B1697" s="3" t="str">
        <f>VLOOKUP(A1697, Kickstarter!B:C, 2, FALSE)</f>
        <v>We are the Preacher's Daughters &amp; recording a HYMNS CD with our unique vocal duo &amp; interwoven Cello. Hymns in a fresh, beautiful way.</v>
      </c>
      <c r="C1697">
        <f>VLOOKUP(A1697, Kickstarter!B:E, 3, FALSE)</f>
        <v>12000</v>
      </c>
      <c r="D1697">
        <f>VLOOKUP(A1697, Kickstarter!B:E, 4, FALSE)</f>
        <v>1405</v>
      </c>
      <c r="E1697">
        <f>VLOOKUP(A1697, Kickstarter!B:P, 15, FALSE)</f>
        <v>61.09</v>
      </c>
      <c r="F1697">
        <f>VLOOKUP(A1697, Kickstarter!B:P, 11, FALSE)</f>
        <v>23</v>
      </c>
    </row>
    <row r="1698" spans="1:6" ht="45" x14ac:dyDescent="0.25">
      <c r="A1698" s="9" t="s">
        <v>1697</v>
      </c>
      <c r="B1698" s="3" t="str">
        <f>VLOOKUP(A1698, Kickstarter!B:C, 2, FALSE)</f>
        <v>I was dying. No will to live. Angel spoke to me. Changed my life. Help me to Share the message with the world. My life changing story.</v>
      </c>
      <c r="C1698">
        <f>VLOOKUP(A1698, Kickstarter!B:E, 3, FALSE)</f>
        <v>300000</v>
      </c>
      <c r="D1698">
        <f>VLOOKUP(A1698, Kickstarter!B:E, 4, FALSE)</f>
        <v>0</v>
      </c>
      <c r="E1698">
        <f>VLOOKUP(A1698, Kickstarter!B:P, 15, FALSE)</f>
        <v>0</v>
      </c>
      <c r="F1698">
        <f>VLOOKUP(A1698, Kickstarter!B:P, 11, FALSE)</f>
        <v>0</v>
      </c>
    </row>
    <row r="1699" spans="1:6" ht="45" x14ac:dyDescent="0.25">
      <c r="A1699" s="9" t="s">
        <v>1698</v>
      </c>
      <c r="B1699" s="3" t="str">
        <f>VLOOKUP(A1699, Kickstarter!B:C, 2, FALSE)</f>
        <v>You can help create an awesome new worship album and in return get exclusive rewards ONLY for backers of this project.</v>
      </c>
      <c r="C1699">
        <f>VLOOKUP(A1699, Kickstarter!B:E, 3, FALSE)</f>
        <v>12500</v>
      </c>
      <c r="D1699">
        <f>VLOOKUP(A1699, Kickstarter!B:E, 4, FALSE)</f>
        <v>2526</v>
      </c>
      <c r="E1699">
        <f>VLOOKUP(A1699, Kickstarter!B:P, 15, FALSE)</f>
        <v>114.82</v>
      </c>
      <c r="F1699">
        <f>VLOOKUP(A1699, Kickstarter!B:P, 11, FALSE)</f>
        <v>22</v>
      </c>
    </row>
    <row r="1700" spans="1:6" ht="75" x14ac:dyDescent="0.25">
      <c r="A1700" s="9" t="s">
        <v>1699</v>
      </c>
      <c r="B1700" s="3" t="str">
        <f>VLOOKUP(A1700, Kickstarter!B:C, 2, FALSE)</f>
        <v>This Music is a Powerful Tool / Ministry to the mindset
of Global Christianity in an Artistic &amp; innovative Musical
Format_ Album &amp; Tour</v>
      </c>
      <c r="C1700">
        <f>VLOOKUP(A1700, Kickstarter!B:E, 3, FALSE)</f>
        <v>125000</v>
      </c>
      <c r="D1700">
        <f>VLOOKUP(A1700, Kickstarter!B:E, 4, FALSE)</f>
        <v>0</v>
      </c>
      <c r="E1700">
        <f>VLOOKUP(A1700, Kickstarter!B:P, 15, FALSE)</f>
        <v>0</v>
      </c>
      <c r="F1700">
        <f>VLOOKUP(A1700, Kickstarter!B:P, 11, FALSE)</f>
        <v>0</v>
      </c>
    </row>
    <row r="1701" spans="1:6" ht="45" x14ac:dyDescent="0.25">
      <c r="A1701" s="9" t="s">
        <v>1700</v>
      </c>
      <c r="B1701" s="3" t="str">
        <f>VLOOKUP(A1701, Kickstarter!B:C, 2, FALSE)</f>
        <v>Friends! Will you help me create a new worship album??! I want this album to give God the worship he deserves and draw people to Him.</v>
      </c>
      <c r="C1701">
        <f>VLOOKUP(A1701, Kickstarter!B:E, 3, FALSE)</f>
        <v>5105</v>
      </c>
      <c r="D1701">
        <f>VLOOKUP(A1701, Kickstarter!B:E, 4, FALSE)</f>
        <v>216</v>
      </c>
      <c r="E1701">
        <f>VLOOKUP(A1701, Kickstarter!B:P, 15, FALSE)</f>
        <v>54</v>
      </c>
      <c r="F1701">
        <f>VLOOKUP(A1701, Kickstarter!B:P, 11, FALSE)</f>
        <v>4</v>
      </c>
    </row>
    <row r="1702" spans="1:6" ht="45" x14ac:dyDescent="0.25">
      <c r="A1702" s="9" t="s">
        <v>1701</v>
      </c>
      <c r="B1702" s="3" t="str">
        <f>VLOOKUP(A1702, Kickstarter!B:C, 2, FALSE)</f>
        <v>My debut full-length album. This album will be a new direction as we hope to capture the worship that happens when you're at camp.</v>
      </c>
      <c r="C1702">
        <f>VLOOKUP(A1702, Kickstarter!B:E, 3, FALSE)</f>
        <v>20000</v>
      </c>
      <c r="D1702">
        <f>VLOOKUP(A1702, Kickstarter!B:E, 4, FALSE)</f>
        <v>5212</v>
      </c>
      <c r="E1702">
        <f>VLOOKUP(A1702, Kickstarter!B:P, 15, FALSE)</f>
        <v>65.97</v>
      </c>
      <c r="F1702">
        <f>VLOOKUP(A1702, Kickstarter!B:P, 11, FALSE)</f>
        <v>79</v>
      </c>
    </row>
    <row r="1703" spans="1:6" ht="45" x14ac:dyDescent="0.25">
      <c r="A1703" s="9" t="s">
        <v>1702</v>
      </c>
      <c r="B1703" s="3" t="str">
        <f>VLOOKUP(A1703, Kickstarter!B:C, 2, FALSE)</f>
        <v>The passion I have for music is intense, super natural and uniquely divine.The encompassing vibe of a great song dressed in great beat</v>
      </c>
      <c r="C1703">
        <f>VLOOKUP(A1703, Kickstarter!B:E, 3, FALSE)</f>
        <v>5050</v>
      </c>
      <c r="D1703">
        <f>VLOOKUP(A1703, Kickstarter!B:E, 4, FALSE)</f>
        <v>10</v>
      </c>
      <c r="E1703">
        <f>VLOOKUP(A1703, Kickstarter!B:P, 15, FALSE)</f>
        <v>5</v>
      </c>
      <c r="F1703">
        <f>VLOOKUP(A1703, Kickstarter!B:P, 11, FALSE)</f>
        <v>2</v>
      </c>
    </row>
    <row r="1704" spans="1:6" ht="30" x14ac:dyDescent="0.25">
      <c r="A1704" s="9" t="s">
        <v>1703</v>
      </c>
      <c r="B1704" s="3" t="str">
        <f>VLOOKUP(A1704, Kickstarter!B:C, 2, FALSE)</f>
        <v>I can do all things through christ jesus</v>
      </c>
      <c r="C1704">
        <f>VLOOKUP(A1704, Kickstarter!B:E, 3, FALSE)</f>
        <v>16500</v>
      </c>
      <c r="D1704">
        <f>VLOOKUP(A1704, Kickstarter!B:E, 4, FALSE)</f>
        <v>1</v>
      </c>
      <c r="E1704">
        <f>VLOOKUP(A1704, Kickstarter!B:P, 15, FALSE)</f>
        <v>1</v>
      </c>
      <c r="F1704">
        <f>VLOOKUP(A1704, Kickstarter!B:P, 11, FALSE)</f>
        <v>1</v>
      </c>
    </row>
    <row r="1705" spans="1:6" ht="45" x14ac:dyDescent="0.25">
      <c r="A1705" s="9" t="s">
        <v>1704</v>
      </c>
      <c r="B1705" s="3" t="str">
        <f>VLOOKUP(A1705, Kickstarter!B:C, 2, FALSE)</f>
        <v>I would love for you to be a part of helping me raise money for music and video production to launch my first Worship album!</v>
      </c>
      <c r="C1705">
        <f>VLOOKUP(A1705, Kickstarter!B:E, 3, FALSE)</f>
        <v>5000</v>
      </c>
      <c r="D1705">
        <f>VLOOKUP(A1705, Kickstarter!B:E, 4, FALSE)</f>
        <v>51</v>
      </c>
      <c r="E1705">
        <f>VLOOKUP(A1705, Kickstarter!B:P, 15, FALSE)</f>
        <v>25.5</v>
      </c>
      <c r="F1705">
        <f>VLOOKUP(A1705, Kickstarter!B:P, 11, FALSE)</f>
        <v>2</v>
      </c>
    </row>
    <row r="1706" spans="1:6" ht="30" x14ac:dyDescent="0.25">
      <c r="A1706" s="9" t="s">
        <v>1705</v>
      </c>
      <c r="B1706" s="3" t="str">
        <f>VLOOKUP(A1706, Kickstarter!B:C, 2, FALSE)</f>
        <v>We want to record an album of popular praise &amp; worship songs with our own influence and style.</v>
      </c>
      <c r="C1706">
        <f>VLOOKUP(A1706, Kickstarter!B:E, 3, FALSE)</f>
        <v>2000</v>
      </c>
      <c r="D1706">
        <f>VLOOKUP(A1706, Kickstarter!B:E, 4, FALSE)</f>
        <v>1302</v>
      </c>
      <c r="E1706">
        <f>VLOOKUP(A1706, Kickstarter!B:P, 15, FALSE)</f>
        <v>118.36</v>
      </c>
      <c r="F1706">
        <f>VLOOKUP(A1706, Kickstarter!B:P, 11, FALSE)</f>
        <v>11</v>
      </c>
    </row>
    <row r="1707" spans="1:6" ht="45" x14ac:dyDescent="0.25">
      <c r="A1707" s="9" t="s">
        <v>1706</v>
      </c>
      <c r="B1707" s="3" t="str">
        <f>VLOOKUP(A1707, Kickstarter!B:C, 2, FALSE)</f>
        <v>An instrumental album that ranges from hymns to contemporary music. All the music is recorded by myself.</v>
      </c>
      <c r="C1707">
        <f>VLOOKUP(A1707, Kickstarter!B:E, 3, FALSE)</f>
        <v>2000</v>
      </c>
      <c r="D1707">
        <f>VLOOKUP(A1707, Kickstarter!B:E, 4, FALSE)</f>
        <v>0</v>
      </c>
      <c r="E1707">
        <f>VLOOKUP(A1707, Kickstarter!B:P, 15, FALSE)</f>
        <v>0</v>
      </c>
      <c r="F1707">
        <f>VLOOKUP(A1707, Kickstarter!B:P, 11, FALSE)</f>
        <v>0</v>
      </c>
    </row>
    <row r="1708" spans="1:6" ht="45" x14ac:dyDescent="0.25">
      <c r="A1708" s="9" t="s">
        <v>1707</v>
      </c>
      <c r="B1708" s="3" t="str">
        <f>VLOOKUP(A1708, Kickstarter!B:C, 2, FALSE)</f>
        <v>Unsere "Aufgabe" ist es, fÃ¼r Christen da zu sein die keiner Gemeinde angehÃ¶ren. Zudem spielt Lobpreis eine Zentrale Rolle.</v>
      </c>
      <c r="C1708">
        <f>VLOOKUP(A1708, Kickstarter!B:E, 3, FALSE)</f>
        <v>5500</v>
      </c>
      <c r="D1708">
        <f>VLOOKUP(A1708, Kickstarter!B:E, 4, FALSE)</f>
        <v>0</v>
      </c>
      <c r="E1708">
        <f>VLOOKUP(A1708, Kickstarter!B:P, 15, FALSE)</f>
        <v>0</v>
      </c>
      <c r="F1708">
        <f>VLOOKUP(A1708, Kickstarter!B:P, 11, FALSE)</f>
        <v>0</v>
      </c>
    </row>
    <row r="1709" spans="1:6" ht="45" x14ac:dyDescent="0.25">
      <c r="A1709" s="9" t="s">
        <v>1708</v>
      </c>
      <c r="B1709" s="3" t="str">
        <f>VLOOKUP(A1709, Kickstarter!B:C, 2, FALSE)</f>
        <v>We exist to proclaim the love of Christ through music! Partner with our ministry and help us spread God's love with a new studio album!</v>
      </c>
      <c r="C1709">
        <f>VLOOKUP(A1709, Kickstarter!B:E, 3, FALSE)</f>
        <v>5000</v>
      </c>
      <c r="D1709">
        <f>VLOOKUP(A1709, Kickstarter!B:E, 4, FALSE)</f>
        <v>487</v>
      </c>
      <c r="E1709">
        <f>VLOOKUP(A1709, Kickstarter!B:P, 15, FALSE)</f>
        <v>54.11</v>
      </c>
      <c r="F1709">
        <f>VLOOKUP(A1709, Kickstarter!B:P, 11, FALSE)</f>
        <v>9</v>
      </c>
    </row>
    <row r="1710" spans="1:6" ht="45" x14ac:dyDescent="0.25">
      <c r="A1710" s="9" t="s">
        <v>1709</v>
      </c>
      <c r="B1710" s="3" t="str">
        <f>VLOOKUP(A1710, Kickstarter!B:C, 2, FALSE)</f>
        <v>A debut album for the New Gate Church's praise team; making a cd filled with original songs from a team of misfits with 1 goal in mind</v>
      </c>
      <c r="C1710">
        <f>VLOOKUP(A1710, Kickstarter!B:E, 3, FALSE)</f>
        <v>7000</v>
      </c>
      <c r="D1710">
        <f>VLOOKUP(A1710, Kickstarter!B:E, 4, FALSE)</f>
        <v>0</v>
      </c>
      <c r="E1710">
        <f>VLOOKUP(A1710, Kickstarter!B:P, 15, FALSE)</f>
        <v>0</v>
      </c>
      <c r="F1710">
        <f>VLOOKUP(A1710, Kickstarter!B:P, 11, FALSE)</f>
        <v>0</v>
      </c>
    </row>
    <row r="1711" spans="1:6" ht="45" x14ac:dyDescent="0.25">
      <c r="A1711" s="9" t="s">
        <v>1710</v>
      </c>
      <c r="B1711" s="3" t="str">
        <f>VLOOKUP(A1711, Kickstarter!B:C, 2, FALSE)</f>
        <v>A project to set psalms to music. The psalms are taken from the English Standard Version (ESV) of the Bible.</v>
      </c>
      <c r="C1711">
        <f>VLOOKUP(A1711, Kickstarter!B:E, 3, FALSE)</f>
        <v>1750</v>
      </c>
      <c r="D1711">
        <f>VLOOKUP(A1711, Kickstarter!B:E, 4, FALSE)</f>
        <v>85</v>
      </c>
      <c r="E1711">
        <f>VLOOKUP(A1711, Kickstarter!B:P, 15, FALSE)</f>
        <v>21.25</v>
      </c>
      <c r="F1711">
        <f>VLOOKUP(A1711, Kickstarter!B:P, 11, FALSE)</f>
        <v>4</v>
      </c>
    </row>
    <row r="1712" spans="1:6" ht="30" x14ac:dyDescent="0.25">
      <c r="A1712" s="9" t="s">
        <v>1711</v>
      </c>
      <c r="B1712" s="3" t="str">
        <f>VLOOKUP(A1712, Kickstarter!B:C, 2, FALSE)</f>
        <v>We want to create a gospel live album which has never been produced before.</v>
      </c>
      <c r="C1712">
        <f>VLOOKUP(A1712, Kickstarter!B:E, 3, FALSE)</f>
        <v>5000</v>
      </c>
      <c r="D1712">
        <f>VLOOKUP(A1712, Kickstarter!B:E, 4, FALSE)</f>
        <v>34</v>
      </c>
      <c r="E1712">
        <f>VLOOKUP(A1712, Kickstarter!B:P, 15, FALSE)</f>
        <v>34</v>
      </c>
      <c r="F1712">
        <f>VLOOKUP(A1712, Kickstarter!B:P, 11, FALSE)</f>
        <v>1</v>
      </c>
    </row>
    <row r="1713" spans="1:6" ht="45" x14ac:dyDescent="0.25">
      <c r="A1713" s="9" t="s">
        <v>1712</v>
      </c>
      <c r="B1713" s="3" t="str">
        <f>VLOOKUP(A1713, Kickstarter!B:C, 2, FALSE)</f>
        <v>"Redemption" is a multi-cultural worship album aimed at giving you an 'around-the-world' experience of Jesus-focused worship.</v>
      </c>
      <c r="C1713">
        <f>VLOOKUP(A1713, Kickstarter!B:E, 3, FALSE)</f>
        <v>10000</v>
      </c>
      <c r="D1713">
        <f>VLOOKUP(A1713, Kickstarter!B:E, 4, FALSE)</f>
        <v>1050</v>
      </c>
      <c r="E1713">
        <f>VLOOKUP(A1713, Kickstarter!B:P, 15, FALSE)</f>
        <v>525</v>
      </c>
      <c r="F1713">
        <f>VLOOKUP(A1713, Kickstarter!B:P, 11, FALSE)</f>
        <v>2</v>
      </c>
    </row>
    <row r="1714" spans="1:6" ht="45" x14ac:dyDescent="0.25">
      <c r="A1714" s="9" t="s">
        <v>1713</v>
      </c>
      <c r="B1714" s="3" t="str">
        <f>VLOOKUP(A1714, Kickstarter!B:C, 2, FALSE)</f>
        <v>Recording/equipment for MCM - a team of musicians who will help your local musicians to hold your own Cowboy Church with Gospel Music</v>
      </c>
      <c r="C1714">
        <f>VLOOKUP(A1714, Kickstarter!B:E, 3, FALSE)</f>
        <v>5000</v>
      </c>
      <c r="D1714">
        <f>VLOOKUP(A1714, Kickstarter!B:E, 4, FALSE)</f>
        <v>0</v>
      </c>
      <c r="E1714">
        <f>VLOOKUP(A1714, Kickstarter!B:P, 15, FALSE)</f>
        <v>0</v>
      </c>
      <c r="F1714">
        <f>VLOOKUP(A1714, Kickstarter!B:P, 11, FALSE)</f>
        <v>0</v>
      </c>
    </row>
    <row r="1715" spans="1:6" ht="45" x14ac:dyDescent="0.25">
      <c r="A1715" s="9" t="s">
        <v>1714</v>
      </c>
      <c r="B1715" s="3" t="str">
        <f>VLOOKUP(A1715, Kickstarter!B:C, 2, FALSE)</f>
        <v>This music project is a compilation to my up-coming book UNCOVERED ME, I need your support to help me go to New York and complete it.</v>
      </c>
      <c r="C1715">
        <f>VLOOKUP(A1715, Kickstarter!B:E, 3, FALSE)</f>
        <v>3000</v>
      </c>
      <c r="D1715">
        <f>VLOOKUP(A1715, Kickstarter!B:E, 4, FALSE)</f>
        <v>50</v>
      </c>
      <c r="E1715">
        <f>VLOOKUP(A1715, Kickstarter!B:P, 15, FALSE)</f>
        <v>50</v>
      </c>
      <c r="F1715">
        <f>VLOOKUP(A1715, Kickstarter!B:P, 11, FALSE)</f>
        <v>1</v>
      </c>
    </row>
    <row r="1716" spans="1:6" ht="45" x14ac:dyDescent="0.25">
      <c r="A1716" s="9" t="s">
        <v>1715</v>
      </c>
      <c r="B1716" s="3" t="str">
        <f>VLOOKUP(A1716, Kickstarter!B:C, 2, FALSE)</f>
        <v>Change the world. Music should be more fun, positive, and compassionate. What goes into your ears is important- same for your kids.</v>
      </c>
      <c r="C1716">
        <f>VLOOKUP(A1716, Kickstarter!B:E, 3, FALSE)</f>
        <v>25000</v>
      </c>
      <c r="D1716">
        <f>VLOOKUP(A1716, Kickstarter!B:E, 4, FALSE)</f>
        <v>1967</v>
      </c>
      <c r="E1716">
        <f>VLOOKUP(A1716, Kickstarter!B:P, 15, FALSE)</f>
        <v>115.71</v>
      </c>
      <c r="F1716">
        <f>VLOOKUP(A1716, Kickstarter!B:P, 11, FALSE)</f>
        <v>17</v>
      </c>
    </row>
    <row r="1717" spans="1:6" ht="45" x14ac:dyDescent="0.25">
      <c r="A1717" s="9" t="s">
        <v>1716</v>
      </c>
      <c r="B1717" s="3" t="str">
        <f>VLOOKUP(A1717, Kickstarter!B:C, 2, FALSE)</f>
        <v>Kimberly Stokes the daughter of Elder Baby Stokes Jr, of Bibleway C.O.G.I.C, is currently working on a EP. She is sharing her heart</v>
      </c>
      <c r="C1717">
        <f>VLOOKUP(A1717, Kickstarter!B:E, 3, FALSE)</f>
        <v>5000</v>
      </c>
      <c r="D1717">
        <f>VLOOKUP(A1717, Kickstarter!B:E, 4, FALSE)</f>
        <v>11</v>
      </c>
      <c r="E1717">
        <f>VLOOKUP(A1717, Kickstarter!B:P, 15, FALSE)</f>
        <v>5.5</v>
      </c>
      <c r="F1717">
        <f>VLOOKUP(A1717, Kickstarter!B:P, 11, FALSE)</f>
        <v>2</v>
      </c>
    </row>
    <row r="1718" spans="1:6" ht="45" x14ac:dyDescent="0.25">
      <c r="A1718" s="9" t="s">
        <v>1717</v>
      </c>
      <c r="B1718" s="3" t="str">
        <f>VLOOKUP(A1718, Kickstarter!B:C, 2, FALSE)</f>
        <v>New Twin Cities based Gospel Chorus and music ministry. Join us as we grow and support this exciting mission with our launch Feb 11th!!</v>
      </c>
      <c r="C1718">
        <f>VLOOKUP(A1718, Kickstarter!B:E, 3, FALSE)</f>
        <v>2000</v>
      </c>
      <c r="D1718">
        <f>VLOOKUP(A1718, Kickstarter!B:E, 4, FALSE)</f>
        <v>150</v>
      </c>
      <c r="E1718">
        <f>VLOOKUP(A1718, Kickstarter!B:P, 15, FALSE)</f>
        <v>50</v>
      </c>
      <c r="F1718">
        <f>VLOOKUP(A1718, Kickstarter!B:P, 11, FALSE)</f>
        <v>3</v>
      </c>
    </row>
    <row r="1719" spans="1:6" ht="45" x14ac:dyDescent="0.25">
      <c r="A1719" s="9" t="s">
        <v>1718</v>
      </c>
      <c r="B1719" s="3" t="str">
        <f>VLOOKUP(A1719, Kickstarter!B:C, 2, FALSE)</f>
        <v>Our first record created to reach, inspire, and ultimately express the love of Jesus to our generation.</v>
      </c>
      <c r="C1719">
        <f>VLOOKUP(A1719, Kickstarter!B:E, 3, FALSE)</f>
        <v>3265</v>
      </c>
      <c r="D1719">
        <f>VLOOKUP(A1719, Kickstarter!B:E, 4, FALSE)</f>
        <v>1395</v>
      </c>
      <c r="E1719">
        <f>VLOOKUP(A1719, Kickstarter!B:P, 15, FALSE)</f>
        <v>34.020000000000003</v>
      </c>
      <c r="F1719">
        <f>VLOOKUP(A1719, Kickstarter!B:P, 11, FALSE)</f>
        <v>41</v>
      </c>
    </row>
    <row r="1720" spans="1:6" x14ac:dyDescent="0.25">
      <c r="A1720" s="9" t="s">
        <v>1719</v>
      </c>
      <c r="B1720" s="3" t="str">
        <f>VLOOKUP(A1720, Kickstarter!B:C, 2, FALSE)</f>
        <v>A melody for the galaxy.</v>
      </c>
      <c r="C1720">
        <f>VLOOKUP(A1720, Kickstarter!B:E, 3, FALSE)</f>
        <v>35000</v>
      </c>
      <c r="D1720">
        <f>VLOOKUP(A1720, Kickstarter!B:E, 4, FALSE)</f>
        <v>75</v>
      </c>
      <c r="E1720">
        <f>VLOOKUP(A1720, Kickstarter!B:P, 15, FALSE)</f>
        <v>37.5</v>
      </c>
      <c r="F1720">
        <f>VLOOKUP(A1720, Kickstarter!B:P, 11, FALSE)</f>
        <v>2</v>
      </c>
    </row>
    <row r="1721" spans="1:6" ht="45" x14ac:dyDescent="0.25">
      <c r="A1721" s="9" t="s">
        <v>1720</v>
      </c>
      <c r="B1721" s="3" t="str">
        <f>VLOOKUP(A1721, Kickstarter!B:C, 2, FALSE)</f>
        <v>Building the foundation for a great work! Join us on our journey to bring a fresh approach to ministry through song and testimony!</v>
      </c>
      <c r="C1721">
        <f>VLOOKUP(A1721, Kickstarter!B:E, 3, FALSE)</f>
        <v>4000</v>
      </c>
      <c r="D1721">
        <f>VLOOKUP(A1721, Kickstarter!B:E, 4, FALSE)</f>
        <v>35</v>
      </c>
      <c r="E1721">
        <f>VLOOKUP(A1721, Kickstarter!B:P, 15, FALSE)</f>
        <v>11.67</v>
      </c>
      <c r="F1721">
        <f>VLOOKUP(A1721, Kickstarter!B:P, 11, FALSE)</f>
        <v>3</v>
      </c>
    </row>
    <row r="1722" spans="1:6" ht="45" x14ac:dyDescent="0.25">
      <c r="A1722" s="9" t="s">
        <v>1721</v>
      </c>
      <c r="B1722" s="3" t="str">
        <f>VLOOKUP(A1722, Kickstarter!B:C, 2, FALSE)</f>
        <v>Justin and Elly Heckel just finished recording their Debut Album and need your help to release it to the rest of the World!</v>
      </c>
      <c r="C1722">
        <f>VLOOKUP(A1722, Kickstarter!B:E, 3, FALSE)</f>
        <v>4000</v>
      </c>
      <c r="D1722">
        <f>VLOOKUP(A1722, Kickstarter!B:E, 4, FALSE)</f>
        <v>225</v>
      </c>
      <c r="E1722">
        <f>VLOOKUP(A1722, Kickstarter!B:P, 15, FALSE)</f>
        <v>28.13</v>
      </c>
      <c r="F1722">
        <f>VLOOKUP(A1722, Kickstarter!B:P, 11, FALSE)</f>
        <v>8</v>
      </c>
    </row>
    <row r="1723" spans="1:6" ht="45" x14ac:dyDescent="0.25">
      <c r="A1723" s="9" t="s">
        <v>1722</v>
      </c>
      <c r="B1723" s="3" t="str">
        <f>VLOOKUP(A1723, Kickstarter!B:C, 2, FALSE)</f>
        <v>Heavens calling is an album for people all over the world in need of a healing for the soul, positive mindset and total prosperity</v>
      </c>
      <c r="C1723">
        <f>VLOOKUP(A1723, Kickstarter!B:E, 3, FALSE)</f>
        <v>5000</v>
      </c>
      <c r="D1723">
        <f>VLOOKUP(A1723, Kickstarter!B:E, 4, FALSE)</f>
        <v>0</v>
      </c>
      <c r="E1723">
        <f>VLOOKUP(A1723, Kickstarter!B:P, 15, FALSE)</f>
        <v>0</v>
      </c>
      <c r="F1723">
        <f>VLOOKUP(A1723, Kickstarter!B:P, 11, FALSE)</f>
        <v>0</v>
      </c>
    </row>
    <row r="1724" spans="1:6" ht="45" x14ac:dyDescent="0.25">
      <c r="A1724" s="9" t="s">
        <v>1723</v>
      </c>
      <c r="B1724" s="3" t="str">
        <f>VLOOKUP(A1724, Kickstarter!B:C, 2, FALSE)</f>
        <v>I am raising money to leave a legacy for the DC Gospel Stars and preserve this art form for music lovers of this style.</v>
      </c>
      <c r="C1724">
        <f>VLOOKUP(A1724, Kickstarter!B:E, 3, FALSE)</f>
        <v>2880</v>
      </c>
      <c r="D1724">
        <f>VLOOKUP(A1724, Kickstarter!B:E, 4, FALSE)</f>
        <v>1</v>
      </c>
      <c r="E1724">
        <f>VLOOKUP(A1724, Kickstarter!B:P, 15, FALSE)</f>
        <v>1</v>
      </c>
      <c r="F1724">
        <f>VLOOKUP(A1724, Kickstarter!B:P, 11, FALSE)</f>
        <v>1</v>
      </c>
    </row>
    <row r="1725" spans="1:6" ht="45" x14ac:dyDescent="0.25">
      <c r="A1725" s="9" t="s">
        <v>1724</v>
      </c>
      <c r="B1725" s="3" t="str">
        <f>VLOOKUP(A1725, Kickstarter!B:C, 2, FALSE)</f>
        <v>We are a vocal group from the Northwest looking to create a gospel, jazz, a cappella ablum and would love the support of music lovers.</v>
      </c>
      <c r="C1725">
        <f>VLOOKUP(A1725, Kickstarter!B:E, 3, FALSE)</f>
        <v>10000</v>
      </c>
      <c r="D1725">
        <f>VLOOKUP(A1725, Kickstarter!B:E, 4, FALSE)</f>
        <v>650</v>
      </c>
      <c r="E1725">
        <f>VLOOKUP(A1725, Kickstarter!B:P, 15, FALSE)</f>
        <v>216.67</v>
      </c>
      <c r="F1725">
        <f>VLOOKUP(A1725, Kickstarter!B:P, 11, FALSE)</f>
        <v>3</v>
      </c>
    </row>
    <row r="1726" spans="1:6" ht="45" x14ac:dyDescent="0.25">
      <c r="A1726" s="9" t="s">
        <v>1725</v>
      </c>
      <c r="B1726" s="3" t="str">
        <f>VLOOKUP(A1726, Kickstarter!B:C, 2, FALSE)</f>
        <v>We are just some guys who Love the Lord and want to share our personal experiences of what GOD has done for us through our music.</v>
      </c>
      <c r="C1726">
        <f>VLOOKUP(A1726, Kickstarter!B:E, 3, FALSE)</f>
        <v>6000</v>
      </c>
      <c r="D1726">
        <f>VLOOKUP(A1726, Kickstarter!B:E, 4, FALSE)</f>
        <v>35</v>
      </c>
      <c r="E1726">
        <f>VLOOKUP(A1726, Kickstarter!B:P, 15, FALSE)</f>
        <v>8.75</v>
      </c>
      <c r="F1726">
        <f>VLOOKUP(A1726, Kickstarter!B:P, 11, FALSE)</f>
        <v>4</v>
      </c>
    </row>
    <row r="1727" spans="1:6" ht="45" x14ac:dyDescent="0.25">
      <c r="A1727" s="9" t="s">
        <v>1726</v>
      </c>
      <c r="B1727" s="3" t="str">
        <f>VLOOKUP(A1727, Kickstarter!B:C, 2, FALSE)</f>
        <v>Christian band signed to VECA Records to release their debut album in Spring 2015.  This ministry is relying on faith-based donations.</v>
      </c>
      <c r="C1727">
        <f>VLOOKUP(A1727, Kickstarter!B:E, 3, FALSE)</f>
        <v>5500</v>
      </c>
      <c r="D1727">
        <f>VLOOKUP(A1727, Kickstarter!B:E, 4, FALSE)</f>
        <v>560</v>
      </c>
      <c r="E1727">
        <f>VLOOKUP(A1727, Kickstarter!B:P, 15, FALSE)</f>
        <v>62.22</v>
      </c>
      <c r="F1727">
        <f>VLOOKUP(A1727, Kickstarter!B:P, 11, FALSE)</f>
        <v>9</v>
      </c>
    </row>
    <row r="1728" spans="1:6" ht="30" x14ac:dyDescent="0.25">
      <c r="A1728" s="9" t="s">
        <v>1727</v>
      </c>
      <c r="B1728" s="3" t="str">
        <f>VLOOKUP(A1728, Kickstarter!B:C, 2, FALSE)</f>
        <v>Amanda Joy Hall's sophomore album, "Every Day". Release expected July 2014</v>
      </c>
      <c r="C1728">
        <f>VLOOKUP(A1728, Kickstarter!B:E, 3, FALSE)</f>
        <v>6500</v>
      </c>
      <c r="D1728">
        <f>VLOOKUP(A1728, Kickstarter!B:E, 4, FALSE)</f>
        <v>2196</v>
      </c>
      <c r="E1728">
        <f>VLOOKUP(A1728, Kickstarter!B:P, 15, FALSE)</f>
        <v>137.25</v>
      </c>
      <c r="F1728">
        <f>VLOOKUP(A1728, Kickstarter!B:P, 11, FALSE)</f>
        <v>16</v>
      </c>
    </row>
    <row r="1729" spans="1:6" ht="45" x14ac:dyDescent="0.25">
      <c r="A1729" s="9" t="s">
        <v>1728</v>
      </c>
      <c r="B1729" s="3" t="str">
        <f>VLOOKUP(A1729, Kickstarter!B:C, 2, FALSE)</f>
        <v>Please help fund my second Prophetic Guitar album. Be a part of a pioneering and groundbreaking sound released from Heaven.</v>
      </c>
      <c r="C1729">
        <f>VLOOKUP(A1729, Kickstarter!B:E, 3, FALSE)</f>
        <v>3000</v>
      </c>
      <c r="D1729">
        <f>VLOOKUP(A1729, Kickstarter!B:E, 4, FALSE)</f>
        <v>1</v>
      </c>
      <c r="E1729">
        <f>VLOOKUP(A1729, Kickstarter!B:P, 15, FALSE)</f>
        <v>1</v>
      </c>
      <c r="F1729">
        <f>VLOOKUP(A1729, Kickstarter!B:P, 11, FALSE)</f>
        <v>1</v>
      </c>
    </row>
    <row r="1730" spans="1:6" ht="45" x14ac:dyDescent="0.25">
      <c r="A1730" s="9" t="s">
        <v>1729</v>
      </c>
      <c r="B1730" s="3" t="str">
        <f>VLOOKUP(A1730, Kickstarter!B:C, 2, FALSE)</f>
        <v>Be in God's presence through instrumental covers of hymns. Help me build a home studio to freely distribute this album.</v>
      </c>
      <c r="C1730">
        <f>VLOOKUP(A1730, Kickstarter!B:E, 3, FALSE)</f>
        <v>1250</v>
      </c>
      <c r="D1730">
        <f>VLOOKUP(A1730, Kickstarter!B:E, 4, FALSE)</f>
        <v>855</v>
      </c>
      <c r="E1730">
        <f>VLOOKUP(A1730, Kickstarter!B:P, 15, FALSE)</f>
        <v>122.14</v>
      </c>
      <c r="F1730">
        <f>VLOOKUP(A1730, Kickstarter!B:P, 11, FALSE)</f>
        <v>7</v>
      </c>
    </row>
    <row r="1731" spans="1:6" ht="45" x14ac:dyDescent="0.25">
      <c r="A1731" s="9" t="s">
        <v>1730</v>
      </c>
      <c r="B1731" s="3" t="str">
        <f>VLOOKUP(A1731, Kickstarter!B:C, 2, FALSE)</f>
        <v>A few years back, I was inspired to write some songs, turned out the messages are real but a little scary, I need help to produce.</v>
      </c>
      <c r="C1731">
        <f>VLOOKUP(A1731, Kickstarter!B:E, 3, FALSE)</f>
        <v>10000</v>
      </c>
      <c r="D1731">
        <f>VLOOKUP(A1731, Kickstarter!B:E, 4, FALSE)</f>
        <v>0</v>
      </c>
      <c r="E1731">
        <f>VLOOKUP(A1731, Kickstarter!B:P, 15, FALSE)</f>
        <v>0</v>
      </c>
      <c r="F1731">
        <f>VLOOKUP(A1731, Kickstarter!B:P, 11, FALSE)</f>
        <v>0</v>
      </c>
    </row>
    <row r="1732" spans="1:6" ht="45" x14ac:dyDescent="0.25">
      <c r="A1732" s="9" t="s">
        <v>1731</v>
      </c>
      <c r="B1732" s="3" t="str">
        <f>VLOOKUP(A1732, Kickstarter!B:C, 2, FALSE)</f>
        <v>Hello, I am raising money to fund my first solo Album.  This project is my testimony that God is truly our shelter in the storm.</v>
      </c>
      <c r="C1732">
        <f>VLOOKUP(A1732, Kickstarter!B:E, 3, FALSE)</f>
        <v>3000</v>
      </c>
      <c r="D1732">
        <f>VLOOKUP(A1732, Kickstarter!B:E, 4, FALSE)</f>
        <v>0</v>
      </c>
      <c r="E1732">
        <f>VLOOKUP(A1732, Kickstarter!B:P, 15, FALSE)</f>
        <v>0</v>
      </c>
      <c r="F1732">
        <f>VLOOKUP(A1732, Kickstarter!B:P, 11, FALSE)</f>
        <v>0</v>
      </c>
    </row>
    <row r="1733" spans="1:6" ht="30" x14ac:dyDescent="0.25">
      <c r="A1733" s="9" t="s">
        <v>1732</v>
      </c>
      <c r="B1733" s="3" t="str">
        <f>VLOOKUP(A1733, Kickstarter!B:C, 2, FALSE)</f>
        <v>We are a Christin Worship band looking to midwest tour. God Bless!</v>
      </c>
      <c r="C1733">
        <f>VLOOKUP(A1733, Kickstarter!B:E, 3, FALSE)</f>
        <v>1000</v>
      </c>
      <c r="D1733">
        <f>VLOOKUP(A1733, Kickstarter!B:E, 4, FALSE)</f>
        <v>0</v>
      </c>
      <c r="E1733">
        <f>VLOOKUP(A1733, Kickstarter!B:P, 15, FALSE)</f>
        <v>0</v>
      </c>
      <c r="F1733">
        <f>VLOOKUP(A1733, Kickstarter!B:P, 11, FALSE)</f>
        <v>0</v>
      </c>
    </row>
    <row r="1734" spans="1:6" ht="45" x14ac:dyDescent="0.25">
      <c r="A1734" s="9" t="s">
        <v>1733</v>
      </c>
      <c r="B1734" s="3" t="str">
        <f>VLOOKUP(A1734, Kickstarter!B:C, 2, FALSE)</f>
        <v>This event will be free to the public with approximately 20 Christian vocalist and choirs from several genres. Rock,Blue Grass,Hip Hop.</v>
      </c>
      <c r="C1734">
        <f>VLOOKUP(A1734, Kickstarter!B:E, 3, FALSE)</f>
        <v>4000</v>
      </c>
      <c r="D1734">
        <f>VLOOKUP(A1734, Kickstarter!B:E, 4, FALSE)</f>
        <v>0</v>
      </c>
      <c r="E1734">
        <f>VLOOKUP(A1734, Kickstarter!B:P, 15, FALSE)</f>
        <v>0</v>
      </c>
      <c r="F1734">
        <f>VLOOKUP(A1734, Kickstarter!B:P, 11, FALSE)</f>
        <v>0</v>
      </c>
    </row>
    <row r="1735" spans="1:6" ht="45" x14ac:dyDescent="0.25">
      <c r="A1735" s="9" t="s">
        <v>1734</v>
      </c>
      <c r="B1735" s="3" t="str">
        <f>VLOOKUP(A1735, Kickstarter!B:C, 2, FALSE)</f>
        <v>I am trying to share the music I am blessed to have written. https://www.johncox4.com or https://reverbnation.com/johncox4</v>
      </c>
      <c r="C1735">
        <f>VLOOKUP(A1735, Kickstarter!B:E, 3, FALSE)</f>
        <v>10000</v>
      </c>
      <c r="D1735">
        <f>VLOOKUP(A1735, Kickstarter!B:E, 4, FALSE)</f>
        <v>0</v>
      </c>
      <c r="E1735">
        <f>VLOOKUP(A1735, Kickstarter!B:P, 15, FALSE)</f>
        <v>0</v>
      </c>
      <c r="F1735">
        <f>VLOOKUP(A1735, Kickstarter!B:P, 11, FALSE)</f>
        <v>0</v>
      </c>
    </row>
    <row r="1736" spans="1:6" ht="45" x14ac:dyDescent="0.25">
      <c r="A1736" s="9" t="s">
        <v>1735</v>
      </c>
      <c r="B1736" s="3" t="str">
        <f>VLOOKUP(A1736, Kickstarter!B:C, 2, FALSE)</f>
        <v>This is a double venture project. I have finished a new manuscript and currently working on creating a Christian rap CD.</v>
      </c>
      <c r="C1736">
        <f>VLOOKUP(A1736, Kickstarter!B:E, 3, FALSE)</f>
        <v>4500</v>
      </c>
      <c r="D1736">
        <f>VLOOKUP(A1736, Kickstarter!B:E, 4, FALSE)</f>
        <v>1</v>
      </c>
      <c r="E1736">
        <f>VLOOKUP(A1736, Kickstarter!B:P, 15, FALSE)</f>
        <v>1</v>
      </c>
      <c r="F1736">
        <f>VLOOKUP(A1736, Kickstarter!B:P, 11, FALSE)</f>
        <v>1</v>
      </c>
    </row>
    <row r="1737" spans="1:6" ht="45" x14ac:dyDescent="0.25">
      <c r="A1737" s="9" t="s">
        <v>1736</v>
      </c>
      <c r="B1737" s="3" t="str">
        <f>VLOOKUP(A1737, Kickstarter!B:C, 2, FALSE)</f>
        <v>RainSong is letting my buy a discounted guitar. I will use this to offer my talents to the ministry programs I'm a part of.</v>
      </c>
      <c r="C1737">
        <f>VLOOKUP(A1737, Kickstarter!B:E, 3, FALSE)</f>
        <v>1000</v>
      </c>
      <c r="D1737">
        <f>VLOOKUP(A1737, Kickstarter!B:E, 4, FALSE)</f>
        <v>110</v>
      </c>
      <c r="E1737">
        <f>VLOOKUP(A1737, Kickstarter!B:P, 15, FALSE)</f>
        <v>55</v>
      </c>
      <c r="F1737">
        <f>VLOOKUP(A1737, Kickstarter!B:P, 11, FALSE)</f>
        <v>2</v>
      </c>
    </row>
    <row r="1738" spans="1:6" ht="30" x14ac:dyDescent="0.25">
      <c r="A1738" s="9" t="s">
        <v>1737</v>
      </c>
      <c r="B1738" s="3" t="str">
        <f>VLOOKUP(A1738, Kickstarter!B:C, 2, FALSE)</f>
        <v>A unique meditative album reflecting on the life of Christ, inviting Him into your presence</v>
      </c>
      <c r="C1738">
        <f>VLOOKUP(A1738, Kickstarter!B:E, 3, FALSE)</f>
        <v>3000</v>
      </c>
      <c r="D1738">
        <f>VLOOKUP(A1738, Kickstarter!B:E, 4, FALSE)</f>
        <v>22</v>
      </c>
      <c r="E1738">
        <f>VLOOKUP(A1738, Kickstarter!B:P, 15, FALSE)</f>
        <v>22</v>
      </c>
      <c r="F1738">
        <f>VLOOKUP(A1738, Kickstarter!B:P, 11, FALSE)</f>
        <v>1</v>
      </c>
    </row>
    <row r="1739" spans="1:6" ht="45" x14ac:dyDescent="0.25">
      <c r="A1739" s="9" t="s">
        <v>1738</v>
      </c>
      <c r="B1739" s="3" t="str">
        <f>VLOOKUP(A1739, Kickstarter!B:C, 2, FALSE)</f>
        <v>An instrumental project in which all songs are incorporated around the healing power of our God. Used for times of prayer &amp; devotion</v>
      </c>
      <c r="C1739">
        <f>VLOOKUP(A1739, Kickstarter!B:E, 3, FALSE)</f>
        <v>4000</v>
      </c>
      <c r="D1739">
        <f>VLOOKUP(A1739, Kickstarter!B:E, 4, FALSE)</f>
        <v>850</v>
      </c>
      <c r="E1739">
        <f>VLOOKUP(A1739, Kickstarter!B:P, 15, FALSE)</f>
        <v>56.67</v>
      </c>
      <c r="F1739">
        <f>VLOOKUP(A1739, Kickstarter!B:P, 11, FALSE)</f>
        <v>15</v>
      </c>
    </row>
    <row r="1740" spans="1:6" ht="30" x14ac:dyDescent="0.25">
      <c r="A1740" s="9" t="s">
        <v>1739</v>
      </c>
      <c r="B1740" s="3" t="str">
        <f>VLOOKUP(A1740, Kickstarter!B:C, 2, FALSE)</f>
        <v>Music that inspires and gives hope for overcoming and change. And it is good music.</v>
      </c>
      <c r="C1740">
        <f>VLOOKUP(A1740, Kickstarter!B:E, 3, FALSE)</f>
        <v>5000</v>
      </c>
      <c r="D1740">
        <f>VLOOKUP(A1740, Kickstarter!B:E, 4, FALSE)</f>
        <v>20</v>
      </c>
      <c r="E1740">
        <f>VLOOKUP(A1740, Kickstarter!B:P, 15, FALSE)</f>
        <v>20</v>
      </c>
      <c r="F1740">
        <f>VLOOKUP(A1740, Kickstarter!B:P, 11, FALSE)</f>
        <v>1</v>
      </c>
    </row>
    <row r="1741" spans="1:6" ht="45" x14ac:dyDescent="0.25">
      <c r="A1741" s="9" t="s">
        <v>1740</v>
      </c>
      <c r="B1741" s="3" t="str">
        <f>VLOOKUP(A1741, Kickstarter!B:C, 2, FALSE)</f>
        <v>HELP US RECORD -- SWEET LOVE -- Listen to this sped up ROUGH version and be sure and check out the unique REWARDS ---</v>
      </c>
      <c r="C1741">
        <f>VLOOKUP(A1741, Kickstarter!B:E, 3, FALSE)</f>
        <v>1000</v>
      </c>
      <c r="D1741">
        <f>VLOOKUP(A1741, Kickstarter!B:E, 4, FALSE)</f>
        <v>1</v>
      </c>
      <c r="E1741">
        <f>VLOOKUP(A1741, Kickstarter!B:P, 15, FALSE)</f>
        <v>1</v>
      </c>
      <c r="F1741">
        <f>VLOOKUP(A1741, Kickstarter!B:P, 11, FALSE)</f>
        <v>1</v>
      </c>
    </row>
    <row r="1742" spans="1:6" ht="45" x14ac:dyDescent="0.25">
      <c r="A1742" s="9" t="s">
        <v>1741</v>
      </c>
      <c r="B1742" s="3" t="str">
        <f>VLOOKUP(A1742, Kickstarter!B:C, 2, FALSE)</f>
        <v>I recently recorded a new single. With your help I can return to the studio. Would you like to be part of my next worship project?</v>
      </c>
      <c r="C1742">
        <f>VLOOKUP(A1742, Kickstarter!B:E, 3, FALSE)</f>
        <v>3000</v>
      </c>
      <c r="D1742">
        <f>VLOOKUP(A1742, Kickstarter!B:E, 4, FALSE)</f>
        <v>0</v>
      </c>
      <c r="E1742">
        <f>VLOOKUP(A1742, Kickstarter!B:P, 15, FALSE)</f>
        <v>0</v>
      </c>
      <c r="F1742">
        <f>VLOOKUP(A1742, Kickstarter!B:P, 11, FALSE)</f>
        <v>0</v>
      </c>
    </row>
    <row r="1743" spans="1:6" ht="30" x14ac:dyDescent="0.25">
      <c r="A1743" s="9" t="s">
        <v>1742</v>
      </c>
      <c r="B1743" s="3" t="str">
        <f>VLOOKUP(A1743, Kickstarter!B:C, 2, FALSE)</f>
        <v>A photo journal documenting my experiences and travels across New Zealand</v>
      </c>
      <c r="C1743">
        <f>VLOOKUP(A1743, Kickstarter!B:E, 3, FALSE)</f>
        <v>1200</v>
      </c>
      <c r="D1743">
        <f>VLOOKUP(A1743, Kickstarter!B:E, 4, FALSE)</f>
        <v>1330</v>
      </c>
      <c r="E1743">
        <f>VLOOKUP(A1743, Kickstarter!B:P, 15, FALSE)</f>
        <v>25.58</v>
      </c>
      <c r="F1743">
        <f>VLOOKUP(A1743, Kickstarter!B:P, 11, FALSE)</f>
        <v>52</v>
      </c>
    </row>
    <row r="1744" spans="1:6" ht="45" x14ac:dyDescent="0.25">
      <c r="A1744" s="9" t="s">
        <v>1743</v>
      </c>
      <c r="B1744" s="3" t="str">
        <f>VLOOKUP(A1744, Kickstarter!B:C, 2, FALSE)</f>
        <v>Clark &amp; Addison: A Wrigley Field Photography Book that would be the perfect addition to your sports collection, office or coffee table!</v>
      </c>
      <c r="C1744">
        <f>VLOOKUP(A1744, Kickstarter!B:E, 3, FALSE)</f>
        <v>2000</v>
      </c>
      <c r="D1744">
        <f>VLOOKUP(A1744, Kickstarter!B:E, 4, FALSE)</f>
        <v>2175</v>
      </c>
      <c r="E1744">
        <f>VLOOKUP(A1744, Kickstarter!B:P, 15, FALSE)</f>
        <v>63.97</v>
      </c>
      <c r="F1744">
        <f>VLOOKUP(A1744, Kickstarter!B:P, 11, FALSE)</f>
        <v>34</v>
      </c>
    </row>
    <row r="1745" spans="1:6" ht="45" x14ac:dyDescent="0.25">
      <c r="A1745" s="9" t="s">
        <v>1744</v>
      </c>
      <c r="B1745" s="3" t="str">
        <f>VLOOKUP(A1745, Kickstarter!B:C, 2, FALSE)</f>
        <v>Visual documentation of the endangered IÃ±upiat language, captured in the form of a printed photography book.</v>
      </c>
      <c r="C1745">
        <f>VLOOKUP(A1745, Kickstarter!B:E, 3, FALSE)</f>
        <v>6000</v>
      </c>
      <c r="D1745">
        <f>VLOOKUP(A1745, Kickstarter!B:E, 4, FALSE)</f>
        <v>6025</v>
      </c>
      <c r="E1745">
        <f>VLOOKUP(A1745, Kickstarter!B:P, 15, FALSE)</f>
        <v>89.93</v>
      </c>
      <c r="F1745">
        <f>VLOOKUP(A1745, Kickstarter!B:P, 11, FALSE)</f>
        <v>67</v>
      </c>
    </row>
    <row r="1746" spans="1:6" ht="45" x14ac:dyDescent="0.25">
      <c r="A1746" s="9" t="s">
        <v>1745</v>
      </c>
      <c r="B1746" s="3" t="str">
        <f>VLOOKUP(A1746, Kickstarter!B:C, 2, FALSE)</f>
        <v>This book is the embodiment of my passion for water &amp; photography, which I hope will inspire you to pick up your camera and explore.</v>
      </c>
      <c r="C1746">
        <f>VLOOKUP(A1746, Kickstarter!B:E, 3, FALSE)</f>
        <v>5500</v>
      </c>
      <c r="D1746">
        <f>VLOOKUP(A1746, Kickstarter!B:E, 4, FALSE)</f>
        <v>6515</v>
      </c>
      <c r="E1746">
        <f>VLOOKUP(A1746, Kickstarter!B:P, 15, FALSE)</f>
        <v>93.07</v>
      </c>
      <c r="F1746">
        <f>VLOOKUP(A1746, Kickstarter!B:P, 11, FALSE)</f>
        <v>70</v>
      </c>
    </row>
    <row r="1747" spans="1:6" ht="45" x14ac:dyDescent="0.25">
      <c r="A1747" s="9" t="s">
        <v>1746</v>
      </c>
      <c r="B1747" s="3" t="str">
        <f>VLOOKUP(A1747, Kickstarter!B:C, 2, FALSE)</f>
        <v>A Guidebook to the Coolest Places and Things About Detroit by The Nain Rouge, or Red Gnome, Detroit's oldest and coolest resident.</v>
      </c>
      <c r="C1747">
        <f>VLOOKUP(A1747, Kickstarter!B:E, 3, FALSE)</f>
        <v>7000</v>
      </c>
      <c r="D1747">
        <f>VLOOKUP(A1747, Kickstarter!B:E, 4, FALSE)</f>
        <v>7981</v>
      </c>
      <c r="E1747">
        <f>VLOOKUP(A1747, Kickstarter!B:P, 15, FALSE)</f>
        <v>89.67</v>
      </c>
      <c r="F1747">
        <f>VLOOKUP(A1747, Kickstarter!B:P, 11, FALSE)</f>
        <v>89</v>
      </c>
    </row>
    <row r="1748" spans="1:6" ht="45" x14ac:dyDescent="0.25">
      <c r="A1748" s="9" t="s">
        <v>1747</v>
      </c>
      <c r="B1748" s="3" t="str">
        <f>VLOOKUP(A1748, Kickstarter!B:C, 2, FALSE)</f>
        <v>Photo-documenting the refugees of France. Witnessing their humanity. Exploring the common threads of what it means to live at the Edge.</v>
      </c>
      <c r="C1748">
        <f>VLOOKUP(A1748, Kickstarter!B:E, 3, FALSE)</f>
        <v>15000</v>
      </c>
      <c r="D1748">
        <f>VLOOKUP(A1748, Kickstarter!B:E, 4, FALSE)</f>
        <v>22215</v>
      </c>
      <c r="E1748">
        <f>VLOOKUP(A1748, Kickstarter!B:P, 15, FALSE)</f>
        <v>207.62</v>
      </c>
      <c r="F1748">
        <f>VLOOKUP(A1748, Kickstarter!B:P, 11, FALSE)</f>
        <v>107</v>
      </c>
    </row>
    <row r="1749" spans="1:6" ht="45" x14ac:dyDescent="0.25">
      <c r="A1749" s="9" t="s">
        <v>1748</v>
      </c>
      <c r="B1749" s="3" t="str">
        <f>VLOOKUP(A1749, Kickstarter!B:C, 2, FALSE)</f>
        <v>A beautiful, limited edition, photobook about the story of the last year of my mother's life, to be published by Dewi Lewis.</v>
      </c>
      <c r="C1749">
        <f>VLOOKUP(A1749, Kickstarter!B:E, 3, FALSE)</f>
        <v>9000</v>
      </c>
      <c r="D1749">
        <f>VLOOKUP(A1749, Kickstarter!B:E, 4, FALSE)</f>
        <v>9446</v>
      </c>
      <c r="E1749">
        <f>VLOOKUP(A1749, Kickstarter!B:P, 15, FALSE)</f>
        <v>59.41</v>
      </c>
      <c r="F1749">
        <f>VLOOKUP(A1749, Kickstarter!B:P, 11, FALSE)</f>
        <v>159</v>
      </c>
    </row>
    <row r="1750" spans="1:6" ht="30" x14ac:dyDescent="0.25">
      <c r="A1750" s="9" t="s">
        <v>1749</v>
      </c>
      <c r="B1750" s="3" t="str">
        <f>VLOOKUP(A1750, Kickstarter!B:C, 2, FALSE)</f>
        <v>Telling the story of the city through remarkable people who live in Vancouver today.</v>
      </c>
      <c r="C1750">
        <f>VLOOKUP(A1750, Kickstarter!B:E, 3, FALSE)</f>
        <v>50000</v>
      </c>
      <c r="D1750">
        <f>VLOOKUP(A1750, Kickstarter!B:E, 4, FALSE)</f>
        <v>64974</v>
      </c>
      <c r="E1750">
        <f>VLOOKUP(A1750, Kickstarter!B:P, 15, FALSE)</f>
        <v>358.97</v>
      </c>
      <c r="F1750">
        <f>VLOOKUP(A1750, Kickstarter!B:P, 11, FALSE)</f>
        <v>181</v>
      </c>
    </row>
    <row r="1751" spans="1:6" ht="30" x14ac:dyDescent="0.25">
      <c r="A1751" s="9" t="s">
        <v>1750</v>
      </c>
      <c r="B1751" s="3" t="str">
        <f>VLOOKUP(A1751, Kickstarter!B:C, 2, FALSE)</f>
        <v>Help me fund the production run of my first book by local Photographer Sandro Ortolani.</v>
      </c>
      <c r="C1751">
        <f>VLOOKUP(A1751, Kickstarter!B:E, 3, FALSE)</f>
        <v>10050</v>
      </c>
      <c r="D1751">
        <f>VLOOKUP(A1751, Kickstarter!B:E, 4, FALSE)</f>
        <v>12410.5</v>
      </c>
      <c r="E1751">
        <f>VLOOKUP(A1751, Kickstarter!B:P, 15, FALSE)</f>
        <v>94.74</v>
      </c>
      <c r="F1751">
        <f>VLOOKUP(A1751, Kickstarter!B:P, 11, FALSE)</f>
        <v>131</v>
      </c>
    </row>
    <row r="1752" spans="1:6" ht="45" x14ac:dyDescent="0.25">
      <c r="A1752" s="9" t="s">
        <v>1751</v>
      </c>
      <c r="B1752" s="3" t="str">
        <f>VLOOKUP(A1752, Kickstarter!B:C, 2, FALSE)</f>
        <v>A book of portraits and histories making LGBT (Lesbian, Gay, Transgender, Bisexual) loving relationships visible, normal, and accepted.</v>
      </c>
      <c r="C1752">
        <f>VLOOKUP(A1752, Kickstarter!B:E, 3, FALSE)</f>
        <v>5000</v>
      </c>
      <c r="D1752">
        <f>VLOOKUP(A1752, Kickstarter!B:E, 4, FALSE)</f>
        <v>10081</v>
      </c>
      <c r="E1752">
        <f>VLOOKUP(A1752, Kickstarter!B:P, 15, FALSE)</f>
        <v>80.650000000000006</v>
      </c>
      <c r="F1752">
        <f>VLOOKUP(A1752, Kickstarter!B:P, 11, FALSE)</f>
        <v>125</v>
      </c>
    </row>
    <row r="1753" spans="1:6" ht="30" x14ac:dyDescent="0.25">
      <c r="A1753" s="9" t="s">
        <v>1752</v>
      </c>
      <c r="B1753" s="3" t="str">
        <f>VLOOKUP(A1753, Kickstarter!B:C, 2, FALSE)</f>
        <v>Photographs and stories culled from 10 years of road trips through rural Greece</v>
      </c>
      <c r="C1753">
        <f>VLOOKUP(A1753, Kickstarter!B:E, 3, FALSE)</f>
        <v>10000</v>
      </c>
      <c r="D1753">
        <f>VLOOKUP(A1753, Kickstarter!B:E, 4, FALSE)</f>
        <v>10290</v>
      </c>
      <c r="E1753">
        <f>VLOOKUP(A1753, Kickstarter!B:P, 15, FALSE)</f>
        <v>168.69</v>
      </c>
      <c r="F1753">
        <f>VLOOKUP(A1753, Kickstarter!B:P, 11, FALSE)</f>
        <v>61</v>
      </c>
    </row>
    <row r="1754" spans="1:6" ht="30" x14ac:dyDescent="0.25">
      <c r="A1754" s="9" t="s">
        <v>1753</v>
      </c>
      <c r="B1754" s="3" t="str">
        <f>VLOOKUP(A1754, Kickstarter!B:C, 2, FALSE)</f>
        <v>A little book of calm, in picture form, that will soothe the soul and un-furrow the brow.</v>
      </c>
      <c r="C1754">
        <f>VLOOKUP(A1754, Kickstarter!B:E, 3, FALSE)</f>
        <v>1200</v>
      </c>
      <c r="D1754">
        <f>VLOOKUP(A1754, Kickstarter!B:E, 4, FALSE)</f>
        <v>3122</v>
      </c>
      <c r="E1754">
        <f>VLOOKUP(A1754, Kickstarter!B:P, 15, FALSE)</f>
        <v>34.69</v>
      </c>
      <c r="F1754">
        <f>VLOOKUP(A1754, Kickstarter!B:P, 11, FALSE)</f>
        <v>90</v>
      </c>
    </row>
    <row r="1755" spans="1:6" ht="45" x14ac:dyDescent="0.25">
      <c r="A1755" s="9" t="s">
        <v>1754</v>
      </c>
      <c r="B1755" s="3" t="str">
        <f>VLOOKUP(A1755, Kickstarter!B:C, 2, FALSE)</f>
        <v>A friend or fiend? To me he is both, this is his story - in his words, out of his mind, in my photos and straight in to your hearts!</v>
      </c>
      <c r="C1755">
        <f>VLOOKUP(A1755, Kickstarter!B:E, 3, FALSE)</f>
        <v>15000</v>
      </c>
      <c r="D1755">
        <f>VLOOKUP(A1755, Kickstarter!B:E, 4, FALSE)</f>
        <v>16200</v>
      </c>
      <c r="E1755">
        <f>VLOOKUP(A1755, Kickstarter!B:P, 15, FALSE)</f>
        <v>462.86</v>
      </c>
      <c r="F1755">
        <f>VLOOKUP(A1755, Kickstarter!B:P, 11, FALSE)</f>
        <v>35</v>
      </c>
    </row>
    <row r="1756" spans="1:6" ht="45" x14ac:dyDescent="0.25">
      <c r="A1756" s="9" t="s">
        <v>1755</v>
      </c>
      <c r="B1756" s="3" t="str">
        <f>VLOOKUP(A1756, Kickstarter!B:C, 2, FALSE)</f>
        <v>A photography publication that looks behind the myths, clichÃ©s and fairytales that surround Ottawa, the capital of Canada.</v>
      </c>
      <c r="C1756">
        <f>VLOOKUP(A1756, Kickstarter!B:E, 3, FALSE)</f>
        <v>8500</v>
      </c>
      <c r="D1756">
        <f>VLOOKUP(A1756, Kickstarter!B:E, 4, FALSE)</f>
        <v>9395</v>
      </c>
      <c r="E1756">
        <f>VLOOKUP(A1756, Kickstarter!B:P, 15, FALSE)</f>
        <v>104.39</v>
      </c>
      <c r="F1756">
        <f>VLOOKUP(A1756, Kickstarter!B:P, 11, FALSE)</f>
        <v>90</v>
      </c>
    </row>
    <row r="1757" spans="1:6" ht="45" x14ac:dyDescent="0.25">
      <c r="A1757" s="9" t="s">
        <v>1756</v>
      </c>
      <c r="B1757" s="3" t="str">
        <f>VLOOKUP(A1757, Kickstarter!B:C, 2, FALSE)</f>
        <v>For about a year I've been taking pictures while walking around the block with my dog. Want to publish a ebook of what I captured.</v>
      </c>
      <c r="C1757">
        <f>VLOOKUP(A1757, Kickstarter!B:E, 3, FALSE)</f>
        <v>25</v>
      </c>
      <c r="D1757">
        <f>VLOOKUP(A1757, Kickstarter!B:E, 4, FALSE)</f>
        <v>30</v>
      </c>
      <c r="E1757">
        <f>VLOOKUP(A1757, Kickstarter!B:P, 15, FALSE)</f>
        <v>7.5</v>
      </c>
      <c r="F1757">
        <f>VLOOKUP(A1757, Kickstarter!B:P, 11, FALSE)</f>
        <v>4</v>
      </c>
    </row>
    <row r="1758" spans="1:6" ht="45" x14ac:dyDescent="0.25">
      <c r="A1758" s="9" t="s">
        <v>1757</v>
      </c>
      <c r="B1758" s="3" t="str">
        <f>VLOOKUP(A1758, Kickstarter!B:C, 2, FALSE)</f>
        <v>214 is a photobook about the local hip hop culture in Dallas, Texas between 2012 and 2014 by photographer, Mariah Tyler.</v>
      </c>
      <c r="C1758">
        <f>VLOOKUP(A1758, Kickstarter!B:E, 3, FALSE)</f>
        <v>5500</v>
      </c>
      <c r="D1758">
        <f>VLOOKUP(A1758, Kickstarter!B:E, 4, FALSE)</f>
        <v>5655.6</v>
      </c>
      <c r="E1758">
        <f>VLOOKUP(A1758, Kickstarter!B:P, 15, FALSE)</f>
        <v>47.13</v>
      </c>
      <c r="F1758">
        <f>VLOOKUP(A1758, Kickstarter!B:P, 11, FALSE)</f>
        <v>120</v>
      </c>
    </row>
    <row r="1759" spans="1:6" ht="30" x14ac:dyDescent="0.25">
      <c r="A1759" s="9" t="s">
        <v>1758</v>
      </c>
      <c r="B1759" s="3" t="str">
        <f>VLOOKUP(A1759, Kickstarter!B:C, 2, FALSE)</f>
        <v>I want to create a self published photo art book on the topic of the resurgence of femininity.</v>
      </c>
      <c r="C1759">
        <f>VLOOKUP(A1759, Kickstarter!B:E, 3, FALSE)</f>
        <v>5000</v>
      </c>
      <c r="D1759">
        <f>VLOOKUP(A1759, Kickstarter!B:E, 4, FALSE)</f>
        <v>5800</v>
      </c>
      <c r="E1759">
        <f>VLOOKUP(A1759, Kickstarter!B:P, 15, FALSE)</f>
        <v>414.29</v>
      </c>
      <c r="F1759">
        <f>VLOOKUP(A1759, Kickstarter!B:P, 11, FALSE)</f>
        <v>14</v>
      </c>
    </row>
    <row r="1760" spans="1:6" ht="45" x14ac:dyDescent="0.25">
      <c r="A1760" s="9" t="s">
        <v>1759</v>
      </c>
      <c r="B1760" s="3" t="str">
        <f>VLOOKUP(A1760, Kickstarter!B:C, 2, FALSE)</f>
        <v>Yashica TLRs (Twin Lens Reflex) history cards are a cool way to present Yashica TLR collections in a fun way: by playing cards. Enjoy!</v>
      </c>
      <c r="C1760">
        <f>VLOOKUP(A1760, Kickstarter!B:E, 3, FALSE)</f>
        <v>1000</v>
      </c>
      <c r="D1760">
        <f>VLOOKUP(A1760, Kickstarter!B:E, 4, FALSE)</f>
        <v>1147</v>
      </c>
      <c r="E1760">
        <f>VLOOKUP(A1760, Kickstarter!B:P, 15, FALSE)</f>
        <v>42.48</v>
      </c>
      <c r="F1760">
        <f>VLOOKUP(A1760, Kickstarter!B:P, 11, FALSE)</f>
        <v>27</v>
      </c>
    </row>
    <row r="1761" spans="1:6" ht="30" x14ac:dyDescent="0.25">
      <c r="A1761" s="9" t="s">
        <v>1760</v>
      </c>
      <c r="B1761" s="3" t="str">
        <f>VLOOKUP(A1761, Kickstarter!B:C, 2, FALSE)</f>
        <v>Death Valley will be the first photo book of Andi State</v>
      </c>
      <c r="C1761">
        <f>VLOOKUP(A1761, Kickstarter!B:E, 3, FALSE)</f>
        <v>5000</v>
      </c>
      <c r="D1761">
        <f>VLOOKUP(A1761, Kickstarter!B:E, 4, FALSE)</f>
        <v>5330</v>
      </c>
      <c r="E1761">
        <f>VLOOKUP(A1761, Kickstarter!B:P, 15, FALSE)</f>
        <v>108.78</v>
      </c>
      <c r="F1761">
        <f>VLOOKUP(A1761, Kickstarter!B:P, 11, FALSE)</f>
        <v>49</v>
      </c>
    </row>
    <row r="1762" spans="1:6" ht="45" x14ac:dyDescent="0.25">
      <c r="A1762" s="9" t="s">
        <v>1761</v>
      </c>
      <c r="B1762" s="3" t="str">
        <f>VLOOKUP(A1762, Kickstarter!B:C, 2, FALSE)</f>
        <v>Thank you all so much for your pledges! We reached the goal! To continue supporting or for any questions email arisjerome@gmail.com</v>
      </c>
      <c r="C1762">
        <f>VLOOKUP(A1762, Kickstarter!B:E, 3, FALSE)</f>
        <v>5000</v>
      </c>
      <c r="D1762">
        <f>VLOOKUP(A1762, Kickstarter!B:E, 4, FALSE)</f>
        <v>8272</v>
      </c>
      <c r="E1762">
        <f>VLOOKUP(A1762, Kickstarter!B:P, 15, FALSE)</f>
        <v>81.099999999999994</v>
      </c>
      <c r="F1762">
        <f>VLOOKUP(A1762, Kickstarter!B:P, 11, FALSE)</f>
        <v>102</v>
      </c>
    </row>
    <row r="1763" spans="1:6" ht="30" x14ac:dyDescent="0.25">
      <c r="A1763" s="9" t="s">
        <v>1762</v>
      </c>
      <c r="B1763" s="3" t="str">
        <f>VLOOKUP(A1763, Kickstarter!B:C, 2, FALSE)</f>
        <v>A hardcover photobook telling the naked truth of a young photographers journey.</v>
      </c>
      <c r="C1763">
        <f>VLOOKUP(A1763, Kickstarter!B:E, 3, FALSE)</f>
        <v>100</v>
      </c>
      <c r="D1763">
        <f>VLOOKUP(A1763, Kickstarter!B:E, 4, FALSE)</f>
        <v>155</v>
      </c>
      <c r="E1763">
        <f>VLOOKUP(A1763, Kickstarter!B:P, 15, FALSE)</f>
        <v>51.67</v>
      </c>
      <c r="F1763">
        <f>VLOOKUP(A1763, Kickstarter!B:P, 11, FALSE)</f>
        <v>3</v>
      </c>
    </row>
    <row r="1764" spans="1:6" x14ac:dyDescent="0.25">
      <c r="A1764" s="9" t="s">
        <v>1763</v>
      </c>
      <c r="B1764" s="3" t="str">
        <f>VLOOKUP(A1764, Kickstarter!B:C, 2, FALSE)</f>
        <v>Project rewards $25 gets you 190+ digital images</v>
      </c>
      <c r="C1764">
        <f>VLOOKUP(A1764, Kickstarter!B:E, 3, FALSE)</f>
        <v>100</v>
      </c>
      <c r="D1764">
        <f>VLOOKUP(A1764, Kickstarter!B:E, 4, FALSE)</f>
        <v>885</v>
      </c>
      <c r="E1764">
        <f>VLOOKUP(A1764, Kickstarter!B:P, 15, FALSE)</f>
        <v>35.4</v>
      </c>
      <c r="F1764">
        <f>VLOOKUP(A1764, Kickstarter!B:P, 11, FALSE)</f>
        <v>25</v>
      </c>
    </row>
    <row r="1765" spans="1:6" ht="45" x14ac:dyDescent="0.25">
      <c r="A1765" s="9" t="s">
        <v>1764</v>
      </c>
      <c r="B1765" s="3" t="str">
        <f>VLOOKUP(A1765, Kickstarter!B:C, 2, FALSE)</f>
        <v>Hardcover photo book featuring bold, beautiful, confident models and coffee tables in outrageous juxtaposition with the backgrounds.</v>
      </c>
      <c r="C1765">
        <f>VLOOKUP(A1765, Kickstarter!B:E, 3, FALSE)</f>
        <v>12000</v>
      </c>
      <c r="D1765">
        <f>VLOOKUP(A1765, Kickstarter!B:E, 4, FALSE)</f>
        <v>12229</v>
      </c>
      <c r="E1765">
        <f>VLOOKUP(A1765, Kickstarter!B:P, 15, FALSE)</f>
        <v>103.64</v>
      </c>
      <c r="F1765">
        <f>VLOOKUP(A1765, Kickstarter!B:P, 11, FALSE)</f>
        <v>118</v>
      </c>
    </row>
    <row r="1766" spans="1:6" ht="45" x14ac:dyDescent="0.25">
      <c r="A1766" s="9" t="s">
        <v>1765</v>
      </c>
      <c r="B1766" s="3" t="str">
        <f>VLOOKUP(A1766, Kickstarter!B:C, 2, FALSE)</f>
        <v>Individual sportspeople are masters of their own destiny. This book is a gritty behind the scenes look at boxers striving for success</v>
      </c>
      <c r="C1766">
        <f>VLOOKUP(A1766, Kickstarter!B:E, 3, FALSE)</f>
        <v>11000</v>
      </c>
      <c r="D1766">
        <f>VLOOKUP(A1766, Kickstarter!B:E, 4, FALSE)</f>
        <v>2156</v>
      </c>
      <c r="E1766">
        <f>VLOOKUP(A1766, Kickstarter!B:P, 15, FALSE)</f>
        <v>55.28</v>
      </c>
      <c r="F1766">
        <f>VLOOKUP(A1766, Kickstarter!B:P, 11, FALSE)</f>
        <v>39</v>
      </c>
    </row>
    <row r="1767" spans="1:6" ht="45" x14ac:dyDescent="0.25">
      <c r="A1767" s="9" t="s">
        <v>1766</v>
      </c>
      <c r="B1767" s="3" t="str">
        <f>VLOOKUP(A1767, Kickstarter!B:C, 2, FALSE)</f>
        <v>Everyday I meet new people and everyday I learn a new story. These are the most popular of those stories from the first year of OTWISI.</v>
      </c>
      <c r="C1767">
        <f>VLOOKUP(A1767, Kickstarter!B:E, 3, FALSE)</f>
        <v>12500</v>
      </c>
      <c r="D1767">
        <f>VLOOKUP(A1767, Kickstarter!B:E, 4, FALSE)</f>
        <v>7433.48</v>
      </c>
      <c r="E1767">
        <f>VLOOKUP(A1767, Kickstarter!B:P, 15, FALSE)</f>
        <v>72.17</v>
      </c>
      <c r="F1767">
        <f>VLOOKUP(A1767, Kickstarter!B:P, 11, FALSE)</f>
        <v>103</v>
      </c>
    </row>
    <row r="1768" spans="1:6" ht="30" x14ac:dyDescent="0.25">
      <c r="A1768" s="9" t="s">
        <v>1767</v>
      </c>
      <c r="B1768" s="3" t="str">
        <f>VLOOKUP(A1768, Kickstarter!B:C, 2, FALSE)</f>
        <v>I want to create a beautiful book which documents the Melbourne music scene.</v>
      </c>
      <c r="C1768">
        <f>VLOOKUP(A1768, Kickstarter!B:E, 3, FALSE)</f>
        <v>1500</v>
      </c>
      <c r="D1768">
        <f>VLOOKUP(A1768, Kickstarter!B:E, 4, FALSE)</f>
        <v>0</v>
      </c>
      <c r="E1768">
        <f>VLOOKUP(A1768, Kickstarter!B:P, 15, FALSE)</f>
        <v>0</v>
      </c>
      <c r="F1768">
        <f>VLOOKUP(A1768, Kickstarter!B:P, 11, FALSE)</f>
        <v>0</v>
      </c>
    </row>
    <row r="1769" spans="1:6" ht="30" x14ac:dyDescent="0.25">
      <c r="A1769" s="9" t="s">
        <v>1768</v>
      </c>
      <c r="B1769" s="3" t="str">
        <f>VLOOKUP(A1769, Kickstarter!B:C, 2, FALSE)</f>
        <v>A photographic search for the true meaning of pride for ones country during the World Cup</v>
      </c>
      <c r="C1769">
        <f>VLOOKUP(A1769, Kickstarter!B:E, 3, FALSE)</f>
        <v>5000</v>
      </c>
      <c r="D1769">
        <f>VLOOKUP(A1769, Kickstarter!B:E, 4, FALSE)</f>
        <v>2286</v>
      </c>
      <c r="E1769">
        <f>VLOOKUP(A1769, Kickstarter!B:P, 15, FALSE)</f>
        <v>58.62</v>
      </c>
      <c r="F1769">
        <f>VLOOKUP(A1769, Kickstarter!B:P, 11, FALSE)</f>
        <v>39</v>
      </c>
    </row>
    <row r="1770" spans="1:6" ht="45" x14ac:dyDescent="0.25">
      <c r="A1770" s="9" t="s">
        <v>1769</v>
      </c>
      <c r="B1770" s="3" t="str">
        <f>VLOOKUP(A1770, Kickstarter!B:C, 2, FALSE)</f>
        <v>My goal is to create a catalog of farm-to-table recipes with stunning images from restaurants and farms in the southwest.</v>
      </c>
      <c r="C1770">
        <f>VLOOKUP(A1770, Kickstarter!B:E, 3, FALSE)</f>
        <v>5000</v>
      </c>
      <c r="D1770">
        <f>VLOOKUP(A1770, Kickstarter!B:E, 4, FALSE)</f>
        <v>187</v>
      </c>
      <c r="E1770">
        <f>VLOOKUP(A1770, Kickstarter!B:P, 15, FALSE)</f>
        <v>12.47</v>
      </c>
      <c r="F1770">
        <f>VLOOKUP(A1770, Kickstarter!B:P, 11, FALSE)</f>
        <v>15</v>
      </c>
    </row>
    <row r="1771" spans="1:6" ht="45" x14ac:dyDescent="0.25">
      <c r="A1771" s="9" t="s">
        <v>1770</v>
      </c>
      <c r="B1771" s="3" t="str">
        <f>VLOOKUP(A1771, Kickstarter!B:C, 2, FALSE)</f>
        <v>To create a publication, and exhibition documenting the collection of Jamie Ross, longtime collector of Navajo Textiles</v>
      </c>
      <c r="C1771">
        <f>VLOOKUP(A1771, Kickstarter!B:E, 3, FALSE)</f>
        <v>40000</v>
      </c>
      <c r="D1771">
        <f>VLOOKUP(A1771, Kickstarter!B:E, 4, FALSE)</f>
        <v>1081</v>
      </c>
      <c r="E1771">
        <f>VLOOKUP(A1771, Kickstarter!B:P, 15, FALSE)</f>
        <v>49.14</v>
      </c>
      <c r="F1771">
        <f>VLOOKUP(A1771, Kickstarter!B:P, 11, FALSE)</f>
        <v>22</v>
      </c>
    </row>
    <row r="1772" spans="1:6" ht="45" x14ac:dyDescent="0.25">
      <c r="A1772" s="9" t="s">
        <v>1771</v>
      </c>
      <c r="B1772" s="3" t="str">
        <f>VLOOKUP(A1772, Kickstarter!B:C, 2, FALSE)</f>
        <v>Auto-Archives non-profit library will publish a book of previously unseen 60s and 70s motor racing images by photographer Peter Darley.</v>
      </c>
      <c r="C1772">
        <f>VLOOKUP(A1772, Kickstarter!B:E, 3, FALSE)</f>
        <v>24500</v>
      </c>
      <c r="D1772">
        <f>VLOOKUP(A1772, Kickstarter!B:E, 4, FALSE)</f>
        <v>13846</v>
      </c>
      <c r="E1772">
        <f>VLOOKUP(A1772, Kickstarter!B:P, 15, FALSE)</f>
        <v>150.5</v>
      </c>
      <c r="F1772">
        <f>VLOOKUP(A1772, Kickstarter!B:P, 11, FALSE)</f>
        <v>92</v>
      </c>
    </row>
    <row r="1773" spans="1:6" ht="45" x14ac:dyDescent="0.25">
      <c r="A1773" s="9" t="s">
        <v>1772</v>
      </c>
      <c r="B1773" s="3" t="str">
        <f>VLOOKUP(A1773, Kickstarter!B:C, 2, FALSE)</f>
        <v>Photographic book on the historic oil region of Pennsylvania where Edwin Drake drilled the well that started the modern oil industry.</v>
      </c>
      <c r="C1773">
        <f>VLOOKUP(A1773, Kickstarter!B:E, 3, FALSE)</f>
        <v>4200</v>
      </c>
      <c r="D1773">
        <f>VLOOKUP(A1773, Kickstarter!B:E, 4, FALSE)</f>
        <v>895</v>
      </c>
      <c r="E1773">
        <f>VLOOKUP(A1773, Kickstarter!B:P, 15, FALSE)</f>
        <v>35.799999999999997</v>
      </c>
      <c r="F1773">
        <f>VLOOKUP(A1773, Kickstarter!B:P, 11, FALSE)</f>
        <v>25</v>
      </c>
    </row>
    <row r="1774" spans="1:6" ht="30" x14ac:dyDescent="0.25">
      <c r="A1774" s="9" t="s">
        <v>1773</v>
      </c>
      <c r="B1774" s="3" t="str">
        <f>VLOOKUP(A1774, Kickstarter!B:C, 2, FALSE)</f>
        <v>A photobook and a short documentary film telling the story of Holocaust in Northwestern Lithuania</v>
      </c>
      <c r="C1774">
        <f>VLOOKUP(A1774, Kickstarter!B:E, 3, FALSE)</f>
        <v>5500</v>
      </c>
      <c r="D1774">
        <f>VLOOKUP(A1774, Kickstarter!B:E, 4, FALSE)</f>
        <v>858</v>
      </c>
      <c r="E1774">
        <f>VLOOKUP(A1774, Kickstarter!B:P, 15, FALSE)</f>
        <v>45.16</v>
      </c>
      <c r="F1774">
        <f>VLOOKUP(A1774, Kickstarter!B:P, 11, FALSE)</f>
        <v>19</v>
      </c>
    </row>
    <row r="1775" spans="1:6" ht="45" x14ac:dyDescent="0.25">
      <c r="A1775" s="9" t="s">
        <v>1774</v>
      </c>
      <c r="B1775" s="3" t="str">
        <f>VLOOKUP(A1775, Kickstarter!B:C, 2, FALSE)</f>
        <v>True Faith is a book about the true story of Ed Stilley and his promise to God to make instruments and give them to children for free.</v>
      </c>
      <c r="C1775">
        <f>VLOOKUP(A1775, Kickstarter!B:E, 3, FALSE)</f>
        <v>30000</v>
      </c>
      <c r="D1775">
        <f>VLOOKUP(A1775, Kickstarter!B:E, 4, FALSE)</f>
        <v>1877</v>
      </c>
      <c r="E1775">
        <f>VLOOKUP(A1775, Kickstarter!B:P, 15, FALSE)</f>
        <v>98.79</v>
      </c>
      <c r="F1775">
        <f>VLOOKUP(A1775, Kickstarter!B:P, 11, FALSE)</f>
        <v>19</v>
      </c>
    </row>
    <row r="1776" spans="1:6" ht="45" x14ac:dyDescent="0.25">
      <c r="A1776" s="9" t="s">
        <v>1775</v>
      </c>
      <c r="B1776" s="3" t="str">
        <f>VLOOKUP(A1776, Kickstarter!B:C, 2, FALSE)</f>
        <v>A photo book of the artist's present and future portraits from 2013 to 2015, including actor and human rights activist George Takei.</v>
      </c>
      <c r="C1776">
        <f>VLOOKUP(A1776, Kickstarter!B:E, 3, FALSE)</f>
        <v>2500</v>
      </c>
      <c r="D1776">
        <f>VLOOKUP(A1776, Kickstarter!B:E, 4, FALSE)</f>
        <v>1148</v>
      </c>
      <c r="E1776">
        <f>VLOOKUP(A1776, Kickstarter!B:P, 15, FALSE)</f>
        <v>88.31</v>
      </c>
      <c r="F1776">
        <f>VLOOKUP(A1776, Kickstarter!B:P, 11, FALSE)</f>
        <v>13</v>
      </c>
    </row>
    <row r="1777" spans="1:6" ht="45" x14ac:dyDescent="0.25">
      <c r="A1777" s="9" t="s">
        <v>1776</v>
      </c>
      <c r="B1777" s="3" t="str">
        <f>VLOOKUP(A1777, Kickstarter!B:C, 2, FALSE)</f>
        <v>Rarely seen images of Muhammad Ali in his prime as he trained in Miami Beach at the famous 5th Street Gym in the early 70s</v>
      </c>
      <c r="C1777">
        <f>VLOOKUP(A1777, Kickstarter!B:E, 3, FALSE)</f>
        <v>32500</v>
      </c>
      <c r="D1777">
        <f>VLOOKUP(A1777, Kickstarter!B:E, 4, FALSE)</f>
        <v>21158</v>
      </c>
      <c r="E1777">
        <f>VLOOKUP(A1777, Kickstarter!B:P, 15, FALSE)</f>
        <v>170.63</v>
      </c>
      <c r="F1777">
        <f>VLOOKUP(A1777, Kickstarter!B:P, 11, FALSE)</f>
        <v>124</v>
      </c>
    </row>
    <row r="1778" spans="1:6" ht="45" x14ac:dyDescent="0.25">
      <c r="A1778" s="9" t="s">
        <v>1777</v>
      </c>
      <c r="B1778" s="3" t="str">
        <f>VLOOKUP(A1778, Kickstarter!B:C, 2, FALSE)</f>
        <v>A documentation of the implications of hedonistic architectural ventures in Dubai, the fastest growing city on the planet.</v>
      </c>
      <c r="C1778">
        <f>VLOOKUP(A1778, Kickstarter!B:E, 3, FALSE)</f>
        <v>5000</v>
      </c>
      <c r="D1778">
        <f>VLOOKUP(A1778, Kickstarter!B:E, 4, FALSE)</f>
        <v>335</v>
      </c>
      <c r="E1778">
        <f>VLOOKUP(A1778, Kickstarter!B:P, 15, FALSE)</f>
        <v>83.75</v>
      </c>
      <c r="F1778">
        <f>VLOOKUP(A1778, Kickstarter!B:P, 11, FALSE)</f>
        <v>4</v>
      </c>
    </row>
    <row r="1779" spans="1:6" ht="45" x14ac:dyDescent="0.25">
      <c r="A1779" s="9" t="s">
        <v>1778</v>
      </c>
      <c r="B1779" s="3" t="str">
        <f>VLOOKUP(A1779, Kickstarter!B:C, 2, FALSE)</f>
        <v>Photobook â€˜All along the Control Towerâ€™ by Theo and Frans Barten. Photos of more than 50 disused WW2 Control Towers in the UK.</v>
      </c>
      <c r="C1779">
        <f>VLOOKUP(A1779, Kickstarter!B:E, 3, FALSE)</f>
        <v>4800</v>
      </c>
      <c r="D1779">
        <f>VLOOKUP(A1779, Kickstarter!B:E, 4, FALSE)</f>
        <v>651</v>
      </c>
      <c r="E1779">
        <f>VLOOKUP(A1779, Kickstarter!B:P, 15, FALSE)</f>
        <v>65.099999999999994</v>
      </c>
      <c r="F1779">
        <f>VLOOKUP(A1779, Kickstarter!B:P, 11, FALSE)</f>
        <v>10</v>
      </c>
    </row>
    <row r="1780" spans="1:6" ht="45" x14ac:dyDescent="0.25">
      <c r="A1780" s="9" t="s">
        <v>1779</v>
      </c>
      <c r="B1780" s="3" t="str">
        <f>VLOOKUP(A1780, Kickstarter!B:C, 2, FALSE)</f>
        <v>This book combines portraits of Cuban life and and society with quotes from a diverse group of Cubans that live in Cuba now.</v>
      </c>
      <c r="C1780">
        <f>VLOOKUP(A1780, Kickstarter!B:E, 3, FALSE)</f>
        <v>50000</v>
      </c>
      <c r="D1780">
        <f>VLOOKUP(A1780, Kickstarter!B:E, 4, FALSE)</f>
        <v>995</v>
      </c>
      <c r="E1780">
        <f>VLOOKUP(A1780, Kickstarter!B:P, 15, FALSE)</f>
        <v>66.33</v>
      </c>
      <c r="F1780">
        <f>VLOOKUP(A1780, Kickstarter!B:P, 11, FALSE)</f>
        <v>15</v>
      </c>
    </row>
    <row r="1781" spans="1:6" ht="45" x14ac:dyDescent="0.25">
      <c r="A1781" s="9" t="s">
        <v>1780</v>
      </c>
      <c r="B1781" s="3" t="str">
        <f>VLOOKUP(A1781, Kickstarter!B:C, 2, FALSE)</f>
        <v>Publication of an award-winning photographic series that explores the endless and beautiful dance between creation and destruction.</v>
      </c>
      <c r="C1781">
        <f>VLOOKUP(A1781, Kickstarter!B:E, 3, FALSE)</f>
        <v>11000</v>
      </c>
      <c r="D1781">
        <f>VLOOKUP(A1781, Kickstarter!B:E, 4, FALSE)</f>
        <v>3986</v>
      </c>
      <c r="E1781">
        <f>VLOOKUP(A1781, Kickstarter!B:P, 15, FALSE)</f>
        <v>104.89</v>
      </c>
      <c r="F1781">
        <f>VLOOKUP(A1781, Kickstarter!B:P, 11, FALSE)</f>
        <v>38</v>
      </c>
    </row>
    <row r="1782" spans="1:6" ht="45" x14ac:dyDescent="0.25">
      <c r="A1782" s="9" t="s">
        <v>1781</v>
      </c>
      <c r="B1782" s="3" t="str">
        <f>VLOOKUP(A1782, Kickstarter!B:C, 2, FALSE)</f>
        <v>It is time to recognize and give to the indigenus groups the credit they deserve. It is time to understand where we come from.</v>
      </c>
      <c r="C1782">
        <f>VLOOKUP(A1782, Kickstarter!B:E, 3, FALSE)</f>
        <v>30000</v>
      </c>
      <c r="D1782">
        <f>VLOOKUP(A1782, Kickstarter!B:E, 4, FALSE)</f>
        <v>11923</v>
      </c>
      <c r="E1782">
        <f>VLOOKUP(A1782, Kickstarter!B:P, 15, FALSE)</f>
        <v>78.44</v>
      </c>
      <c r="F1782">
        <f>VLOOKUP(A1782, Kickstarter!B:P, 11, FALSE)</f>
        <v>152</v>
      </c>
    </row>
    <row r="1783" spans="1:6" ht="45" x14ac:dyDescent="0.25">
      <c r="A1783" s="9" t="s">
        <v>1782</v>
      </c>
      <c r="B1783" s="3" t="str">
        <f>VLOOKUP(A1783, Kickstarter!B:C, 2, FALSE)</f>
        <v>A photobook of the US presidential election from a citizen's point of view, showing the major conventions, rallies, and election day.</v>
      </c>
      <c r="C1783">
        <f>VLOOKUP(A1783, Kickstarter!B:E, 3, FALSE)</f>
        <v>5500</v>
      </c>
      <c r="D1783">
        <f>VLOOKUP(A1783, Kickstarter!B:E, 4, FALSE)</f>
        <v>1417</v>
      </c>
      <c r="E1783">
        <f>VLOOKUP(A1783, Kickstarter!B:P, 15, FALSE)</f>
        <v>59.04</v>
      </c>
      <c r="F1783">
        <f>VLOOKUP(A1783, Kickstarter!B:P, 11, FALSE)</f>
        <v>24</v>
      </c>
    </row>
    <row r="1784" spans="1:6" ht="45" x14ac:dyDescent="0.25">
      <c r="A1784" s="9" t="s">
        <v>1783</v>
      </c>
      <c r="B1784" s="3" t="str">
        <f>VLOOKUP(A1784, Kickstarter!B:C, 2, FALSE)</f>
        <v>I am traveling across the entire USA documenting cocktail culture to publish a stunning hard cover photo book of the resulting work.</v>
      </c>
      <c r="C1784">
        <f>VLOOKUP(A1784, Kickstarter!B:E, 3, FALSE)</f>
        <v>35000</v>
      </c>
      <c r="D1784">
        <f>VLOOKUP(A1784, Kickstarter!B:E, 4, FALSE)</f>
        <v>5422</v>
      </c>
      <c r="E1784">
        <f>VLOOKUP(A1784, Kickstarter!B:P, 15, FALSE)</f>
        <v>71.34</v>
      </c>
      <c r="F1784">
        <f>VLOOKUP(A1784, Kickstarter!B:P, 11, FALSE)</f>
        <v>76</v>
      </c>
    </row>
    <row r="1785" spans="1:6" ht="45" x14ac:dyDescent="0.25">
      <c r="A1785" s="9" t="s">
        <v>1784</v>
      </c>
      <c r="B1785" s="3" t="str">
        <f>VLOOKUP(A1785, Kickstarter!B:C, 2, FALSE)</f>
        <v>My Buddy Spirit and I, Ara, camping full time camera on hand for a bit over nine years. "Hue of my Vision" is our Photo Book.</v>
      </c>
      <c r="C1785">
        <f>VLOOKUP(A1785, Kickstarter!B:E, 3, FALSE)</f>
        <v>40000</v>
      </c>
      <c r="D1785">
        <f>VLOOKUP(A1785, Kickstarter!B:E, 4, FALSE)</f>
        <v>9477</v>
      </c>
      <c r="E1785">
        <f>VLOOKUP(A1785, Kickstarter!B:P, 15, FALSE)</f>
        <v>51.23</v>
      </c>
      <c r="F1785">
        <f>VLOOKUP(A1785, Kickstarter!B:P, 11, FALSE)</f>
        <v>185</v>
      </c>
    </row>
    <row r="1786" spans="1:6" ht="45" x14ac:dyDescent="0.25">
      <c r="A1786" s="9" t="s">
        <v>1785</v>
      </c>
      <c r="B1786" s="3" t="str">
        <f>VLOOKUP(A1786, Kickstarter!B:C, 2, FALSE)</f>
        <v>I want to publish my first photo book and make prints based on a series of rooftop cityscapes I took in 2014 of the city that I love.</v>
      </c>
      <c r="C1786">
        <f>VLOOKUP(A1786, Kickstarter!B:E, 3, FALSE)</f>
        <v>5000</v>
      </c>
      <c r="D1786">
        <f>VLOOKUP(A1786, Kickstarter!B:E, 4, FALSE)</f>
        <v>1988</v>
      </c>
      <c r="E1786">
        <f>VLOOKUP(A1786, Kickstarter!B:P, 15, FALSE)</f>
        <v>60.24</v>
      </c>
      <c r="F1786">
        <f>VLOOKUP(A1786, Kickstarter!B:P, 11, FALSE)</f>
        <v>33</v>
      </c>
    </row>
    <row r="1787" spans="1:6" ht="45" x14ac:dyDescent="0.25">
      <c r="A1787" s="9" t="s">
        <v>1786</v>
      </c>
      <c r="B1787" s="3" t="str">
        <f>VLOOKUP(A1787, Kickstarter!B:C, 2, FALSE)</f>
        <v>A book about a school bus converted into a living space, and the adventure shared by friends on its maiden voyage.</v>
      </c>
      <c r="C1787">
        <f>VLOOKUP(A1787, Kickstarter!B:E, 3, FALSE)</f>
        <v>24000</v>
      </c>
      <c r="D1787">
        <f>VLOOKUP(A1787, Kickstarter!B:E, 4, FALSE)</f>
        <v>4853</v>
      </c>
      <c r="E1787">
        <f>VLOOKUP(A1787, Kickstarter!B:P, 15, FALSE)</f>
        <v>44.94</v>
      </c>
      <c r="F1787">
        <f>VLOOKUP(A1787, Kickstarter!B:P, 11, FALSE)</f>
        <v>108</v>
      </c>
    </row>
    <row r="1788" spans="1:6" ht="45" x14ac:dyDescent="0.25">
      <c r="A1788" s="9" t="s">
        <v>1787</v>
      </c>
      <c r="B1788" s="3" t="str">
        <f>VLOOKUP(A1788, Kickstarter!B:C, 2, FALSE)</f>
        <v>A photo book that shows a timeless trip from Portugal to Sri Lanka in a subjective point of view through an old Hasselblad objective.</v>
      </c>
      <c r="C1788">
        <f>VLOOKUP(A1788, Kickstarter!B:E, 3, FALSE)</f>
        <v>1900</v>
      </c>
      <c r="D1788">
        <f>VLOOKUP(A1788, Kickstarter!B:E, 4, FALSE)</f>
        <v>905</v>
      </c>
      <c r="E1788">
        <f>VLOOKUP(A1788, Kickstarter!B:P, 15, FALSE)</f>
        <v>31.21</v>
      </c>
      <c r="F1788">
        <f>VLOOKUP(A1788, Kickstarter!B:P, 11, FALSE)</f>
        <v>29</v>
      </c>
    </row>
    <row r="1789" spans="1:6" ht="45" x14ac:dyDescent="0.25">
      <c r="A1789" s="9" t="s">
        <v>1788</v>
      </c>
      <c r="B1789" s="3" t="str">
        <f>VLOOKUP(A1789, Kickstarter!B:C, 2, FALSE)</f>
        <v>Raising awareness to the effects of global warming through photographs of the high mountains of Peru.</v>
      </c>
      <c r="C1789">
        <f>VLOOKUP(A1789, Kickstarter!B:E, 3, FALSE)</f>
        <v>10000</v>
      </c>
      <c r="D1789">
        <f>VLOOKUP(A1789, Kickstarter!B:E, 4, FALSE)</f>
        <v>1533</v>
      </c>
      <c r="E1789">
        <f>VLOOKUP(A1789, Kickstarter!B:P, 15, FALSE)</f>
        <v>63.88</v>
      </c>
      <c r="F1789">
        <f>VLOOKUP(A1789, Kickstarter!B:P, 11, FALSE)</f>
        <v>24</v>
      </c>
    </row>
    <row r="1790" spans="1:6" ht="45" x14ac:dyDescent="0.25">
      <c r="A1790" s="9" t="s">
        <v>1789</v>
      </c>
      <c r="B1790" s="3" t="str">
        <f>VLOOKUP(A1790, Kickstarter!B:C, 2, FALSE)</f>
        <v>A photo book celebrating Goths, exploring their lives and giving an insight into what Goth is for them.</v>
      </c>
      <c r="C1790">
        <f>VLOOKUP(A1790, Kickstarter!B:E, 3, FALSE)</f>
        <v>5500</v>
      </c>
      <c r="D1790">
        <f>VLOOKUP(A1790, Kickstarter!B:E, 4, FALSE)</f>
        <v>76</v>
      </c>
      <c r="E1790">
        <f>VLOOKUP(A1790, Kickstarter!B:P, 15, FALSE)</f>
        <v>19</v>
      </c>
      <c r="F1790">
        <f>VLOOKUP(A1790, Kickstarter!B:P, 11, FALSE)</f>
        <v>4</v>
      </c>
    </row>
    <row r="1791" spans="1:6" ht="45" x14ac:dyDescent="0.25">
      <c r="A1791" s="9" t="s">
        <v>1790</v>
      </c>
      <c r="B1791" s="3" t="str">
        <f>VLOOKUP(A1791, Kickstarter!B:C, 2, FALSE)</f>
        <v>I want to create a portfolio to show all the aspects of the adrenaline filled game of paintball. Focusing on tournament players</v>
      </c>
      <c r="C1791">
        <f>VLOOKUP(A1791, Kickstarter!B:E, 3, FALSE)</f>
        <v>8000</v>
      </c>
      <c r="D1791">
        <f>VLOOKUP(A1791, Kickstarter!B:E, 4, FALSE)</f>
        <v>40</v>
      </c>
      <c r="E1791">
        <f>VLOOKUP(A1791, Kickstarter!B:P, 15, FALSE)</f>
        <v>10</v>
      </c>
      <c r="F1791">
        <f>VLOOKUP(A1791, Kickstarter!B:P, 11, FALSE)</f>
        <v>4</v>
      </c>
    </row>
    <row r="1792" spans="1:6" ht="45" x14ac:dyDescent="0.25">
      <c r="A1792" s="9" t="s">
        <v>1791</v>
      </c>
      <c r="B1792" s="3" t="str">
        <f>VLOOKUP(A1792, Kickstarter!B:C, 2, FALSE)</f>
        <v>70 years of incredible photography sits patiently in old film sheet boxes, waiting for a return to relevance.</v>
      </c>
      <c r="C1792">
        <f>VLOOKUP(A1792, Kickstarter!B:E, 3, FALSE)</f>
        <v>33000</v>
      </c>
      <c r="D1792">
        <f>VLOOKUP(A1792, Kickstarter!B:E, 4, FALSE)</f>
        <v>1636</v>
      </c>
      <c r="E1792">
        <f>VLOOKUP(A1792, Kickstarter!B:P, 15, FALSE)</f>
        <v>109.07</v>
      </c>
      <c r="F1792">
        <f>VLOOKUP(A1792, Kickstarter!B:P, 11, FALSE)</f>
        <v>15</v>
      </c>
    </row>
    <row r="1793" spans="1:6" ht="30" x14ac:dyDescent="0.25">
      <c r="A1793" s="9" t="s">
        <v>1792</v>
      </c>
      <c r="B1793" s="3" t="str">
        <f>VLOOKUP(A1793, Kickstarter!B:C, 2, FALSE)</f>
        <v>For the love of street photography and the beauty of traditional cultures in southern Italy.</v>
      </c>
      <c r="C1793">
        <f>VLOOKUP(A1793, Kickstarter!B:E, 3, FALSE)</f>
        <v>3000</v>
      </c>
      <c r="D1793">
        <f>VLOOKUP(A1793, Kickstarter!B:E, 4, FALSE)</f>
        <v>107</v>
      </c>
      <c r="E1793">
        <f>VLOOKUP(A1793, Kickstarter!B:P, 15, FALSE)</f>
        <v>26.75</v>
      </c>
      <c r="F1793">
        <f>VLOOKUP(A1793, Kickstarter!B:P, 11, FALSE)</f>
        <v>4</v>
      </c>
    </row>
    <row r="1794" spans="1:6" ht="30" x14ac:dyDescent="0.25">
      <c r="A1794" s="9" t="s">
        <v>1793</v>
      </c>
      <c r="B1794" s="3" t="str">
        <f>VLOOKUP(A1794, Kickstarter!B:C, 2, FALSE)</f>
        <v>In 1970 Helaine Garren shot a series of images at Bensingerâ€™s Pool Hall in Chicago, Illinois.</v>
      </c>
      <c r="C1794">
        <f>VLOOKUP(A1794, Kickstarter!B:E, 3, FALSE)</f>
        <v>25000</v>
      </c>
      <c r="D1794">
        <f>VLOOKUP(A1794, Kickstarter!B:E, 4, FALSE)</f>
        <v>15281</v>
      </c>
      <c r="E1794">
        <f>VLOOKUP(A1794, Kickstarter!B:P, 15, FALSE)</f>
        <v>109.94</v>
      </c>
      <c r="F1794">
        <f>VLOOKUP(A1794, Kickstarter!B:P, 11, FALSE)</f>
        <v>139</v>
      </c>
    </row>
    <row r="1795" spans="1:6" ht="45" x14ac:dyDescent="0.25">
      <c r="A1795" s="9" t="s">
        <v>1794</v>
      </c>
      <c r="B1795" s="3" t="str">
        <f>VLOOKUP(A1795, Kickstarter!B:C, 2, FALSE)</f>
        <v>The beginning of a long term project to document life of the Karen ethnic group on the border of Thailand and Burma.</v>
      </c>
      <c r="C1795">
        <f>VLOOKUP(A1795, Kickstarter!B:E, 3, FALSE)</f>
        <v>3000</v>
      </c>
      <c r="D1795">
        <f>VLOOKUP(A1795, Kickstarter!B:E, 4, FALSE)</f>
        <v>40</v>
      </c>
      <c r="E1795">
        <f>VLOOKUP(A1795, Kickstarter!B:P, 15, FALSE)</f>
        <v>20</v>
      </c>
      <c r="F1795">
        <f>VLOOKUP(A1795, Kickstarter!B:P, 11, FALSE)</f>
        <v>2</v>
      </c>
    </row>
    <row r="1796" spans="1:6" ht="45" x14ac:dyDescent="0.25">
      <c r="A1796" s="9" t="s">
        <v>1795</v>
      </c>
      <c r="B1796" s="3" t="str">
        <f>VLOOKUP(A1796, Kickstarter!B:C, 2, FALSE)</f>
        <v>"Venus as Menâ€ is a book about beauty of masculine nude. Is a reflection about men as a sensitive and sensual being and gender equity.</v>
      </c>
      <c r="C1796">
        <f>VLOOKUP(A1796, Kickstarter!B:E, 3, FALSE)</f>
        <v>9000</v>
      </c>
      <c r="D1796">
        <f>VLOOKUP(A1796, Kickstarter!B:E, 4, FALSE)</f>
        <v>997</v>
      </c>
      <c r="E1796">
        <f>VLOOKUP(A1796, Kickstarter!B:P, 15, FALSE)</f>
        <v>55.39</v>
      </c>
      <c r="F1796">
        <f>VLOOKUP(A1796, Kickstarter!B:P, 11, FALSE)</f>
        <v>18</v>
      </c>
    </row>
    <row r="1797" spans="1:6" ht="45" x14ac:dyDescent="0.25">
      <c r="A1797" s="9" t="s">
        <v>1796</v>
      </c>
      <c r="B1797" s="3" t="str">
        <f>VLOOKUP(A1797, Kickstarter!B:C, 2, FALSE)</f>
        <v>A photography book documenting the impact of the ISAF mission on the Afghan people of Mazar-e Sharif.</v>
      </c>
      <c r="C1797">
        <f>VLOOKUP(A1797, Kickstarter!B:E, 3, FALSE)</f>
        <v>28000</v>
      </c>
      <c r="D1797">
        <f>VLOOKUP(A1797, Kickstarter!B:E, 4, FALSE)</f>
        <v>10846</v>
      </c>
      <c r="E1797">
        <f>VLOOKUP(A1797, Kickstarter!B:P, 15, FALSE)</f>
        <v>133.9</v>
      </c>
      <c r="F1797">
        <f>VLOOKUP(A1797, Kickstarter!B:P, 11, FALSE)</f>
        <v>81</v>
      </c>
    </row>
    <row r="1798" spans="1:6" ht="45" x14ac:dyDescent="0.25">
      <c r="A1798" s="9" t="s">
        <v>1797</v>
      </c>
      <c r="B1798" s="3" t="str">
        <f>VLOOKUP(A1798, Kickstarter!B:C, 2, FALSE)</f>
        <v>Kenema is a stunning portrait photography book by British Photographer, Peter Dibdin, capturing community life in Kenema, Sierra Leone.</v>
      </c>
      <c r="C1798">
        <f>VLOOKUP(A1798, Kickstarter!B:E, 3, FALSE)</f>
        <v>19000</v>
      </c>
      <c r="D1798">
        <f>VLOOKUP(A1798, Kickstarter!B:E, 4, FALSE)</f>
        <v>4190</v>
      </c>
      <c r="E1798">
        <f>VLOOKUP(A1798, Kickstarter!B:P, 15, FALSE)</f>
        <v>48.72</v>
      </c>
      <c r="F1798">
        <f>VLOOKUP(A1798, Kickstarter!B:P, 11, FALSE)</f>
        <v>86</v>
      </c>
    </row>
    <row r="1799" spans="1:6" ht="45" x14ac:dyDescent="0.25">
      <c r="A1799" s="9" t="s">
        <v>1798</v>
      </c>
      <c r="B1799" s="3" t="str">
        <f>VLOOKUP(A1799, Kickstarter!B:C, 2, FALSE)</f>
        <v>A photography book that serves as a call to action for Congress to stand up for survivors of domestic and sexual assault.</v>
      </c>
      <c r="C1799">
        <f>VLOOKUP(A1799, Kickstarter!B:E, 3, FALSE)</f>
        <v>10000</v>
      </c>
      <c r="D1799">
        <f>VLOOKUP(A1799, Kickstarter!B:E, 4, FALSE)</f>
        <v>6755</v>
      </c>
      <c r="E1799">
        <f>VLOOKUP(A1799, Kickstarter!B:P, 15, FALSE)</f>
        <v>48.25</v>
      </c>
      <c r="F1799">
        <f>VLOOKUP(A1799, Kickstarter!B:P, 11, FALSE)</f>
        <v>140</v>
      </c>
    </row>
    <row r="1800" spans="1:6" ht="45" x14ac:dyDescent="0.25">
      <c r="A1800" s="9" t="s">
        <v>1799</v>
      </c>
      <c r="B1800" s="3" t="str">
        <f>VLOOKUP(A1800, Kickstarter!B:C, 2, FALSE)</f>
        <v>A photographic series on Mexican cowboys that I want to have published as a fine art book that will also include cowboy poetry.</v>
      </c>
      <c r="C1800">
        <f>VLOOKUP(A1800, Kickstarter!B:E, 3, FALSE)</f>
        <v>16000</v>
      </c>
      <c r="D1800">
        <f>VLOOKUP(A1800, Kickstarter!B:E, 4, FALSE)</f>
        <v>2182</v>
      </c>
      <c r="E1800">
        <f>VLOOKUP(A1800, Kickstarter!B:P, 15, FALSE)</f>
        <v>58.97</v>
      </c>
      <c r="F1800">
        <f>VLOOKUP(A1800, Kickstarter!B:P, 11, FALSE)</f>
        <v>37</v>
      </c>
    </row>
    <row r="1801" spans="1:6" ht="30" x14ac:dyDescent="0.25">
      <c r="A1801" s="9" t="s">
        <v>1800</v>
      </c>
      <c r="B1801" s="3" t="str">
        <f>VLOOKUP(A1801, Kickstarter!B:C, 2, FALSE)</f>
        <v>The UnDiscovered Image, a monthly publication dedicated to photographers.</v>
      </c>
      <c r="C1801">
        <f>VLOOKUP(A1801, Kickstarter!B:E, 3, FALSE)</f>
        <v>4000</v>
      </c>
      <c r="D1801">
        <f>VLOOKUP(A1801, Kickstarter!B:E, 4, FALSE)</f>
        <v>69.83</v>
      </c>
      <c r="E1801">
        <f>VLOOKUP(A1801, Kickstarter!B:P, 15, FALSE)</f>
        <v>11.64</v>
      </c>
      <c r="F1801">
        <f>VLOOKUP(A1801, Kickstarter!B:P, 11, FALSE)</f>
        <v>6</v>
      </c>
    </row>
    <row r="1802" spans="1:6" ht="45" x14ac:dyDescent="0.25">
      <c r="A1802" s="9" t="s">
        <v>1801</v>
      </c>
      <c r="B1802" s="3" t="str">
        <f>VLOOKUP(A1802, Kickstarter!B:C, 2, FALSE)</f>
        <v>Shot over 3 years in the U.K &amp; U.S, and featured in press worldwide, we need your help to back the highly anticipated Sikh Project book</v>
      </c>
      <c r="C1802">
        <f>VLOOKUP(A1802, Kickstarter!B:E, 3, FALSE)</f>
        <v>46260</v>
      </c>
      <c r="D1802">
        <f>VLOOKUP(A1802, Kickstarter!B:E, 4, FALSE)</f>
        <v>9460</v>
      </c>
      <c r="E1802">
        <f>VLOOKUP(A1802, Kickstarter!B:P, 15, FALSE)</f>
        <v>83.72</v>
      </c>
      <c r="F1802">
        <f>VLOOKUP(A1802, Kickstarter!B:P, 11, FALSE)</f>
        <v>113</v>
      </c>
    </row>
    <row r="1803" spans="1:6" ht="45" x14ac:dyDescent="0.25">
      <c r="A1803" s="9" t="s">
        <v>1802</v>
      </c>
      <c r="B1803" s="3" t="str">
        <f>VLOOKUP(A1803, Kickstarter!B:C, 2, FALSE)</f>
        <v>Get involved in Come, Bring, Punish, a new photo book by Ewen Spencer, documenting the European Ballroom scene and the life around it</v>
      </c>
      <c r="C1803">
        <f>VLOOKUP(A1803, Kickstarter!B:E, 3, FALSE)</f>
        <v>17000</v>
      </c>
      <c r="D1803">
        <f>VLOOKUP(A1803, Kickstarter!B:E, 4, FALSE)</f>
        <v>2355</v>
      </c>
      <c r="E1803">
        <f>VLOOKUP(A1803, Kickstarter!B:P, 15, FALSE)</f>
        <v>63.65</v>
      </c>
      <c r="F1803">
        <f>VLOOKUP(A1803, Kickstarter!B:P, 11, FALSE)</f>
        <v>37</v>
      </c>
    </row>
    <row r="1804" spans="1:6" ht="30" x14ac:dyDescent="0.25">
      <c r="A1804" s="9" t="s">
        <v>1803</v>
      </c>
      <c r="B1804" s="3" t="str">
        <f>VLOOKUP(A1804, Kickstarter!B:C, 2, FALSE)</f>
        <v>Inner Darkness turned into a photobook. Personal work i shot during my recovery...in Berlin.</v>
      </c>
      <c r="C1804">
        <f>VLOOKUP(A1804, Kickstarter!B:E, 3, FALSE)</f>
        <v>3500</v>
      </c>
      <c r="D1804">
        <f>VLOOKUP(A1804, Kickstarter!B:E, 4, FALSE)</f>
        <v>1697</v>
      </c>
      <c r="E1804">
        <f>VLOOKUP(A1804, Kickstarter!B:P, 15, FALSE)</f>
        <v>94.28</v>
      </c>
      <c r="F1804">
        <f>VLOOKUP(A1804, Kickstarter!B:P, 11, FALSE)</f>
        <v>18</v>
      </c>
    </row>
    <row r="1805" spans="1:6" ht="45" x14ac:dyDescent="0.25">
      <c r="A1805" s="9" t="s">
        <v>1804</v>
      </c>
      <c r="B1805" s="3" t="str">
        <f>VLOOKUP(A1805, Kickstarter!B:C, 2, FALSE)</f>
        <v>Photographs capture fleeting experiences, where childhood is our past and adulthood is our future. In between. On the verge.</v>
      </c>
      <c r="C1805">
        <f>VLOOKUP(A1805, Kickstarter!B:E, 3, FALSE)</f>
        <v>17500</v>
      </c>
      <c r="D1805">
        <f>VLOOKUP(A1805, Kickstarter!B:E, 4, FALSE)</f>
        <v>5390</v>
      </c>
      <c r="E1805">
        <f>VLOOKUP(A1805, Kickstarter!B:P, 15, FALSE)</f>
        <v>71.87</v>
      </c>
      <c r="F1805">
        <f>VLOOKUP(A1805, Kickstarter!B:P, 11, FALSE)</f>
        <v>75</v>
      </c>
    </row>
    <row r="1806" spans="1:6" ht="45" x14ac:dyDescent="0.25">
      <c r="A1806" s="9" t="s">
        <v>1805</v>
      </c>
      <c r="B1806" s="3" t="str">
        <f>VLOOKUP(A1806, Kickstarter!B:C, 2, FALSE)</f>
        <v>A beautiful book of Polaroid photographs which celebrates the beauty, diversity, and distinctive character of Colombia</v>
      </c>
      <c r="C1806">
        <f>VLOOKUP(A1806, Kickstarter!B:E, 3, FALSE)</f>
        <v>15500</v>
      </c>
      <c r="D1806">
        <f>VLOOKUP(A1806, Kickstarter!B:E, 4, FALSE)</f>
        <v>5452</v>
      </c>
      <c r="E1806">
        <f>VLOOKUP(A1806, Kickstarter!B:P, 15, FALSE)</f>
        <v>104.85</v>
      </c>
      <c r="F1806">
        <f>VLOOKUP(A1806, Kickstarter!B:P, 11, FALSE)</f>
        <v>52</v>
      </c>
    </row>
    <row r="1807" spans="1:6" ht="45" x14ac:dyDescent="0.25">
      <c r="A1807" s="9" t="s">
        <v>1806</v>
      </c>
      <c r="B1807" s="3" t="str">
        <f>VLOOKUP(A1807, Kickstarter!B:C, 2, FALSE)</f>
        <v>The production of the book about my long term project "The Travellers", Ireland`s biggest minority group with a nomadic origin.</v>
      </c>
      <c r="C1807">
        <f>VLOOKUP(A1807, Kickstarter!B:E, 3, FALSE)</f>
        <v>22500</v>
      </c>
      <c r="D1807">
        <f>VLOOKUP(A1807, Kickstarter!B:E, 4, FALSE)</f>
        <v>8191</v>
      </c>
      <c r="E1807">
        <f>VLOOKUP(A1807, Kickstarter!B:P, 15, FALSE)</f>
        <v>67.14</v>
      </c>
      <c r="F1807">
        <f>VLOOKUP(A1807, Kickstarter!B:P, 11, FALSE)</f>
        <v>122</v>
      </c>
    </row>
    <row r="1808" spans="1:6" ht="45" x14ac:dyDescent="0.25">
      <c r="A1808" s="9" t="s">
        <v>1807</v>
      </c>
      <c r="B1808" s="3" t="str">
        <f>VLOOKUP(A1808, Kickstarter!B:C, 2, FALSE)</f>
        <v>Join me in publishing an amazing and unprecedented book with full frontal photopraphs of 8 American Presidents Naked</v>
      </c>
      <c r="C1808">
        <f>VLOOKUP(A1808, Kickstarter!B:E, 3, FALSE)</f>
        <v>20000</v>
      </c>
      <c r="D1808">
        <f>VLOOKUP(A1808, Kickstarter!B:E, 4, FALSE)</f>
        <v>591</v>
      </c>
      <c r="E1808">
        <f>VLOOKUP(A1808, Kickstarter!B:P, 15, FALSE)</f>
        <v>73.88</v>
      </c>
      <c r="F1808">
        <f>VLOOKUP(A1808, Kickstarter!B:P, 11, FALSE)</f>
        <v>8</v>
      </c>
    </row>
    <row r="1809" spans="1:6" ht="30" x14ac:dyDescent="0.25">
      <c r="A1809" s="9" t="s">
        <v>1808</v>
      </c>
      <c r="B1809" s="3" t="str">
        <f>VLOOKUP(A1809, Kickstarter!B:C, 2, FALSE)</f>
        <v>I want to explore alternative cultures and lifestyles in America.</v>
      </c>
      <c r="C1809">
        <f>VLOOKUP(A1809, Kickstarter!B:E, 3, FALSE)</f>
        <v>5000</v>
      </c>
      <c r="D1809">
        <f>VLOOKUP(A1809, Kickstarter!B:E, 4, FALSE)</f>
        <v>553</v>
      </c>
      <c r="E1809">
        <f>VLOOKUP(A1809, Kickstarter!B:P, 15, FALSE)</f>
        <v>69.13</v>
      </c>
      <c r="F1809">
        <f>VLOOKUP(A1809, Kickstarter!B:P, 11, FALSE)</f>
        <v>8</v>
      </c>
    </row>
    <row r="1810" spans="1:6" ht="45" x14ac:dyDescent="0.25">
      <c r="A1810" s="9" t="s">
        <v>1809</v>
      </c>
      <c r="B1810" s="3" t="str">
        <f>VLOOKUP(A1810, Kickstarter!B:C, 2, FALSE)</f>
        <v>An Iranian Journey exposes the duality of life in modern Iran where youth navigate a thicket of Islamic laws and customs to live freely</v>
      </c>
      <c r="C1810">
        <f>VLOOKUP(A1810, Kickstarter!B:E, 3, FALSE)</f>
        <v>28000</v>
      </c>
      <c r="D1810">
        <f>VLOOKUP(A1810, Kickstarter!B:E, 4, FALSE)</f>
        <v>11594</v>
      </c>
      <c r="E1810">
        <f>VLOOKUP(A1810, Kickstarter!B:P, 15, FALSE)</f>
        <v>120.77</v>
      </c>
      <c r="F1810">
        <f>VLOOKUP(A1810, Kickstarter!B:P, 11, FALSE)</f>
        <v>96</v>
      </c>
    </row>
    <row r="1811" spans="1:6" ht="45" x14ac:dyDescent="0.25">
      <c r="A1811" s="9" t="s">
        <v>1810</v>
      </c>
      <c r="B1811" s="3" t="str">
        <f>VLOOKUP(A1811, Kickstarter!B:C, 2, FALSE)</f>
        <v>A stunning photo book highlighting the visual diversity of the City of Hamilton and showcasing it in a new light.</v>
      </c>
      <c r="C1811">
        <f>VLOOKUP(A1811, Kickstarter!B:E, 3, FALSE)</f>
        <v>3500</v>
      </c>
      <c r="D1811">
        <f>VLOOKUP(A1811, Kickstarter!B:E, 4, FALSE)</f>
        <v>380</v>
      </c>
      <c r="E1811">
        <f>VLOOKUP(A1811, Kickstarter!B:P, 15, FALSE)</f>
        <v>42.22</v>
      </c>
      <c r="F1811">
        <f>VLOOKUP(A1811, Kickstarter!B:P, 11, FALSE)</f>
        <v>9</v>
      </c>
    </row>
    <row r="1812" spans="1:6" ht="45" x14ac:dyDescent="0.25">
      <c r="A1812" s="9" t="s">
        <v>1811</v>
      </c>
      <c r="B1812" s="3" t="str">
        <f>VLOOKUP(A1812, Kickstarter!B:C, 2, FALSE)</f>
        <v>Film Speed is a series of Zines focusing on architecture shot completely on 35 and 120mm film.</v>
      </c>
      <c r="C1812">
        <f>VLOOKUP(A1812, Kickstarter!B:E, 3, FALSE)</f>
        <v>450</v>
      </c>
      <c r="D1812">
        <f>VLOOKUP(A1812, Kickstarter!B:E, 4, FALSE)</f>
        <v>15</v>
      </c>
      <c r="E1812">
        <f>VLOOKUP(A1812, Kickstarter!B:P, 15, FALSE)</f>
        <v>7.5</v>
      </c>
      <c r="F1812">
        <f>VLOOKUP(A1812, Kickstarter!B:P, 11, FALSE)</f>
        <v>2</v>
      </c>
    </row>
    <row r="1813" spans="1:6" ht="30" x14ac:dyDescent="0.25">
      <c r="A1813" s="9" t="s">
        <v>1812</v>
      </c>
      <c r="B1813" s="3" t="str">
        <f>VLOOKUP(A1813, Kickstarter!B:C, 2, FALSE)</f>
        <v>A collection of 365 color photographs of sunsets in 2014, beautifully presented in a hardcover book.</v>
      </c>
      <c r="C1813">
        <f>VLOOKUP(A1813, Kickstarter!B:E, 3, FALSE)</f>
        <v>54000</v>
      </c>
      <c r="D1813">
        <f>VLOOKUP(A1813, Kickstarter!B:E, 4, FALSE)</f>
        <v>40</v>
      </c>
      <c r="E1813">
        <f>VLOOKUP(A1813, Kickstarter!B:P, 15, FALSE)</f>
        <v>1.54</v>
      </c>
      <c r="F1813">
        <f>VLOOKUP(A1813, Kickstarter!B:P, 11, FALSE)</f>
        <v>26</v>
      </c>
    </row>
    <row r="1814" spans="1:6" ht="45" x14ac:dyDescent="0.25">
      <c r="A1814" s="9" t="s">
        <v>1813</v>
      </c>
      <c r="B1814" s="3" t="str">
        <f>VLOOKUP(A1814, Kickstarter!B:C, 2, FALSE)</f>
        <v>Run Rwanda - 211 miles, 100 photos:  An intimate visual documentation  of the inspiring and innovative reality of modern day Rwanda</v>
      </c>
      <c r="C1814">
        <f>VLOOKUP(A1814, Kickstarter!B:E, 3, FALSE)</f>
        <v>6500</v>
      </c>
      <c r="D1814">
        <f>VLOOKUP(A1814, Kickstarter!B:E, 4, FALSE)</f>
        <v>865</v>
      </c>
      <c r="E1814">
        <f>VLOOKUP(A1814, Kickstarter!B:P, 15, FALSE)</f>
        <v>37.61</v>
      </c>
      <c r="F1814">
        <f>VLOOKUP(A1814, Kickstarter!B:P, 11, FALSE)</f>
        <v>23</v>
      </c>
    </row>
    <row r="1815" spans="1:6" ht="45" x14ac:dyDescent="0.25">
      <c r="A1815" s="9" t="s">
        <v>1814</v>
      </c>
      <c r="B1815" s="3" t="str">
        <f>VLOOKUP(A1815, Kickstarter!B:C, 2, FALSE)</f>
        <v>This project aims to document, Libyan photographic history; through both print and artisan mediums .</v>
      </c>
      <c r="C1815">
        <f>VLOOKUP(A1815, Kickstarter!B:E, 3, FALSE)</f>
        <v>8750</v>
      </c>
      <c r="D1815">
        <f>VLOOKUP(A1815, Kickstarter!B:E, 4, FALSE)</f>
        <v>0</v>
      </c>
      <c r="E1815">
        <f>VLOOKUP(A1815, Kickstarter!B:P, 15, FALSE)</f>
        <v>0</v>
      </c>
      <c r="F1815">
        <f>VLOOKUP(A1815, Kickstarter!B:P, 11, FALSE)</f>
        <v>0</v>
      </c>
    </row>
    <row r="1816" spans="1:6" ht="45" x14ac:dyDescent="0.25">
      <c r="A1816" s="9" t="s">
        <v>1815</v>
      </c>
      <c r="B1816" s="3" t="str">
        <f>VLOOKUP(A1816, Kickstarter!B:C, 2, FALSE)</f>
        <v>A self published photo book documenting the overwhelming presence of the colour pink, in young girls lives here in the UK.</v>
      </c>
      <c r="C1816">
        <f>VLOOKUP(A1816, Kickstarter!B:E, 3, FALSE)</f>
        <v>12000</v>
      </c>
      <c r="D1816">
        <f>VLOOKUP(A1816, Kickstarter!B:E, 4, FALSE)</f>
        <v>5902</v>
      </c>
      <c r="E1816">
        <f>VLOOKUP(A1816, Kickstarter!B:P, 15, FALSE)</f>
        <v>42.16</v>
      </c>
      <c r="F1816">
        <f>VLOOKUP(A1816, Kickstarter!B:P, 11, FALSE)</f>
        <v>140</v>
      </c>
    </row>
    <row r="1817" spans="1:6" ht="45" x14ac:dyDescent="0.25">
      <c r="A1817" s="9" t="s">
        <v>1816</v>
      </c>
      <c r="B1817" s="3" t="str">
        <f>VLOOKUP(A1817, Kickstarter!B:C, 2, FALSE)</f>
        <v>Photographic roadtrip from Dallas/Ft Worth, Texas to Florida's beaches. A summer photography roadtrip project to include 5 states.</v>
      </c>
      <c r="C1817">
        <f>VLOOKUP(A1817, Kickstarter!B:E, 3, FALSE)</f>
        <v>3000</v>
      </c>
      <c r="D1817">
        <f>VLOOKUP(A1817, Kickstarter!B:E, 4, FALSE)</f>
        <v>0</v>
      </c>
      <c r="E1817">
        <f>VLOOKUP(A1817, Kickstarter!B:P, 15, FALSE)</f>
        <v>0</v>
      </c>
      <c r="F1817">
        <f>VLOOKUP(A1817, Kickstarter!B:P, 11, FALSE)</f>
        <v>0</v>
      </c>
    </row>
    <row r="1818" spans="1:6" ht="45" x14ac:dyDescent="0.25">
      <c r="A1818" s="9" t="s">
        <v>1817</v>
      </c>
      <c r="B1818" s="3" t="str">
        <f>VLOOKUP(A1818, Kickstarter!B:C, 2, FALSE)</f>
        <v>A unique Photographic Book Project about the Passionate Moments and Strong Emotions that lie within Karate</v>
      </c>
      <c r="C1818">
        <f>VLOOKUP(A1818, Kickstarter!B:E, 3, FALSE)</f>
        <v>25000</v>
      </c>
      <c r="D1818">
        <f>VLOOKUP(A1818, Kickstarter!B:E, 4, FALSE)</f>
        <v>509</v>
      </c>
      <c r="E1818">
        <f>VLOOKUP(A1818, Kickstarter!B:P, 15, FALSE)</f>
        <v>84.83</v>
      </c>
      <c r="F1818">
        <f>VLOOKUP(A1818, Kickstarter!B:P, 11, FALSE)</f>
        <v>6</v>
      </c>
    </row>
    <row r="1819" spans="1:6" ht="30" x14ac:dyDescent="0.25">
      <c r="A1819" s="9" t="s">
        <v>1818</v>
      </c>
      <c r="B1819" s="3" t="str">
        <f>VLOOKUP(A1819, Kickstarter!B:C, 2, FALSE)</f>
        <v>Hundreds of breathtaking rodeo photographs collected in a beautiful coffee table book.</v>
      </c>
      <c r="C1819">
        <f>VLOOKUP(A1819, Kickstarter!B:E, 3, FALSE)</f>
        <v>18000</v>
      </c>
      <c r="D1819">
        <f>VLOOKUP(A1819, Kickstarter!B:E, 4, FALSE)</f>
        <v>9419</v>
      </c>
      <c r="E1819">
        <f>VLOOKUP(A1819, Kickstarter!B:P, 15, FALSE)</f>
        <v>94.19</v>
      </c>
      <c r="F1819">
        <f>VLOOKUP(A1819, Kickstarter!B:P, 11, FALSE)</f>
        <v>100</v>
      </c>
    </row>
    <row r="1820" spans="1:6" ht="30" x14ac:dyDescent="0.25">
      <c r="A1820" s="9" t="s">
        <v>1819</v>
      </c>
      <c r="B1820" s="3" t="str">
        <f>VLOOKUP(A1820, Kickstarter!B:C, 2, FALSE)</f>
        <v>We are all different, this is a way to honor and celebrate the authenticity in being different.</v>
      </c>
      <c r="C1820">
        <f>VLOOKUP(A1820, Kickstarter!B:E, 3, FALSE)</f>
        <v>15000</v>
      </c>
      <c r="D1820">
        <f>VLOOKUP(A1820, Kickstarter!B:E, 4, FALSE)</f>
        <v>0</v>
      </c>
      <c r="E1820">
        <f>VLOOKUP(A1820, Kickstarter!B:P, 15, FALSE)</f>
        <v>0</v>
      </c>
      <c r="F1820">
        <f>VLOOKUP(A1820, Kickstarter!B:P, 11, FALSE)</f>
        <v>0</v>
      </c>
    </row>
    <row r="1821" spans="1:6" ht="45" x14ac:dyDescent="0.25">
      <c r="A1821" s="9" t="s">
        <v>1820</v>
      </c>
      <c r="B1821" s="3" t="str">
        <f>VLOOKUP(A1821, Kickstarter!B:C, 2, FALSE)</f>
        <v>Reach the ends of the earth! Claim a piece of alaskan wilderness- your name in a glacier and receive photo book our Denali Expedition</v>
      </c>
      <c r="C1821">
        <f>VLOOKUP(A1821, Kickstarter!B:E, 3, FALSE)</f>
        <v>1200</v>
      </c>
      <c r="D1821">
        <f>VLOOKUP(A1821, Kickstarter!B:E, 4, FALSE)</f>
        <v>25</v>
      </c>
      <c r="E1821">
        <f>VLOOKUP(A1821, Kickstarter!B:P, 15, FALSE)</f>
        <v>6.25</v>
      </c>
      <c r="F1821">
        <f>VLOOKUP(A1821, Kickstarter!B:P, 11, FALSE)</f>
        <v>4</v>
      </c>
    </row>
    <row r="1822" spans="1:6" ht="45" x14ac:dyDescent="0.25">
      <c r="A1822" s="9" t="s">
        <v>1821</v>
      </c>
      <c r="B1822" s="3" t="str">
        <f>VLOOKUP(A1822, Kickstarter!B:C, 2, FALSE)</f>
        <v>An Iconic look at one of California's oldest beach communities, photographed in Monochrome, on a c1947 medium format 6x6cm Box Camera.</v>
      </c>
      <c r="C1822">
        <f>VLOOKUP(A1822, Kickstarter!B:E, 3, FALSE)</f>
        <v>26000</v>
      </c>
      <c r="D1822">
        <f>VLOOKUP(A1822, Kickstarter!B:E, 4, FALSE)</f>
        <v>1707</v>
      </c>
      <c r="E1822">
        <f>VLOOKUP(A1822, Kickstarter!B:P, 15, FALSE)</f>
        <v>213.38</v>
      </c>
      <c r="F1822">
        <f>VLOOKUP(A1822, Kickstarter!B:P, 11, FALSE)</f>
        <v>8</v>
      </c>
    </row>
    <row r="1823" spans="1:6" ht="45" x14ac:dyDescent="0.25">
      <c r="A1823" s="9" t="s">
        <v>1822</v>
      </c>
      <c r="B1823" s="3" t="str">
        <f>VLOOKUP(A1823, Kickstarter!B:C, 2, FALSE)</f>
        <v>Glass Cloud tour dates are already beginning to pile up. They are turning to YOU to help get them from town to town.</v>
      </c>
      <c r="C1823">
        <f>VLOOKUP(A1823, Kickstarter!B:E, 3, FALSE)</f>
        <v>2500</v>
      </c>
      <c r="D1823">
        <f>VLOOKUP(A1823, Kickstarter!B:E, 4, FALSE)</f>
        <v>3372.25</v>
      </c>
      <c r="E1823">
        <f>VLOOKUP(A1823, Kickstarter!B:P, 15, FALSE)</f>
        <v>59.16</v>
      </c>
      <c r="F1823">
        <f>VLOOKUP(A1823, Kickstarter!B:P, 11, FALSE)</f>
        <v>57</v>
      </c>
    </row>
    <row r="1824" spans="1:6" ht="30" x14ac:dyDescent="0.25">
      <c r="A1824" s="9" t="s">
        <v>1823</v>
      </c>
      <c r="B1824" s="3" t="str">
        <f>VLOOKUP(A1824, Kickstarter!B:C, 2, FALSE)</f>
        <v>Wood Butcher needs your help to make this happen. Buy a CD, support local music!</v>
      </c>
      <c r="C1824">
        <f>VLOOKUP(A1824, Kickstarter!B:E, 3, FALSE)</f>
        <v>300</v>
      </c>
      <c r="D1824">
        <f>VLOOKUP(A1824, Kickstarter!B:E, 4, FALSE)</f>
        <v>300</v>
      </c>
      <c r="E1824">
        <f>VLOOKUP(A1824, Kickstarter!B:P, 15, FALSE)</f>
        <v>27.27</v>
      </c>
      <c r="F1824">
        <f>VLOOKUP(A1824, Kickstarter!B:P, 11, FALSE)</f>
        <v>11</v>
      </c>
    </row>
    <row r="1825" spans="1:6" ht="45" x14ac:dyDescent="0.25">
      <c r="A1825" s="9" t="s">
        <v>1824</v>
      </c>
      <c r="B1825" s="3" t="str">
        <f>VLOOKUP(A1825, Kickstarter!B:C, 2, FALSE)</f>
        <v>Just as we are getting prepared to tour we find out our van has serious damage and can't run. We unfortunately don't have enough.</v>
      </c>
      <c r="C1825">
        <f>VLOOKUP(A1825, Kickstarter!B:E, 3, FALSE)</f>
        <v>700</v>
      </c>
      <c r="D1825">
        <f>VLOOKUP(A1825, Kickstarter!B:E, 4, FALSE)</f>
        <v>811</v>
      </c>
      <c r="E1825">
        <f>VLOOKUP(A1825, Kickstarter!B:P, 15, FALSE)</f>
        <v>24.58</v>
      </c>
      <c r="F1825">
        <f>VLOOKUP(A1825, Kickstarter!B:P, 11, FALSE)</f>
        <v>33</v>
      </c>
    </row>
    <row r="1826" spans="1:6" x14ac:dyDescent="0.25">
      <c r="A1826" s="9" t="s">
        <v>1825</v>
      </c>
      <c r="B1826" s="3" t="str">
        <f>VLOOKUP(A1826, Kickstarter!B:C, 2, FALSE)</f>
        <v>cd fund raiser</v>
      </c>
      <c r="C1826">
        <f>VLOOKUP(A1826, Kickstarter!B:E, 3, FALSE)</f>
        <v>3000</v>
      </c>
      <c r="D1826">
        <f>VLOOKUP(A1826, Kickstarter!B:E, 4, FALSE)</f>
        <v>3002</v>
      </c>
      <c r="E1826">
        <f>VLOOKUP(A1826, Kickstarter!B:P, 15, FALSE)</f>
        <v>75.05</v>
      </c>
      <c r="F1826">
        <f>VLOOKUP(A1826, Kickstarter!B:P, 11, FALSE)</f>
        <v>40</v>
      </c>
    </row>
    <row r="1827" spans="1:6" ht="45" x14ac:dyDescent="0.25">
      <c r="A1827" s="9" t="s">
        <v>1826</v>
      </c>
      <c r="B1827" s="3" t="str">
        <f>VLOOKUP(A1827, Kickstarter!B:C, 2, FALSE)</f>
        <v>Eurisko is trying to release our full length entitled "Wild Animal!" Money raised will go towards studio time, mixing, and mastering.</v>
      </c>
      <c r="C1827">
        <f>VLOOKUP(A1827, Kickstarter!B:E, 3, FALSE)</f>
        <v>2000</v>
      </c>
      <c r="D1827">
        <f>VLOOKUP(A1827, Kickstarter!B:E, 4, FALSE)</f>
        <v>2101</v>
      </c>
      <c r="E1827">
        <f>VLOOKUP(A1827, Kickstarter!B:P, 15, FALSE)</f>
        <v>42.02</v>
      </c>
      <c r="F1827">
        <f>VLOOKUP(A1827, Kickstarter!B:P, 11, FALSE)</f>
        <v>50</v>
      </c>
    </row>
    <row r="1828" spans="1:6" x14ac:dyDescent="0.25">
      <c r="A1828" s="9" t="s">
        <v>1827</v>
      </c>
      <c r="B1828" s="3" t="str">
        <f>VLOOKUP(A1828, Kickstarter!B:C, 2, FALSE)</f>
        <v>Hear your favorite Bear Ghost in eargasmic quality!</v>
      </c>
      <c r="C1828">
        <f>VLOOKUP(A1828, Kickstarter!B:E, 3, FALSE)</f>
        <v>2000</v>
      </c>
      <c r="D1828">
        <f>VLOOKUP(A1828, Kickstarter!B:E, 4, FALSE)</f>
        <v>2020</v>
      </c>
      <c r="E1828">
        <f>VLOOKUP(A1828, Kickstarter!B:P, 15, FALSE)</f>
        <v>53.16</v>
      </c>
      <c r="F1828">
        <f>VLOOKUP(A1828, Kickstarter!B:P, 11, FALSE)</f>
        <v>38</v>
      </c>
    </row>
    <row r="1829" spans="1:6" ht="45" x14ac:dyDescent="0.25">
      <c r="A1829" s="9" t="s">
        <v>1828</v>
      </c>
      <c r="B1829" s="3" t="str">
        <f>VLOOKUP(A1829, Kickstarter!B:C, 2, FALSE)</f>
        <v>I have been a lot of places &amp; written a lot of songs. It's finally time to make my debut album "Homeward Bound" and I need your help!</v>
      </c>
      <c r="C1829">
        <f>VLOOKUP(A1829, Kickstarter!B:E, 3, FALSE)</f>
        <v>8000</v>
      </c>
      <c r="D1829">
        <f>VLOOKUP(A1829, Kickstarter!B:E, 4, FALSE)</f>
        <v>8053</v>
      </c>
      <c r="E1829">
        <f>VLOOKUP(A1829, Kickstarter!B:P, 15, FALSE)</f>
        <v>83.89</v>
      </c>
      <c r="F1829">
        <f>VLOOKUP(A1829, Kickstarter!B:P, 11, FALSE)</f>
        <v>96</v>
      </c>
    </row>
    <row r="1830" spans="1:6" ht="45" x14ac:dyDescent="0.25">
      <c r="A1830" s="9" t="s">
        <v>1829</v>
      </c>
      <c r="B1830" s="3" t="str">
        <f>VLOOKUP(A1830, Kickstarter!B:C, 2, FALSE)</f>
        <v>Sam Sliva's new EP, "Drained," will combine Rock, Reggae and Country stylings to make one definitive sound...BUT ONLY WITH YOUR HELP!!</v>
      </c>
      <c r="C1830">
        <f>VLOOKUP(A1830, Kickstarter!B:E, 3, FALSE)</f>
        <v>20000</v>
      </c>
      <c r="D1830">
        <f>VLOOKUP(A1830, Kickstarter!B:E, 4, FALSE)</f>
        <v>20032</v>
      </c>
      <c r="E1830">
        <f>VLOOKUP(A1830, Kickstarter!B:P, 15, FALSE)</f>
        <v>417.33</v>
      </c>
      <c r="F1830">
        <f>VLOOKUP(A1830, Kickstarter!B:P, 11, FALSE)</f>
        <v>48</v>
      </c>
    </row>
    <row r="1831" spans="1:6" ht="45" x14ac:dyDescent="0.25">
      <c r="A1831" s="9" t="s">
        <v>1830</v>
      </c>
      <c r="B1831" s="3" t="str">
        <f>VLOOKUP(A1831, Kickstarter!B:C, 2, FALSE)</f>
        <v xml:space="preserve">Everything is set to record are EP except for our finances. Please donate if you can! Any amount is appreciated. </v>
      </c>
      <c r="C1831">
        <f>VLOOKUP(A1831, Kickstarter!B:E, 3, FALSE)</f>
        <v>1500</v>
      </c>
      <c r="D1831">
        <f>VLOOKUP(A1831, Kickstarter!B:E, 4, FALSE)</f>
        <v>2500.25</v>
      </c>
      <c r="E1831">
        <f>VLOOKUP(A1831, Kickstarter!B:P, 15, FALSE)</f>
        <v>75.77</v>
      </c>
      <c r="F1831">
        <f>VLOOKUP(A1831, Kickstarter!B:P, 11, FALSE)</f>
        <v>33</v>
      </c>
    </row>
    <row r="1832" spans="1:6" ht="45" x14ac:dyDescent="0.25">
      <c r="A1832" s="9" t="s">
        <v>1831</v>
      </c>
      <c r="B1832" s="3" t="str">
        <f>VLOOKUP(A1832, Kickstarter!B:C, 2, FALSE)</f>
        <v>We have come a long way on our new record, but now we need your help.  Help us, and together we can make magic!</v>
      </c>
      <c r="C1832">
        <f>VLOOKUP(A1832, Kickstarter!B:E, 3, FALSE)</f>
        <v>15000</v>
      </c>
      <c r="D1832">
        <f>VLOOKUP(A1832, Kickstarter!B:E, 4, FALSE)</f>
        <v>15230</v>
      </c>
      <c r="E1832">
        <f>VLOOKUP(A1832, Kickstarter!B:P, 15, FALSE)</f>
        <v>67.39</v>
      </c>
      <c r="F1832">
        <f>VLOOKUP(A1832, Kickstarter!B:P, 11, FALSE)</f>
        <v>226</v>
      </c>
    </row>
    <row r="1833" spans="1:6" ht="45" x14ac:dyDescent="0.25">
      <c r="A1833" s="9" t="s">
        <v>1832</v>
      </c>
      <c r="B1833" s="3" t="str">
        <f>VLOOKUP(A1833, Kickstarter!B:C, 2, FALSE)</f>
        <v>After a 2 year Odyssey, Darling Waste's trailer is still not home! We need $3,500 to get it through U.S. Customs!</v>
      </c>
      <c r="C1833">
        <f>VLOOKUP(A1833, Kickstarter!B:E, 3, FALSE)</f>
        <v>1000</v>
      </c>
      <c r="D1833">
        <f>VLOOKUP(A1833, Kickstarter!B:E, 4, FALSE)</f>
        <v>1030</v>
      </c>
      <c r="E1833">
        <f>VLOOKUP(A1833, Kickstarter!B:P, 15, FALSE)</f>
        <v>73.569999999999993</v>
      </c>
      <c r="F1833">
        <f>VLOOKUP(A1833, Kickstarter!B:P, 11, FALSE)</f>
        <v>14</v>
      </c>
    </row>
    <row r="1834" spans="1:6" ht="45" x14ac:dyDescent="0.25">
      <c r="A1834" s="9" t="s">
        <v>1833</v>
      </c>
      <c r="B1834" s="3" t="str">
        <f>VLOOKUP(A1834, Kickstarter!B:C, 2, FALSE)</f>
        <v xml:space="preserve">Hi! We're the music duo Black Swan Theories and our project is to manufacture our debut CD of 10 already-completed songs.  </v>
      </c>
      <c r="C1834">
        <f>VLOOKUP(A1834, Kickstarter!B:E, 3, FALSE)</f>
        <v>350</v>
      </c>
      <c r="D1834">
        <f>VLOOKUP(A1834, Kickstarter!B:E, 4, FALSE)</f>
        <v>500</v>
      </c>
      <c r="E1834">
        <f>VLOOKUP(A1834, Kickstarter!B:P, 15, FALSE)</f>
        <v>25</v>
      </c>
      <c r="F1834">
        <f>VLOOKUP(A1834, Kickstarter!B:P, 11, FALSE)</f>
        <v>20</v>
      </c>
    </row>
    <row r="1835" spans="1:6" ht="45" x14ac:dyDescent="0.25">
      <c r="A1835" s="9" t="s">
        <v>1834</v>
      </c>
      <c r="B1835" s="3" t="str">
        <f>VLOOKUP(A1835, Kickstarter!B:C, 2, FALSE)</f>
        <v>I am writing the second volume in a series of hair band encyclopedias, however I lack the means to afford the costs of the photos.</v>
      </c>
      <c r="C1835">
        <f>VLOOKUP(A1835, Kickstarter!B:E, 3, FALSE)</f>
        <v>400</v>
      </c>
      <c r="D1835">
        <f>VLOOKUP(A1835, Kickstarter!B:E, 4, FALSE)</f>
        <v>1050</v>
      </c>
      <c r="E1835">
        <f>VLOOKUP(A1835, Kickstarter!B:P, 15, FALSE)</f>
        <v>42</v>
      </c>
      <c r="F1835">
        <f>VLOOKUP(A1835, Kickstarter!B:P, 11, FALSE)</f>
        <v>25</v>
      </c>
    </row>
    <row r="1836" spans="1:6" ht="30" x14ac:dyDescent="0.25">
      <c r="A1836" s="9" t="s">
        <v>1835</v>
      </c>
      <c r="B1836" s="3" t="str">
        <f>VLOOKUP(A1836, Kickstarter!B:C, 2, FALSE)</f>
        <v>Help us fund our first tour and promote our new EP!</v>
      </c>
      <c r="C1836">
        <f>VLOOKUP(A1836, Kickstarter!B:E, 3, FALSE)</f>
        <v>10000</v>
      </c>
      <c r="D1836">
        <f>VLOOKUP(A1836, Kickstarter!B:E, 4, FALSE)</f>
        <v>11805</v>
      </c>
      <c r="E1836">
        <f>VLOOKUP(A1836, Kickstarter!B:P, 15, FALSE)</f>
        <v>131.16999999999999</v>
      </c>
      <c r="F1836">
        <f>VLOOKUP(A1836, Kickstarter!B:P, 11, FALSE)</f>
        <v>90</v>
      </c>
    </row>
    <row r="1837" spans="1:6" ht="60" x14ac:dyDescent="0.25">
      <c r="A1837" s="9" t="s">
        <v>1836</v>
      </c>
      <c r="B1837" s="3" t="str">
        <f>VLOOKUP(A1837, Kickstarter!B:C, 2, FALSE)</f>
        <v>WE ARE A HARD ROCK/PUNK BAND SEEKING FUNDS TO RECORD A NEW EP. 
https://www.reverbnation.com/dirtylittlerebel</v>
      </c>
      <c r="C1837">
        <f>VLOOKUP(A1837, Kickstarter!B:E, 3, FALSE)</f>
        <v>500</v>
      </c>
      <c r="D1837">
        <f>VLOOKUP(A1837, Kickstarter!B:E, 4, FALSE)</f>
        <v>520</v>
      </c>
      <c r="E1837">
        <f>VLOOKUP(A1837, Kickstarter!B:P, 15, FALSE)</f>
        <v>47.27</v>
      </c>
      <c r="F1837">
        <f>VLOOKUP(A1837, Kickstarter!B:P, 11, FALSE)</f>
        <v>11</v>
      </c>
    </row>
    <row r="1838" spans="1:6" x14ac:dyDescent="0.25">
      <c r="A1838" s="9" t="s">
        <v>1837</v>
      </c>
      <c r="B1838" s="3" t="str">
        <f>VLOOKUP(A1838, Kickstarter!B:C, 2, FALSE)</f>
        <v>Help fund our 2013 Sound &amp; Lighting Touring rig!</v>
      </c>
      <c r="C1838">
        <f>VLOOKUP(A1838, Kickstarter!B:E, 3, FALSE)</f>
        <v>5000</v>
      </c>
      <c r="D1838">
        <f>VLOOKUP(A1838, Kickstarter!B:E, 4, FALSE)</f>
        <v>10017</v>
      </c>
      <c r="E1838">
        <f>VLOOKUP(A1838, Kickstarter!B:P, 15, FALSE)</f>
        <v>182.13</v>
      </c>
      <c r="F1838">
        <f>VLOOKUP(A1838, Kickstarter!B:P, 11, FALSE)</f>
        <v>55</v>
      </c>
    </row>
    <row r="1839" spans="1:6" ht="45" x14ac:dyDescent="0.25">
      <c r="A1839" s="9" t="s">
        <v>1838</v>
      </c>
      <c r="B1839" s="3" t="str">
        <f>VLOOKUP(A1839, Kickstarter!B:C, 2, FALSE)</f>
        <v>Shady Grady &amp; The Nobodies is a band from Chicago, IL that fuse James Brown, Pink Floyd &amp; Jimi Hendrix into 1 - www.shadygradymusic.com</v>
      </c>
      <c r="C1839">
        <f>VLOOKUP(A1839, Kickstarter!B:E, 3, FALSE)</f>
        <v>600</v>
      </c>
      <c r="D1839">
        <f>VLOOKUP(A1839, Kickstarter!B:E, 4, FALSE)</f>
        <v>1841</v>
      </c>
      <c r="E1839">
        <f>VLOOKUP(A1839, Kickstarter!B:P, 15, FALSE)</f>
        <v>61.37</v>
      </c>
      <c r="F1839">
        <f>VLOOKUP(A1839, Kickstarter!B:P, 11, FALSE)</f>
        <v>30</v>
      </c>
    </row>
    <row r="1840" spans="1:6" ht="45" x14ac:dyDescent="0.25">
      <c r="A1840" s="9" t="s">
        <v>1839</v>
      </c>
      <c r="B1840" s="3" t="str">
        <f>VLOOKUP(A1840, Kickstarter!B:C, 2, FALSE)</f>
        <v>Paul Haasch is producing his first music video! With awesome people involved and a great vision, it is sure to be an amazing piece.</v>
      </c>
      <c r="C1840">
        <f>VLOOKUP(A1840, Kickstarter!B:E, 3, FALSE)</f>
        <v>1000</v>
      </c>
      <c r="D1840">
        <f>VLOOKUP(A1840, Kickstarter!B:E, 4, FALSE)</f>
        <v>1001.49</v>
      </c>
      <c r="E1840">
        <f>VLOOKUP(A1840, Kickstarter!B:P, 15, FALSE)</f>
        <v>35.770000000000003</v>
      </c>
      <c r="F1840">
        <f>VLOOKUP(A1840, Kickstarter!B:P, 11, FALSE)</f>
        <v>28</v>
      </c>
    </row>
    <row r="1841" spans="1:6" ht="45" x14ac:dyDescent="0.25">
      <c r="A1841" s="9" t="s">
        <v>1840</v>
      </c>
      <c r="B1841" s="3" t="str">
        <f>VLOOKUP(A1841, Kickstarter!B:C, 2, FALSE)</f>
        <v>The King of Mars, a Chicago rock band, needs your help funding their first EP! Visit us at thekingofmars.com for more.</v>
      </c>
      <c r="C1841">
        <f>VLOOKUP(A1841, Kickstarter!B:E, 3, FALSE)</f>
        <v>1000</v>
      </c>
      <c r="D1841">
        <f>VLOOKUP(A1841, Kickstarter!B:E, 4, FALSE)</f>
        <v>2053</v>
      </c>
      <c r="E1841">
        <f>VLOOKUP(A1841, Kickstarter!B:P, 15, FALSE)</f>
        <v>45.62</v>
      </c>
      <c r="F1841">
        <f>VLOOKUP(A1841, Kickstarter!B:P, 11, FALSE)</f>
        <v>45</v>
      </c>
    </row>
    <row r="1842" spans="1:6" ht="45" x14ac:dyDescent="0.25">
      <c r="A1842" s="9" t="s">
        <v>1841</v>
      </c>
      <c r="B1842" s="3" t="str">
        <f>VLOOKUP(A1842, Kickstarter!B:C, 2, FALSE)</f>
        <v>St. Paul five-piece band City of the Weak hits the road May 9th, heading for Ft. Lauderdale to attend the Driven Music Conference!</v>
      </c>
      <c r="C1842">
        <f>VLOOKUP(A1842, Kickstarter!B:E, 3, FALSE)</f>
        <v>900</v>
      </c>
      <c r="D1842">
        <f>VLOOKUP(A1842, Kickstarter!B:E, 4, FALSE)</f>
        <v>980</v>
      </c>
      <c r="E1842">
        <f>VLOOKUP(A1842, Kickstarter!B:P, 15, FALSE)</f>
        <v>75.38</v>
      </c>
      <c r="F1842">
        <f>VLOOKUP(A1842, Kickstarter!B:P, 11, FALSE)</f>
        <v>13</v>
      </c>
    </row>
    <row r="1843" spans="1:6" ht="30" x14ac:dyDescent="0.25">
      <c r="A1843" s="9" t="s">
        <v>1842</v>
      </c>
      <c r="B1843" s="3" t="str">
        <f>VLOOKUP(A1843, Kickstarter!B:C, 2, FALSE)</f>
        <v>Hard Rock with a Positive Message. Help us fund, release and promote our debut EP!</v>
      </c>
      <c r="C1843">
        <f>VLOOKUP(A1843, Kickstarter!B:E, 3, FALSE)</f>
        <v>2000</v>
      </c>
      <c r="D1843">
        <f>VLOOKUP(A1843, Kickstarter!B:E, 4, FALSE)</f>
        <v>2035</v>
      </c>
      <c r="E1843">
        <f>VLOOKUP(A1843, Kickstarter!B:P, 15, FALSE)</f>
        <v>50.88</v>
      </c>
      <c r="F1843">
        <f>VLOOKUP(A1843, Kickstarter!B:P, 11, FALSE)</f>
        <v>40</v>
      </c>
    </row>
    <row r="1844" spans="1:6" ht="45" x14ac:dyDescent="0.25">
      <c r="A1844" s="9" t="s">
        <v>1843</v>
      </c>
      <c r="B1844" s="3" t="str">
        <f>VLOOKUP(A1844, Kickstarter!B:C, 2, FALSE)</f>
        <v>Every time we sit down to rehearse, thoughts of recording a CD excite us! We are ready to do this!  It's time, so read on...</v>
      </c>
      <c r="C1844">
        <f>VLOOKUP(A1844, Kickstarter!B:E, 3, FALSE)</f>
        <v>2000</v>
      </c>
      <c r="D1844">
        <f>VLOOKUP(A1844, Kickstarter!B:E, 4, FALSE)</f>
        <v>2505</v>
      </c>
      <c r="E1844">
        <f>VLOOKUP(A1844, Kickstarter!B:P, 15, FALSE)</f>
        <v>119.29</v>
      </c>
      <c r="F1844">
        <f>VLOOKUP(A1844, Kickstarter!B:P, 11, FALSE)</f>
        <v>21</v>
      </c>
    </row>
    <row r="1845" spans="1:6" ht="45" x14ac:dyDescent="0.25">
      <c r="A1845" s="9" t="s">
        <v>1844</v>
      </c>
      <c r="B1845" s="3" t="str">
        <f>VLOOKUP(A1845, Kickstarter!B:C, 2, FALSE)</f>
        <v>Support Jeremy Buck &amp; The Bang as they finish and release their Brand New Album, â€œYou Are a Starâ€, as well as shoot 2 New Music Videos</v>
      </c>
      <c r="C1845">
        <f>VLOOKUP(A1845, Kickstarter!B:E, 3, FALSE)</f>
        <v>10000</v>
      </c>
      <c r="D1845">
        <f>VLOOKUP(A1845, Kickstarter!B:E, 4, FALSE)</f>
        <v>12400.61</v>
      </c>
      <c r="E1845">
        <f>VLOOKUP(A1845, Kickstarter!B:P, 15, FALSE)</f>
        <v>92.54</v>
      </c>
      <c r="F1845">
        <f>VLOOKUP(A1845, Kickstarter!B:P, 11, FALSE)</f>
        <v>134</v>
      </c>
    </row>
    <row r="1846" spans="1:6" ht="45" x14ac:dyDescent="0.25">
      <c r="A1846" s="9" t="s">
        <v>1845</v>
      </c>
      <c r="B1846" s="3" t="str">
        <f>VLOOKUP(A1846, Kickstarter!B:C, 2, FALSE)</f>
        <v>We are working hard to get into the recording studio and finally release a full-length album...but we need your help getting there!</v>
      </c>
      <c r="C1846">
        <f>VLOOKUP(A1846, Kickstarter!B:E, 3, FALSE)</f>
        <v>1500</v>
      </c>
      <c r="D1846">
        <f>VLOOKUP(A1846, Kickstarter!B:E, 4, FALSE)</f>
        <v>1521</v>
      </c>
      <c r="E1846">
        <f>VLOOKUP(A1846, Kickstarter!B:P, 15, FALSE)</f>
        <v>76.05</v>
      </c>
      <c r="F1846">
        <f>VLOOKUP(A1846, Kickstarter!B:P, 11, FALSE)</f>
        <v>20</v>
      </c>
    </row>
    <row r="1847" spans="1:6" ht="90" x14ac:dyDescent="0.25">
      <c r="A1847" s="9" t="s">
        <v>1846</v>
      </c>
      <c r="B1847" s="3" t="str">
        <f>VLOOKUP(A1847, Kickstarter!B:C, 2, FALSE)</f>
        <v>OH MY JOSH! 
Our Kickstarter Supporters get FIRST DIBS!
Here's our latest single release and a package deal you cannot ignore!</v>
      </c>
      <c r="C1847">
        <f>VLOOKUP(A1847, Kickstarter!B:E, 3, FALSE)</f>
        <v>1000</v>
      </c>
      <c r="D1847">
        <f>VLOOKUP(A1847, Kickstarter!B:E, 4, FALSE)</f>
        <v>1000</v>
      </c>
      <c r="E1847">
        <f>VLOOKUP(A1847, Kickstarter!B:P, 15, FALSE)</f>
        <v>52.63</v>
      </c>
      <c r="F1847">
        <f>VLOOKUP(A1847, Kickstarter!B:P, 11, FALSE)</f>
        <v>19</v>
      </c>
    </row>
    <row r="1848" spans="1:6" ht="45" x14ac:dyDescent="0.25">
      <c r="A1848" s="9" t="s">
        <v>1847</v>
      </c>
      <c r="B1848" s="3" t="str">
        <f>VLOOKUP(A1848, Kickstarter!B:C, 2, FALSE)</f>
        <v>This album of all original music has been in the making for several years and I am excited to make my fans a part of this experience.</v>
      </c>
      <c r="C1848">
        <f>VLOOKUP(A1848, Kickstarter!B:E, 3, FALSE)</f>
        <v>15000</v>
      </c>
      <c r="D1848">
        <f>VLOOKUP(A1848, Kickstarter!B:E, 4, FALSE)</f>
        <v>20689</v>
      </c>
      <c r="E1848">
        <f>VLOOKUP(A1848, Kickstarter!B:P, 15, FALSE)</f>
        <v>98.99</v>
      </c>
      <c r="F1848">
        <f>VLOOKUP(A1848, Kickstarter!B:P, 11, FALSE)</f>
        <v>209</v>
      </c>
    </row>
    <row r="1849" spans="1:6" ht="45" x14ac:dyDescent="0.25">
      <c r="A1849" s="9" t="s">
        <v>1848</v>
      </c>
      <c r="B1849" s="3" t="str">
        <f>VLOOKUP(A1849, Kickstarter!B:C, 2, FALSE)</f>
        <v>Deathtrap America is touring the country this spring.  Your pledge will help us across the country with Faster Pussycat and QueensrÃ¿che</v>
      </c>
      <c r="C1849">
        <f>VLOOKUP(A1849, Kickstarter!B:E, 3, FALSE)</f>
        <v>2500</v>
      </c>
      <c r="D1849">
        <f>VLOOKUP(A1849, Kickstarter!B:E, 4, FALSE)</f>
        <v>3022</v>
      </c>
      <c r="E1849">
        <f>VLOOKUP(A1849, Kickstarter!B:P, 15, FALSE)</f>
        <v>79.53</v>
      </c>
      <c r="F1849">
        <f>VLOOKUP(A1849, Kickstarter!B:P, 11, FALSE)</f>
        <v>38</v>
      </c>
    </row>
    <row r="1850" spans="1:6" ht="45" x14ac:dyDescent="0.25">
      <c r="A1850" s="9" t="s">
        <v>1849</v>
      </c>
      <c r="B1850" s="3" t="str">
        <f>VLOOKUP(A1850, Kickstarter!B:C, 2, FALSE)</f>
        <v>Hopeless Jack &amp; the Handsome Devil's first American tour. Help us bring our dirty brand of "Roots &amp; Roll" across the country!</v>
      </c>
      <c r="C1850">
        <f>VLOOKUP(A1850, Kickstarter!B:E, 3, FALSE)</f>
        <v>3000</v>
      </c>
      <c r="D1850">
        <f>VLOOKUP(A1850, Kickstarter!B:E, 4, FALSE)</f>
        <v>3221</v>
      </c>
      <c r="E1850">
        <f>VLOOKUP(A1850, Kickstarter!B:P, 15, FALSE)</f>
        <v>134.21</v>
      </c>
      <c r="F1850">
        <f>VLOOKUP(A1850, Kickstarter!B:P, 11, FALSE)</f>
        <v>24</v>
      </c>
    </row>
    <row r="1851" spans="1:6" ht="30" x14ac:dyDescent="0.25">
      <c r="A1851" s="9" t="s">
        <v>1850</v>
      </c>
      <c r="B1851" s="3" t="str">
        <f>VLOOKUP(A1851, Kickstarter!B:C, 2, FALSE)</f>
        <v>Release the Skylines is a small, local Cleveland metal band looking to record an album.</v>
      </c>
      <c r="C1851">
        <f>VLOOKUP(A1851, Kickstarter!B:E, 3, FALSE)</f>
        <v>300</v>
      </c>
      <c r="D1851">
        <f>VLOOKUP(A1851, Kickstarter!B:E, 4, FALSE)</f>
        <v>301</v>
      </c>
      <c r="E1851">
        <f>VLOOKUP(A1851, Kickstarter!B:P, 15, FALSE)</f>
        <v>37.630000000000003</v>
      </c>
      <c r="F1851">
        <f>VLOOKUP(A1851, Kickstarter!B:P, 11, FALSE)</f>
        <v>8</v>
      </c>
    </row>
    <row r="1852" spans="1:6" ht="45" x14ac:dyDescent="0.25">
      <c r="A1852" s="9" t="s">
        <v>1851</v>
      </c>
      <c r="B1852" s="3" t="str">
        <f>VLOOKUP(A1852, Kickstarter!B:C, 2, FALSE)</f>
        <v>WILKES is the solo venture of HighFlightSociety singer / Disciple bassist, Jason Wilkes. This project is to fund the debut 6 song EP.</v>
      </c>
      <c r="C1852">
        <f>VLOOKUP(A1852, Kickstarter!B:E, 3, FALSE)</f>
        <v>9000</v>
      </c>
      <c r="D1852">
        <f>VLOOKUP(A1852, Kickstarter!B:E, 4, FALSE)</f>
        <v>9137</v>
      </c>
      <c r="E1852">
        <f>VLOOKUP(A1852, Kickstarter!B:P, 15, FALSE)</f>
        <v>51.04</v>
      </c>
      <c r="F1852">
        <f>VLOOKUP(A1852, Kickstarter!B:P, 11, FALSE)</f>
        <v>179</v>
      </c>
    </row>
    <row r="1853" spans="1:6" ht="45" x14ac:dyDescent="0.25">
      <c r="A1853" s="9" t="s">
        <v>1852</v>
      </c>
      <c r="B1853" s="3" t="str">
        <f>VLOOKUP(A1853, Kickstarter!B:C, 2, FALSE)</f>
        <v>I have recorded 3 solo blues/rock/surf albums of original music, but they're only digitally released - I want there to be real CD's!</v>
      </c>
      <c r="C1853">
        <f>VLOOKUP(A1853, Kickstarter!B:E, 3, FALSE)</f>
        <v>1300</v>
      </c>
      <c r="D1853">
        <f>VLOOKUP(A1853, Kickstarter!B:E, 4, FALSE)</f>
        <v>1301</v>
      </c>
      <c r="E1853">
        <f>VLOOKUP(A1853, Kickstarter!B:P, 15, FALSE)</f>
        <v>50.04</v>
      </c>
      <c r="F1853">
        <f>VLOOKUP(A1853, Kickstarter!B:P, 11, FALSE)</f>
        <v>26</v>
      </c>
    </row>
    <row r="1854" spans="1:6" ht="45" x14ac:dyDescent="0.25">
      <c r="A1854" s="9" t="s">
        <v>1853</v>
      </c>
      <c r="B1854" s="3" t="str">
        <f>VLOOKUP(A1854, Kickstarter!B:C, 2, FALSE)</f>
        <v>Athens, GA-based rock &amp; roll/soul band Radiolucent is kickstarting funds to mix, master, &amp; release their 2nd record, Electric City.</v>
      </c>
      <c r="C1854">
        <f>VLOOKUP(A1854, Kickstarter!B:E, 3, FALSE)</f>
        <v>15000</v>
      </c>
      <c r="D1854">
        <f>VLOOKUP(A1854, Kickstarter!B:E, 4, FALSE)</f>
        <v>17545</v>
      </c>
      <c r="E1854">
        <f>VLOOKUP(A1854, Kickstarter!B:P, 15, FALSE)</f>
        <v>133.93</v>
      </c>
      <c r="F1854">
        <f>VLOOKUP(A1854, Kickstarter!B:P, 11, FALSE)</f>
        <v>131</v>
      </c>
    </row>
    <row r="1855" spans="1:6" ht="45" x14ac:dyDescent="0.25">
      <c r="A1855" s="9" t="s">
        <v>1854</v>
      </c>
      <c r="B1855" s="3" t="str">
        <f>VLOOKUP(A1855, Kickstarter!B:C, 2, FALSE)</f>
        <v>The money will go towards our debut EP being Recorded mixed by Andrew Baylis and mastered by Drew Fulk of Think Sound Studios.</v>
      </c>
      <c r="C1855">
        <f>VLOOKUP(A1855, Kickstarter!B:E, 3, FALSE)</f>
        <v>800</v>
      </c>
      <c r="D1855">
        <f>VLOOKUP(A1855, Kickstarter!B:E, 4, FALSE)</f>
        <v>815</v>
      </c>
      <c r="E1855">
        <f>VLOOKUP(A1855, Kickstarter!B:P, 15, FALSE)</f>
        <v>58.21</v>
      </c>
      <c r="F1855">
        <f>VLOOKUP(A1855, Kickstarter!B:P, 11, FALSE)</f>
        <v>14</v>
      </c>
    </row>
    <row r="1856" spans="1:6" ht="45" x14ac:dyDescent="0.25">
      <c r="A1856" s="9" t="s">
        <v>1855</v>
      </c>
      <c r="B1856" s="3" t="str">
        <f>VLOOKUP(A1856, Kickstarter!B:C, 2, FALSE)</f>
        <v>After much anticipation, I'm finally releasing my first album, "In Technicolor"! Let's join forces and get it done right!</v>
      </c>
      <c r="C1856">
        <f>VLOOKUP(A1856, Kickstarter!B:E, 3, FALSE)</f>
        <v>15000</v>
      </c>
      <c r="D1856">
        <f>VLOOKUP(A1856, Kickstarter!B:E, 4, FALSE)</f>
        <v>15318.55</v>
      </c>
      <c r="E1856">
        <f>VLOOKUP(A1856, Kickstarter!B:P, 15, FALSE)</f>
        <v>88.04</v>
      </c>
      <c r="F1856">
        <f>VLOOKUP(A1856, Kickstarter!B:P, 11, FALSE)</f>
        <v>174</v>
      </c>
    </row>
    <row r="1857" spans="1:6" ht="45" x14ac:dyDescent="0.25">
      <c r="A1857" s="9" t="s">
        <v>1856</v>
      </c>
      <c r="B1857" s="3" t="str">
        <f>VLOOKUP(A1857, Kickstarter!B:C, 2, FALSE)</f>
        <v>11 year old Sara &amp; Motion Device want rock &amp; metal fans all over the world to unite and join the ROCK REVOLUTION!!!</v>
      </c>
      <c r="C1857">
        <f>VLOOKUP(A1857, Kickstarter!B:E, 3, FALSE)</f>
        <v>8750</v>
      </c>
      <c r="D1857">
        <f>VLOOKUP(A1857, Kickstarter!B:E, 4, FALSE)</f>
        <v>13480.16</v>
      </c>
      <c r="E1857">
        <f>VLOOKUP(A1857, Kickstarter!B:P, 15, FALSE)</f>
        <v>70.58</v>
      </c>
      <c r="F1857">
        <f>VLOOKUP(A1857, Kickstarter!B:P, 11, FALSE)</f>
        <v>191</v>
      </c>
    </row>
    <row r="1858" spans="1:6" ht="45" x14ac:dyDescent="0.25">
      <c r="A1858" s="9" t="s">
        <v>1857</v>
      </c>
      <c r="B1858" s="3" t="str">
        <f>VLOOKUP(A1858, Kickstarter!B:C, 2, FALSE)</f>
        <v>We are an independent band who needs your help for the production of our new album, so we can share our music with you lovely people :)</v>
      </c>
      <c r="C1858">
        <f>VLOOKUP(A1858, Kickstarter!B:E, 3, FALSE)</f>
        <v>2000</v>
      </c>
      <c r="D1858">
        <f>VLOOKUP(A1858, Kickstarter!B:E, 4, FALSE)</f>
        <v>2025</v>
      </c>
      <c r="E1858">
        <f>VLOOKUP(A1858, Kickstarter!B:P, 15, FALSE)</f>
        <v>53.29</v>
      </c>
      <c r="F1858">
        <f>VLOOKUP(A1858, Kickstarter!B:P, 11, FALSE)</f>
        <v>38</v>
      </c>
    </row>
    <row r="1859" spans="1:6" ht="45" x14ac:dyDescent="0.25">
      <c r="A1859" s="9" t="s">
        <v>1858</v>
      </c>
      <c r="B1859" s="3" t="str">
        <f>VLOOKUP(A1859, Kickstarter!B:C, 2, FALSE)</f>
        <v>We need to get back to Nashville to record our second record, a full LP this time.  It ain't cheap and we need your help!</v>
      </c>
      <c r="C1859">
        <f>VLOOKUP(A1859, Kickstarter!B:E, 3, FALSE)</f>
        <v>3000</v>
      </c>
      <c r="D1859">
        <f>VLOOKUP(A1859, Kickstarter!B:E, 4, FALSE)</f>
        <v>3000</v>
      </c>
      <c r="E1859">
        <f>VLOOKUP(A1859, Kickstarter!B:P, 15, FALSE)</f>
        <v>136.36000000000001</v>
      </c>
      <c r="F1859">
        <f>VLOOKUP(A1859, Kickstarter!B:P, 11, FALSE)</f>
        <v>22</v>
      </c>
    </row>
    <row r="1860" spans="1:6" ht="45" x14ac:dyDescent="0.25">
      <c r="A1860" s="9" t="s">
        <v>1859</v>
      </c>
      <c r="B1860" s="3" t="str">
        <f>VLOOKUP(A1860, Kickstarter!B:C, 2, FALSE)</f>
        <v>I write songs to teach with at two Chicago schools.  The enthusiastic response from my students &amp; colleagues inspired me to do do this!</v>
      </c>
      <c r="C1860">
        <f>VLOOKUP(A1860, Kickstarter!B:E, 3, FALSE)</f>
        <v>5555.55</v>
      </c>
      <c r="D1860">
        <f>VLOOKUP(A1860, Kickstarter!B:E, 4, FALSE)</f>
        <v>6041.55</v>
      </c>
      <c r="E1860">
        <f>VLOOKUP(A1860, Kickstarter!B:P, 15, FALSE)</f>
        <v>40.549999999999997</v>
      </c>
      <c r="F1860">
        <f>VLOOKUP(A1860, Kickstarter!B:P, 11, FALSE)</f>
        <v>149</v>
      </c>
    </row>
    <row r="1861" spans="1:6" ht="30" x14ac:dyDescent="0.25">
      <c r="A1861" s="9" t="s">
        <v>1860</v>
      </c>
      <c r="B1861" s="3" t="str">
        <f>VLOOKUP(A1861, Kickstarter!B:C, 2, FALSE)</f>
        <v>Queen Kwong is going ON TOUR to London and Paris!</v>
      </c>
      <c r="C1861">
        <f>VLOOKUP(A1861, Kickstarter!B:E, 3, FALSE)</f>
        <v>3000</v>
      </c>
      <c r="D1861">
        <f>VLOOKUP(A1861, Kickstarter!B:E, 4, FALSE)</f>
        <v>3955</v>
      </c>
      <c r="E1861">
        <f>VLOOKUP(A1861, Kickstarter!B:P, 15, FALSE)</f>
        <v>70.63</v>
      </c>
      <c r="F1861">
        <f>VLOOKUP(A1861, Kickstarter!B:P, 11, FALSE)</f>
        <v>56</v>
      </c>
    </row>
    <row r="1862" spans="1:6" ht="45" x14ac:dyDescent="0.25">
      <c r="A1862" s="9" t="s">
        <v>1861</v>
      </c>
      <c r="B1862" s="3" t="str">
        <f>VLOOKUP(A1862, Kickstarter!B:C, 2, FALSE)</f>
        <v>ASC had a one-of-a-kind CD release party in 2013, and we want to share it with the world - in DVD format!</v>
      </c>
      <c r="C1862">
        <f>VLOOKUP(A1862, Kickstarter!B:E, 3, FALSE)</f>
        <v>750</v>
      </c>
      <c r="D1862">
        <f>VLOOKUP(A1862, Kickstarter!B:E, 4, FALSE)</f>
        <v>1001</v>
      </c>
      <c r="E1862">
        <f>VLOOKUP(A1862, Kickstarter!B:P, 15, FALSE)</f>
        <v>52.68</v>
      </c>
      <c r="F1862">
        <f>VLOOKUP(A1862, Kickstarter!B:P, 11, FALSE)</f>
        <v>19</v>
      </c>
    </row>
    <row r="1863" spans="1:6" ht="45" x14ac:dyDescent="0.25">
      <c r="A1863" s="9" t="s">
        <v>1862</v>
      </c>
      <c r="B1863" s="3" t="str">
        <f>VLOOKUP(A1863, Kickstarter!B:C, 2, FALSE)</f>
        <v>A game for Apple &amp; Android devices that sees you get your own spacecraft, take on the competition, mine asteroids &amp; fight to survive.</v>
      </c>
      <c r="C1863">
        <f>VLOOKUP(A1863, Kickstarter!B:E, 3, FALSE)</f>
        <v>250000</v>
      </c>
      <c r="D1863">
        <f>VLOOKUP(A1863, Kickstarter!B:E, 4, FALSE)</f>
        <v>0</v>
      </c>
      <c r="E1863">
        <f>VLOOKUP(A1863, Kickstarter!B:P, 15, FALSE)</f>
        <v>0</v>
      </c>
      <c r="F1863">
        <f>VLOOKUP(A1863, Kickstarter!B:P, 11, FALSE)</f>
        <v>0</v>
      </c>
    </row>
    <row r="1864" spans="1:6" ht="45" x14ac:dyDescent="0.25">
      <c r="A1864" s="9" t="s">
        <v>1863</v>
      </c>
      <c r="B1864" s="3" t="str">
        <f>VLOOKUP(A1864, Kickstarter!B:C, 2, FALSE)</f>
        <v>Purple Fishing is an online game and social media platform for Trump Supporters and Critics to have fun finding common ground.</v>
      </c>
      <c r="C1864">
        <f>VLOOKUP(A1864, Kickstarter!B:E, 3, FALSE)</f>
        <v>18000</v>
      </c>
      <c r="D1864">
        <f>VLOOKUP(A1864, Kickstarter!B:E, 4, FALSE)</f>
        <v>1455</v>
      </c>
      <c r="E1864">
        <f>VLOOKUP(A1864, Kickstarter!B:P, 15, FALSE)</f>
        <v>90.94</v>
      </c>
      <c r="F1864">
        <f>VLOOKUP(A1864, Kickstarter!B:P, 11, FALSE)</f>
        <v>16</v>
      </c>
    </row>
    <row r="1865" spans="1:6" ht="45" x14ac:dyDescent="0.25">
      <c r="A1865" s="9" t="s">
        <v>1864</v>
      </c>
      <c r="B1865" s="3" t="str">
        <f>VLOOKUP(A1865, Kickstarter!B:C, 2, FALSE)</f>
        <v>This is an Android game where you take control of the zombies and try to eat your way to world domination!</v>
      </c>
      <c r="C1865">
        <f>VLOOKUP(A1865, Kickstarter!B:E, 3, FALSE)</f>
        <v>2500</v>
      </c>
      <c r="D1865">
        <f>VLOOKUP(A1865, Kickstarter!B:E, 4, FALSE)</f>
        <v>10</v>
      </c>
      <c r="E1865">
        <f>VLOOKUP(A1865, Kickstarter!B:P, 15, FALSE)</f>
        <v>5</v>
      </c>
      <c r="F1865">
        <f>VLOOKUP(A1865, Kickstarter!B:P, 11, FALSE)</f>
        <v>2</v>
      </c>
    </row>
    <row r="1866" spans="1:6" ht="45" x14ac:dyDescent="0.25">
      <c r="A1866" s="9" t="s">
        <v>1865</v>
      </c>
      <c r="B1866" s="3" t="str">
        <f>VLOOKUP(A1866, Kickstarter!B:C, 2, FALSE)</f>
        <v>Cannons, Power Gloves, and PUNCHING STUFF!  Help Fat Cheeks collect Acorns for upgrades and customize his gear in this Endless Runner</v>
      </c>
      <c r="C1866">
        <f>VLOOKUP(A1866, Kickstarter!B:E, 3, FALSE)</f>
        <v>6500</v>
      </c>
      <c r="D1866">
        <f>VLOOKUP(A1866, Kickstarter!B:E, 4, FALSE)</f>
        <v>2788</v>
      </c>
      <c r="E1866">
        <f>VLOOKUP(A1866, Kickstarter!B:P, 15, FALSE)</f>
        <v>58.08</v>
      </c>
      <c r="F1866">
        <f>VLOOKUP(A1866, Kickstarter!B:P, 11, FALSE)</f>
        <v>48</v>
      </c>
    </row>
    <row r="1867" spans="1:6" ht="45" x14ac:dyDescent="0.25">
      <c r="A1867" s="9" t="s">
        <v>1866</v>
      </c>
      <c r="B1867" s="3" t="str">
        <f>VLOOKUP(A1867, Kickstarter!B:C, 2, FALSE)</f>
        <v>This game is an alternative to the boring morning jogs This game will make you excited to workout Following elite footballer movements!</v>
      </c>
      <c r="C1867">
        <f>VLOOKUP(A1867, Kickstarter!B:E, 3, FALSE)</f>
        <v>110000</v>
      </c>
      <c r="D1867">
        <f>VLOOKUP(A1867, Kickstarter!B:E, 4, FALSE)</f>
        <v>4</v>
      </c>
      <c r="E1867">
        <f>VLOOKUP(A1867, Kickstarter!B:P, 15, FALSE)</f>
        <v>2</v>
      </c>
      <c r="F1867">
        <f>VLOOKUP(A1867, Kickstarter!B:P, 11, FALSE)</f>
        <v>2</v>
      </c>
    </row>
    <row r="1868" spans="1:6" ht="45" x14ac:dyDescent="0.25">
      <c r="A1868" s="9" t="s">
        <v>1867</v>
      </c>
      <c r="B1868" s="3" t="str">
        <f>VLOOKUP(A1868, Kickstarter!B:C, 2, FALSE)</f>
        <v>A mobile application that will allow math learners to practice math operations and improve critical thinking. Ideal for ages 7 to 12.</v>
      </c>
      <c r="C1868">
        <f>VLOOKUP(A1868, Kickstarter!B:E, 3, FALSE)</f>
        <v>25000</v>
      </c>
      <c r="D1868">
        <f>VLOOKUP(A1868, Kickstarter!B:E, 4, FALSE)</f>
        <v>125</v>
      </c>
      <c r="E1868">
        <f>VLOOKUP(A1868, Kickstarter!B:P, 15, FALSE)</f>
        <v>62.5</v>
      </c>
      <c r="F1868">
        <f>VLOOKUP(A1868, Kickstarter!B:P, 11, FALSE)</f>
        <v>2</v>
      </c>
    </row>
    <row r="1869" spans="1:6" ht="45" x14ac:dyDescent="0.25">
      <c r="A1869" s="9" t="s">
        <v>1868</v>
      </c>
      <c r="B1869" s="3" t="str">
        <f>VLOOKUP(A1869, Kickstarter!B:C, 2, FALSE)</f>
        <v>A mix of PokemonGo, Game of War- Fire Age, DragonSoul, &amp; Throwdown. Join a clan, collect meme, upgrade features, fight, &amp; compete.</v>
      </c>
      <c r="C1869">
        <f>VLOOKUP(A1869, Kickstarter!B:E, 3, FALSE)</f>
        <v>20000</v>
      </c>
      <c r="D1869">
        <f>VLOOKUP(A1869, Kickstarter!B:E, 4, FALSE)</f>
        <v>10</v>
      </c>
      <c r="E1869">
        <f>VLOOKUP(A1869, Kickstarter!B:P, 15, FALSE)</f>
        <v>10</v>
      </c>
      <c r="F1869">
        <f>VLOOKUP(A1869, Kickstarter!B:P, 11, FALSE)</f>
        <v>1</v>
      </c>
    </row>
    <row r="1870" spans="1:6" ht="45" x14ac:dyDescent="0.25">
      <c r="A1870" s="9" t="s">
        <v>1869</v>
      </c>
      <c r="B1870" s="3" t="str">
        <f>VLOOKUP(A1870, Kickstarter!B:C, 2, FALSE)</f>
        <v>PaperChase is a popular endless flying game conceived by a 15 year old and loved by millions worldwide.  Help us build version 3!</v>
      </c>
      <c r="C1870">
        <f>VLOOKUP(A1870, Kickstarter!B:E, 3, FALSE)</f>
        <v>25000</v>
      </c>
      <c r="D1870">
        <f>VLOOKUP(A1870, Kickstarter!B:E, 4, FALSE)</f>
        <v>1217</v>
      </c>
      <c r="E1870">
        <f>VLOOKUP(A1870, Kickstarter!B:P, 15, FALSE)</f>
        <v>71.59</v>
      </c>
      <c r="F1870">
        <f>VLOOKUP(A1870, Kickstarter!B:P, 11, FALSE)</f>
        <v>17</v>
      </c>
    </row>
    <row r="1871" spans="1:6" ht="45" x14ac:dyDescent="0.25">
      <c r="A1871" s="9" t="s">
        <v>1870</v>
      </c>
      <c r="B1871" s="3" t="str">
        <f>VLOOKUP(A1871, Kickstarter!B:C, 2, FALSE)</f>
        <v>CCRPG will be a 2D Pixel Art Game based on similar elements to the SNES game "Zelda: A Link to the Past" with RPG elements added in.</v>
      </c>
      <c r="C1871">
        <f>VLOOKUP(A1871, Kickstarter!B:E, 3, FALSE)</f>
        <v>10000</v>
      </c>
      <c r="D1871">
        <f>VLOOKUP(A1871, Kickstarter!B:E, 4, FALSE)</f>
        <v>0</v>
      </c>
      <c r="E1871">
        <f>VLOOKUP(A1871, Kickstarter!B:P, 15, FALSE)</f>
        <v>0</v>
      </c>
      <c r="F1871">
        <f>VLOOKUP(A1871, Kickstarter!B:P, 11, FALSE)</f>
        <v>0</v>
      </c>
    </row>
    <row r="1872" spans="1:6" ht="45" x14ac:dyDescent="0.25">
      <c r="A1872" s="9" t="s">
        <v>1871</v>
      </c>
      <c r="B1872" s="3" t="str">
        <f>VLOOKUP(A1872, Kickstarter!B:C, 2, FALSE)</f>
        <v>Conflict of Van Helsing &amp; Dracula (C.O.V.D.) is a board game available as an App based on the story: Dracula. Can you survive?</v>
      </c>
      <c r="C1872">
        <f>VLOOKUP(A1872, Kickstarter!B:E, 3, FALSE)</f>
        <v>3500</v>
      </c>
      <c r="D1872">
        <f>VLOOKUP(A1872, Kickstarter!B:E, 4, FALSE)</f>
        <v>361</v>
      </c>
      <c r="E1872">
        <f>VLOOKUP(A1872, Kickstarter!B:P, 15, FALSE)</f>
        <v>32.82</v>
      </c>
      <c r="F1872">
        <f>VLOOKUP(A1872, Kickstarter!B:P, 11, FALSE)</f>
        <v>11</v>
      </c>
    </row>
    <row r="1873" spans="1:6" ht="45" x14ac:dyDescent="0.25">
      <c r="A1873" s="9" t="s">
        <v>1872</v>
      </c>
      <c r="B1873" s="3" t="str">
        <f>VLOOKUP(A1873, Kickstarter!B:C, 2, FALSE)</f>
        <v>Journey with Bible Bear through each of the books of the Bible, exploring stories while learning verses, songs, and preschool concepts!</v>
      </c>
      <c r="C1873">
        <f>VLOOKUP(A1873, Kickstarter!B:E, 3, FALSE)</f>
        <v>6500</v>
      </c>
      <c r="D1873">
        <f>VLOOKUP(A1873, Kickstarter!B:E, 4, FALSE)</f>
        <v>4666</v>
      </c>
      <c r="E1873">
        <f>VLOOKUP(A1873, Kickstarter!B:P, 15, FALSE)</f>
        <v>49.12</v>
      </c>
      <c r="F1873">
        <f>VLOOKUP(A1873, Kickstarter!B:P, 11, FALSE)</f>
        <v>95</v>
      </c>
    </row>
    <row r="1874" spans="1:6" ht="45" x14ac:dyDescent="0.25">
      <c r="A1874" s="9" t="s">
        <v>1873</v>
      </c>
      <c r="B1874" s="3" t="str">
        <f>VLOOKUP(A1874, Kickstarter!B:C, 2, FALSE)</f>
        <v>A Top-View Action game where you play as Bob, the FIRST zombie to rise from the grave. Bring chaos to town, feast and don't die again.</v>
      </c>
      <c r="C1874">
        <f>VLOOKUP(A1874, Kickstarter!B:E, 3, FALSE)</f>
        <v>20000</v>
      </c>
      <c r="D1874">
        <f>VLOOKUP(A1874, Kickstarter!B:E, 4, FALSE)</f>
        <v>212</v>
      </c>
      <c r="E1874">
        <f>VLOOKUP(A1874, Kickstarter!B:P, 15, FALSE)</f>
        <v>16.309999999999999</v>
      </c>
      <c r="F1874">
        <f>VLOOKUP(A1874, Kickstarter!B:P, 11, FALSE)</f>
        <v>13</v>
      </c>
    </row>
    <row r="1875" spans="1:6" ht="45" x14ac:dyDescent="0.25">
      <c r="A1875" s="9" t="s">
        <v>1874</v>
      </c>
      <c r="B1875" s="3" t="str">
        <f>VLOOKUP(A1875, Kickstarter!B:C, 2, FALSE)</f>
        <v>It's time for The Red Card Blue Card Game to be available everywhere! Help save the sanity of ALL parent's! Help make it an App!!</v>
      </c>
      <c r="C1875">
        <f>VLOOKUP(A1875, Kickstarter!B:E, 3, FALSE)</f>
        <v>8000</v>
      </c>
      <c r="D1875">
        <f>VLOOKUP(A1875, Kickstarter!B:E, 4, FALSE)</f>
        <v>36</v>
      </c>
      <c r="E1875">
        <f>VLOOKUP(A1875, Kickstarter!B:P, 15, FALSE)</f>
        <v>18</v>
      </c>
      <c r="F1875">
        <f>VLOOKUP(A1875, Kickstarter!B:P, 11, FALSE)</f>
        <v>2</v>
      </c>
    </row>
    <row r="1876" spans="1:6" ht="45" x14ac:dyDescent="0.25">
      <c r="A1876" s="9" t="s">
        <v>1875</v>
      </c>
      <c r="B1876" s="3" t="str">
        <f>VLOOKUP(A1876, Kickstarter!B:C, 2, FALSE)</f>
        <v>PATH to Reading (PATH) is a patented break-through technology  that dramatically and permanently improves attention, reading, memory</v>
      </c>
      <c r="C1876">
        <f>VLOOKUP(A1876, Kickstarter!B:E, 3, FALSE)</f>
        <v>160000</v>
      </c>
      <c r="D1876">
        <f>VLOOKUP(A1876, Kickstarter!B:E, 4, FALSE)</f>
        <v>26</v>
      </c>
      <c r="E1876">
        <f>VLOOKUP(A1876, Kickstarter!B:P, 15, FALSE)</f>
        <v>13</v>
      </c>
      <c r="F1876">
        <f>VLOOKUP(A1876, Kickstarter!B:P, 11, FALSE)</f>
        <v>2</v>
      </c>
    </row>
    <row r="1877" spans="1:6" ht="30" x14ac:dyDescent="0.25">
      <c r="A1877" s="9" t="s">
        <v>1876</v>
      </c>
      <c r="B1877" s="3" t="str">
        <f>VLOOKUP(A1877, Kickstarter!B:C, 2, FALSE)</f>
        <v>Sea opposition of Crab's family and angry fishes. Who is going to win, and who is going to loose ?!</v>
      </c>
      <c r="C1877">
        <f>VLOOKUP(A1877, Kickstarter!B:E, 3, FALSE)</f>
        <v>10000</v>
      </c>
      <c r="D1877">
        <f>VLOOKUP(A1877, Kickstarter!B:E, 4, FALSE)</f>
        <v>51</v>
      </c>
      <c r="E1877">
        <f>VLOOKUP(A1877, Kickstarter!B:P, 15, FALSE)</f>
        <v>17</v>
      </c>
      <c r="F1877">
        <f>VLOOKUP(A1877, Kickstarter!B:P, 11, FALSE)</f>
        <v>3</v>
      </c>
    </row>
    <row r="1878" spans="1:6" ht="45" x14ac:dyDescent="0.25">
      <c r="A1878" s="9" t="s">
        <v>1877</v>
      </c>
      <c r="B1878" s="3" t="str">
        <f>VLOOKUP(A1878, Kickstarter!B:C, 2, FALSE)</f>
        <v>An arcade styled side scroller. Help Bob the pilot steer his plane through hordes of migrating birds strapped with explosives.</v>
      </c>
      <c r="C1878">
        <f>VLOOKUP(A1878, Kickstarter!B:E, 3, FALSE)</f>
        <v>280</v>
      </c>
      <c r="D1878">
        <f>VLOOKUP(A1878, Kickstarter!B:E, 4, FALSE)</f>
        <v>0</v>
      </c>
      <c r="E1878">
        <f>VLOOKUP(A1878, Kickstarter!B:P, 15, FALSE)</f>
        <v>0</v>
      </c>
      <c r="F1878">
        <f>VLOOKUP(A1878, Kickstarter!B:P, 11, FALSE)</f>
        <v>0</v>
      </c>
    </row>
    <row r="1879" spans="1:6" ht="30" x14ac:dyDescent="0.25">
      <c r="A1879" s="9" t="s">
        <v>1878</v>
      </c>
      <c r="B1879" s="3" t="str">
        <f>VLOOKUP(A1879, Kickstarter!B:C, 2, FALSE)</f>
        <v>It's obvious you won't survive by your wits alone. Unfortunately that's all you've got, Chip. Run!</v>
      </c>
      <c r="C1879">
        <f>VLOOKUP(A1879, Kickstarter!B:E, 3, FALSE)</f>
        <v>60</v>
      </c>
      <c r="D1879">
        <f>VLOOKUP(A1879, Kickstarter!B:E, 4, FALSE)</f>
        <v>0</v>
      </c>
      <c r="E1879">
        <f>VLOOKUP(A1879, Kickstarter!B:P, 15, FALSE)</f>
        <v>0</v>
      </c>
      <c r="F1879">
        <f>VLOOKUP(A1879, Kickstarter!B:P, 11, FALSE)</f>
        <v>0</v>
      </c>
    </row>
    <row r="1880" spans="1:6" ht="45" x14ac:dyDescent="0.25">
      <c r="A1880" s="9" t="s">
        <v>1879</v>
      </c>
      <c r="B1880" s="3" t="str">
        <f>VLOOKUP(A1880, Kickstarter!B:C, 2, FALSE)</f>
        <v>Action game now playable on Android/iOS platforms and PC browsers. Easy gameplay even for starters yet hard to be skilled. Multi-player</v>
      </c>
      <c r="C1880">
        <f>VLOOKUP(A1880, Kickstarter!B:E, 3, FALSE)</f>
        <v>8000</v>
      </c>
      <c r="D1880">
        <f>VLOOKUP(A1880, Kickstarter!B:E, 4, FALSE)</f>
        <v>0</v>
      </c>
      <c r="E1880">
        <f>VLOOKUP(A1880, Kickstarter!B:P, 15, FALSE)</f>
        <v>0</v>
      </c>
      <c r="F1880">
        <f>VLOOKUP(A1880, Kickstarter!B:P, 11, FALSE)</f>
        <v>0</v>
      </c>
    </row>
    <row r="1881" spans="1:6" ht="45" x14ac:dyDescent="0.25">
      <c r="A1881" s="9" t="s">
        <v>1880</v>
      </c>
      <c r="B1881" s="3" t="str">
        <f>VLOOKUP(A1881, Kickstarter!B:C, 2, FALSE)</f>
        <v>Juego de plataformas con 20 personajes. Cada personaje tiene cuatro habilidades distintas al resto de personajes y sus propias voces.</v>
      </c>
      <c r="C1881">
        <f>VLOOKUP(A1881, Kickstarter!B:E, 3, FALSE)</f>
        <v>5000</v>
      </c>
      <c r="D1881">
        <f>VLOOKUP(A1881, Kickstarter!B:E, 4, FALSE)</f>
        <v>6</v>
      </c>
      <c r="E1881">
        <f>VLOOKUP(A1881, Kickstarter!B:P, 15, FALSE)</f>
        <v>3</v>
      </c>
      <c r="F1881">
        <f>VLOOKUP(A1881, Kickstarter!B:P, 11, FALSE)</f>
        <v>2</v>
      </c>
    </row>
    <row r="1882" spans="1:6" ht="30" x14ac:dyDescent="0.25">
      <c r="A1882" s="9" t="s">
        <v>1881</v>
      </c>
      <c r="B1882" s="3" t="str">
        <f>VLOOKUP(A1882, Kickstarter!B:C, 2, FALSE)</f>
        <v>Sim Betting Football is the only football (soccer) betting simulation  game.</v>
      </c>
      <c r="C1882">
        <f>VLOOKUP(A1882, Kickstarter!B:E, 3, FALSE)</f>
        <v>5000</v>
      </c>
      <c r="D1882">
        <f>VLOOKUP(A1882, Kickstarter!B:E, 4, FALSE)</f>
        <v>1004</v>
      </c>
      <c r="E1882">
        <f>VLOOKUP(A1882, Kickstarter!B:P, 15, FALSE)</f>
        <v>41.83</v>
      </c>
      <c r="F1882">
        <f>VLOOKUP(A1882, Kickstarter!B:P, 11, FALSE)</f>
        <v>24</v>
      </c>
    </row>
    <row r="1883" spans="1:6" ht="45" x14ac:dyDescent="0.25">
      <c r="A1883" s="9" t="s">
        <v>1882</v>
      </c>
      <c r="B1883" s="3" t="str">
        <f>VLOOKUP(A1883, Kickstarter!B:C, 2, FALSE)</f>
        <v>We're now raising money to produce a music video. Those who donate get a vote in deciding which song!</v>
      </c>
      <c r="C1883">
        <f>VLOOKUP(A1883, Kickstarter!B:E, 3, FALSE)</f>
        <v>2000</v>
      </c>
      <c r="D1883">
        <f>VLOOKUP(A1883, Kickstarter!B:E, 4, FALSE)</f>
        <v>3453.69</v>
      </c>
      <c r="E1883">
        <f>VLOOKUP(A1883, Kickstarter!B:P, 15, FALSE)</f>
        <v>49.34</v>
      </c>
      <c r="F1883">
        <f>VLOOKUP(A1883, Kickstarter!B:P, 11, FALSE)</f>
        <v>70</v>
      </c>
    </row>
    <row r="1884" spans="1:6" ht="45" x14ac:dyDescent="0.25">
      <c r="A1884" s="9" t="s">
        <v>1883</v>
      </c>
      <c r="B1884" s="3" t="str">
        <f>VLOOKUP(A1884, Kickstarter!B:C, 2, FALSE)</f>
        <v>New songs have been popping out of Mark Donato for years now and he's got a large, squirming litter of them in need of triage.  Help!</v>
      </c>
      <c r="C1884">
        <f>VLOOKUP(A1884, Kickstarter!B:E, 3, FALSE)</f>
        <v>3350</v>
      </c>
      <c r="D1884">
        <f>VLOOKUP(A1884, Kickstarter!B:E, 4, FALSE)</f>
        <v>3380</v>
      </c>
      <c r="E1884">
        <f>VLOOKUP(A1884, Kickstarter!B:P, 15, FALSE)</f>
        <v>41.73</v>
      </c>
      <c r="F1884">
        <f>VLOOKUP(A1884, Kickstarter!B:P, 11, FALSE)</f>
        <v>81</v>
      </c>
    </row>
    <row r="1885" spans="1:6" ht="45" x14ac:dyDescent="0.25">
      <c r="A1885" s="9" t="s">
        <v>1884</v>
      </c>
      <c r="B1885" s="3" t="str">
        <f>VLOOKUP(A1885, Kickstarter!B:C, 2, FALSE)</f>
        <v>Afraid Of Figs is a high energy pop/rock band, with off-the-wall humor, catchy hooks, and wild interactive live shows.</v>
      </c>
      <c r="C1885">
        <f>VLOOKUP(A1885, Kickstarter!B:E, 3, FALSE)</f>
        <v>999</v>
      </c>
      <c r="D1885">
        <f>VLOOKUP(A1885, Kickstarter!B:E, 4, FALSE)</f>
        <v>1047</v>
      </c>
      <c r="E1885">
        <f>VLOOKUP(A1885, Kickstarter!B:P, 15, FALSE)</f>
        <v>32.72</v>
      </c>
      <c r="F1885">
        <f>VLOOKUP(A1885, Kickstarter!B:P, 11, FALSE)</f>
        <v>32</v>
      </c>
    </row>
    <row r="1886" spans="1:6" ht="45" x14ac:dyDescent="0.25">
      <c r="A1886" s="9" t="s">
        <v>1885</v>
      </c>
      <c r="B1886" s="3" t="str">
        <f>VLOOKUP(A1886, Kickstarter!B:C, 2, FALSE)</f>
        <v>Glad Hearts Latest Album, Twenty Two, Pressed In A Very Limited Edition On Beautiful Vinyl With Accompanying Digital Download</v>
      </c>
      <c r="C1886">
        <f>VLOOKUP(A1886, Kickstarter!B:E, 3, FALSE)</f>
        <v>1000</v>
      </c>
      <c r="D1886">
        <f>VLOOKUP(A1886, Kickstarter!B:E, 4, FALSE)</f>
        <v>1351</v>
      </c>
      <c r="E1886">
        <f>VLOOKUP(A1886, Kickstarter!B:P, 15, FALSE)</f>
        <v>51.96</v>
      </c>
      <c r="F1886">
        <f>VLOOKUP(A1886, Kickstarter!B:P, 11, FALSE)</f>
        <v>26</v>
      </c>
    </row>
    <row r="1887" spans="1:6" ht="45" x14ac:dyDescent="0.25">
      <c r="A1887" s="9" t="s">
        <v>1886</v>
      </c>
      <c r="B1887" s="3" t="str">
        <f>VLOOKUP(A1887, Kickstarter!B:C, 2, FALSE)</f>
        <v>KATA's debut album 'The Rising' is ready for your ears, now all we need to do is press the vinyl. That's where you come in!</v>
      </c>
      <c r="C1887">
        <f>VLOOKUP(A1887, Kickstarter!B:E, 3, FALSE)</f>
        <v>4575</v>
      </c>
      <c r="D1887">
        <f>VLOOKUP(A1887, Kickstarter!B:E, 4, FALSE)</f>
        <v>5322</v>
      </c>
      <c r="E1887">
        <f>VLOOKUP(A1887, Kickstarter!B:P, 15, FALSE)</f>
        <v>50.69</v>
      </c>
      <c r="F1887">
        <f>VLOOKUP(A1887, Kickstarter!B:P, 11, FALSE)</f>
        <v>105</v>
      </c>
    </row>
    <row r="1888" spans="1:6" ht="45" x14ac:dyDescent="0.25">
      <c r="A1888" s="9" t="s">
        <v>1887</v>
      </c>
      <c r="B1888" s="3" t="str">
        <f>VLOOKUP(A1888, Kickstarter!B:C, 2, FALSE)</f>
        <v>Help the New York - based independent prog-rock band Invisible House create their new album called "a history of the world"</v>
      </c>
      <c r="C1888">
        <f>VLOOKUP(A1888, Kickstarter!B:E, 3, FALSE)</f>
        <v>1200</v>
      </c>
      <c r="D1888">
        <f>VLOOKUP(A1888, Kickstarter!B:E, 4, FALSE)</f>
        <v>1225</v>
      </c>
      <c r="E1888">
        <f>VLOOKUP(A1888, Kickstarter!B:P, 15, FALSE)</f>
        <v>42.24</v>
      </c>
      <c r="F1888">
        <f>VLOOKUP(A1888, Kickstarter!B:P, 11, FALSE)</f>
        <v>29</v>
      </c>
    </row>
    <row r="1889" spans="1:6" ht="45" x14ac:dyDescent="0.25">
      <c r="A1889" s="9" t="s">
        <v>1888</v>
      </c>
      <c r="B1889" s="3" t="str">
        <f>VLOOKUP(A1889, Kickstarter!B:C, 2, FALSE)</f>
        <v>Our dream of recording our second single in London and making it big in the UK is closer than ever! Do you want to be a part of it?</v>
      </c>
      <c r="C1889">
        <f>VLOOKUP(A1889, Kickstarter!B:E, 3, FALSE)</f>
        <v>3000</v>
      </c>
      <c r="D1889">
        <f>VLOOKUP(A1889, Kickstarter!B:E, 4, FALSE)</f>
        <v>3335</v>
      </c>
      <c r="E1889">
        <f>VLOOKUP(A1889, Kickstarter!B:P, 15, FALSE)</f>
        <v>416.88</v>
      </c>
      <c r="F1889">
        <f>VLOOKUP(A1889, Kickstarter!B:P, 11, FALSE)</f>
        <v>8</v>
      </c>
    </row>
    <row r="1890" spans="1:6" ht="45" x14ac:dyDescent="0.25">
      <c r="A1890" s="9" t="s">
        <v>1889</v>
      </c>
      <c r="B1890" s="3" t="str">
        <f>VLOOKUP(A1890, Kickstarter!B:C, 2, FALSE)</f>
        <v>Hey there! I have new music recorded for my 3rd CD but  need to raise a few more bucks to finish the artwork &amp; pressing. I'm so close I can taste it!</v>
      </c>
      <c r="C1890">
        <f>VLOOKUP(A1890, Kickstarter!B:E, 3, FALSE)</f>
        <v>2500</v>
      </c>
      <c r="D1890">
        <f>VLOOKUP(A1890, Kickstarter!B:E, 4, FALSE)</f>
        <v>4152</v>
      </c>
      <c r="E1890">
        <f>VLOOKUP(A1890, Kickstarter!B:P, 15, FALSE)</f>
        <v>46.65</v>
      </c>
      <c r="F1890">
        <f>VLOOKUP(A1890, Kickstarter!B:P, 11, FALSE)</f>
        <v>89</v>
      </c>
    </row>
    <row r="1891" spans="1:6" ht="45" x14ac:dyDescent="0.25">
      <c r="A1891" s="9" t="s">
        <v>1890</v>
      </c>
      <c r="B1891" s="3" t="str">
        <f>VLOOKUP(A1891, Kickstarter!B:C, 2, FALSE)</f>
        <v>Sweeping epic melodies. I want to incorporate all my influences into one album I have been writing for 90 days now and ready to record!</v>
      </c>
      <c r="C1891">
        <f>VLOOKUP(A1891, Kickstarter!B:E, 3, FALSE)</f>
        <v>2000</v>
      </c>
      <c r="D1891">
        <f>VLOOKUP(A1891, Kickstarter!B:E, 4, FALSE)</f>
        <v>2132</v>
      </c>
      <c r="E1891">
        <f>VLOOKUP(A1891, Kickstarter!B:P, 15, FALSE)</f>
        <v>48.45</v>
      </c>
      <c r="F1891">
        <f>VLOOKUP(A1891, Kickstarter!B:P, 11, FALSE)</f>
        <v>44</v>
      </c>
    </row>
    <row r="1892" spans="1:6" ht="45" x14ac:dyDescent="0.25">
      <c r="A1892" s="9" t="s">
        <v>1891</v>
      </c>
      <c r="B1892" s="3" t="str">
        <f>VLOOKUP(A1892, Kickstarter!B:C, 2, FALSE)</f>
        <v>We want to record a live album at this year's annual Boxing Day show at the Arden Gild Hall - we need your help to do it!</v>
      </c>
      <c r="C1892">
        <f>VLOOKUP(A1892, Kickstarter!B:E, 3, FALSE)</f>
        <v>12000</v>
      </c>
      <c r="D1892">
        <f>VLOOKUP(A1892, Kickstarter!B:E, 4, FALSE)</f>
        <v>17350.13</v>
      </c>
      <c r="E1892">
        <f>VLOOKUP(A1892, Kickstarter!B:P, 15, FALSE)</f>
        <v>70.53</v>
      </c>
      <c r="F1892">
        <f>VLOOKUP(A1892, Kickstarter!B:P, 11, FALSE)</f>
        <v>246</v>
      </c>
    </row>
    <row r="1893" spans="1:6" ht="60" x14ac:dyDescent="0.25">
      <c r="A1893" s="9" t="s">
        <v>1892</v>
      </c>
      <c r="B1893" s="3" t="str">
        <f>VLOOKUP(A1893, Kickstarter!B:C, 2, FALSE)</f>
        <v>Help promote Lindsey Ray's debut full-length album &amp; get loads of great giveaways in return! Can you say free music and prizes?! You know you wanna...</v>
      </c>
      <c r="C1893">
        <f>VLOOKUP(A1893, Kickstarter!B:E, 3, FALSE)</f>
        <v>10000</v>
      </c>
      <c r="D1893">
        <f>VLOOKUP(A1893, Kickstarter!B:E, 4, FALSE)</f>
        <v>10555</v>
      </c>
      <c r="E1893">
        <f>VLOOKUP(A1893, Kickstarter!B:P, 15, FALSE)</f>
        <v>87.96</v>
      </c>
      <c r="F1893">
        <f>VLOOKUP(A1893, Kickstarter!B:P, 11, FALSE)</f>
        <v>120</v>
      </c>
    </row>
    <row r="1894" spans="1:6" ht="45" x14ac:dyDescent="0.25">
      <c r="A1894" s="9" t="s">
        <v>1893</v>
      </c>
      <c r="B1894" s="3" t="str">
        <f>VLOOKUP(A1894, Kickstarter!B:C, 2, FALSE)</f>
        <v>Nemes has just recorded a new album and is raising $500 to get it mixed and mastered professionally.</v>
      </c>
      <c r="C1894">
        <f>VLOOKUP(A1894, Kickstarter!B:E, 3, FALSE)</f>
        <v>500</v>
      </c>
      <c r="D1894">
        <f>VLOOKUP(A1894, Kickstarter!B:E, 4, FALSE)</f>
        <v>683</v>
      </c>
      <c r="E1894">
        <f>VLOOKUP(A1894, Kickstarter!B:P, 15, FALSE)</f>
        <v>26.27</v>
      </c>
      <c r="F1894">
        <f>VLOOKUP(A1894, Kickstarter!B:P, 11, FALSE)</f>
        <v>26</v>
      </c>
    </row>
    <row r="1895" spans="1:6" ht="45" x14ac:dyDescent="0.25">
      <c r="A1895" s="9" t="s">
        <v>1894</v>
      </c>
      <c r="B1895" s="3" t="str">
        <f>VLOOKUP(A1895, Kickstarter!B:C, 2, FALSE)</f>
        <v>Archeology is looking to gain support to release their 7" vinyl single "Hunger" as well as the b-side, "Kings canyon.</v>
      </c>
      <c r="C1895">
        <f>VLOOKUP(A1895, Kickstarter!B:E, 3, FALSE)</f>
        <v>2500</v>
      </c>
      <c r="D1895">
        <f>VLOOKUP(A1895, Kickstarter!B:E, 4, FALSE)</f>
        <v>2600</v>
      </c>
      <c r="E1895">
        <f>VLOOKUP(A1895, Kickstarter!B:P, 15, FALSE)</f>
        <v>57.78</v>
      </c>
      <c r="F1895">
        <f>VLOOKUP(A1895, Kickstarter!B:P, 11, FALSE)</f>
        <v>45</v>
      </c>
    </row>
    <row r="1896" spans="1:6" x14ac:dyDescent="0.25">
      <c r="A1896" s="9" t="s">
        <v>1895</v>
      </c>
      <c r="B1896" s="3" t="str">
        <f>VLOOKUP(A1896, Kickstarter!B:C, 2, FALSE)</f>
        <v>Im trying to raise $1000 for a 3 song EP in a studio!</v>
      </c>
      <c r="C1896">
        <f>VLOOKUP(A1896, Kickstarter!B:E, 3, FALSE)</f>
        <v>1000</v>
      </c>
      <c r="D1896">
        <f>VLOOKUP(A1896, Kickstarter!B:E, 4, FALSE)</f>
        <v>1145</v>
      </c>
      <c r="E1896">
        <f>VLOOKUP(A1896, Kickstarter!B:P, 15, FALSE)</f>
        <v>57.25</v>
      </c>
      <c r="F1896">
        <f>VLOOKUP(A1896, Kickstarter!B:P, 11, FALSE)</f>
        <v>20</v>
      </c>
    </row>
    <row r="1897" spans="1:6" ht="45" x14ac:dyDescent="0.25">
      <c r="A1897" s="9" t="s">
        <v>1896</v>
      </c>
      <c r="B1897" s="3" t="str">
        <f>VLOOKUP(A1897, Kickstarter!B:C, 2, FALSE)</f>
        <v>HERESTOFIGHTIN is a folk rock band from Colorado fighting for change in our world through rock and roll. Be the change you want to see.</v>
      </c>
      <c r="C1897">
        <f>VLOOKUP(A1897, Kickstarter!B:E, 3, FALSE)</f>
        <v>9072</v>
      </c>
      <c r="D1897">
        <f>VLOOKUP(A1897, Kickstarter!B:E, 4, FALSE)</f>
        <v>9228</v>
      </c>
      <c r="E1897">
        <f>VLOOKUP(A1897, Kickstarter!B:P, 15, FALSE)</f>
        <v>196.34</v>
      </c>
      <c r="F1897">
        <f>VLOOKUP(A1897, Kickstarter!B:P, 11, FALSE)</f>
        <v>47</v>
      </c>
    </row>
    <row r="1898" spans="1:6" ht="45" x14ac:dyDescent="0.25">
      <c r="A1898" s="9" t="s">
        <v>1897</v>
      </c>
      <c r="B1898" s="3" t="str">
        <f>VLOOKUP(A1898, Kickstarter!B:C, 2, FALSE)</f>
        <v>My barely anticipated second album of self produced songs is ready to go.  Just need a little help to cover mastering, artwork etc.</v>
      </c>
      <c r="C1898">
        <f>VLOOKUP(A1898, Kickstarter!B:E, 3, FALSE)</f>
        <v>451</v>
      </c>
      <c r="D1898">
        <f>VLOOKUP(A1898, Kickstarter!B:E, 4, FALSE)</f>
        <v>559</v>
      </c>
      <c r="E1898">
        <f>VLOOKUP(A1898, Kickstarter!B:P, 15, FALSE)</f>
        <v>43</v>
      </c>
      <c r="F1898">
        <f>VLOOKUP(A1898, Kickstarter!B:P, 11, FALSE)</f>
        <v>13</v>
      </c>
    </row>
    <row r="1899" spans="1:6" ht="45" x14ac:dyDescent="0.25">
      <c r="A1899" s="9" t="s">
        <v>1898</v>
      </c>
      <c r="B1899" s="3" t="str">
        <f>VLOOKUP(A1899, Kickstarter!B:C, 2, FALSE)</f>
        <v>My new album produced by Paul Curreri is one of the most unique musical projects I have done. Let's finish it before the baby comes!</v>
      </c>
      <c r="C1899">
        <f>VLOOKUP(A1899, Kickstarter!B:E, 3, FALSE)</f>
        <v>6350</v>
      </c>
      <c r="D1899">
        <f>VLOOKUP(A1899, Kickstarter!B:E, 4, FALSE)</f>
        <v>6506</v>
      </c>
      <c r="E1899">
        <f>VLOOKUP(A1899, Kickstarter!B:P, 15, FALSE)</f>
        <v>35.549999999999997</v>
      </c>
      <c r="F1899">
        <f>VLOOKUP(A1899, Kickstarter!B:P, 11, FALSE)</f>
        <v>183</v>
      </c>
    </row>
    <row r="1900" spans="1:6" ht="45" x14ac:dyDescent="0.25">
      <c r="A1900" s="9" t="s">
        <v>1899</v>
      </c>
      <c r="B1900" s="3" t="str">
        <f>VLOOKUP(A1900, Kickstarter!B:C, 2, FALSE)</f>
        <v>We are heading into the studio to create the most soulfully orchestrated Indie Pop masterpiece mankind has ever witnessed.</v>
      </c>
      <c r="C1900">
        <f>VLOOKUP(A1900, Kickstarter!B:E, 3, FALSE)</f>
        <v>1000</v>
      </c>
      <c r="D1900">
        <f>VLOOKUP(A1900, Kickstarter!B:E, 4, FALSE)</f>
        <v>1445</v>
      </c>
      <c r="E1900">
        <f>VLOOKUP(A1900, Kickstarter!B:P, 15, FALSE)</f>
        <v>68.81</v>
      </c>
      <c r="F1900">
        <f>VLOOKUP(A1900, Kickstarter!B:P, 11, FALSE)</f>
        <v>21</v>
      </c>
    </row>
    <row r="1901" spans="1:6" ht="45" x14ac:dyDescent="0.25">
      <c r="A1901" s="9" t="s">
        <v>1900</v>
      </c>
      <c r="B1901" s="3" t="str">
        <f>VLOOKUP(A1901, Kickstarter!B:C, 2, FALSE)</f>
        <v>Ukulele Songs from the Zombie Apocalypse, a concept album where boy meets girl, boy loses girl to Zombie King, boy gets girl back. Fun!</v>
      </c>
      <c r="C1901">
        <f>VLOOKUP(A1901, Kickstarter!B:E, 3, FALSE)</f>
        <v>900</v>
      </c>
      <c r="D1901">
        <f>VLOOKUP(A1901, Kickstarter!B:E, 4, FALSE)</f>
        <v>1200</v>
      </c>
      <c r="E1901">
        <f>VLOOKUP(A1901, Kickstarter!B:P, 15, FALSE)</f>
        <v>28.57</v>
      </c>
      <c r="F1901">
        <f>VLOOKUP(A1901, Kickstarter!B:P, 11, FALSE)</f>
        <v>42</v>
      </c>
    </row>
    <row r="1902" spans="1:6" ht="45" x14ac:dyDescent="0.25">
      <c r="A1902" s="9" t="s">
        <v>1901</v>
      </c>
      <c r="B1902" s="3" t="str">
        <f>VLOOKUP(A1902, Kickstarter!B:C, 2, FALSE)</f>
        <v>Angieâ€™s Curse, an Indie Goth/Dark Rock band &amp; local favorite from Ventura, are ready to record a professional CD of all original songs.</v>
      </c>
      <c r="C1902">
        <f>VLOOKUP(A1902, Kickstarter!B:E, 3, FALSE)</f>
        <v>2500</v>
      </c>
      <c r="D1902">
        <f>VLOOKUP(A1902, Kickstarter!B:E, 4, FALSE)</f>
        <v>2734.11</v>
      </c>
      <c r="E1902">
        <f>VLOOKUP(A1902, Kickstarter!B:P, 15, FALSE)</f>
        <v>50.63</v>
      </c>
      <c r="F1902">
        <f>VLOOKUP(A1902, Kickstarter!B:P, 11, FALSE)</f>
        <v>54</v>
      </c>
    </row>
    <row r="1903" spans="1:6" ht="45" x14ac:dyDescent="0.25">
      <c r="A1903" s="9" t="s">
        <v>1902</v>
      </c>
      <c r="B1903" s="3" t="str">
        <f>VLOOKUP(A1903, Kickstarter!B:C, 2, FALSE)</f>
        <v>KiddieRail is a height adjustable hand rail of the right size for little children to help them manage the stairs more safely at home.</v>
      </c>
      <c r="C1903">
        <f>VLOOKUP(A1903, Kickstarter!B:E, 3, FALSE)</f>
        <v>99000</v>
      </c>
      <c r="D1903">
        <f>VLOOKUP(A1903, Kickstarter!B:E, 4, FALSE)</f>
        <v>2670</v>
      </c>
      <c r="E1903">
        <f>VLOOKUP(A1903, Kickstarter!B:P, 15, FALSE)</f>
        <v>106.8</v>
      </c>
      <c r="F1903">
        <f>VLOOKUP(A1903, Kickstarter!B:P, 11, FALSE)</f>
        <v>25</v>
      </c>
    </row>
    <row r="1904" spans="1:6" ht="45" x14ac:dyDescent="0.25">
      <c r="A1904" s="9" t="s">
        <v>1903</v>
      </c>
      <c r="B1904" s="3" t="str">
        <f>VLOOKUP(A1904, Kickstarter!B:C, 2, FALSE)</f>
        <v>Virtual reality is expensive, here is the solution. I've created a VR device out of cardboard. I present: World's cheapest VR Device.</v>
      </c>
      <c r="C1904">
        <f>VLOOKUP(A1904, Kickstarter!B:E, 3, FALSE)</f>
        <v>1000</v>
      </c>
      <c r="D1904">
        <f>VLOOKUP(A1904, Kickstarter!B:E, 4, FALSE)</f>
        <v>12</v>
      </c>
      <c r="E1904">
        <f>VLOOKUP(A1904, Kickstarter!B:P, 15, FALSE)</f>
        <v>4</v>
      </c>
      <c r="F1904">
        <f>VLOOKUP(A1904, Kickstarter!B:P, 11, FALSE)</f>
        <v>3</v>
      </c>
    </row>
    <row r="1905" spans="1:6" ht="45" x14ac:dyDescent="0.25">
      <c r="A1905" s="9" t="s">
        <v>1904</v>
      </c>
      <c r="B1905" s="3" t="str">
        <f>VLOOKUP(A1905, Kickstarter!B:C, 2, FALSE)</f>
        <v>A cool smart laser pointer for presenting professionals. Unique by design, widest functional coverage for both IOS and Android.</v>
      </c>
      <c r="C1905">
        <f>VLOOKUP(A1905, Kickstarter!B:E, 3, FALSE)</f>
        <v>3000</v>
      </c>
      <c r="D1905">
        <f>VLOOKUP(A1905, Kickstarter!B:E, 4, FALSE)</f>
        <v>1398</v>
      </c>
      <c r="E1905">
        <f>VLOOKUP(A1905, Kickstarter!B:P, 15, FALSE)</f>
        <v>34.1</v>
      </c>
      <c r="F1905">
        <f>VLOOKUP(A1905, Kickstarter!B:P, 11, FALSE)</f>
        <v>41</v>
      </c>
    </row>
    <row r="1906" spans="1:6" ht="45" x14ac:dyDescent="0.25">
      <c r="A1906" s="9" t="s">
        <v>1905</v>
      </c>
      <c r="B1906" s="3" t="str">
        <f>VLOOKUP(A1906, Kickstarter!B:C, 2, FALSE)</f>
        <v>Animals knocking over your waste wheeler making a mess on trash day? The S.A.D.L. will help prevent that from happening!</v>
      </c>
      <c r="C1906">
        <f>VLOOKUP(A1906, Kickstarter!B:E, 3, FALSE)</f>
        <v>50000</v>
      </c>
      <c r="D1906">
        <f>VLOOKUP(A1906, Kickstarter!B:E, 4, FALSE)</f>
        <v>50</v>
      </c>
      <c r="E1906">
        <f>VLOOKUP(A1906, Kickstarter!B:P, 15, FALSE)</f>
        <v>25</v>
      </c>
      <c r="F1906">
        <f>VLOOKUP(A1906, Kickstarter!B:P, 11, FALSE)</f>
        <v>2</v>
      </c>
    </row>
    <row r="1907" spans="1:6" ht="45" x14ac:dyDescent="0.25">
      <c r="A1907" s="9" t="s">
        <v>1906</v>
      </c>
      <c r="B1907" s="3" t="str">
        <f>VLOOKUP(A1907, Kickstarter!B:C, 2, FALSE)</f>
        <v>Before Dick Armstrong passed away unexpectedly in 2003, he invented an AxleCrutch device to help his customers-his idea lives on today.</v>
      </c>
      <c r="C1907">
        <f>VLOOKUP(A1907, Kickstarter!B:E, 3, FALSE)</f>
        <v>25000</v>
      </c>
      <c r="D1907">
        <f>VLOOKUP(A1907, Kickstarter!B:E, 4, FALSE)</f>
        <v>42</v>
      </c>
      <c r="E1907">
        <f>VLOOKUP(A1907, Kickstarter!B:P, 15, FALSE)</f>
        <v>10.5</v>
      </c>
      <c r="F1907">
        <f>VLOOKUP(A1907, Kickstarter!B:P, 11, FALSE)</f>
        <v>4</v>
      </c>
    </row>
    <row r="1908" spans="1:6" ht="45" x14ac:dyDescent="0.25">
      <c r="A1908" s="9" t="s">
        <v>1907</v>
      </c>
      <c r="B1908" s="3" t="str">
        <f>VLOOKUP(A1908, Kickstarter!B:C, 2, FALSE)</f>
        <v>Max 5Tb storage, Wired lan, Additional USB ports and Hi-res DAC, 10000mAh battery, Real portable docking station</v>
      </c>
      <c r="C1908">
        <f>VLOOKUP(A1908, Kickstarter!B:E, 3, FALSE)</f>
        <v>50000</v>
      </c>
      <c r="D1908">
        <f>VLOOKUP(A1908, Kickstarter!B:E, 4, FALSE)</f>
        <v>21380</v>
      </c>
      <c r="E1908">
        <f>VLOOKUP(A1908, Kickstarter!B:P, 15, FALSE)</f>
        <v>215.96</v>
      </c>
      <c r="F1908">
        <f>VLOOKUP(A1908, Kickstarter!B:P, 11, FALSE)</f>
        <v>99</v>
      </c>
    </row>
    <row r="1909" spans="1:6" ht="45" x14ac:dyDescent="0.25">
      <c r="A1909" s="9" t="s">
        <v>1908</v>
      </c>
      <c r="B1909" s="3" t="str">
        <f>VLOOKUP(A1909, Kickstarter!B:C, 2, FALSE)</f>
        <v>Litter-Buddy is great economical alternative to leading pet waste disposal systems with cartridge bag elements.</v>
      </c>
      <c r="C1909">
        <f>VLOOKUP(A1909, Kickstarter!B:E, 3, FALSE)</f>
        <v>30000</v>
      </c>
      <c r="D1909">
        <f>VLOOKUP(A1909, Kickstarter!B:E, 4, FALSE)</f>
        <v>85</v>
      </c>
      <c r="E1909">
        <f>VLOOKUP(A1909, Kickstarter!B:P, 15, FALSE)</f>
        <v>21.25</v>
      </c>
      <c r="F1909">
        <f>VLOOKUP(A1909, Kickstarter!B:P, 11, FALSE)</f>
        <v>4</v>
      </c>
    </row>
    <row r="1910" spans="1:6" ht="45" x14ac:dyDescent="0.25">
      <c r="A1910" s="9" t="s">
        <v>1909</v>
      </c>
      <c r="B1910" s="3" t="str">
        <f>VLOOKUP(A1910, Kickstarter!B:C, 2, FALSE)</f>
        <v>Our device eliminates WiFi range issues with your connected devices by allowing you to locate our device where you will use your WiFi.</v>
      </c>
      <c r="C1910">
        <f>VLOOKUP(A1910, Kickstarter!B:E, 3, FALSE)</f>
        <v>25000</v>
      </c>
      <c r="D1910">
        <f>VLOOKUP(A1910, Kickstarter!B:E, 4, FALSE)</f>
        <v>433</v>
      </c>
      <c r="E1910">
        <f>VLOOKUP(A1910, Kickstarter!B:P, 15, FALSE)</f>
        <v>108.25</v>
      </c>
      <c r="F1910">
        <f>VLOOKUP(A1910, Kickstarter!B:P, 11, FALSE)</f>
        <v>4</v>
      </c>
    </row>
    <row r="1911" spans="1:6" ht="45" x14ac:dyDescent="0.25">
      <c r="A1911" s="9" t="s">
        <v>1910</v>
      </c>
      <c r="B1911" s="3" t="str">
        <f>VLOOKUP(A1911, Kickstarter!B:C, 2, FALSE)</f>
        <v>Use Little Occhio to see and share the hidden secrets of nature. Capture, share awesome photos, works with iPhone/Android/tablets.</v>
      </c>
      <c r="C1911">
        <f>VLOOKUP(A1911, Kickstarter!B:E, 3, FALSE)</f>
        <v>35000</v>
      </c>
      <c r="D1911">
        <f>VLOOKUP(A1911, Kickstarter!B:E, 4, FALSE)</f>
        <v>4939</v>
      </c>
      <c r="E1911">
        <f>VLOOKUP(A1911, Kickstarter!B:P, 15, FALSE)</f>
        <v>129.97</v>
      </c>
      <c r="F1911">
        <f>VLOOKUP(A1911, Kickstarter!B:P, 11, FALSE)</f>
        <v>38</v>
      </c>
    </row>
    <row r="1912" spans="1:6" ht="45" x14ac:dyDescent="0.25">
      <c r="A1912" s="9" t="s">
        <v>1911</v>
      </c>
      <c r="B1912" s="3" t="str">
        <f>VLOOKUP(A1912, Kickstarter!B:C, 2, FALSE)</f>
        <v>Thinking Cleaner is an add-on for your iRobotÂ® RoombaÂ® 700/800 that makes it smarter and aware of its owner.</v>
      </c>
      <c r="C1912">
        <f>VLOOKUP(A1912, Kickstarter!B:E, 3, FALSE)</f>
        <v>85000</v>
      </c>
      <c r="D1912">
        <f>VLOOKUP(A1912, Kickstarter!B:E, 4, FALSE)</f>
        <v>33486</v>
      </c>
      <c r="E1912">
        <f>VLOOKUP(A1912, Kickstarter!B:P, 15, FALSE)</f>
        <v>117.49</v>
      </c>
      <c r="F1912">
        <f>VLOOKUP(A1912, Kickstarter!B:P, 11, FALSE)</f>
        <v>285</v>
      </c>
    </row>
    <row r="1913" spans="1:6" ht="45" x14ac:dyDescent="0.25">
      <c r="A1913" s="9" t="s">
        <v>1912</v>
      </c>
      <c r="B1913" s="3" t="str">
        <f>VLOOKUP(A1913, Kickstarter!B:C, 2, FALSE)</f>
        <v>Charge furniture, making it simple and comfortable to charge your USB devices without leaving the comfort of your couch or armchair</v>
      </c>
      <c r="C1913">
        <f>VLOOKUP(A1913, Kickstarter!B:E, 3, FALSE)</f>
        <v>42500</v>
      </c>
      <c r="D1913">
        <f>VLOOKUP(A1913, Kickstarter!B:E, 4, FALSE)</f>
        <v>10</v>
      </c>
      <c r="E1913">
        <f>VLOOKUP(A1913, Kickstarter!B:P, 15, FALSE)</f>
        <v>10</v>
      </c>
      <c r="F1913">
        <f>VLOOKUP(A1913, Kickstarter!B:P, 11, FALSE)</f>
        <v>1</v>
      </c>
    </row>
    <row r="1914" spans="1:6" ht="45" x14ac:dyDescent="0.25">
      <c r="A1914" s="9" t="s">
        <v>1913</v>
      </c>
      <c r="B1914" s="3" t="str">
        <f>VLOOKUP(A1914, Kickstarter!B:C, 2, FALSE)</f>
        <v>Finally! Electrical Wiring Testing Made Easy...  Designed by a Professional for Professionals, Homeowners and DIYs, Too!</v>
      </c>
      <c r="C1914">
        <f>VLOOKUP(A1914, Kickstarter!B:E, 3, FALSE)</f>
        <v>5000</v>
      </c>
      <c r="D1914">
        <f>VLOOKUP(A1914, Kickstarter!B:E, 4, FALSE)</f>
        <v>2965</v>
      </c>
      <c r="E1914">
        <f>VLOOKUP(A1914, Kickstarter!B:P, 15, FALSE)</f>
        <v>70.599999999999994</v>
      </c>
      <c r="F1914">
        <f>VLOOKUP(A1914, Kickstarter!B:P, 11, FALSE)</f>
        <v>42</v>
      </c>
    </row>
    <row r="1915" spans="1:6" ht="30" x14ac:dyDescent="0.25">
      <c r="A1915" s="9" t="s">
        <v>1914</v>
      </c>
      <c r="B1915" s="3" t="str">
        <f>VLOOKUP(A1915, Kickstarter!B:C, 2, FALSE)</f>
        <v>Tibio is a revolutionary new product designed to solve an age old problem.</v>
      </c>
      <c r="C1915">
        <f>VLOOKUP(A1915, Kickstarter!B:E, 3, FALSE)</f>
        <v>48000</v>
      </c>
      <c r="D1915">
        <f>VLOOKUP(A1915, Kickstarter!B:E, 4, FALSE)</f>
        <v>637</v>
      </c>
      <c r="E1915">
        <f>VLOOKUP(A1915, Kickstarter!B:P, 15, FALSE)</f>
        <v>24.5</v>
      </c>
      <c r="F1915">
        <f>VLOOKUP(A1915, Kickstarter!B:P, 11, FALSE)</f>
        <v>26</v>
      </c>
    </row>
    <row r="1916" spans="1:6" ht="45" x14ac:dyDescent="0.25">
      <c r="A1916" s="9" t="s">
        <v>1915</v>
      </c>
      <c r="B1916" s="3" t="str">
        <f>VLOOKUP(A1916, Kickstarter!B:C, 2, FALSE)</f>
        <v>The "ZoZo Skeleton Hand Planchette" is a fully functional "ouija board" planchette (pointer) but is significantly more hair-raising.</v>
      </c>
      <c r="C1916">
        <f>VLOOKUP(A1916, Kickstarter!B:E, 3, FALSE)</f>
        <v>666</v>
      </c>
      <c r="D1916">
        <f>VLOOKUP(A1916, Kickstarter!B:E, 4, FALSE)</f>
        <v>60</v>
      </c>
      <c r="E1916">
        <f>VLOOKUP(A1916, Kickstarter!B:P, 15, FALSE)</f>
        <v>30</v>
      </c>
      <c r="F1916">
        <f>VLOOKUP(A1916, Kickstarter!B:P, 11, FALSE)</f>
        <v>2</v>
      </c>
    </row>
    <row r="1917" spans="1:6" ht="45" x14ac:dyDescent="0.25">
      <c r="A1917" s="9" t="s">
        <v>1916</v>
      </c>
      <c r="B1917" s="3" t="str">
        <f>VLOOKUP(A1917, Kickstarter!B:C, 2, FALSE)</f>
        <v>The picture above is of our current prototype for the cat bath - we hope to move beyond a simple bin and create a cat bath revolution!</v>
      </c>
      <c r="C1917">
        <f>VLOOKUP(A1917, Kickstarter!B:E, 3, FALSE)</f>
        <v>500</v>
      </c>
      <c r="D1917">
        <f>VLOOKUP(A1917, Kickstarter!B:E, 4, FALSE)</f>
        <v>8</v>
      </c>
      <c r="E1917">
        <f>VLOOKUP(A1917, Kickstarter!B:P, 15, FALSE)</f>
        <v>2</v>
      </c>
      <c r="F1917">
        <f>VLOOKUP(A1917, Kickstarter!B:P, 11, FALSE)</f>
        <v>4</v>
      </c>
    </row>
    <row r="1918" spans="1:6" ht="30" x14ac:dyDescent="0.25">
      <c r="A1918" s="9" t="s">
        <v>1917</v>
      </c>
      <c r="B1918" s="3" t="str">
        <f>VLOOKUP(A1918, Kickstarter!B:C, 2, FALSE)</f>
        <v>The Paint Can Holder Makes Painting Easier and Safer on Extension Ladders.</v>
      </c>
      <c r="C1918">
        <f>VLOOKUP(A1918, Kickstarter!B:E, 3, FALSE)</f>
        <v>20000</v>
      </c>
      <c r="D1918">
        <f>VLOOKUP(A1918, Kickstarter!B:E, 4, FALSE)</f>
        <v>102</v>
      </c>
      <c r="E1918">
        <f>VLOOKUP(A1918, Kickstarter!B:P, 15, FALSE)</f>
        <v>17</v>
      </c>
      <c r="F1918">
        <f>VLOOKUP(A1918, Kickstarter!B:P, 11, FALSE)</f>
        <v>6</v>
      </c>
    </row>
    <row r="1919" spans="1:6" ht="30" x14ac:dyDescent="0.25">
      <c r="A1919" s="9" t="s">
        <v>1918</v>
      </c>
      <c r="B1919" s="3" t="str">
        <f>VLOOKUP(A1919, Kickstarter!B:C, 2, FALSE)</f>
        <v>Let's build a legendary brand altogether</v>
      </c>
      <c r="C1919">
        <f>VLOOKUP(A1919, Kickstarter!B:E, 3, FALSE)</f>
        <v>390000</v>
      </c>
      <c r="D1919">
        <f>VLOOKUP(A1919, Kickstarter!B:E, 4, FALSE)</f>
        <v>205025</v>
      </c>
      <c r="E1919">
        <f>VLOOKUP(A1919, Kickstarter!B:P, 15, FALSE)</f>
        <v>2928.93</v>
      </c>
      <c r="F1919">
        <f>VLOOKUP(A1919, Kickstarter!B:P, 11, FALSE)</f>
        <v>70</v>
      </c>
    </row>
    <row r="1920" spans="1:6" ht="45" x14ac:dyDescent="0.25">
      <c r="A1920" s="9" t="s">
        <v>1919</v>
      </c>
      <c r="B1920" s="3" t="str">
        <f>VLOOKUP(A1920, Kickstarter!B:C, 2, FALSE)</f>
        <v>Repel Japanese beetles and garden pests. Grow organic fruit and vegetables to help the environment, one plant at a time.</v>
      </c>
      <c r="C1920">
        <f>VLOOKUP(A1920, Kickstarter!B:E, 3, FALSE)</f>
        <v>25000</v>
      </c>
      <c r="D1920">
        <f>VLOOKUP(A1920, Kickstarter!B:E, 4, FALSE)</f>
        <v>260</v>
      </c>
      <c r="E1920">
        <f>VLOOKUP(A1920, Kickstarter!B:P, 15, FALSE)</f>
        <v>28.89</v>
      </c>
      <c r="F1920">
        <f>VLOOKUP(A1920, Kickstarter!B:P, 11, FALSE)</f>
        <v>9</v>
      </c>
    </row>
    <row r="1921" spans="1:6" ht="45" x14ac:dyDescent="0.25">
      <c r="A1921" s="9" t="s">
        <v>1920</v>
      </c>
      <c r="B1921" s="3" t="str">
        <f>VLOOKUP(A1921, Kickstarter!B:C, 2, FALSE)</f>
        <v>Use preprogrammed firmware or program your own with AVR-ISP or Arduino ISP.  Device is based on the Atmel ATtiny13A microcontroller.</v>
      </c>
      <c r="C1921">
        <f>VLOOKUP(A1921, Kickstarter!B:E, 3, FALSE)</f>
        <v>500</v>
      </c>
      <c r="D1921">
        <f>VLOOKUP(A1921, Kickstarter!B:E, 4, FALSE)</f>
        <v>237</v>
      </c>
      <c r="E1921">
        <f>VLOOKUP(A1921, Kickstarter!B:P, 15, FALSE)</f>
        <v>29.63</v>
      </c>
      <c r="F1921">
        <f>VLOOKUP(A1921, Kickstarter!B:P, 11, FALSE)</f>
        <v>8</v>
      </c>
    </row>
    <row r="1922" spans="1:6" ht="45" x14ac:dyDescent="0.25">
      <c r="A1922" s="9" t="s">
        <v>1921</v>
      </c>
      <c r="B1922" s="3" t="str">
        <f>VLOOKUP(A1922, Kickstarter!B:C, 2, FALSE)</f>
        <v>A new concept in bike light safety, protecting cyclists from being hit in the side. Bright, amber sideways.</v>
      </c>
      <c r="C1922">
        <f>VLOOKUP(A1922, Kickstarter!B:E, 3, FALSE)</f>
        <v>10000</v>
      </c>
      <c r="D1922">
        <f>VLOOKUP(A1922, Kickstarter!B:E, 4, FALSE)</f>
        <v>4303</v>
      </c>
      <c r="E1922">
        <f>VLOOKUP(A1922, Kickstarter!B:P, 15, FALSE)</f>
        <v>40.98</v>
      </c>
      <c r="F1922">
        <f>VLOOKUP(A1922, Kickstarter!B:P, 11, FALSE)</f>
        <v>105</v>
      </c>
    </row>
    <row r="1923" spans="1:6" ht="30" x14ac:dyDescent="0.25">
      <c r="A1923" s="9" t="s">
        <v>1922</v>
      </c>
      <c r="B1923" s="3" t="str">
        <f>VLOOKUP(A1923, Kickstarter!B:C, 2, FALSE)</f>
        <v>The Fine Spirits are making an album, but we need your help!</v>
      </c>
      <c r="C1923">
        <f>VLOOKUP(A1923, Kickstarter!B:E, 3, FALSE)</f>
        <v>1500</v>
      </c>
      <c r="D1923">
        <f>VLOOKUP(A1923, Kickstarter!B:E, 4, FALSE)</f>
        <v>2052</v>
      </c>
      <c r="E1923">
        <f>VLOOKUP(A1923, Kickstarter!B:P, 15, FALSE)</f>
        <v>54</v>
      </c>
      <c r="F1923">
        <f>VLOOKUP(A1923, Kickstarter!B:P, 11, FALSE)</f>
        <v>38</v>
      </c>
    </row>
    <row r="1924" spans="1:6" ht="45" x14ac:dyDescent="0.25">
      <c r="A1924" s="9" t="s">
        <v>1923</v>
      </c>
      <c r="B1924" s="3" t="str">
        <f>VLOOKUP(A1924, Kickstarter!B:C, 2, FALSE)</f>
        <v>Low Weather's debut album is halfway finished.  With your help and your help alone we can record the rest!</v>
      </c>
      <c r="C1924">
        <f>VLOOKUP(A1924, Kickstarter!B:E, 3, FALSE)</f>
        <v>2000</v>
      </c>
      <c r="D1924">
        <f>VLOOKUP(A1924, Kickstarter!B:E, 4, FALSE)</f>
        <v>2311</v>
      </c>
      <c r="E1924">
        <f>VLOOKUP(A1924, Kickstarter!B:P, 15, FALSE)</f>
        <v>36.11</v>
      </c>
      <c r="F1924">
        <f>VLOOKUP(A1924, Kickstarter!B:P, 11, FALSE)</f>
        <v>64</v>
      </c>
    </row>
    <row r="1925" spans="1:6" ht="45" x14ac:dyDescent="0.25">
      <c r="A1925" s="9" t="s">
        <v>1924</v>
      </c>
      <c r="B1925" s="3" t="str">
        <f>VLOOKUP(A1925, Kickstarter!B:C, 2, FALSE)</f>
        <v>We just finished recording our first album! All we need is a little extra help to be able to get it printed!</v>
      </c>
      <c r="C1925">
        <f>VLOOKUP(A1925, Kickstarter!B:E, 3, FALSE)</f>
        <v>125</v>
      </c>
      <c r="D1925">
        <f>VLOOKUP(A1925, Kickstarter!B:E, 4, FALSE)</f>
        <v>301</v>
      </c>
      <c r="E1925">
        <f>VLOOKUP(A1925, Kickstarter!B:P, 15, FALSE)</f>
        <v>23.15</v>
      </c>
      <c r="F1925">
        <f>VLOOKUP(A1925, Kickstarter!B:P, 11, FALSE)</f>
        <v>13</v>
      </c>
    </row>
    <row r="1926" spans="1:6" ht="45" x14ac:dyDescent="0.25">
      <c r="A1926" s="9" t="s">
        <v>1925</v>
      </c>
      <c r="B1926" s="3" t="str">
        <f>VLOOKUP(A1926, Kickstarter!B:C, 2, FALSE)</f>
        <v>We are recording a cd of Songs- About life and love
from the perspective a conscious country girl
living in the city.</v>
      </c>
      <c r="C1926">
        <f>VLOOKUP(A1926, Kickstarter!B:E, 3, FALSE)</f>
        <v>3000</v>
      </c>
      <c r="D1926">
        <f>VLOOKUP(A1926, Kickstarter!B:E, 4, FALSE)</f>
        <v>3432</v>
      </c>
      <c r="E1926">
        <f>VLOOKUP(A1926, Kickstarter!B:P, 15, FALSE)</f>
        <v>104</v>
      </c>
      <c r="F1926">
        <f>VLOOKUP(A1926, Kickstarter!B:P, 11, FALSE)</f>
        <v>33</v>
      </c>
    </row>
    <row r="1927" spans="1:6" ht="30" x14ac:dyDescent="0.25">
      <c r="A1927" s="9" t="s">
        <v>1926</v>
      </c>
      <c r="B1927" s="3" t="str">
        <f>VLOOKUP(A1927, Kickstarter!B:C, 2, FALSE)</f>
        <v>The Freakniks are making their psychedelic freak-folk debut studio album and they need your help.</v>
      </c>
      <c r="C1927">
        <f>VLOOKUP(A1927, Kickstarter!B:E, 3, FALSE)</f>
        <v>1500</v>
      </c>
      <c r="D1927">
        <f>VLOOKUP(A1927, Kickstarter!B:E, 4, FALSE)</f>
        <v>1655</v>
      </c>
      <c r="E1927">
        <f>VLOOKUP(A1927, Kickstarter!B:P, 15, FALSE)</f>
        <v>31.83</v>
      </c>
      <c r="F1927">
        <f>VLOOKUP(A1927, Kickstarter!B:P, 11, FALSE)</f>
        <v>52</v>
      </c>
    </row>
    <row r="1928" spans="1:6" ht="60" x14ac:dyDescent="0.25">
      <c r="A1928" s="9" t="s">
        <v>1927</v>
      </c>
      <c r="B1928" s="3" t="str">
        <f>VLOOKUP(A1928, Kickstarter!B:C, 2, FALSE)</f>
        <v xml:space="preserve">Invisible Allies is a collaboration between well known West Coast downtempo aficionado Bluetech and Philadelphia electronic mastermind KiloWatts.  </v>
      </c>
      <c r="C1928">
        <f>VLOOKUP(A1928, Kickstarter!B:E, 3, FALSE)</f>
        <v>1500</v>
      </c>
      <c r="D1928">
        <f>VLOOKUP(A1928, Kickstarter!B:E, 4, FALSE)</f>
        <v>2930.69</v>
      </c>
      <c r="E1928">
        <f>VLOOKUP(A1928, Kickstarter!B:P, 15, FALSE)</f>
        <v>27.39</v>
      </c>
      <c r="F1928">
        <f>VLOOKUP(A1928, Kickstarter!B:P, 11, FALSE)</f>
        <v>107</v>
      </c>
    </row>
    <row r="1929" spans="1:6" x14ac:dyDescent="0.25">
      <c r="A1929" s="9" t="s">
        <v>1928</v>
      </c>
      <c r="B1929" s="3" t="str">
        <f>VLOOKUP(A1929, Kickstarter!B:C, 2, FALSE)</f>
        <v>Hampshire is headed to GBS Detroit.</v>
      </c>
      <c r="C1929">
        <f>VLOOKUP(A1929, Kickstarter!B:E, 3, FALSE)</f>
        <v>600</v>
      </c>
      <c r="D1929">
        <f>VLOOKUP(A1929, Kickstarter!B:E, 4, FALSE)</f>
        <v>620</v>
      </c>
      <c r="E1929">
        <f>VLOOKUP(A1929, Kickstarter!B:P, 15, FALSE)</f>
        <v>56.36</v>
      </c>
      <c r="F1929">
        <f>VLOOKUP(A1929, Kickstarter!B:P, 11, FALSE)</f>
        <v>11</v>
      </c>
    </row>
    <row r="1930" spans="1:6" ht="30" x14ac:dyDescent="0.25">
      <c r="A1930" s="9" t="s">
        <v>1929</v>
      </c>
      <c r="B1930" s="3" t="str">
        <f>VLOOKUP(A1930, Kickstarter!B:C, 2, FALSE)</f>
        <v>Help us master and release our debut album "The Kaleidoscope Dawn"</v>
      </c>
      <c r="C1930">
        <f>VLOOKUP(A1930, Kickstarter!B:E, 3, FALSE)</f>
        <v>2550</v>
      </c>
      <c r="D1930">
        <f>VLOOKUP(A1930, Kickstarter!B:E, 4, FALSE)</f>
        <v>2630</v>
      </c>
      <c r="E1930">
        <f>VLOOKUP(A1930, Kickstarter!B:P, 15, FALSE)</f>
        <v>77.349999999999994</v>
      </c>
      <c r="F1930">
        <f>VLOOKUP(A1930, Kickstarter!B:P, 11, FALSE)</f>
        <v>34</v>
      </c>
    </row>
    <row r="1931" spans="1:6" ht="45" x14ac:dyDescent="0.25">
      <c r="A1931" s="9" t="s">
        <v>1930</v>
      </c>
      <c r="B1931" s="3" t="str">
        <f>VLOOKUP(A1931, Kickstarter!B:C, 2, FALSE)</f>
        <v>Trying to raise funds to release a full-length album on LP and CD by my post-punk studio project, Surplus 1980.</v>
      </c>
      <c r="C1931">
        <f>VLOOKUP(A1931, Kickstarter!B:E, 3, FALSE)</f>
        <v>3200</v>
      </c>
      <c r="D1931">
        <f>VLOOKUP(A1931, Kickstarter!B:E, 4, FALSE)</f>
        <v>3210</v>
      </c>
      <c r="E1931">
        <f>VLOOKUP(A1931, Kickstarter!B:P, 15, FALSE)</f>
        <v>42.8</v>
      </c>
      <c r="F1931">
        <f>VLOOKUP(A1931, Kickstarter!B:P, 11, FALSE)</f>
        <v>75</v>
      </c>
    </row>
    <row r="1932" spans="1:6" ht="30" x14ac:dyDescent="0.25">
      <c r="A1932" s="9" t="s">
        <v>1931</v>
      </c>
      <c r="B1932" s="3" t="str">
        <f>VLOOKUP(A1932, Kickstarter!B:C, 2, FALSE)</f>
        <v>We're nearly done recording, but we're out of money! Help us release the record!!!</v>
      </c>
      <c r="C1932">
        <f>VLOOKUP(A1932, Kickstarter!B:E, 3, FALSE)</f>
        <v>1000</v>
      </c>
      <c r="D1932">
        <f>VLOOKUP(A1932, Kickstarter!B:E, 4, FALSE)</f>
        <v>1270</v>
      </c>
      <c r="E1932">
        <f>VLOOKUP(A1932, Kickstarter!B:P, 15, FALSE)</f>
        <v>48.85</v>
      </c>
      <c r="F1932">
        <f>VLOOKUP(A1932, Kickstarter!B:P, 11, FALSE)</f>
        <v>26</v>
      </c>
    </row>
    <row r="1933" spans="1:6" ht="30" x14ac:dyDescent="0.25">
      <c r="A1933" s="9" t="s">
        <v>1932</v>
      </c>
      <c r="B1933" s="3" t="str">
        <f>VLOOKUP(A1933, Kickstarter!B:C, 2, FALSE)</f>
        <v>We're an indie rock band from Clearwater, FL headed back into the studio to finish our latest EP.</v>
      </c>
      <c r="C1933">
        <f>VLOOKUP(A1933, Kickstarter!B:E, 3, FALSE)</f>
        <v>2000</v>
      </c>
      <c r="D1933">
        <f>VLOOKUP(A1933, Kickstarter!B:E, 4, FALSE)</f>
        <v>2412.02</v>
      </c>
      <c r="E1933">
        <f>VLOOKUP(A1933, Kickstarter!B:P, 15, FALSE)</f>
        <v>48.24</v>
      </c>
      <c r="F1933">
        <f>VLOOKUP(A1933, Kickstarter!B:P, 11, FALSE)</f>
        <v>50</v>
      </c>
    </row>
    <row r="1934" spans="1:6" ht="45" x14ac:dyDescent="0.25">
      <c r="A1934" s="9" t="s">
        <v>1933</v>
      </c>
      <c r="B1934" s="3" t="str">
        <f>VLOOKUP(A1934, Kickstarter!B:C, 2, FALSE)</f>
        <v>Lee Malone has been chosen by Converse Rubber Tracks! Help get us to the Rubber Tracks recording studio in Brooklyn &amp; cut a 7" EP.</v>
      </c>
      <c r="C1934">
        <f>VLOOKUP(A1934, Kickstarter!B:E, 3, FALSE)</f>
        <v>5250</v>
      </c>
      <c r="D1934">
        <f>VLOOKUP(A1934, Kickstarter!B:E, 4, FALSE)</f>
        <v>5617</v>
      </c>
      <c r="E1934">
        <f>VLOOKUP(A1934, Kickstarter!B:P, 15, FALSE)</f>
        <v>70.209999999999994</v>
      </c>
      <c r="F1934">
        <f>VLOOKUP(A1934, Kickstarter!B:P, 11, FALSE)</f>
        <v>80</v>
      </c>
    </row>
    <row r="1935" spans="1:6" ht="45" x14ac:dyDescent="0.25">
      <c r="A1935" s="9" t="s">
        <v>1934</v>
      </c>
      <c r="B1935" s="3" t="str">
        <f>VLOOKUP(A1935, Kickstarter!B:C, 2, FALSE)</f>
        <v>After years of preparation and planning, Magic Punches are going to record their debut LP at Type Foundry Studios with John Askew.</v>
      </c>
      <c r="C1935">
        <f>VLOOKUP(A1935, Kickstarter!B:E, 3, FALSE)</f>
        <v>6000</v>
      </c>
      <c r="D1935">
        <f>VLOOKUP(A1935, Kickstarter!B:E, 4, FALSE)</f>
        <v>10346</v>
      </c>
      <c r="E1935">
        <f>VLOOKUP(A1935, Kickstarter!B:P, 15, FALSE)</f>
        <v>94.05</v>
      </c>
      <c r="F1935">
        <f>VLOOKUP(A1935, Kickstarter!B:P, 11, FALSE)</f>
        <v>110</v>
      </c>
    </row>
    <row r="1936" spans="1:6" ht="45" x14ac:dyDescent="0.25">
      <c r="A1936" s="9" t="s">
        <v>1935</v>
      </c>
      <c r="B1936" s="3" t="str">
        <f>VLOOKUP(A1936, Kickstarter!B:C, 2, FALSE)</f>
        <v>We are a band in need of a vehicle. We just released our new CD and have played almost every venue in town, now it's time to expand.</v>
      </c>
      <c r="C1936">
        <f>VLOOKUP(A1936, Kickstarter!B:E, 3, FALSE)</f>
        <v>5000</v>
      </c>
      <c r="D1936">
        <f>VLOOKUP(A1936, Kickstarter!B:E, 4, FALSE)</f>
        <v>6181</v>
      </c>
      <c r="E1936">
        <f>VLOOKUP(A1936, Kickstarter!B:P, 15, FALSE)</f>
        <v>80.27</v>
      </c>
      <c r="F1936">
        <f>VLOOKUP(A1936, Kickstarter!B:P, 11, FALSE)</f>
        <v>77</v>
      </c>
    </row>
    <row r="1937" spans="1:6" ht="45" x14ac:dyDescent="0.25">
      <c r="A1937" s="9" t="s">
        <v>1936</v>
      </c>
      <c r="B1937" s="3" t="str">
        <f>VLOOKUP(A1937, Kickstarter!B:C, 2, FALSE)</f>
        <v>AM/PM is a 20 song dual-disk album that we're trying to record with your help! AM is a pop album and PM is an ambient/intense album!</v>
      </c>
      <c r="C1937">
        <f>VLOOKUP(A1937, Kickstarter!B:E, 3, FALSE)</f>
        <v>2500</v>
      </c>
      <c r="D1937">
        <f>VLOOKUP(A1937, Kickstarter!B:E, 4, FALSE)</f>
        <v>2710</v>
      </c>
      <c r="E1937">
        <f>VLOOKUP(A1937, Kickstarter!B:P, 15, FALSE)</f>
        <v>54.2</v>
      </c>
      <c r="F1937">
        <f>VLOOKUP(A1937, Kickstarter!B:P, 11, FALSE)</f>
        <v>50</v>
      </c>
    </row>
    <row r="1938" spans="1:6" ht="45" x14ac:dyDescent="0.25">
      <c r="A1938" s="9" t="s">
        <v>1937</v>
      </c>
      <c r="B1938" s="3" t="str">
        <f>VLOOKUP(A1938, Kickstarter!B:C, 2, FALSE)</f>
        <v>Hey, we're Grandkids! We have enough songs to record an LP, and we need your help! We're going to make you proud, promise!</v>
      </c>
      <c r="C1938">
        <f>VLOOKUP(A1938, Kickstarter!B:E, 3, FALSE)</f>
        <v>7500</v>
      </c>
      <c r="D1938">
        <f>VLOOKUP(A1938, Kickstarter!B:E, 4, FALSE)</f>
        <v>8739.01</v>
      </c>
      <c r="E1938">
        <f>VLOOKUP(A1938, Kickstarter!B:P, 15, FALSE)</f>
        <v>60.27</v>
      </c>
      <c r="F1938">
        <f>VLOOKUP(A1938, Kickstarter!B:P, 11, FALSE)</f>
        <v>145</v>
      </c>
    </row>
    <row r="1939" spans="1:6" ht="45" x14ac:dyDescent="0.25">
      <c r="A1939" s="9" t="s">
        <v>1938</v>
      </c>
      <c r="B1939" s="3" t="str">
        <f>VLOOKUP(A1939, Kickstarter!B:C, 2, FALSE)</f>
        <v>My Pal Val is headed to Groovebox Studios in Detroit, Michigan on June 15th to record and film a live GBS Detroit EP.</v>
      </c>
      <c r="C1939">
        <f>VLOOKUP(A1939, Kickstarter!B:E, 3, FALSE)</f>
        <v>600</v>
      </c>
      <c r="D1939">
        <f>VLOOKUP(A1939, Kickstarter!B:E, 4, FALSE)</f>
        <v>1123.47</v>
      </c>
      <c r="E1939">
        <f>VLOOKUP(A1939, Kickstarter!B:P, 15, FALSE)</f>
        <v>38.74</v>
      </c>
      <c r="F1939">
        <f>VLOOKUP(A1939, Kickstarter!B:P, 11, FALSE)</f>
        <v>29</v>
      </c>
    </row>
    <row r="1940" spans="1:6" ht="45" x14ac:dyDescent="0.25">
      <c r="A1940" s="9" t="s">
        <v>1939</v>
      </c>
      <c r="B1940" s="3" t="str">
        <f>VLOOKUP(A1940, Kickstarter!B:C, 2, FALSE)</f>
        <v>A live worship album + short film: Telling the story of a worshipping community adapting and thriving in a post-Christian context.</v>
      </c>
      <c r="C1940">
        <f>VLOOKUP(A1940, Kickstarter!B:E, 3, FALSE)</f>
        <v>15000</v>
      </c>
      <c r="D1940">
        <f>VLOOKUP(A1940, Kickstarter!B:E, 4, FALSE)</f>
        <v>17390</v>
      </c>
      <c r="E1940">
        <f>VLOOKUP(A1940, Kickstarter!B:P, 15, FALSE)</f>
        <v>152.54</v>
      </c>
      <c r="F1940">
        <f>VLOOKUP(A1940, Kickstarter!B:P, 11, FALSE)</f>
        <v>114</v>
      </c>
    </row>
    <row r="1941" spans="1:6" ht="45" x14ac:dyDescent="0.25">
      <c r="A1941" s="9" t="s">
        <v>1940</v>
      </c>
      <c r="B1941" s="3" t="str">
        <f>VLOOKUP(A1941, Kickstarter!B:C, 2, FALSE)</f>
        <v>Partner with the ministry of I Am Clay by helping them fund their new album! This enables them to release it for FREE as a gift to all!</v>
      </c>
      <c r="C1941">
        <f>VLOOKUP(A1941, Kickstarter!B:E, 3, FALSE)</f>
        <v>10000</v>
      </c>
      <c r="D1941">
        <f>VLOOKUP(A1941, Kickstarter!B:E, 4, FALSE)</f>
        <v>11070</v>
      </c>
      <c r="E1941">
        <f>VLOOKUP(A1941, Kickstarter!B:P, 15, FALSE)</f>
        <v>115.31</v>
      </c>
      <c r="F1941">
        <f>VLOOKUP(A1941, Kickstarter!B:P, 11, FALSE)</f>
        <v>96</v>
      </c>
    </row>
    <row r="1942" spans="1:6" ht="45" x14ac:dyDescent="0.25">
      <c r="A1942" s="9" t="s">
        <v>1941</v>
      </c>
      <c r="B1942" s="3" t="str">
        <f>VLOOKUP(A1942, Kickstarter!B:C, 2, FALSE)</f>
        <v>K. is about *this* close to finishing up our third record, History Grows.  Now we just need to master it and release it!</v>
      </c>
      <c r="C1942">
        <f>VLOOKUP(A1942, Kickstarter!B:E, 3, FALSE)</f>
        <v>650</v>
      </c>
      <c r="D1942">
        <f>VLOOKUP(A1942, Kickstarter!B:E, 4, FALSE)</f>
        <v>1111</v>
      </c>
      <c r="E1942">
        <f>VLOOKUP(A1942, Kickstarter!B:P, 15, FALSE)</f>
        <v>35.840000000000003</v>
      </c>
      <c r="F1942">
        <f>VLOOKUP(A1942, Kickstarter!B:P, 11, FALSE)</f>
        <v>31</v>
      </c>
    </row>
    <row r="1943" spans="1:6" ht="45" x14ac:dyDescent="0.25">
      <c r="A1943" s="9" t="s">
        <v>1942</v>
      </c>
      <c r="B1943" s="3" t="str">
        <f>VLOOKUP(A1943, Kickstarter!B:C, 2, FALSE)</f>
        <v>Gramofon streams cloud music to your sound system. A modern jukebox: smartphones are the remotes + WiFi brings everyone together.</v>
      </c>
      <c r="C1943">
        <f>VLOOKUP(A1943, Kickstarter!B:E, 3, FALSE)</f>
        <v>250000</v>
      </c>
      <c r="D1943">
        <f>VLOOKUP(A1943, Kickstarter!B:E, 4, FALSE)</f>
        <v>315295.89</v>
      </c>
      <c r="E1943">
        <f>VLOOKUP(A1943, Kickstarter!B:P, 15, FALSE)</f>
        <v>64.569999999999993</v>
      </c>
      <c r="F1943">
        <f>VLOOKUP(A1943, Kickstarter!B:P, 11, FALSE)</f>
        <v>4883</v>
      </c>
    </row>
    <row r="1944" spans="1:6" ht="45" x14ac:dyDescent="0.25">
      <c r="A1944" s="9" t="s">
        <v>1943</v>
      </c>
      <c r="B1944" s="3" t="str">
        <f>VLOOKUP(A1944, Kickstarter!B:C, 2, FALSE)</f>
        <v>Getting a revolutionary new toy design into open source production, and using the design to create the worlds longest marble run.</v>
      </c>
      <c r="C1944">
        <f>VLOOKUP(A1944, Kickstarter!B:E, 3, FALSE)</f>
        <v>6000</v>
      </c>
      <c r="D1944">
        <f>VLOOKUP(A1944, Kickstarter!B:E, 4, FALSE)</f>
        <v>8306.42</v>
      </c>
      <c r="E1944">
        <f>VLOOKUP(A1944, Kickstarter!B:P, 15, FALSE)</f>
        <v>87.44</v>
      </c>
      <c r="F1944">
        <f>VLOOKUP(A1944, Kickstarter!B:P, 11, FALSE)</f>
        <v>95</v>
      </c>
    </row>
    <row r="1945" spans="1:6" ht="45" x14ac:dyDescent="0.25">
      <c r="A1945" s="9" t="s">
        <v>1944</v>
      </c>
      <c r="B1945" s="3" t="str">
        <f>VLOOKUP(A1945, Kickstarter!B:C, 2, FALSE)</f>
        <v>Next-gen 100% open-source sensor beacon platform designed especially for makers, developers and IoT companies.</v>
      </c>
      <c r="C1945">
        <f>VLOOKUP(A1945, Kickstarter!B:E, 3, FALSE)</f>
        <v>10000</v>
      </c>
      <c r="D1945">
        <f>VLOOKUP(A1945, Kickstarter!B:E, 4, FALSE)</f>
        <v>170525</v>
      </c>
      <c r="E1945">
        <f>VLOOKUP(A1945, Kickstarter!B:P, 15, FALSE)</f>
        <v>68.819999999999993</v>
      </c>
      <c r="F1945">
        <f>VLOOKUP(A1945, Kickstarter!B:P, 11, FALSE)</f>
        <v>2478</v>
      </c>
    </row>
    <row r="1946" spans="1:6" ht="45" x14ac:dyDescent="0.25">
      <c r="A1946" s="9" t="s">
        <v>1945</v>
      </c>
      <c r="B1946" s="3" t="str">
        <f>VLOOKUP(A1946, Kickstarter!B:C, 2, FALSE)</f>
        <v>The Big Turtle ShellÂ® is a rugged wireless Bluetooth speaker built for a life of action. Water resistant and durable with a huge sound.</v>
      </c>
      <c r="C1946">
        <f>VLOOKUP(A1946, Kickstarter!B:E, 3, FALSE)</f>
        <v>40000</v>
      </c>
      <c r="D1946">
        <f>VLOOKUP(A1946, Kickstarter!B:E, 4, FALSE)</f>
        <v>315222.2</v>
      </c>
      <c r="E1946">
        <f>VLOOKUP(A1946, Kickstarter!B:P, 15, FALSE)</f>
        <v>176.2</v>
      </c>
      <c r="F1946">
        <f>VLOOKUP(A1946, Kickstarter!B:P, 11, FALSE)</f>
        <v>1789</v>
      </c>
    </row>
    <row r="1947" spans="1:6" ht="45" x14ac:dyDescent="0.25">
      <c r="A1947" s="9" t="s">
        <v>1946</v>
      </c>
      <c r="B1947" s="3" t="str">
        <f>VLOOKUP(A1947, Kickstarter!B:C, 2, FALSE)</f>
        <v>A new electronic musical instrument which allows you to play, learn and perform music using any sound you can imagine.</v>
      </c>
      <c r="C1947">
        <f>VLOOKUP(A1947, Kickstarter!B:E, 3, FALSE)</f>
        <v>100000</v>
      </c>
      <c r="D1947">
        <f>VLOOKUP(A1947, Kickstarter!B:E, 4, FALSE)</f>
        <v>348018</v>
      </c>
      <c r="E1947">
        <f>VLOOKUP(A1947, Kickstarter!B:P, 15, FALSE)</f>
        <v>511.79</v>
      </c>
      <c r="F1947">
        <f>VLOOKUP(A1947, Kickstarter!B:P, 11, FALSE)</f>
        <v>680</v>
      </c>
    </row>
    <row r="1948" spans="1:6" ht="45" x14ac:dyDescent="0.25">
      <c r="A1948" s="9" t="s">
        <v>1947</v>
      </c>
      <c r="B1948" s="3" t="str">
        <f>VLOOKUP(A1948, Kickstarter!B:C, 2, FALSE)</f>
        <v>A smart technology that allows your instrument to transform movement, orientation and momentum into audio &amp; visual effects.</v>
      </c>
      <c r="C1948">
        <f>VLOOKUP(A1948, Kickstarter!B:E, 3, FALSE)</f>
        <v>7500</v>
      </c>
      <c r="D1948">
        <f>VLOOKUP(A1948, Kickstarter!B:E, 4, FALSE)</f>
        <v>11231</v>
      </c>
      <c r="E1948">
        <f>VLOOKUP(A1948, Kickstarter!B:P, 15, FALSE)</f>
        <v>160.44</v>
      </c>
      <c r="F1948">
        <f>VLOOKUP(A1948, Kickstarter!B:P, 11, FALSE)</f>
        <v>70</v>
      </c>
    </row>
    <row r="1949" spans="1:6" ht="45" x14ac:dyDescent="0.25">
      <c r="A1949" s="9" t="s">
        <v>1948</v>
      </c>
      <c r="B1949" s="3" t="str">
        <f>VLOOKUP(A1949, Kickstarter!B:C, 2, FALSE)</f>
        <v>You may be thinking: "a fusion reactor? Thatâ€™s not very exciting, I see fusion every day." But. How often do you see fusion inside of a Bubblegum...</v>
      </c>
      <c r="C1949">
        <f>VLOOKUP(A1949, Kickstarter!B:E, 3, FALSE)</f>
        <v>800</v>
      </c>
      <c r="D1949">
        <f>VLOOKUP(A1949, Kickstarter!B:E, 4, FALSE)</f>
        <v>805.07</v>
      </c>
      <c r="E1949">
        <f>VLOOKUP(A1949, Kickstarter!B:P, 15, FALSE)</f>
        <v>35</v>
      </c>
      <c r="F1949">
        <f>VLOOKUP(A1949, Kickstarter!B:P, 11, FALSE)</f>
        <v>23</v>
      </c>
    </row>
    <row r="1950" spans="1:6" ht="30" x14ac:dyDescent="0.25">
      <c r="A1950" s="9" t="s">
        <v>1949</v>
      </c>
      <c r="B1950" s="3" t="str">
        <f>VLOOKUP(A1950, Kickstarter!B:C, 2, FALSE)</f>
        <v>10 times more powerful than Raspberry Pi 3, x86 64-bit architecture</v>
      </c>
      <c r="C1950">
        <f>VLOOKUP(A1950, Kickstarter!B:E, 3, FALSE)</f>
        <v>100000</v>
      </c>
      <c r="D1950">
        <f>VLOOKUP(A1950, Kickstarter!B:E, 4, FALSE)</f>
        <v>800211</v>
      </c>
      <c r="E1950">
        <f>VLOOKUP(A1950, Kickstarter!B:P, 15, FALSE)</f>
        <v>188.51</v>
      </c>
      <c r="F1950">
        <f>VLOOKUP(A1950, Kickstarter!B:P, 11, FALSE)</f>
        <v>4245</v>
      </c>
    </row>
    <row r="1951" spans="1:6" ht="45" x14ac:dyDescent="0.25">
      <c r="A1951" s="9" t="s">
        <v>1950</v>
      </c>
      <c r="B1951" s="3" t="str">
        <f>VLOOKUP(A1951, Kickstarter!B:C, 2, FALSE)</f>
        <v>#ShakeYourPower brings clean energy to places in the world without electricity through the power of music.</v>
      </c>
      <c r="C1951">
        <f>VLOOKUP(A1951, Kickstarter!B:E, 3, FALSE)</f>
        <v>50000</v>
      </c>
      <c r="D1951">
        <f>VLOOKUP(A1951, Kickstarter!B:E, 4, FALSE)</f>
        <v>53001.3</v>
      </c>
      <c r="E1951">
        <f>VLOOKUP(A1951, Kickstarter!B:P, 15, FALSE)</f>
        <v>56.2</v>
      </c>
      <c r="F1951">
        <f>VLOOKUP(A1951, Kickstarter!B:P, 11, FALSE)</f>
        <v>943</v>
      </c>
    </row>
    <row r="1952" spans="1:6" ht="45" x14ac:dyDescent="0.25">
      <c r="A1952" s="9" t="s">
        <v>1951</v>
      </c>
      <c r="B1952" s="3" t="str">
        <f>VLOOKUP(A1952, Kickstarter!B:C, 2, FALSE)</f>
        <v>We're building snap-together model trebuchets that are perfect for office warfare or annoying your roommate!</v>
      </c>
      <c r="C1952">
        <f>VLOOKUP(A1952, Kickstarter!B:E, 3, FALSE)</f>
        <v>48000</v>
      </c>
      <c r="D1952">
        <f>VLOOKUP(A1952, Kickstarter!B:E, 4, FALSE)</f>
        <v>96248.960000000006</v>
      </c>
      <c r="E1952">
        <f>VLOOKUP(A1952, Kickstarter!B:P, 15, FALSE)</f>
        <v>51.31</v>
      </c>
      <c r="F1952">
        <f>VLOOKUP(A1952, Kickstarter!B:P, 11, FALSE)</f>
        <v>1876</v>
      </c>
    </row>
    <row r="1953" spans="1:6" ht="45" x14ac:dyDescent="0.25">
      <c r="A1953" s="9" t="s">
        <v>1952</v>
      </c>
      <c r="B1953" s="3" t="str">
        <f>VLOOKUP(A1953, Kickstarter!B:C, 2, FALSE)</f>
        <v>Take learning and playing with LEGOÂ® to the next level with sensors! Build creations with SBrick Plus and make them interactive!</v>
      </c>
      <c r="C1953">
        <f>VLOOKUP(A1953, Kickstarter!B:E, 3, FALSE)</f>
        <v>50000</v>
      </c>
      <c r="D1953">
        <f>VLOOKUP(A1953, Kickstarter!B:E, 4, FALSE)</f>
        <v>106222</v>
      </c>
      <c r="E1953">
        <f>VLOOKUP(A1953, Kickstarter!B:P, 15, FALSE)</f>
        <v>127.36</v>
      </c>
      <c r="F1953">
        <f>VLOOKUP(A1953, Kickstarter!B:P, 11, FALSE)</f>
        <v>834</v>
      </c>
    </row>
    <row r="1954" spans="1:6" ht="45" x14ac:dyDescent="0.25">
      <c r="A1954" s="9" t="s">
        <v>1953</v>
      </c>
      <c r="B1954" s="3" t="str">
        <f>VLOOKUP(A1954, Kickstarter!B:C, 2, FALSE)</f>
        <v>Nix is a breakthrough smartphone accessory. Just scan an object and instantly view the color on your iPhone, Android, PC, or Mac.</v>
      </c>
      <c r="C1954">
        <f>VLOOKUP(A1954, Kickstarter!B:E, 3, FALSE)</f>
        <v>35000</v>
      </c>
      <c r="D1954">
        <f>VLOOKUP(A1954, Kickstarter!B:E, 4, FALSE)</f>
        <v>69465.33</v>
      </c>
      <c r="E1954">
        <f>VLOOKUP(A1954, Kickstarter!B:P, 15, FALSE)</f>
        <v>101.86</v>
      </c>
      <c r="F1954">
        <f>VLOOKUP(A1954, Kickstarter!B:P, 11, FALSE)</f>
        <v>682</v>
      </c>
    </row>
    <row r="1955" spans="1:6" ht="45" x14ac:dyDescent="0.25">
      <c r="A1955" s="9" t="s">
        <v>1954</v>
      </c>
      <c r="B1955" s="3" t="str">
        <f>VLOOKUP(A1955, Kickstarter!B:C, 2, FALSE)</f>
        <v>The NTH is an open source music synthesizer featuring instant fun, awesome sound, and a hackable design.</v>
      </c>
      <c r="C1955">
        <f>VLOOKUP(A1955, Kickstarter!B:E, 3, FALSE)</f>
        <v>15000</v>
      </c>
      <c r="D1955">
        <f>VLOOKUP(A1955, Kickstarter!B:E, 4, FALSE)</f>
        <v>33892</v>
      </c>
      <c r="E1955">
        <f>VLOOKUP(A1955, Kickstarter!B:P, 15, FALSE)</f>
        <v>230.56</v>
      </c>
      <c r="F1955">
        <f>VLOOKUP(A1955, Kickstarter!B:P, 11, FALSE)</f>
        <v>147</v>
      </c>
    </row>
    <row r="1956" spans="1:6" ht="30" x14ac:dyDescent="0.25">
      <c r="A1956" s="9" t="s">
        <v>1955</v>
      </c>
      <c r="B1956" s="3" t="str">
        <f>VLOOKUP(A1956, Kickstarter!B:C, 2, FALSE)</f>
        <v>The First Home Battery System You Simply Plug in to Install</v>
      </c>
      <c r="C1956">
        <f>VLOOKUP(A1956, Kickstarter!B:E, 3, FALSE)</f>
        <v>50000</v>
      </c>
      <c r="D1956">
        <f>VLOOKUP(A1956, Kickstarter!B:E, 4, FALSE)</f>
        <v>349474</v>
      </c>
      <c r="E1956">
        <f>VLOOKUP(A1956, Kickstarter!B:P, 15, FALSE)</f>
        <v>842.11</v>
      </c>
      <c r="F1956">
        <f>VLOOKUP(A1956, Kickstarter!B:P, 11, FALSE)</f>
        <v>415</v>
      </c>
    </row>
    <row r="1957" spans="1:6" ht="45" x14ac:dyDescent="0.25">
      <c r="A1957" s="9" t="s">
        <v>1956</v>
      </c>
      <c r="B1957" s="3" t="str">
        <f>VLOOKUP(A1957, Kickstarter!B:C, 2, FALSE)</f>
        <v>An easy to build open source 3D object printer. For the newbie or experienced maker, there's a model for everyone! NEW $599 Model!</v>
      </c>
      <c r="C1957">
        <f>VLOOKUP(A1957, Kickstarter!B:E, 3, FALSE)</f>
        <v>42000</v>
      </c>
      <c r="D1957">
        <f>VLOOKUP(A1957, Kickstarter!B:E, 4, FALSE)</f>
        <v>167410.01999999999</v>
      </c>
      <c r="E1957">
        <f>VLOOKUP(A1957, Kickstarter!B:P, 15, FALSE)</f>
        <v>577.28</v>
      </c>
      <c r="F1957">
        <f>VLOOKUP(A1957, Kickstarter!B:P, 11, FALSE)</f>
        <v>290</v>
      </c>
    </row>
    <row r="1958" spans="1:6" ht="45" x14ac:dyDescent="0.25">
      <c r="A1958" s="9" t="s">
        <v>1957</v>
      </c>
      <c r="B1958" s="3" t="str">
        <f>VLOOKUP(A1958, Kickstarter!B:C, 2, FALSE)</f>
        <v>Designed to be used at home, the Sparx Skate Sharpener gives hockey players an automated way to sharpen at the professional level</v>
      </c>
      <c r="C1958">
        <f>VLOOKUP(A1958, Kickstarter!B:E, 3, FALSE)</f>
        <v>60000</v>
      </c>
      <c r="D1958">
        <f>VLOOKUP(A1958, Kickstarter!B:E, 4, FALSE)</f>
        <v>176420</v>
      </c>
      <c r="E1958">
        <f>VLOOKUP(A1958, Kickstarter!B:P, 15, FALSE)</f>
        <v>483.34</v>
      </c>
      <c r="F1958">
        <f>VLOOKUP(A1958, Kickstarter!B:P, 11, FALSE)</f>
        <v>365</v>
      </c>
    </row>
    <row r="1959" spans="1:6" ht="30" x14ac:dyDescent="0.25">
      <c r="A1959" s="9" t="s">
        <v>1958</v>
      </c>
      <c r="B1959" s="3" t="str">
        <f>VLOOKUP(A1959, Kickstarter!B:C, 2, FALSE)</f>
        <v>An open hardware platform for the best microcontroller in the world.</v>
      </c>
      <c r="C1959">
        <f>VLOOKUP(A1959, Kickstarter!B:E, 3, FALSE)</f>
        <v>30000</v>
      </c>
      <c r="D1959">
        <f>VLOOKUP(A1959, Kickstarter!B:E, 4, FALSE)</f>
        <v>50251.41</v>
      </c>
      <c r="E1959">
        <f>VLOOKUP(A1959, Kickstarter!B:P, 15, FALSE)</f>
        <v>76.14</v>
      </c>
      <c r="F1959">
        <f>VLOOKUP(A1959, Kickstarter!B:P, 11, FALSE)</f>
        <v>660</v>
      </c>
    </row>
    <row r="1960" spans="1:6" ht="45" x14ac:dyDescent="0.25">
      <c r="A1960" s="9" t="s">
        <v>1959</v>
      </c>
      <c r="B1960" s="3" t="str">
        <f>VLOOKUP(A1960, Kickstarter!B:C, 2, FALSE)</f>
        <v>The Mojo is an FPGA development board that is designed to be user friendly and a great introduction into digital design for anyone.</v>
      </c>
      <c r="C1960">
        <f>VLOOKUP(A1960, Kickstarter!B:E, 3, FALSE)</f>
        <v>7000</v>
      </c>
      <c r="D1960">
        <f>VLOOKUP(A1960, Kickstarter!B:E, 4, FALSE)</f>
        <v>100490.02</v>
      </c>
      <c r="E1960">
        <f>VLOOKUP(A1960, Kickstarter!B:P, 15, FALSE)</f>
        <v>74.11</v>
      </c>
      <c r="F1960">
        <f>VLOOKUP(A1960, Kickstarter!B:P, 11, FALSE)</f>
        <v>1356</v>
      </c>
    </row>
    <row r="1961" spans="1:6" ht="45" x14ac:dyDescent="0.25">
      <c r="A1961" s="9" t="s">
        <v>1960</v>
      </c>
      <c r="B1961" s="3" t="str">
        <f>VLOOKUP(A1961, Kickstarter!B:C, 2, FALSE)</f>
        <v>A thermometer that connects to the internet to help New York City turn the heat on for thousands of tenants with no heat in the winter.</v>
      </c>
      <c r="C1961">
        <f>VLOOKUP(A1961, Kickstarter!B:E, 3, FALSE)</f>
        <v>10000</v>
      </c>
      <c r="D1961">
        <f>VLOOKUP(A1961, Kickstarter!B:E, 4, FALSE)</f>
        <v>15673.44</v>
      </c>
      <c r="E1961">
        <f>VLOOKUP(A1961, Kickstarter!B:P, 15, FALSE)</f>
        <v>36.97</v>
      </c>
      <c r="F1961">
        <f>VLOOKUP(A1961, Kickstarter!B:P, 11, FALSE)</f>
        <v>424</v>
      </c>
    </row>
    <row r="1962" spans="1:6" ht="45" x14ac:dyDescent="0.25">
      <c r="A1962" s="9" t="s">
        <v>1961</v>
      </c>
      <c r="B1962" s="3" t="str">
        <f>VLOOKUP(A1962, Kickstarter!B:C, 2, FALSE)</f>
        <v>Trekkayak is an ultralight, durable and inflatable boat to be carried in your backpack to cross a lake or paddle down a river.</v>
      </c>
      <c r="C1962">
        <f>VLOOKUP(A1962, Kickstarter!B:E, 3, FALSE)</f>
        <v>70000</v>
      </c>
      <c r="D1962">
        <f>VLOOKUP(A1962, Kickstarter!B:E, 4, FALSE)</f>
        <v>82532</v>
      </c>
      <c r="E1962">
        <f>VLOOKUP(A1962, Kickstarter!B:P, 15, FALSE)</f>
        <v>2500.9699999999998</v>
      </c>
      <c r="F1962">
        <f>VLOOKUP(A1962, Kickstarter!B:P, 11, FALSE)</f>
        <v>33</v>
      </c>
    </row>
    <row r="1963" spans="1:6" ht="45" x14ac:dyDescent="0.25">
      <c r="A1963" s="9" t="s">
        <v>1962</v>
      </c>
      <c r="B1963" s="3" t="str">
        <f>VLOOKUP(A1963, Kickstarter!B:C, 2, FALSE)</f>
        <v>This DIY kit helps analyze materials and contaminants. We need your help to build a library of open-source spectral data.</v>
      </c>
      <c r="C1963">
        <f>VLOOKUP(A1963, Kickstarter!B:E, 3, FALSE)</f>
        <v>10000</v>
      </c>
      <c r="D1963">
        <f>VLOOKUP(A1963, Kickstarter!B:E, 4, FALSE)</f>
        <v>110538.12</v>
      </c>
      <c r="E1963">
        <f>VLOOKUP(A1963, Kickstarter!B:P, 15, FALSE)</f>
        <v>67.69</v>
      </c>
      <c r="F1963">
        <f>VLOOKUP(A1963, Kickstarter!B:P, 11, FALSE)</f>
        <v>1633</v>
      </c>
    </row>
    <row r="1964" spans="1:6" ht="45" x14ac:dyDescent="0.25">
      <c r="A1964" s="9" t="s">
        <v>1963</v>
      </c>
      <c r="B1964" s="3" t="str">
        <f>VLOOKUP(A1964, Kickstarter!B:C, 2, FALSE)</f>
        <v>It's like an Arduino on steroids â€“ built-in bluetooth, battery management, and floating-point coprocessor, in a small, simple package.</v>
      </c>
      <c r="C1964">
        <f>VLOOKUP(A1964, Kickstarter!B:E, 3, FALSE)</f>
        <v>10000</v>
      </c>
      <c r="D1964">
        <f>VLOOKUP(A1964, Kickstarter!B:E, 4, FALSE)</f>
        <v>19292.5</v>
      </c>
      <c r="E1964">
        <f>VLOOKUP(A1964, Kickstarter!B:P, 15, FALSE)</f>
        <v>63.05</v>
      </c>
      <c r="F1964">
        <f>VLOOKUP(A1964, Kickstarter!B:P, 11, FALSE)</f>
        <v>306</v>
      </c>
    </row>
    <row r="1965" spans="1:6" ht="45" x14ac:dyDescent="0.25">
      <c r="A1965" s="9" t="s">
        <v>1964</v>
      </c>
      <c r="B1965" s="3" t="str">
        <f>VLOOKUP(A1965, Kickstarter!B:C, 2, FALSE)</f>
        <v>First mobile green energy generator that you can carry camping with you! A 3D printed, foldable wind turbine boosting 300W of power!</v>
      </c>
      <c r="C1965">
        <f>VLOOKUP(A1965, Kickstarter!B:E, 3, FALSE)</f>
        <v>19000</v>
      </c>
      <c r="D1965">
        <f>VLOOKUP(A1965, Kickstarter!B:E, 4, FALSE)</f>
        <v>24108</v>
      </c>
      <c r="E1965">
        <f>VLOOKUP(A1965, Kickstarter!B:P, 15, FALSE)</f>
        <v>117.6</v>
      </c>
      <c r="F1965">
        <f>VLOOKUP(A1965, Kickstarter!B:P, 11, FALSE)</f>
        <v>205</v>
      </c>
    </row>
    <row r="1966" spans="1:6" ht="45" x14ac:dyDescent="0.25">
      <c r="A1966" s="9" t="s">
        <v>1965</v>
      </c>
      <c r="B1966" s="3" t="str">
        <f>VLOOKUP(A1966, Kickstarter!B:C, 2, FALSE)</f>
        <v>Clairy combines the power of nature and technology with the beauty of design to eliminate indoor pollution and analyze it.</v>
      </c>
      <c r="C1966">
        <f>VLOOKUP(A1966, Kickstarter!B:E, 3, FALSE)</f>
        <v>89200</v>
      </c>
      <c r="D1966">
        <f>VLOOKUP(A1966, Kickstarter!B:E, 4, FALSE)</f>
        <v>231543.12</v>
      </c>
      <c r="E1966">
        <f>VLOOKUP(A1966, Kickstarter!B:P, 15, FALSE)</f>
        <v>180.75</v>
      </c>
      <c r="F1966">
        <f>VLOOKUP(A1966, Kickstarter!B:P, 11, FALSE)</f>
        <v>1281</v>
      </c>
    </row>
    <row r="1967" spans="1:6" ht="45" x14ac:dyDescent="0.25">
      <c r="A1967" s="9" t="s">
        <v>1966</v>
      </c>
      <c r="B1967" s="3" t="str">
        <f>VLOOKUP(A1967, Kickstarter!B:C, 2, FALSE)</f>
        <v>BoardX is a collection of electronic circuit boards that stack on top of one another to share resources and communicate</v>
      </c>
      <c r="C1967">
        <f>VLOOKUP(A1967, Kickstarter!B:E, 3, FALSE)</f>
        <v>5000</v>
      </c>
      <c r="D1967">
        <f>VLOOKUP(A1967, Kickstarter!B:E, 4, FALSE)</f>
        <v>13114</v>
      </c>
      <c r="E1967">
        <f>VLOOKUP(A1967, Kickstarter!B:P, 15, FALSE)</f>
        <v>127.32</v>
      </c>
      <c r="F1967">
        <f>VLOOKUP(A1967, Kickstarter!B:P, 11, FALSE)</f>
        <v>103</v>
      </c>
    </row>
    <row r="1968" spans="1:6" ht="45" x14ac:dyDescent="0.25">
      <c r="A1968" s="9" t="s">
        <v>1967</v>
      </c>
      <c r="B1968" s="3" t="str">
        <f>VLOOKUP(A1968, Kickstarter!B:C, 2, FALSE)</f>
        <v>InkCase Plus is an always on E Ink second screen; uses sports/fitness apps, an eBook reader, display Photo and receive notifications.</v>
      </c>
      <c r="C1968">
        <f>VLOOKUP(A1968, Kickstarter!B:E, 3, FALSE)</f>
        <v>100000</v>
      </c>
      <c r="D1968">
        <f>VLOOKUP(A1968, Kickstarter!B:E, 4, FALSE)</f>
        <v>206743.09</v>
      </c>
      <c r="E1968">
        <f>VLOOKUP(A1968, Kickstarter!B:P, 15, FALSE)</f>
        <v>136.63999999999999</v>
      </c>
      <c r="F1968">
        <f>VLOOKUP(A1968, Kickstarter!B:P, 11, FALSE)</f>
        <v>1513</v>
      </c>
    </row>
    <row r="1969" spans="1:6" ht="45" x14ac:dyDescent="0.25">
      <c r="A1969" s="9" t="s">
        <v>1968</v>
      </c>
      <c r="B1969" s="3" t="str">
        <f>VLOOKUP(A1969, Kickstarter!B:C, 2, FALSE)</f>
        <v>Ion is a light show for your desk, dorm room, or living room.  It responds to music, connects to your phone, and brightens your day!</v>
      </c>
      <c r="C1969">
        <f>VLOOKUP(A1969, Kickstarter!B:E, 3, FALSE)</f>
        <v>20000</v>
      </c>
      <c r="D1969">
        <f>VLOOKUP(A1969, Kickstarter!B:E, 4, FALSE)</f>
        <v>74026</v>
      </c>
      <c r="E1969">
        <f>VLOOKUP(A1969, Kickstarter!B:P, 15, FALSE)</f>
        <v>182.78</v>
      </c>
      <c r="F1969">
        <f>VLOOKUP(A1969, Kickstarter!B:P, 11, FALSE)</f>
        <v>405</v>
      </c>
    </row>
    <row r="1970" spans="1:6" ht="30" x14ac:dyDescent="0.25">
      <c r="A1970" s="9" t="s">
        <v>1969</v>
      </c>
      <c r="B1970" s="3" t="str">
        <f>VLOOKUP(A1970, Kickstarter!B:C, 2, FALSE)</f>
        <v>Bringing the advantages of wireless smart shifting to every cyclist. FITS ANY BIKE</v>
      </c>
      <c r="C1970">
        <f>VLOOKUP(A1970, Kickstarter!B:E, 3, FALSE)</f>
        <v>50000</v>
      </c>
      <c r="D1970">
        <f>VLOOKUP(A1970, Kickstarter!B:E, 4, FALSE)</f>
        <v>142483</v>
      </c>
      <c r="E1970">
        <f>VLOOKUP(A1970, Kickstarter!B:P, 15, FALSE)</f>
        <v>279.38</v>
      </c>
      <c r="F1970">
        <f>VLOOKUP(A1970, Kickstarter!B:P, 11, FALSE)</f>
        <v>510</v>
      </c>
    </row>
    <row r="1971" spans="1:6" ht="45" x14ac:dyDescent="0.25">
      <c r="A1971" s="9" t="s">
        <v>1970</v>
      </c>
      <c r="B1971" s="3" t="str">
        <f>VLOOKUP(A1971, Kickstarter!B:C, 2, FALSE)</f>
        <v>An Open Source JavaScript microcontroller you can program wirelessly - perfect for IoT! No software needed so get started in seconds.</v>
      </c>
      <c r="C1971">
        <f>VLOOKUP(A1971, Kickstarter!B:E, 3, FALSE)</f>
        <v>20000</v>
      </c>
      <c r="D1971">
        <f>VLOOKUP(A1971, Kickstarter!B:E, 4, FALSE)</f>
        <v>115816</v>
      </c>
      <c r="E1971">
        <f>VLOOKUP(A1971, Kickstarter!B:P, 15, FALSE)</f>
        <v>61.38</v>
      </c>
      <c r="F1971">
        <f>VLOOKUP(A1971, Kickstarter!B:P, 11, FALSE)</f>
        <v>1887</v>
      </c>
    </row>
    <row r="1972" spans="1:6" ht="45" x14ac:dyDescent="0.25">
      <c r="A1972" s="9" t="s">
        <v>1971</v>
      </c>
      <c r="B1972" s="3" t="str">
        <f>VLOOKUP(A1972, Kickstarter!B:C, 2, FALSE)</f>
        <v>The APOC is a gamma particle detector that will help you learn about radiation and find radioactive things!</v>
      </c>
      <c r="C1972">
        <f>VLOOKUP(A1972, Kickstarter!B:E, 3, FALSE)</f>
        <v>5000</v>
      </c>
      <c r="D1972">
        <f>VLOOKUP(A1972, Kickstarter!B:E, 4, FALSE)</f>
        <v>56590</v>
      </c>
      <c r="E1972">
        <f>VLOOKUP(A1972, Kickstarter!B:P, 15, FALSE)</f>
        <v>80.73</v>
      </c>
      <c r="F1972">
        <f>VLOOKUP(A1972, Kickstarter!B:P, 11, FALSE)</f>
        <v>701</v>
      </c>
    </row>
    <row r="1973" spans="1:6" ht="45" x14ac:dyDescent="0.25">
      <c r="A1973" s="9" t="s">
        <v>1972</v>
      </c>
      <c r="B1973" s="3" t="str">
        <f>VLOOKUP(A1973, Kickstarter!B:C, 2, FALSE)</f>
        <v>castAR: bridging the physical world with the virtual worlds; 3D holographic like projections in AR, fully immersive environments in VR</v>
      </c>
      <c r="C1973">
        <f>VLOOKUP(A1973, Kickstarter!B:E, 3, FALSE)</f>
        <v>400000</v>
      </c>
      <c r="D1973">
        <f>VLOOKUP(A1973, Kickstarter!B:E, 4, FALSE)</f>
        <v>1052110.8700000001</v>
      </c>
      <c r="E1973">
        <f>VLOOKUP(A1973, Kickstarter!B:P, 15, FALSE)</f>
        <v>272.36</v>
      </c>
      <c r="F1973">
        <f>VLOOKUP(A1973, Kickstarter!B:P, 11, FALSE)</f>
        <v>3863</v>
      </c>
    </row>
    <row r="1974" spans="1:6" ht="45" x14ac:dyDescent="0.25">
      <c r="A1974" s="9" t="s">
        <v>1973</v>
      </c>
      <c r="B1974" s="3" t="str">
        <f>VLOOKUP(A1974, Kickstarter!B:C, 2, FALSE)</f>
        <v>Jog It! Is an open source hand held controller designed to make running a program in Linux CNC (EMC2) and MACH3 a breeze.</v>
      </c>
      <c r="C1974">
        <f>VLOOKUP(A1974, Kickstarter!B:E, 3, FALSE)</f>
        <v>2500</v>
      </c>
      <c r="D1974">
        <f>VLOOKUP(A1974, Kickstarter!B:E, 4, FALSE)</f>
        <v>16862</v>
      </c>
      <c r="E1974">
        <f>VLOOKUP(A1974, Kickstarter!B:P, 15, FALSE)</f>
        <v>70.849999999999994</v>
      </c>
      <c r="F1974">
        <f>VLOOKUP(A1974, Kickstarter!B:P, 11, FALSE)</f>
        <v>238</v>
      </c>
    </row>
    <row r="1975" spans="1:6" ht="45" x14ac:dyDescent="0.25">
      <c r="A1975" s="9" t="s">
        <v>1974</v>
      </c>
      <c r="B1975" s="3" t="str">
        <f>VLOOKUP(A1975, Kickstarter!B:C, 2, FALSE)</f>
        <v>Smart lighting for your living room that improves movie and gaming experience drastically â€“ all while being easy on the eyes.</v>
      </c>
      <c r="C1975">
        <f>VLOOKUP(A1975, Kickstarter!B:E, 3, FALSE)</f>
        <v>198000</v>
      </c>
      <c r="D1975">
        <f>VLOOKUP(A1975, Kickstarter!B:E, 4, FALSE)</f>
        <v>508525.01</v>
      </c>
      <c r="E1975">
        <f>VLOOKUP(A1975, Kickstarter!B:P, 15, FALSE)</f>
        <v>247.94</v>
      </c>
      <c r="F1975">
        <f>VLOOKUP(A1975, Kickstarter!B:P, 11, FALSE)</f>
        <v>2051</v>
      </c>
    </row>
    <row r="1976" spans="1:6" ht="45" x14ac:dyDescent="0.25">
      <c r="A1976" s="9" t="s">
        <v>1975</v>
      </c>
      <c r="B1976" s="3" t="str">
        <f>VLOOKUP(A1976, Kickstarter!B:C, 2, FALSE)</f>
        <v>RAPIRO is a cute and affordable robot kit designed to work with a Raspberry Pi. It comes with a Arduino-compatible servo controller.</v>
      </c>
      <c r="C1976">
        <f>VLOOKUP(A1976, Kickstarter!B:E, 3, FALSE)</f>
        <v>20000</v>
      </c>
      <c r="D1976">
        <f>VLOOKUP(A1976, Kickstarter!B:E, 4, FALSE)</f>
        <v>75099.199999999997</v>
      </c>
      <c r="E1976">
        <f>VLOOKUP(A1976, Kickstarter!B:P, 15, FALSE)</f>
        <v>186.81</v>
      </c>
      <c r="F1976">
        <f>VLOOKUP(A1976, Kickstarter!B:P, 11, FALSE)</f>
        <v>402</v>
      </c>
    </row>
    <row r="1977" spans="1:6" ht="30" x14ac:dyDescent="0.25">
      <c r="A1977" s="9" t="s">
        <v>1976</v>
      </c>
      <c r="B1977" s="3" t="str">
        <f>VLOOKUP(A1977, Kickstarter!B:C, 2, FALSE)</f>
        <v>The Bugle2 is a second generation DIY kit phono preamplifier for vinyl playback.</v>
      </c>
      <c r="C1977">
        <f>VLOOKUP(A1977, Kickstarter!B:E, 3, FALSE)</f>
        <v>16000</v>
      </c>
      <c r="D1977">
        <f>VLOOKUP(A1977, Kickstarter!B:E, 4, FALSE)</f>
        <v>33393.339999999997</v>
      </c>
      <c r="E1977">
        <f>VLOOKUP(A1977, Kickstarter!B:P, 15, FALSE)</f>
        <v>131.99</v>
      </c>
      <c r="F1977">
        <f>VLOOKUP(A1977, Kickstarter!B:P, 11, FALSE)</f>
        <v>253</v>
      </c>
    </row>
    <row r="1978" spans="1:6" ht="30" x14ac:dyDescent="0.25">
      <c r="A1978" s="9" t="s">
        <v>1977</v>
      </c>
      <c r="B1978" s="3" t="str">
        <f>VLOOKUP(A1978, Kickstarter!B:C, 2, FALSE)</f>
        <v>Can you help us make an ultra bright white one a reality?</v>
      </c>
      <c r="C1978">
        <f>VLOOKUP(A1978, Kickstarter!B:E, 3, FALSE)</f>
        <v>4000</v>
      </c>
      <c r="D1978">
        <f>VLOOKUP(A1978, Kickstarter!B:E, 4, FALSE)</f>
        <v>13864</v>
      </c>
      <c r="E1978">
        <f>VLOOKUP(A1978, Kickstarter!B:P, 15, FALSE)</f>
        <v>29.31</v>
      </c>
      <c r="F1978">
        <f>VLOOKUP(A1978, Kickstarter!B:P, 11, FALSE)</f>
        <v>473</v>
      </c>
    </row>
    <row r="1979" spans="1:6" ht="45" x14ac:dyDescent="0.25">
      <c r="A1979" s="9" t="s">
        <v>1978</v>
      </c>
      <c r="B1979" s="3" t="str">
        <f>VLOOKUP(A1979, Kickstarter!B:C, 2, FALSE)</f>
        <v>Ario learns about you, syncs your body clock, and keeps you healthy through natural lighting patterns.</v>
      </c>
      <c r="C1979">
        <f>VLOOKUP(A1979, Kickstarter!B:E, 3, FALSE)</f>
        <v>50000</v>
      </c>
      <c r="D1979">
        <f>VLOOKUP(A1979, Kickstarter!B:E, 4, FALSE)</f>
        <v>201165</v>
      </c>
      <c r="E1979">
        <f>VLOOKUP(A1979, Kickstarter!B:P, 15, FALSE)</f>
        <v>245.02</v>
      </c>
      <c r="F1979">
        <f>VLOOKUP(A1979, Kickstarter!B:P, 11, FALSE)</f>
        <v>821</v>
      </c>
    </row>
    <row r="1980" spans="1:6" ht="45" x14ac:dyDescent="0.25">
      <c r="A1980" s="9" t="s">
        <v>1979</v>
      </c>
      <c r="B1980" s="3" t="str">
        <f>VLOOKUP(A1980, Kickstarter!B:C, 2, FALSE)</f>
        <v>Please help us take DIY 3D Printing to the next level, support this open source photo-initiated polymer resin based 3D printing system!</v>
      </c>
      <c r="C1980">
        <f>VLOOKUP(A1980, Kickstarter!B:E, 3, FALSE)</f>
        <v>50000</v>
      </c>
      <c r="D1980">
        <f>VLOOKUP(A1980, Kickstarter!B:E, 4, FALSE)</f>
        <v>513422.57</v>
      </c>
      <c r="E1980">
        <f>VLOOKUP(A1980, Kickstarter!B:P, 15, FALSE)</f>
        <v>1323.25</v>
      </c>
      <c r="F1980">
        <f>VLOOKUP(A1980, Kickstarter!B:P, 11, FALSE)</f>
        <v>388</v>
      </c>
    </row>
    <row r="1981" spans="1:6" ht="30" x14ac:dyDescent="0.25">
      <c r="A1981" s="9" t="s">
        <v>1980</v>
      </c>
      <c r="B1981" s="3" t="str">
        <f>VLOOKUP(A1981, Kickstarter!B:C, 2, FALSE)</f>
        <v>Truly wireless premium earbuds with a battery-boosting smartphone case for charging and storage</v>
      </c>
      <c r="C1981">
        <f>VLOOKUP(A1981, Kickstarter!B:E, 3, FALSE)</f>
        <v>200000</v>
      </c>
      <c r="D1981">
        <f>VLOOKUP(A1981, Kickstarter!B:E, 4, FALSE)</f>
        <v>229802.31</v>
      </c>
      <c r="E1981">
        <f>VLOOKUP(A1981, Kickstarter!B:P, 15, FALSE)</f>
        <v>282.66000000000003</v>
      </c>
      <c r="F1981">
        <f>VLOOKUP(A1981, Kickstarter!B:P, 11, FALSE)</f>
        <v>813</v>
      </c>
    </row>
    <row r="1982" spans="1:6" ht="30" x14ac:dyDescent="0.25">
      <c r="A1982" s="9" t="s">
        <v>1981</v>
      </c>
      <c r="B1982" s="3" t="str">
        <f>VLOOKUP(A1982, Kickstarter!B:C, 2, FALSE)</f>
        <v>Multi-power charging that is smarter, stylish and designed for you.</v>
      </c>
      <c r="C1982">
        <f>VLOOKUP(A1982, Kickstarter!B:E, 3, FALSE)</f>
        <v>50000</v>
      </c>
      <c r="D1982">
        <f>VLOOKUP(A1982, Kickstarter!B:E, 4, FALSE)</f>
        <v>177412.01</v>
      </c>
      <c r="E1982">
        <f>VLOOKUP(A1982, Kickstarter!B:P, 15, FALSE)</f>
        <v>91.21</v>
      </c>
      <c r="F1982">
        <f>VLOOKUP(A1982, Kickstarter!B:P, 11, FALSE)</f>
        <v>1945</v>
      </c>
    </row>
    <row r="1983" spans="1:6" ht="45" x14ac:dyDescent="0.25">
      <c r="A1983" s="9" t="s">
        <v>1982</v>
      </c>
      <c r="B1983" s="3" t="str">
        <f>VLOOKUP(A1983, Kickstarter!B:C, 2, FALSE)</f>
        <v>I would like to tell the story of a young man from Queens, New York and compare his life to a young Afghan man...to connect the dots.</v>
      </c>
      <c r="C1983">
        <f>VLOOKUP(A1983, Kickstarter!B:E, 3, FALSE)</f>
        <v>7500</v>
      </c>
      <c r="D1983">
        <f>VLOOKUP(A1983, Kickstarter!B:E, 4, FALSE)</f>
        <v>381</v>
      </c>
      <c r="E1983">
        <f>VLOOKUP(A1983, Kickstarter!B:P, 15, FALSE)</f>
        <v>31.75</v>
      </c>
      <c r="F1983">
        <f>VLOOKUP(A1983, Kickstarter!B:P, 11, FALSE)</f>
        <v>12</v>
      </c>
    </row>
    <row r="1984" spans="1:6" ht="30" x14ac:dyDescent="0.25">
      <c r="A1984" s="9" t="s">
        <v>1983</v>
      </c>
      <c r="B1984" s="3" t="str">
        <f>VLOOKUP(A1984, Kickstarter!B:C, 2, FALSE)</f>
        <v>Express a very dark place in my childhood. Release my emotions through photography in a form of Art.</v>
      </c>
      <c r="C1984">
        <f>VLOOKUP(A1984, Kickstarter!B:E, 3, FALSE)</f>
        <v>180000</v>
      </c>
      <c r="D1984">
        <f>VLOOKUP(A1984, Kickstarter!B:E, 4, FALSE)</f>
        <v>0</v>
      </c>
      <c r="E1984">
        <f>VLOOKUP(A1984, Kickstarter!B:P, 15, FALSE)</f>
        <v>0</v>
      </c>
      <c r="F1984">
        <f>VLOOKUP(A1984, Kickstarter!B:P, 11, FALSE)</f>
        <v>0</v>
      </c>
    </row>
    <row r="1985" spans="1:6" ht="45" x14ac:dyDescent="0.25">
      <c r="A1985" s="9" t="s">
        <v>1984</v>
      </c>
      <c r="B1985" s="3" t="str">
        <f>VLOOKUP(A1985, Kickstarter!B:C, 2, FALSE)</f>
        <v>A vegan photographer bringing Hawaii to the tipping point of plant pure wisdom, featuring the most influential early adopters.</v>
      </c>
      <c r="C1985">
        <f>VLOOKUP(A1985, Kickstarter!B:E, 3, FALSE)</f>
        <v>33000</v>
      </c>
      <c r="D1985">
        <f>VLOOKUP(A1985, Kickstarter!B:E, 4, FALSE)</f>
        <v>1419</v>
      </c>
      <c r="E1985">
        <f>VLOOKUP(A1985, Kickstarter!B:P, 15, FALSE)</f>
        <v>88.69</v>
      </c>
      <c r="F1985">
        <f>VLOOKUP(A1985, Kickstarter!B:P, 11, FALSE)</f>
        <v>16</v>
      </c>
    </row>
    <row r="1986" spans="1:6" ht="60" x14ac:dyDescent="0.25">
      <c r="A1986" s="9" t="s">
        <v>1985</v>
      </c>
      <c r="B1986" s="3" t="str">
        <f>VLOOKUP(A1986, Kickstarter!B:C, 2, FALSE)</f>
        <v>Does love lasts longer than "Love Locks" ?
A photographic journey into the lives of these 'love-locked' couples.</v>
      </c>
      <c r="C1986">
        <f>VLOOKUP(A1986, Kickstarter!B:E, 3, FALSE)</f>
        <v>15000</v>
      </c>
      <c r="D1986">
        <f>VLOOKUP(A1986, Kickstarter!B:E, 4, FALSE)</f>
        <v>3172</v>
      </c>
      <c r="E1986">
        <f>VLOOKUP(A1986, Kickstarter!B:P, 15, FALSE)</f>
        <v>453.14</v>
      </c>
      <c r="F1986">
        <f>VLOOKUP(A1986, Kickstarter!B:P, 11, FALSE)</f>
        <v>7</v>
      </c>
    </row>
    <row r="1987" spans="1:6" ht="45" x14ac:dyDescent="0.25">
      <c r="A1987" s="9" t="s">
        <v>1986</v>
      </c>
      <c r="B1987" s="3" t="str">
        <f>VLOOKUP(A1987, Kickstarter!B:C, 2, FALSE)</f>
        <v>A personal journey to document people on the worlds 10 largest metro systems. The end result being one truly epic photographic essay!</v>
      </c>
      <c r="C1987">
        <f>VLOOKUP(A1987, Kickstarter!B:E, 3, FALSE)</f>
        <v>1600</v>
      </c>
      <c r="D1987">
        <f>VLOOKUP(A1987, Kickstarter!B:E, 4, FALSE)</f>
        <v>51</v>
      </c>
      <c r="E1987">
        <f>VLOOKUP(A1987, Kickstarter!B:P, 15, FALSE)</f>
        <v>12.75</v>
      </c>
      <c r="F1987">
        <f>VLOOKUP(A1987, Kickstarter!B:P, 11, FALSE)</f>
        <v>4</v>
      </c>
    </row>
    <row r="1988" spans="1:6" ht="45" x14ac:dyDescent="0.25">
      <c r="A1988" s="9" t="s">
        <v>1987</v>
      </c>
      <c r="B1988" s="3" t="str">
        <f>VLOOKUP(A1988, Kickstarter!B:C, 2, FALSE)</f>
        <v>We are a married couple who have started a child photography business from home. We need help to put together equipment to grow.</v>
      </c>
      <c r="C1988">
        <f>VLOOKUP(A1988, Kickstarter!B:E, 3, FALSE)</f>
        <v>2000</v>
      </c>
      <c r="D1988">
        <f>VLOOKUP(A1988, Kickstarter!B:E, 4, FALSE)</f>
        <v>1</v>
      </c>
      <c r="E1988">
        <f>VLOOKUP(A1988, Kickstarter!B:P, 15, FALSE)</f>
        <v>1</v>
      </c>
      <c r="F1988">
        <f>VLOOKUP(A1988, Kickstarter!B:P, 11, FALSE)</f>
        <v>1</v>
      </c>
    </row>
    <row r="1989" spans="1:6" ht="30" x14ac:dyDescent="0.25">
      <c r="A1989" s="9" t="s">
        <v>1988</v>
      </c>
      <c r="B1989" s="3" t="str">
        <f>VLOOKUP(A1989, Kickstarter!B:C, 2, FALSE)</f>
        <v>A collection of images that depicts the beauty and diversity within Ethiopia</v>
      </c>
      <c r="C1989">
        <f>VLOOKUP(A1989, Kickstarter!B:E, 3, FALSE)</f>
        <v>5500</v>
      </c>
      <c r="D1989">
        <f>VLOOKUP(A1989, Kickstarter!B:E, 4, FALSE)</f>
        <v>2336</v>
      </c>
      <c r="E1989">
        <f>VLOOKUP(A1989, Kickstarter!B:P, 15, FALSE)</f>
        <v>83.43</v>
      </c>
      <c r="F1989">
        <f>VLOOKUP(A1989, Kickstarter!B:P, 11, FALSE)</f>
        <v>28</v>
      </c>
    </row>
    <row r="1990" spans="1:6" x14ac:dyDescent="0.25">
      <c r="A1990" s="9" t="s">
        <v>1989</v>
      </c>
      <c r="B1990" s="3" t="str">
        <f>VLOOKUP(A1990, Kickstarter!B:C, 2, FALSE)</f>
        <v>Expressing art in an image!</v>
      </c>
      <c r="C1990">
        <f>VLOOKUP(A1990, Kickstarter!B:E, 3, FALSE)</f>
        <v>6000</v>
      </c>
      <c r="D1990">
        <f>VLOOKUP(A1990, Kickstarter!B:E, 4, FALSE)</f>
        <v>25</v>
      </c>
      <c r="E1990">
        <f>VLOOKUP(A1990, Kickstarter!B:P, 15, FALSE)</f>
        <v>25</v>
      </c>
      <c r="F1990">
        <f>VLOOKUP(A1990, Kickstarter!B:P, 11, FALSE)</f>
        <v>1</v>
      </c>
    </row>
    <row r="1991" spans="1:6" ht="45" x14ac:dyDescent="0.25">
      <c r="A1991" s="9" t="s">
        <v>1990</v>
      </c>
      <c r="B1991" s="3" t="str">
        <f>VLOOKUP(A1991, Kickstarter!B:C, 2, FALSE)</f>
        <v>Creating an awareness for infertility through photographing families and showcasing the real faces of infertility.</v>
      </c>
      <c r="C1991">
        <f>VLOOKUP(A1991, Kickstarter!B:E, 3, FALSE)</f>
        <v>5000</v>
      </c>
      <c r="D1991">
        <f>VLOOKUP(A1991, Kickstarter!B:E, 4, FALSE)</f>
        <v>50</v>
      </c>
      <c r="E1991">
        <f>VLOOKUP(A1991, Kickstarter!B:P, 15, FALSE)</f>
        <v>50</v>
      </c>
      <c r="F1991">
        <f>VLOOKUP(A1991, Kickstarter!B:P, 11, FALSE)</f>
        <v>1</v>
      </c>
    </row>
    <row r="1992" spans="1:6" ht="45" x14ac:dyDescent="0.25">
      <c r="A1992" s="9" t="s">
        <v>1991</v>
      </c>
      <c r="B1992" s="3" t="str">
        <f>VLOOKUP(A1992, Kickstarter!B:C, 2, FALSE)</f>
        <v>An art nude photography book that includes traditional black and white sepia nudes as well as experimiental color nudes.</v>
      </c>
      <c r="C1992">
        <f>VLOOKUP(A1992, Kickstarter!B:E, 3, FALSE)</f>
        <v>3000</v>
      </c>
      <c r="D1992">
        <f>VLOOKUP(A1992, Kickstarter!B:E, 4, FALSE)</f>
        <v>509</v>
      </c>
      <c r="E1992">
        <f>VLOOKUP(A1992, Kickstarter!B:P, 15, FALSE)</f>
        <v>101.8</v>
      </c>
      <c r="F1992">
        <f>VLOOKUP(A1992, Kickstarter!B:P, 11, FALSE)</f>
        <v>5</v>
      </c>
    </row>
    <row r="1993" spans="1:6" ht="30" x14ac:dyDescent="0.25">
      <c r="A1993" s="9" t="s">
        <v>1992</v>
      </c>
      <c r="B1993" s="3" t="str">
        <f>VLOOKUP(A1993, Kickstarter!B:C, 2, FALSE)</f>
        <v>Taking (and giving) professional portraits of survivors of human trafficking in Myanmar.</v>
      </c>
      <c r="C1993">
        <f>VLOOKUP(A1993, Kickstarter!B:E, 3, FALSE)</f>
        <v>2000</v>
      </c>
      <c r="D1993">
        <f>VLOOKUP(A1993, Kickstarter!B:E, 4, FALSE)</f>
        <v>140</v>
      </c>
      <c r="E1993">
        <f>VLOOKUP(A1993, Kickstarter!B:P, 15, FALSE)</f>
        <v>46.67</v>
      </c>
      <c r="F1993">
        <f>VLOOKUP(A1993, Kickstarter!B:P, 11, FALSE)</f>
        <v>3</v>
      </c>
    </row>
    <row r="1994" spans="1:6" ht="30" x14ac:dyDescent="0.25">
      <c r="A1994" s="9" t="s">
        <v>1993</v>
      </c>
      <c r="B1994" s="3" t="str">
        <f>VLOOKUP(A1994, Kickstarter!B:C, 2, FALSE)</f>
        <v>A complete revamp of all the Disney Princes &amp; Princesses!</v>
      </c>
      <c r="C1994">
        <f>VLOOKUP(A1994, Kickstarter!B:E, 3, FALSE)</f>
        <v>1500</v>
      </c>
      <c r="D1994">
        <f>VLOOKUP(A1994, Kickstarter!B:E, 4, FALSE)</f>
        <v>2</v>
      </c>
      <c r="E1994">
        <f>VLOOKUP(A1994, Kickstarter!B:P, 15, FALSE)</f>
        <v>1</v>
      </c>
      <c r="F1994">
        <f>VLOOKUP(A1994, Kickstarter!B:P, 11, FALSE)</f>
        <v>2</v>
      </c>
    </row>
    <row r="1995" spans="1:6" ht="45" x14ac:dyDescent="0.25">
      <c r="A1995" s="9" t="s">
        <v>1994</v>
      </c>
      <c r="B1995" s="3" t="str">
        <f>VLOOKUP(A1995, Kickstarter!B:C, 2, FALSE)</f>
        <v>I am looking for help to open up an affordable photography studio in Cornwall for baby and family portraiture photography</v>
      </c>
      <c r="C1995">
        <f>VLOOKUP(A1995, Kickstarter!B:E, 3, FALSE)</f>
        <v>2000</v>
      </c>
      <c r="D1995">
        <f>VLOOKUP(A1995, Kickstarter!B:E, 4, FALSE)</f>
        <v>0</v>
      </c>
      <c r="E1995">
        <f>VLOOKUP(A1995, Kickstarter!B:P, 15, FALSE)</f>
        <v>0</v>
      </c>
      <c r="F1995">
        <f>VLOOKUP(A1995, Kickstarter!B:P, 11, FALSE)</f>
        <v>0</v>
      </c>
    </row>
    <row r="1996" spans="1:6" ht="45" x14ac:dyDescent="0.25">
      <c r="A1996" s="9" t="s">
        <v>1995</v>
      </c>
      <c r="B1996" s="3" t="str">
        <f>VLOOKUP(A1996, Kickstarter!B:C, 2, FALSE)</f>
        <v>A program to preserve still imagery (photographs) and moving imagery captured on motion picture (film) stock, and videotape elements.</v>
      </c>
      <c r="C1996">
        <f>VLOOKUP(A1996, Kickstarter!B:E, 3, FALSE)</f>
        <v>3200</v>
      </c>
      <c r="D1996">
        <f>VLOOKUP(A1996, Kickstarter!B:E, 4, FALSE)</f>
        <v>0</v>
      </c>
      <c r="E1996">
        <f>VLOOKUP(A1996, Kickstarter!B:P, 15, FALSE)</f>
        <v>0</v>
      </c>
      <c r="F1996">
        <f>VLOOKUP(A1996, Kickstarter!B:P, 11, FALSE)</f>
        <v>0</v>
      </c>
    </row>
    <row r="1997" spans="1:6" ht="45" x14ac:dyDescent="0.25">
      <c r="A1997" s="9" t="s">
        <v>1996</v>
      </c>
      <c r="B1997" s="3" t="str">
        <f>VLOOKUP(A1997, Kickstarter!B:C, 2, FALSE)</f>
        <v>I'm looking to pursue my dream of becoming a full time photographer, using my current creative experience as a graphic designer.</v>
      </c>
      <c r="C1997">
        <f>VLOOKUP(A1997, Kickstarter!B:E, 3, FALSE)</f>
        <v>1000</v>
      </c>
      <c r="D1997">
        <f>VLOOKUP(A1997, Kickstarter!B:E, 4, FALSE)</f>
        <v>78</v>
      </c>
      <c r="E1997">
        <f>VLOOKUP(A1997, Kickstarter!B:P, 15, FALSE)</f>
        <v>26</v>
      </c>
      <c r="F1997">
        <f>VLOOKUP(A1997, Kickstarter!B:P, 11, FALSE)</f>
        <v>3</v>
      </c>
    </row>
    <row r="1998" spans="1:6" ht="45" x14ac:dyDescent="0.25">
      <c r="A1998" s="9" t="s">
        <v>1997</v>
      </c>
      <c r="B1998" s="3" t="str">
        <f>VLOOKUP(A1998, Kickstarter!B:C, 2, FALSE)</f>
        <v>I want to create a series of pictures of Life through the eyes - and capture some of the defining moments of our history now / to come.</v>
      </c>
      <c r="C1998">
        <f>VLOOKUP(A1998, Kickstarter!B:E, 3, FALSE)</f>
        <v>133800</v>
      </c>
      <c r="D1998">
        <f>VLOOKUP(A1998, Kickstarter!B:E, 4, FALSE)</f>
        <v>0</v>
      </c>
      <c r="E1998">
        <f>VLOOKUP(A1998, Kickstarter!B:P, 15, FALSE)</f>
        <v>0</v>
      </c>
      <c r="F1998">
        <f>VLOOKUP(A1998, Kickstarter!B:P, 11, FALSE)</f>
        <v>0</v>
      </c>
    </row>
    <row r="1999" spans="1:6" ht="45" x14ac:dyDescent="0.25">
      <c r="A1999" s="9" t="s">
        <v>1998</v>
      </c>
      <c r="B1999" s="3" t="str">
        <f>VLOOKUP(A1999, Kickstarter!B:C, 2, FALSE)</f>
        <v>There is so many unseen places in the world, and I've made it my personal goal to show everyone through photography &amp; travel.</v>
      </c>
      <c r="C1999">
        <f>VLOOKUP(A1999, Kickstarter!B:E, 3, FALSE)</f>
        <v>6500</v>
      </c>
      <c r="D1999">
        <f>VLOOKUP(A1999, Kickstarter!B:E, 4, FALSE)</f>
        <v>0</v>
      </c>
      <c r="E1999">
        <f>VLOOKUP(A1999, Kickstarter!B:P, 15, FALSE)</f>
        <v>0</v>
      </c>
      <c r="F1999">
        <f>VLOOKUP(A1999, Kickstarter!B:P, 11, FALSE)</f>
        <v>0</v>
      </c>
    </row>
    <row r="2000" spans="1:6" ht="45" x14ac:dyDescent="0.25">
      <c r="A2000" s="9" t="s">
        <v>1999</v>
      </c>
      <c r="B2000" s="3" t="str">
        <f>VLOOKUP(A2000, Kickstarter!B:C, 2, FALSE)</f>
        <v>I am moving to Guatemala to document and report on the growing community resistance movements across Central America and Mexico</v>
      </c>
      <c r="C2000">
        <f>VLOOKUP(A2000, Kickstarter!B:E, 3, FALSE)</f>
        <v>2500</v>
      </c>
      <c r="D2000">
        <f>VLOOKUP(A2000, Kickstarter!B:E, 4, FALSE)</f>
        <v>655</v>
      </c>
      <c r="E2000">
        <f>VLOOKUP(A2000, Kickstarter!B:P, 15, FALSE)</f>
        <v>218.33</v>
      </c>
      <c r="F2000">
        <f>VLOOKUP(A2000, Kickstarter!B:P, 11, FALSE)</f>
        <v>3</v>
      </c>
    </row>
    <row r="2001" spans="1:6" ht="45" x14ac:dyDescent="0.25">
      <c r="A2001" s="9" t="s">
        <v>2000</v>
      </c>
      <c r="B2001" s="3" t="str">
        <f>VLOOKUP(A2001, Kickstarter!B:C, 2, FALSE)</f>
        <v>This is a portrait photo project aiming to inspire women to explore themselves and live their passion</v>
      </c>
      <c r="C2001">
        <f>VLOOKUP(A2001, Kickstarter!B:E, 3, FALSE)</f>
        <v>31000</v>
      </c>
      <c r="D2001">
        <f>VLOOKUP(A2001, Kickstarter!B:E, 4, FALSE)</f>
        <v>236</v>
      </c>
      <c r="E2001">
        <f>VLOOKUP(A2001, Kickstarter!B:P, 15, FALSE)</f>
        <v>33.71</v>
      </c>
      <c r="F2001">
        <f>VLOOKUP(A2001, Kickstarter!B:P, 11, FALSE)</f>
        <v>7</v>
      </c>
    </row>
    <row r="2002" spans="1:6" ht="45" x14ac:dyDescent="0.25">
      <c r="A2002" s="9" t="s">
        <v>2001</v>
      </c>
      <c r="B2002" s="3" t="str">
        <f>VLOOKUP(A2002, Kickstarter!B:C, 2, FALSE)</f>
        <v>What do you get when you combine 2 of the hottest alt-models in North America with one Canadian photographer? Make a CALENDAR!!!</v>
      </c>
      <c r="C2002">
        <f>VLOOKUP(A2002, Kickstarter!B:E, 3, FALSE)</f>
        <v>5000</v>
      </c>
      <c r="D2002">
        <f>VLOOKUP(A2002, Kickstarter!B:E, 4, FALSE)</f>
        <v>625</v>
      </c>
      <c r="E2002">
        <f>VLOOKUP(A2002, Kickstarter!B:P, 15, FALSE)</f>
        <v>25</v>
      </c>
      <c r="F2002">
        <f>VLOOKUP(A2002, Kickstarter!B:P, 11, FALSE)</f>
        <v>25</v>
      </c>
    </row>
    <row r="2003" spans="1:6" ht="30" x14ac:dyDescent="0.25">
      <c r="A2003" s="9" t="s">
        <v>2002</v>
      </c>
      <c r="B2003" s="3" t="str">
        <f>VLOOKUP(A2003, Kickstarter!B:C, 2, FALSE)</f>
        <v>Nuimo is a universal controller for the internet of things. Control your music, lights, locks and more.</v>
      </c>
      <c r="C2003">
        <f>VLOOKUP(A2003, Kickstarter!B:E, 3, FALSE)</f>
        <v>55000</v>
      </c>
      <c r="D2003">
        <f>VLOOKUP(A2003, Kickstarter!B:E, 4, FALSE)</f>
        <v>210171</v>
      </c>
      <c r="E2003">
        <f>VLOOKUP(A2003, Kickstarter!B:P, 15, FALSE)</f>
        <v>128.38999999999999</v>
      </c>
      <c r="F2003">
        <f>VLOOKUP(A2003, Kickstarter!B:P, 11, FALSE)</f>
        <v>1637</v>
      </c>
    </row>
    <row r="2004" spans="1:6" ht="45" x14ac:dyDescent="0.25">
      <c r="A2004" s="9" t="s">
        <v>2003</v>
      </c>
      <c r="B2004" s="3" t="str">
        <f>VLOOKUP(A2004, Kickstarter!B:C, 2, FALSE)</f>
        <v>Open-source quad-core camera effortlessly adds powerful machine vision to all your PC/Arduino/Raspberry Pi projects</v>
      </c>
      <c r="C2004">
        <f>VLOOKUP(A2004, Kickstarter!B:E, 3, FALSE)</f>
        <v>50000</v>
      </c>
      <c r="D2004">
        <f>VLOOKUP(A2004, Kickstarter!B:E, 4, FALSE)</f>
        <v>108397.11</v>
      </c>
      <c r="E2004">
        <f>VLOOKUP(A2004, Kickstarter!B:P, 15, FALSE)</f>
        <v>78.83</v>
      </c>
      <c r="F2004">
        <f>VLOOKUP(A2004, Kickstarter!B:P, 11, FALSE)</f>
        <v>1375</v>
      </c>
    </row>
    <row r="2005" spans="1:6" ht="60" x14ac:dyDescent="0.25">
      <c r="A2005" s="9" t="s">
        <v>2004</v>
      </c>
      <c r="B2005" s="3" t="str">
        <f>VLOOKUP(A2005, Kickstarter!B:C, 2, FALSE)</f>
        <v>velosynth is an open-source bicycle interaction synthesizer. it interprets the speed and acceleration of a bicycle into expressive audio feedback.</v>
      </c>
      <c r="C2005">
        <f>VLOOKUP(A2005, Kickstarter!B:E, 3, FALSE)</f>
        <v>500</v>
      </c>
      <c r="D2005">
        <f>VLOOKUP(A2005, Kickstarter!B:E, 4, FALSE)</f>
        <v>1560</v>
      </c>
      <c r="E2005">
        <f>VLOOKUP(A2005, Kickstarter!B:P, 15, FALSE)</f>
        <v>91.76</v>
      </c>
      <c r="F2005">
        <f>VLOOKUP(A2005, Kickstarter!B:P, 11, FALSE)</f>
        <v>17</v>
      </c>
    </row>
    <row r="2006" spans="1:6" ht="45" x14ac:dyDescent="0.25">
      <c r="A2006" s="9" t="s">
        <v>2005</v>
      </c>
      <c r="B2006" s="3" t="str">
        <f>VLOOKUP(A2006, Kickstarter!B:C, 2, FALSE)</f>
        <v>Design and 3D print your own creations using an iPad. A delightful 3D printing experience for children and K-12 education.</v>
      </c>
      <c r="C2006">
        <f>VLOOKUP(A2006, Kickstarter!B:E, 3, FALSE)</f>
        <v>50000</v>
      </c>
      <c r="D2006">
        <f>VLOOKUP(A2006, Kickstarter!B:E, 4, FALSE)</f>
        <v>117210.24000000001</v>
      </c>
      <c r="E2006">
        <f>VLOOKUP(A2006, Kickstarter!B:P, 15, FALSE)</f>
        <v>331.1</v>
      </c>
      <c r="F2006">
        <f>VLOOKUP(A2006, Kickstarter!B:P, 11, FALSE)</f>
        <v>354</v>
      </c>
    </row>
    <row r="2007" spans="1:6" ht="45" x14ac:dyDescent="0.25">
      <c r="A2007" s="9" t="s">
        <v>2006</v>
      </c>
      <c r="B2007" s="3" t="str">
        <f>VLOOKUP(A2007, Kickstarter!B:C, 2, FALSE)</f>
        <v>The bassAware Holster is a new type of wearable audio technology that uses vibration to create a massive bass experience.</v>
      </c>
      <c r="C2007">
        <f>VLOOKUP(A2007, Kickstarter!B:E, 3, FALSE)</f>
        <v>30000</v>
      </c>
      <c r="D2007">
        <f>VLOOKUP(A2007, Kickstarter!B:E, 4, FALSE)</f>
        <v>37104.03</v>
      </c>
      <c r="E2007">
        <f>VLOOKUP(A2007, Kickstarter!B:P, 15, FALSE)</f>
        <v>194.26</v>
      </c>
      <c r="F2007">
        <f>VLOOKUP(A2007, Kickstarter!B:P, 11, FALSE)</f>
        <v>191</v>
      </c>
    </row>
    <row r="2008" spans="1:6" ht="45" x14ac:dyDescent="0.25">
      <c r="A2008" s="9" t="s">
        <v>2007</v>
      </c>
      <c r="B2008" s="3" t="str">
        <f>VLOOKUP(A2008, Kickstarter!B:C, 2, FALSE)</f>
        <v>MAID is a smart kitchen assistant &amp; a multifunctional oven. MAID knows what to cook and how to cook. Cooking is now easy,fun &amp; social.</v>
      </c>
      <c r="C2008">
        <f>VLOOKUP(A2008, Kickstarter!B:E, 3, FALSE)</f>
        <v>50000</v>
      </c>
      <c r="D2008">
        <f>VLOOKUP(A2008, Kickstarter!B:E, 4, FALSE)</f>
        <v>123920</v>
      </c>
      <c r="E2008">
        <f>VLOOKUP(A2008, Kickstarter!B:P, 15, FALSE)</f>
        <v>408.98</v>
      </c>
      <c r="F2008">
        <f>VLOOKUP(A2008, Kickstarter!B:P, 11, FALSE)</f>
        <v>303</v>
      </c>
    </row>
    <row r="2009" spans="1:6" ht="45" x14ac:dyDescent="0.25">
      <c r="A2009" s="9" t="s">
        <v>2008</v>
      </c>
      <c r="B2009" s="3" t="str">
        <f>VLOOKUP(A2009, Kickstarter!B:C, 2, FALSE)</f>
        <v>A biologist, an industrial designer, and an engineer team up and build a â€œHello, World!â€ kit to teach high schoolers how to invent with DNA.</v>
      </c>
      <c r="C2009">
        <f>VLOOKUP(A2009, Kickstarter!B:E, 3, FALSE)</f>
        <v>10000</v>
      </c>
      <c r="D2009">
        <f>VLOOKUP(A2009, Kickstarter!B:E, 4, FALSE)</f>
        <v>11570.92</v>
      </c>
      <c r="E2009">
        <f>VLOOKUP(A2009, Kickstarter!B:P, 15, FALSE)</f>
        <v>84.46</v>
      </c>
      <c r="F2009">
        <f>VLOOKUP(A2009, Kickstarter!B:P, 11, FALSE)</f>
        <v>137</v>
      </c>
    </row>
    <row r="2010" spans="1:6" ht="45" x14ac:dyDescent="0.25">
      <c r="A2010" s="9" t="s">
        <v>2009</v>
      </c>
      <c r="B2010" s="3" t="str">
        <f>VLOOKUP(A2010, Kickstarter!B:C, 2, FALSE)</f>
        <v>The smartCaster is an automatic roto-casting machine running off of open source electronics with plans that will be freely available.</v>
      </c>
      <c r="C2010">
        <f>VLOOKUP(A2010, Kickstarter!B:E, 3, FALSE)</f>
        <v>1570.79</v>
      </c>
      <c r="D2010">
        <f>VLOOKUP(A2010, Kickstarter!B:E, 4, FALSE)</f>
        <v>1839</v>
      </c>
      <c r="E2010">
        <f>VLOOKUP(A2010, Kickstarter!B:P, 15, FALSE)</f>
        <v>44.85</v>
      </c>
      <c r="F2010">
        <f>VLOOKUP(A2010, Kickstarter!B:P, 11, FALSE)</f>
        <v>41</v>
      </c>
    </row>
    <row r="2011" spans="1:6" ht="45" x14ac:dyDescent="0.25">
      <c r="A2011" s="9" t="s">
        <v>2010</v>
      </c>
      <c r="B2011" s="3" t="str">
        <f>VLOOKUP(A2011, Kickstarter!B:C, 2, FALSE)</f>
        <v>Licht 1: The smart pendant lamp that increases your well-being and productivity while saving 80% in running energy expenses.</v>
      </c>
      <c r="C2011">
        <f>VLOOKUP(A2011, Kickstarter!B:E, 3, FALSE)</f>
        <v>50000</v>
      </c>
      <c r="D2011">
        <f>VLOOKUP(A2011, Kickstarter!B:E, 4, FALSE)</f>
        <v>152579</v>
      </c>
      <c r="E2011">
        <f>VLOOKUP(A2011, Kickstarter!B:P, 15, FALSE)</f>
        <v>383.36</v>
      </c>
      <c r="F2011">
        <f>VLOOKUP(A2011, Kickstarter!B:P, 11, FALSE)</f>
        <v>398</v>
      </c>
    </row>
    <row r="2012" spans="1:6" ht="30" x14ac:dyDescent="0.25">
      <c r="A2012" s="9" t="s">
        <v>2011</v>
      </c>
      <c r="B2012" s="3" t="str">
        <f>VLOOKUP(A2012, Kickstarter!B:C, 2, FALSE)</f>
        <v>Weighitz are miniature smart scales designed to weigh anything in the home.</v>
      </c>
      <c r="C2012">
        <f>VLOOKUP(A2012, Kickstarter!B:E, 3, FALSE)</f>
        <v>30000</v>
      </c>
      <c r="D2012">
        <f>VLOOKUP(A2012, Kickstarter!B:E, 4, FALSE)</f>
        <v>96015.9</v>
      </c>
      <c r="E2012">
        <f>VLOOKUP(A2012, Kickstarter!B:P, 15, FALSE)</f>
        <v>55.28</v>
      </c>
      <c r="F2012">
        <f>VLOOKUP(A2012, Kickstarter!B:P, 11, FALSE)</f>
        <v>1737</v>
      </c>
    </row>
    <row r="2013" spans="1:6" ht="45" x14ac:dyDescent="0.25">
      <c r="A2013" s="9" t="s">
        <v>2012</v>
      </c>
      <c r="B2013" s="3" t="str">
        <f>VLOOKUP(A2013, Kickstarter!B:C, 2, FALSE)</f>
        <v>FLUXO â€“ The first smart design lamp where you can move the light in any direction with app and sensor control.</v>
      </c>
      <c r="C2013">
        <f>VLOOKUP(A2013, Kickstarter!B:E, 3, FALSE)</f>
        <v>50000</v>
      </c>
      <c r="D2013">
        <f>VLOOKUP(A2013, Kickstarter!B:E, 4, FALSE)</f>
        <v>409782</v>
      </c>
      <c r="E2013">
        <f>VLOOKUP(A2013, Kickstarter!B:P, 15, FALSE)</f>
        <v>422.02</v>
      </c>
      <c r="F2013">
        <f>VLOOKUP(A2013, Kickstarter!B:P, 11, FALSE)</f>
        <v>971</v>
      </c>
    </row>
    <row r="2014" spans="1:6" ht="45" x14ac:dyDescent="0.25">
      <c r="A2014" s="9" t="s">
        <v>2013</v>
      </c>
      <c r="B2014" s="3" t="str">
        <f>VLOOKUP(A2014, Kickstarter!B:C, 2, FALSE)</f>
        <v>FishBit is an app and connected device to monitor and control your aquariumâ€™s water composition to help your tank thrive.</v>
      </c>
      <c r="C2014">
        <f>VLOOKUP(A2014, Kickstarter!B:E, 3, FALSE)</f>
        <v>5000</v>
      </c>
      <c r="D2014">
        <f>VLOOKUP(A2014, Kickstarter!B:E, 4, FALSE)</f>
        <v>11745</v>
      </c>
      <c r="E2014">
        <f>VLOOKUP(A2014, Kickstarter!B:P, 15, FALSE)</f>
        <v>64.180000000000007</v>
      </c>
      <c r="F2014">
        <f>VLOOKUP(A2014, Kickstarter!B:P, 11, FALSE)</f>
        <v>183</v>
      </c>
    </row>
    <row r="2015" spans="1:6" ht="45" x14ac:dyDescent="0.25">
      <c r="A2015" s="9" t="s">
        <v>2014</v>
      </c>
      <c r="B2015" s="3" t="str">
        <f>VLOOKUP(A2015, Kickstarter!B:C, 2, FALSE)</f>
        <v>Crowds can slow WiFi to a crawl, but not Portal. Stream ultraHD videos without buffering and play Internet games without lagging.</v>
      </c>
      <c r="C2015">
        <f>VLOOKUP(A2015, Kickstarter!B:E, 3, FALSE)</f>
        <v>160000</v>
      </c>
      <c r="D2015">
        <f>VLOOKUP(A2015, Kickstarter!B:E, 4, FALSE)</f>
        <v>791862</v>
      </c>
      <c r="E2015">
        <f>VLOOKUP(A2015, Kickstarter!B:P, 15, FALSE)</f>
        <v>173.58</v>
      </c>
      <c r="F2015">
        <f>VLOOKUP(A2015, Kickstarter!B:P, 11, FALSE)</f>
        <v>4562</v>
      </c>
    </row>
    <row r="2016" spans="1:6" ht="45" x14ac:dyDescent="0.25">
      <c r="A2016" s="9" t="s">
        <v>2015</v>
      </c>
      <c r="B2016" s="3" t="str">
        <f>VLOOKUP(A2016, Kickstarter!B:C, 2, FALSE)</f>
        <v>It's a pen that can draw in the air! 3Doodler is the 3D printing pen you can hold in your hand. Lift your imagination off the page!</v>
      </c>
      <c r="C2016">
        <f>VLOOKUP(A2016, Kickstarter!B:E, 3, FALSE)</f>
        <v>30000</v>
      </c>
      <c r="D2016">
        <f>VLOOKUP(A2016, Kickstarter!B:E, 4, FALSE)</f>
        <v>2344134.67</v>
      </c>
      <c r="E2016">
        <f>VLOOKUP(A2016, Kickstarter!B:P, 15, FALSE)</f>
        <v>88.6</v>
      </c>
      <c r="F2016">
        <f>VLOOKUP(A2016, Kickstarter!B:P, 11, FALSE)</f>
        <v>26457</v>
      </c>
    </row>
    <row r="2017" spans="1:6" ht="45" x14ac:dyDescent="0.25">
      <c r="A2017" s="9" t="s">
        <v>2016</v>
      </c>
      <c r="B2017" s="3" t="str">
        <f>VLOOKUP(A2017, Kickstarter!B:C, 2, FALSE)</f>
        <v>ExtraCore is a 1" x 1" 22 I/O pin Arduino Compatible. It's 1.7 grams and 16mhz of tiny Arduino style coolness.</v>
      </c>
      <c r="C2017">
        <f>VLOOKUP(A2017, Kickstarter!B:E, 3, FALSE)</f>
        <v>7200</v>
      </c>
      <c r="D2017">
        <f>VLOOKUP(A2017, Kickstarter!B:E, 4, FALSE)</f>
        <v>8136.01</v>
      </c>
      <c r="E2017">
        <f>VLOOKUP(A2017, Kickstarter!B:P, 15, FALSE)</f>
        <v>50.22</v>
      </c>
      <c r="F2017">
        <f>VLOOKUP(A2017, Kickstarter!B:P, 11, FALSE)</f>
        <v>162</v>
      </c>
    </row>
    <row r="2018" spans="1:6" ht="30" x14ac:dyDescent="0.25">
      <c r="A2018" s="9" t="s">
        <v>2017</v>
      </c>
      <c r="B2018" s="3" t="str">
        <f>VLOOKUP(A2018, Kickstarter!B:C, 2, FALSE)</f>
        <v>A smart, compact power supply designed to power anything, anywhere</v>
      </c>
      <c r="C2018">
        <f>VLOOKUP(A2018, Kickstarter!B:E, 3, FALSE)</f>
        <v>10000</v>
      </c>
      <c r="D2018">
        <f>VLOOKUP(A2018, Kickstarter!B:E, 4, FALSE)</f>
        <v>92154.22</v>
      </c>
      <c r="E2018">
        <f>VLOOKUP(A2018, Kickstarter!B:P, 15, FALSE)</f>
        <v>192.39</v>
      </c>
      <c r="F2018">
        <f>VLOOKUP(A2018, Kickstarter!B:P, 11, FALSE)</f>
        <v>479</v>
      </c>
    </row>
    <row r="2019" spans="1:6" ht="45" x14ac:dyDescent="0.25">
      <c r="A2019" s="9" t="s">
        <v>2018</v>
      </c>
      <c r="B2019" s="3" t="str">
        <f>VLOOKUP(A2019, Kickstarter!B:C, 2, FALSE)</f>
        <v>A big red truck filled with cutting-edge maker tools that goes from school to school, bringing the joy of building back to kids.</v>
      </c>
      <c r="C2019">
        <f>VLOOKUP(A2019, Kickstarter!B:E, 3, FALSE)</f>
        <v>25000</v>
      </c>
      <c r="D2019">
        <f>VLOOKUP(A2019, Kickstarter!B:E, 4, FALSE)</f>
        <v>31275.599999999999</v>
      </c>
      <c r="E2019">
        <f>VLOOKUP(A2019, Kickstarter!B:P, 15, FALSE)</f>
        <v>73.42</v>
      </c>
      <c r="F2019">
        <f>VLOOKUP(A2019, Kickstarter!B:P, 11, FALSE)</f>
        <v>426</v>
      </c>
    </row>
    <row r="2020" spans="1:6" ht="45" x14ac:dyDescent="0.25">
      <c r="A2020" s="9" t="s">
        <v>2019</v>
      </c>
      <c r="B2020" s="3" t="str">
        <f>VLOOKUP(A2020, Kickstarter!B:C, 2, FALSE)</f>
        <v>Scriba puts creative control back in your hands. Its flexible body and dynamic squeeze motion responding beautifully to your touch.</v>
      </c>
      <c r="C2020">
        <f>VLOOKUP(A2020, Kickstarter!B:E, 3, FALSE)</f>
        <v>65000</v>
      </c>
      <c r="D2020">
        <f>VLOOKUP(A2020, Kickstarter!B:E, 4, FALSE)</f>
        <v>66458.23</v>
      </c>
      <c r="E2020">
        <f>VLOOKUP(A2020, Kickstarter!B:P, 15, FALSE)</f>
        <v>147.68</v>
      </c>
      <c r="F2020">
        <f>VLOOKUP(A2020, Kickstarter!B:P, 11, FALSE)</f>
        <v>450</v>
      </c>
    </row>
    <row r="2021" spans="1:6" ht="45" x14ac:dyDescent="0.25">
      <c r="A2021" s="9" t="s">
        <v>2020</v>
      </c>
      <c r="B2021" s="3" t="str">
        <f>VLOOKUP(A2021, Kickstarter!B:C, 2, FALSE)</f>
        <v>Far-field voice control extension to your speakers, home &amp; office appliances. Touch Sensing with Arduino &amp; Linux for making projects.</v>
      </c>
      <c r="C2021">
        <f>VLOOKUP(A2021, Kickstarter!B:E, 3, FALSE)</f>
        <v>40000</v>
      </c>
      <c r="D2021">
        <f>VLOOKUP(A2021, Kickstarter!B:E, 4, FALSE)</f>
        <v>193963.9</v>
      </c>
      <c r="E2021">
        <f>VLOOKUP(A2021, Kickstarter!B:P, 15, FALSE)</f>
        <v>108.97</v>
      </c>
      <c r="F2021">
        <f>VLOOKUP(A2021, Kickstarter!B:P, 11, FALSE)</f>
        <v>1780</v>
      </c>
    </row>
    <row r="2022" spans="1:6" ht="45" x14ac:dyDescent="0.25">
      <c r="A2022" s="9" t="s">
        <v>2021</v>
      </c>
      <c r="B2022" s="3" t="str">
        <f>VLOOKUP(A2022, Kickstarter!B:C, 2, FALSE)</f>
        <v>Low Voltage Metal Sensor directly compatible with Arduino type computers for Robotics, &amp; Motor Control, WITHOUT USING MAGNETS!</v>
      </c>
      <c r="C2022">
        <f>VLOOKUP(A2022, Kickstarter!B:E, 3, FALSE)</f>
        <v>1500</v>
      </c>
      <c r="D2022">
        <f>VLOOKUP(A2022, Kickstarter!B:E, 4, FALSE)</f>
        <v>2885</v>
      </c>
      <c r="E2022">
        <f>VLOOKUP(A2022, Kickstarter!B:P, 15, FALSE)</f>
        <v>23.65</v>
      </c>
      <c r="F2022">
        <f>VLOOKUP(A2022, Kickstarter!B:P, 11, FALSE)</f>
        <v>122</v>
      </c>
    </row>
    <row r="2023" spans="1:6" ht="45" x14ac:dyDescent="0.25">
      <c r="A2023" s="9" t="s">
        <v>2022</v>
      </c>
      <c r="B2023" s="3" t="str">
        <f>VLOOKUP(A2023, Kickstarter!B:C, 2, FALSE)</f>
        <v>The m!lTone is an open-source synth &amp; MIDI controller.Create music &amp; control video,lights &amp; sound w/ this refreshingly original device.</v>
      </c>
      <c r="C2023">
        <f>VLOOKUP(A2023, Kickstarter!B:E, 3, FALSE)</f>
        <v>5000</v>
      </c>
      <c r="D2023">
        <f>VLOOKUP(A2023, Kickstarter!B:E, 4, FALSE)</f>
        <v>14055</v>
      </c>
      <c r="E2023">
        <f>VLOOKUP(A2023, Kickstarter!B:P, 15, FALSE)</f>
        <v>147.94999999999999</v>
      </c>
      <c r="F2023">
        <f>VLOOKUP(A2023, Kickstarter!B:P, 11, FALSE)</f>
        <v>95</v>
      </c>
    </row>
    <row r="2024" spans="1:6" ht="45" x14ac:dyDescent="0.25">
      <c r="A2024" s="9" t="s">
        <v>2023</v>
      </c>
      <c r="B2024" s="3" t="str">
        <f>VLOOKUP(A2024, Kickstarter!B:C, 2, FALSE)</f>
        <v>Acanvas is a Wi-Fi connected and customizable art display that hangs on any wall, charges itself and streams art into your home</v>
      </c>
      <c r="C2024">
        <f>VLOOKUP(A2024, Kickstarter!B:E, 3, FALSE)</f>
        <v>100000</v>
      </c>
      <c r="D2024">
        <f>VLOOKUP(A2024, Kickstarter!B:E, 4, FALSE)</f>
        <v>125137</v>
      </c>
      <c r="E2024">
        <f>VLOOKUP(A2024, Kickstarter!B:P, 15, FALSE)</f>
        <v>385.04</v>
      </c>
      <c r="F2024">
        <f>VLOOKUP(A2024, Kickstarter!B:P, 11, FALSE)</f>
        <v>325</v>
      </c>
    </row>
    <row r="2025" spans="1:6" ht="45" x14ac:dyDescent="0.25">
      <c r="A2025" s="9" t="s">
        <v>2024</v>
      </c>
      <c r="B2025" s="3" t="str">
        <f>VLOOKUP(A2025, Kickstarter!B:C, 2, FALSE)</f>
        <v>A digital window that opens to beautiful scenery from around the world with 4K-shot videos and sound. Place it anywhere, be anywhere.</v>
      </c>
      <c r="C2025">
        <f>VLOOKUP(A2025, Kickstarter!B:E, 3, FALSE)</f>
        <v>100000</v>
      </c>
      <c r="D2025">
        <f>VLOOKUP(A2025, Kickstarter!B:E, 4, FALSE)</f>
        <v>161459</v>
      </c>
      <c r="E2025">
        <f>VLOOKUP(A2025, Kickstarter!B:P, 15, FALSE)</f>
        <v>457.39</v>
      </c>
      <c r="F2025">
        <f>VLOOKUP(A2025, Kickstarter!B:P, 11, FALSE)</f>
        <v>353</v>
      </c>
    </row>
    <row r="2026" spans="1:6" ht="45" x14ac:dyDescent="0.25">
      <c r="A2026" s="9" t="s">
        <v>2025</v>
      </c>
      <c r="B2026" s="3" t="str">
        <f>VLOOKUP(A2026, Kickstarter!B:C, 2, FALSE)</f>
        <v>RA - 3D Printer board. This board can control 3 extruders, bed heaters, Elefu control panel, 4 temp monitors, lighting and more.</v>
      </c>
      <c r="C2026">
        <f>VLOOKUP(A2026, Kickstarter!B:E, 3, FALSE)</f>
        <v>4000</v>
      </c>
      <c r="D2026">
        <f>VLOOKUP(A2026, Kickstarter!B:E, 4, FALSE)</f>
        <v>23414</v>
      </c>
      <c r="E2026">
        <f>VLOOKUP(A2026, Kickstarter!B:P, 15, FALSE)</f>
        <v>222.99</v>
      </c>
      <c r="F2026">
        <f>VLOOKUP(A2026, Kickstarter!B:P, 11, FALSE)</f>
        <v>105</v>
      </c>
    </row>
    <row r="2027" spans="1:6" ht="45" x14ac:dyDescent="0.25">
      <c r="A2027" s="9" t="s">
        <v>2026</v>
      </c>
      <c r="B2027" s="3" t="str">
        <f>VLOOKUP(A2027, Kickstarter!B:C, 2, FALSE)</f>
        <v>A complete Home Security System in a single device: Flare protects you and your home all by itself. Secure, beautiful and affordable.</v>
      </c>
      <c r="C2027">
        <f>VLOOKUP(A2027, Kickstarter!B:E, 3, FALSE)</f>
        <v>80000</v>
      </c>
      <c r="D2027">
        <f>VLOOKUP(A2027, Kickstarter!B:E, 4, FALSE)</f>
        <v>160920</v>
      </c>
      <c r="E2027">
        <f>VLOOKUP(A2027, Kickstarter!B:P, 15, FALSE)</f>
        <v>220.74</v>
      </c>
      <c r="F2027">
        <f>VLOOKUP(A2027, Kickstarter!B:P, 11, FALSE)</f>
        <v>729</v>
      </c>
    </row>
    <row r="2028" spans="1:6" ht="30" x14ac:dyDescent="0.25">
      <c r="A2028" s="9" t="s">
        <v>2027</v>
      </c>
      <c r="B2028" s="3" t="str">
        <f>VLOOKUP(A2028, Kickstarter!B:C, 2, FALSE)</f>
        <v>MIDI Sprout enables plants to play synthesizers in real time.</v>
      </c>
      <c r="C2028">
        <f>VLOOKUP(A2028, Kickstarter!B:E, 3, FALSE)</f>
        <v>25000</v>
      </c>
      <c r="D2028">
        <f>VLOOKUP(A2028, Kickstarter!B:E, 4, FALSE)</f>
        <v>33370.769999999997</v>
      </c>
      <c r="E2028">
        <f>VLOOKUP(A2028, Kickstarter!B:P, 15, FALSE)</f>
        <v>73.5</v>
      </c>
      <c r="F2028">
        <f>VLOOKUP(A2028, Kickstarter!B:P, 11, FALSE)</f>
        <v>454</v>
      </c>
    </row>
    <row r="2029" spans="1:6" ht="45" x14ac:dyDescent="0.25">
      <c r="A2029" s="9" t="s">
        <v>2028</v>
      </c>
      <c r="B2029" s="3" t="str">
        <f>VLOOKUP(A2029, Kickstarter!B:C, 2, FALSE)</f>
        <v>Modular smartphone-based headset with external sensors for 4" - 5.7" Android &amp; iOS phones, iPhone 6 Plus included!</v>
      </c>
      <c r="C2029">
        <f>VLOOKUP(A2029, Kickstarter!B:E, 3, FALSE)</f>
        <v>100000</v>
      </c>
      <c r="D2029">
        <f>VLOOKUP(A2029, Kickstarter!B:E, 4, FALSE)</f>
        <v>120249</v>
      </c>
      <c r="E2029">
        <f>VLOOKUP(A2029, Kickstarter!B:P, 15, FALSE)</f>
        <v>223.1</v>
      </c>
      <c r="F2029">
        <f>VLOOKUP(A2029, Kickstarter!B:P, 11, FALSE)</f>
        <v>539</v>
      </c>
    </row>
    <row r="2030" spans="1:6" ht="30" x14ac:dyDescent="0.25">
      <c r="A2030" s="9" t="s">
        <v>2029</v>
      </c>
      <c r="B2030" s="3" t="str">
        <f>VLOOKUP(A2030, Kickstarter!B:C, 2, FALSE)</f>
        <v>Building an open source Bussard fusion reactor, aka the Polywell.</v>
      </c>
      <c r="C2030">
        <f>VLOOKUP(A2030, Kickstarter!B:E, 3, FALSE)</f>
        <v>3000</v>
      </c>
      <c r="D2030">
        <f>VLOOKUP(A2030, Kickstarter!B:E, 4, FALSE)</f>
        <v>3785</v>
      </c>
      <c r="E2030">
        <f>VLOOKUP(A2030, Kickstarter!B:P, 15, FALSE)</f>
        <v>47.91</v>
      </c>
      <c r="F2030">
        <f>VLOOKUP(A2030, Kickstarter!B:P, 11, FALSE)</f>
        <v>79</v>
      </c>
    </row>
    <row r="2031" spans="1:6" ht="30" x14ac:dyDescent="0.25">
      <c r="A2031" s="9" t="s">
        <v>2030</v>
      </c>
      <c r="B2031" s="3" t="str">
        <f>VLOOKUP(A2031, Kickstarter!B:C, 2, FALSE)</f>
        <v>Lumin8 Pro is a fun and easy to use light controller that makes light dance to your favorite music.</v>
      </c>
      <c r="C2031">
        <f>VLOOKUP(A2031, Kickstarter!B:E, 3, FALSE)</f>
        <v>2500</v>
      </c>
      <c r="D2031">
        <f>VLOOKUP(A2031, Kickstarter!B:E, 4, FALSE)</f>
        <v>9030</v>
      </c>
      <c r="E2031">
        <f>VLOOKUP(A2031, Kickstarter!B:P, 15, FALSE)</f>
        <v>96.06</v>
      </c>
      <c r="F2031">
        <f>VLOOKUP(A2031, Kickstarter!B:P, 11, FALSE)</f>
        <v>94</v>
      </c>
    </row>
    <row r="2032" spans="1:6" ht="45" x14ac:dyDescent="0.25">
      <c r="A2032" s="9" t="s">
        <v>2031</v>
      </c>
      <c r="B2032" s="3" t="str">
        <f>VLOOKUP(A2032, Kickstarter!B:C, 2, FALSE)</f>
        <v>A stylish, retro, and fun arcade cabinet for your Raspberry Pi, Mini-ITX, Pandaboard, or other mini PC from the makers of Pibow</v>
      </c>
      <c r="C2032">
        <f>VLOOKUP(A2032, Kickstarter!B:E, 3, FALSE)</f>
        <v>32768</v>
      </c>
      <c r="D2032">
        <f>VLOOKUP(A2032, Kickstarter!B:E, 4, FALSE)</f>
        <v>74134</v>
      </c>
      <c r="E2032">
        <f>VLOOKUP(A2032, Kickstarter!B:P, 15, FALSE)</f>
        <v>118.61</v>
      </c>
      <c r="F2032">
        <f>VLOOKUP(A2032, Kickstarter!B:P, 11, FALSE)</f>
        <v>625</v>
      </c>
    </row>
    <row r="2033" spans="1:6" ht="30" x14ac:dyDescent="0.25">
      <c r="A2033" s="9" t="s">
        <v>2032</v>
      </c>
      <c r="B2033" s="3" t="str">
        <f>VLOOKUP(A2033, Kickstarter!B:C, 2, FALSE)</f>
        <v>With Linkio you can use your smartphone to control every electronic you own- for only $100!</v>
      </c>
      <c r="C2033">
        <f>VLOOKUP(A2033, Kickstarter!B:E, 3, FALSE)</f>
        <v>50000</v>
      </c>
      <c r="D2033">
        <f>VLOOKUP(A2033, Kickstarter!B:E, 4, FALSE)</f>
        <v>60175</v>
      </c>
      <c r="E2033">
        <f>VLOOKUP(A2033, Kickstarter!B:P, 15, FALSE)</f>
        <v>118.45</v>
      </c>
      <c r="F2033">
        <f>VLOOKUP(A2033, Kickstarter!B:P, 11, FALSE)</f>
        <v>508</v>
      </c>
    </row>
    <row r="2034" spans="1:6" ht="45" x14ac:dyDescent="0.25">
      <c r="A2034" s="9" t="s">
        <v>2033</v>
      </c>
      <c r="B2034" s="3" t="str">
        <f>VLOOKUP(A2034, Kickstarter!B:C, 2, FALSE)</f>
        <v>PocketLab Voyager and PocketLab Weather are rugged science labs that you can take anywhere to explore the world around you.</v>
      </c>
      <c r="C2034">
        <f>VLOOKUP(A2034, Kickstarter!B:E, 3, FALSE)</f>
        <v>25000</v>
      </c>
      <c r="D2034">
        <f>VLOOKUP(A2034, Kickstarter!B:E, 4, FALSE)</f>
        <v>76047</v>
      </c>
      <c r="E2034">
        <f>VLOOKUP(A2034, Kickstarter!B:P, 15, FALSE)</f>
        <v>143.21</v>
      </c>
      <c r="F2034">
        <f>VLOOKUP(A2034, Kickstarter!B:P, 11, FALSE)</f>
        <v>531</v>
      </c>
    </row>
    <row r="2035" spans="1:6" ht="45" x14ac:dyDescent="0.25">
      <c r="A2035" s="9" t="s">
        <v>2034</v>
      </c>
      <c r="B2035" s="3" t="str">
        <f>VLOOKUP(A2035, Kickstarter!B:C, 2, FALSE)</f>
        <v>BrewNannyâ„¢ accurately measures the health and progress of your home brew and alerts you to problems immediately, wherever you are.</v>
      </c>
      <c r="C2035">
        <f>VLOOKUP(A2035, Kickstarter!B:E, 3, FALSE)</f>
        <v>25000</v>
      </c>
      <c r="D2035">
        <f>VLOOKUP(A2035, Kickstarter!B:E, 4, FALSE)</f>
        <v>44669</v>
      </c>
      <c r="E2035">
        <f>VLOOKUP(A2035, Kickstarter!B:P, 15, FALSE)</f>
        <v>282.72000000000003</v>
      </c>
      <c r="F2035">
        <f>VLOOKUP(A2035, Kickstarter!B:P, 11, FALSE)</f>
        <v>158</v>
      </c>
    </row>
    <row r="2036" spans="1:6" ht="45" x14ac:dyDescent="0.25">
      <c r="A2036" s="9" t="s">
        <v>2035</v>
      </c>
      <c r="B2036" s="3" t="str">
        <f>VLOOKUP(A2036, Kickstarter!B:C, 2, FALSE)</f>
        <v>A Wireless Virtual Reality HMD that's Fashionable &amp; Compact; Features 3D Gesture Input, Position Tracking, &amp; Augmented Reality Overlays</v>
      </c>
      <c r="C2036">
        <f>VLOOKUP(A2036, Kickstarter!B:E, 3, FALSE)</f>
        <v>78000</v>
      </c>
      <c r="D2036">
        <f>VLOOKUP(A2036, Kickstarter!B:E, 4, FALSE)</f>
        <v>301719.59000000003</v>
      </c>
      <c r="E2036">
        <f>VLOOKUP(A2036, Kickstarter!B:P, 15, FALSE)</f>
        <v>593.94000000000005</v>
      </c>
      <c r="F2036">
        <f>VLOOKUP(A2036, Kickstarter!B:P, 11, FALSE)</f>
        <v>508</v>
      </c>
    </row>
    <row r="2037" spans="1:6" ht="45" x14ac:dyDescent="0.25">
      <c r="A2037" s="9" t="s">
        <v>2036</v>
      </c>
      <c r="B2037" s="3" t="str">
        <f>VLOOKUP(A2037, Kickstarter!B:C, 2, FALSE)</f>
        <v>Announcing the GANGLION and the ULTRACORTEXâ€”a $99 biodata acquisition device and a 3D-printed, brain-sensing headset.</v>
      </c>
      <c r="C2037">
        <f>VLOOKUP(A2037, Kickstarter!B:E, 3, FALSE)</f>
        <v>80000</v>
      </c>
      <c r="D2037">
        <f>VLOOKUP(A2037, Kickstarter!B:E, 4, FALSE)</f>
        <v>168829.14</v>
      </c>
      <c r="E2037">
        <f>VLOOKUP(A2037, Kickstarter!B:P, 15, FALSE)</f>
        <v>262.16000000000003</v>
      </c>
      <c r="F2037">
        <f>VLOOKUP(A2037, Kickstarter!B:P, 11, FALSE)</f>
        <v>644</v>
      </c>
    </row>
    <row r="2038" spans="1:6" ht="45" x14ac:dyDescent="0.25">
      <c r="A2038" s="9" t="s">
        <v>2037</v>
      </c>
      <c r="B2038" s="3" t="str">
        <f>VLOOKUP(A2038, Kickstarter!B:C, 2, FALSE)</f>
        <v>A high-capacity portable charger with LED lights keeps your iPhone, iPad, smartphones, tablets and other devices juiced up on-the-go.</v>
      </c>
      <c r="C2038">
        <f>VLOOKUP(A2038, Kickstarter!B:E, 3, FALSE)</f>
        <v>30000</v>
      </c>
      <c r="D2038">
        <f>VLOOKUP(A2038, Kickstarter!B:E, 4, FALSE)</f>
        <v>39500.5</v>
      </c>
      <c r="E2038">
        <f>VLOOKUP(A2038, Kickstarter!B:P, 15, FALSE)</f>
        <v>46.58</v>
      </c>
      <c r="F2038">
        <f>VLOOKUP(A2038, Kickstarter!B:P, 11, FALSE)</f>
        <v>848</v>
      </c>
    </row>
    <row r="2039" spans="1:6" ht="45" x14ac:dyDescent="0.25">
      <c r="A2039" s="9" t="s">
        <v>2038</v>
      </c>
      <c r="B2039" s="3" t="str">
        <f>VLOOKUP(A2039, Kickstarter!B:C, 2, FALSE)</f>
        <v>With an efficiency of 97%, bicycle technology is nearly perfect. So why do we use it only for transportation?</v>
      </c>
      <c r="C2039">
        <f>VLOOKUP(A2039, Kickstarter!B:E, 3, FALSE)</f>
        <v>10000</v>
      </c>
      <c r="D2039">
        <f>VLOOKUP(A2039, Kickstarter!B:E, 4, FALSE)</f>
        <v>30047.64</v>
      </c>
      <c r="E2039">
        <f>VLOOKUP(A2039, Kickstarter!B:P, 15, FALSE)</f>
        <v>70.040000000000006</v>
      </c>
      <c r="F2039">
        <f>VLOOKUP(A2039, Kickstarter!B:P, 11, FALSE)</f>
        <v>429</v>
      </c>
    </row>
    <row r="2040" spans="1:6" ht="45" x14ac:dyDescent="0.25">
      <c r="A2040" s="9" t="s">
        <v>2039</v>
      </c>
      <c r="B2040" s="3" t="str">
        <f>VLOOKUP(A2040, Kickstarter!B:C, 2, FALSE)</f>
        <v>The OWL is an open source, open hardware, reprogrammable effects pedal designed for musicians, coders, and hackers.</v>
      </c>
      <c r="C2040">
        <f>VLOOKUP(A2040, Kickstarter!B:E, 3, FALSE)</f>
        <v>8000</v>
      </c>
      <c r="D2040">
        <f>VLOOKUP(A2040, Kickstarter!B:E, 4, FALSE)</f>
        <v>33641</v>
      </c>
      <c r="E2040">
        <f>VLOOKUP(A2040, Kickstarter!B:P, 15, FALSE)</f>
        <v>164.91</v>
      </c>
      <c r="F2040">
        <f>VLOOKUP(A2040, Kickstarter!B:P, 11, FALSE)</f>
        <v>204</v>
      </c>
    </row>
    <row r="2041" spans="1:6" ht="30" x14ac:dyDescent="0.25">
      <c r="A2041" s="9" t="s">
        <v>2040</v>
      </c>
      <c r="B2041" s="3" t="str">
        <f>VLOOKUP(A2041, Kickstarter!B:C, 2, FALSE)</f>
        <v>Open up your digital worlds with the most sophisticated, intuitive android smart projector.</v>
      </c>
      <c r="C2041">
        <f>VLOOKUP(A2041, Kickstarter!B:E, 3, FALSE)</f>
        <v>125000</v>
      </c>
      <c r="D2041">
        <f>VLOOKUP(A2041, Kickstarter!B:E, 4, FALSE)</f>
        <v>170271</v>
      </c>
      <c r="E2041">
        <f>VLOOKUP(A2041, Kickstarter!B:P, 15, FALSE)</f>
        <v>449.26</v>
      </c>
      <c r="F2041">
        <f>VLOOKUP(A2041, Kickstarter!B:P, 11, FALSE)</f>
        <v>379</v>
      </c>
    </row>
    <row r="2042" spans="1:6" ht="30" x14ac:dyDescent="0.25">
      <c r="A2042" s="9" t="s">
        <v>2041</v>
      </c>
      <c r="B2042" s="3" t="str">
        <f>VLOOKUP(A2042, Kickstarter!B:C, 2, FALSE)</f>
        <v>4.29 Billion+ Capacitor Combinations.
No Coding Required.</v>
      </c>
      <c r="C2042">
        <f>VLOOKUP(A2042, Kickstarter!B:E, 3, FALSE)</f>
        <v>3000</v>
      </c>
      <c r="D2042">
        <f>VLOOKUP(A2042, Kickstarter!B:E, 4, FALSE)</f>
        <v>7445.14</v>
      </c>
      <c r="E2042">
        <f>VLOOKUP(A2042, Kickstarter!B:P, 15, FALSE)</f>
        <v>27.47</v>
      </c>
      <c r="F2042">
        <f>VLOOKUP(A2042, Kickstarter!B:P, 11, FALSE)</f>
        <v>271</v>
      </c>
    </row>
    <row r="2043" spans="1:6" ht="45" x14ac:dyDescent="0.25">
      <c r="A2043" s="9" t="s">
        <v>2042</v>
      </c>
      <c r="B2043" s="3" t="str">
        <f>VLOOKUP(A2043, Kickstarter!B:C, 2, FALSE)</f>
        <v>World's first LED decor grow light that turns your plants into show pieces. Adding beauty and foliage to your home like never before</v>
      </c>
      <c r="C2043">
        <f>VLOOKUP(A2043, Kickstarter!B:E, 3, FALSE)</f>
        <v>9500</v>
      </c>
      <c r="D2043">
        <f>VLOOKUP(A2043, Kickstarter!B:E, 4, FALSE)</f>
        <v>17277</v>
      </c>
      <c r="E2043">
        <f>VLOOKUP(A2043, Kickstarter!B:P, 15, FALSE)</f>
        <v>143.97999999999999</v>
      </c>
      <c r="F2043">
        <f>VLOOKUP(A2043, Kickstarter!B:P, 11, FALSE)</f>
        <v>120</v>
      </c>
    </row>
    <row r="2044" spans="1:6" ht="45" x14ac:dyDescent="0.25">
      <c r="A2044" s="9" t="s">
        <v>2043</v>
      </c>
      <c r="B2044" s="3" t="str">
        <f>VLOOKUP(A2044, Kickstarter!B:C, 2, FALSE)</f>
        <v>The SoundBrake headphone attachment can be used with any audio player to alert you to important outside sounds.</v>
      </c>
      <c r="C2044">
        <f>VLOOKUP(A2044, Kickstarter!B:E, 3, FALSE)</f>
        <v>10000</v>
      </c>
      <c r="D2044">
        <f>VLOOKUP(A2044, Kickstarter!B:E, 4, FALSE)</f>
        <v>12353</v>
      </c>
      <c r="E2044">
        <f>VLOOKUP(A2044, Kickstarter!B:P, 15, FALSE)</f>
        <v>88.24</v>
      </c>
      <c r="F2044">
        <f>VLOOKUP(A2044, Kickstarter!B:P, 11, FALSE)</f>
        <v>140</v>
      </c>
    </row>
    <row r="2045" spans="1:6" ht="45" x14ac:dyDescent="0.25">
      <c r="A2045" s="9" t="s">
        <v>2044</v>
      </c>
      <c r="B2045" s="3" t="str">
        <f>VLOOKUP(A2045, Kickstarter!B:C, 2, FALSE)</f>
        <v>PS-1A is an adjustable switch mode DC-DC power supply. It is highly compact, breadboard friendly and requires no external components.</v>
      </c>
      <c r="C2045">
        <f>VLOOKUP(A2045, Kickstarter!B:E, 3, FALSE)</f>
        <v>1385</v>
      </c>
      <c r="D2045">
        <f>VLOOKUP(A2045, Kickstarter!B:E, 4, FALSE)</f>
        <v>7011</v>
      </c>
      <c r="E2045">
        <f>VLOOKUP(A2045, Kickstarter!B:P, 15, FALSE)</f>
        <v>36.33</v>
      </c>
      <c r="F2045">
        <f>VLOOKUP(A2045, Kickstarter!B:P, 11, FALSE)</f>
        <v>193</v>
      </c>
    </row>
    <row r="2046" spans="1:6" ht="45" x14ac:dyDescent="0.25">
      <c r="A2046" s="9" t="s">
        <v>2045</v>
      </c>
      <c r="B2046" s="3" t="str">
        <f>VLOOKUP(A2046, Kickstarter!B:C, 2, FALSE)</f>
        <v>The PiSoC is an open source development platform which gives each person a unique opportunity to create, regardless of skill level.</v>
      </c>
      <c r="C2046">
        <f>VLOOKUP(A2046, Kickstarter!B:E, 3, FALSE)</f>
        <v>15000</v>
      </c>
      <c r="D2046">
        <f>VLOOKUP(A2046, Kickstarter!B:E, 4, FALSE)</f>
        <v>16232</v>
      </c>
      <c r="E2046">
        <f>VLOOKUP(A2046, Kickstarter!B:P, 15, FALSE)</f>
        <v>90.18</v>
      </c>
      <c r="F2046">
        <f>VLOOKUP(A2046, Kickstarter!B:P, 11, FALSE)</f>
        <v>180</v>
      </c>
    </row>
    <row r="2047" spans="1:6" ht="45" x14ac:dyDescent="0.25">
      <c r="A2047" s="9" t="s">
        <v>2046</v>
      </c>
      <c r="B2047" s="3" t="str">
        <f>VLOOKUP(A2047, Kickstarter!B:C, 2, FALSE)</f>
        <v>Open Rail is a new open source universal linear rail system designed to be used with various T- Slot aluminum extrusion configurations.</v>
      </c>
      <c r="C2047">
        <f>VLOOKUP(A2047, Kickstarter!B:E, 3, FALSE)</f>
        <v>4900</v>
      </c>
      <c r="D2047">
        <f>VLOOKUP(A2047, Kickstarter!B:E, 4, FALSE)</f>
        <v>40140.01</v>
      </c>
      <c r="E2047">
        <f>VLOOKUP(A2047, Kickstarter!B:P, 15, FALSE)</f>
        <v>152.62</v>
      </c>
      <c r="F2047">
        <f>VLOOKUP(A2047, Kickstarter!B:P, 11, FALSE)</f>
        <v>263</v>
      </c>
    </row>
    <row r="2048" spans="1:6" ht="45" x14ac:dyDescent="0.25">
      <c r="A2048" s="9" t="s">
        <v>2047</v>
      </c>
      <c r="B2048" s="3" t="str">
        <f>VLOOKUP(A2048, Kickstarter!B:C, 2, FALSE)</f>
        <v>CoAction Hero: a powerful proto-board with a 120Mhz processor, 1MB filesystem, and built-in OS for tinkerers and engineers alike.</v>
      </c>
      <c r="C2048">
        <f>VLOOKUP(A2048, Kickstarter!B:E, 3, FALSE)</f>
        <v>10000</v>
      </c>
      <c r="D2048">
        <f>VLOOKUP(A2048, Kickstarter!B:E, 4, FALSE)</f>
        <v>12110</v>
      </c>
      <c r="E2048">
        <f>VLOOKUP(A2048, Kickstarter!B:P, 15, FALSE)</f>
        <v>55.81</v>
      </c>
      <c r="F2048">
        <f>VLOOKUP(A2048, Kickstarter!B:P, 11, FALSE)</f>
        <v>217</v>
      </c>
    </row>
    <row r="2049" spans="1:6" ht="45" x14ac:dyDescent="0.25">
      <c r="A2049" s="9" t="s">
        <v>2048</v>
      </c>
      <c r="B2049" s="3" t="str">
        <f>VLOOKUP(A2049, Kickstarter!B:C, 2, FALSE)</f>
        <v>Simple internet time-limits, usage analytics, app &amp; site blocking - across all devices in the home, controlled from your smartphone.</v>
      </c>
      <c r="C2049">
        <f>VLOOKUP(A2049, Kickstarter!B:E, 3, FALSE)</f>
        <v>98000</v>
      </c>
      <c r="D2049">
        <f>VLOOKUP(A2049, Kickstarter!B:E, 4, FALSE)</f>
        <v>100939</v>
      </c>
      <c r="E2049">
        <f>VLOOKUP(A2049, Kickstarter!B:P, 15, FALSE)</f>
        <v>227.85</v>
      </c>
      <c r="F2049">
        <f>VLOOKUP(A2049, Kickstarter!B:P, 11, FALSE)</f>
        <v>443</v>
      </c>
    </row>
    <row r="2050" spans="1:6" ht="45" x14ac:dyDescent="0.25">
      <c r="A2050" s="9" t="s">
        <v>2049</v>
      </c>
      <c r="B2050" s="3" t="str">
        <f>VLOOKUP(A2050, Kickstarter!B:C, 2, FALSE)</f>
        <v>A lightweight generator to charge your phone, lights, and removable battery pack as you bicycle. Pedal power by you, for now or later.</v>
      </c>
      <c r="C2050">
        <f>VLOOKUP(A2050, Kickstarter!B:E, 3, FALSE)</f>
        <v>85000</v>
      </c>
      <c r="D2050">
        <f>VLOOKUP(A2050, Kickstarter!B:E, 4, FALSE)</f>
        <v>126082.45</v>
      </c>
      <c r="E2050">
        <f>VLOOKUP(A2050, Kickstarter!B:P, 15, FALSE)</f>
        <v>91.83</v>
      </c>
      <c r="F2050">
        <f>VLOOKUP(A2050, Kickstarter!B:P, 11, FALSE)</f>
        <v>1373</v>
      </c>
    </row>
    <row r="2051" spans="1:6" x14ac:dyDescent="0.25">
      <c r="A2051" s="9" t="s">
        <v>2050</v>
      </c>
      <c r="B2051" s="3" t="str">
        <f>VLOOKUP(A2051, Kickstarter!B:C, 2, FALSE)</f>
        <v>Keyless. Alarm secured. GPS tracking.</v>
      </c>
      <c r="C2051">
        <f>VLOOKUP(A2051, Kickstarter!B:E, 3, FALSE)</f>
        <v>50000</v>
      </c>
      <c r="D2051">
        <f>VLOOKUP(A2051, Kickstarter!B:E, 4, FALSE)</f>
        <v>60095.35</v>
      </c>
      <c r="E2051">
        <f>VLOOKUP(A2051, Kickstarter!B:P, 15, FALSE)</f>
        <v>80.989999999999995</v>
      </c>
      <c r="F2051">
        <f>VLOOKUP(A2051, Kickstarter!B:P, 11, FALSE)</f>
        <v>742</v>
      </c>
    </row>
    <row r="2052" spans="1:6" ht="45" x14ac:dyDescent="0.25">
      <c r="A2052" s="9" t="s">
        <v>2051</v>
      </c>
      <c r="B2052" s="3" t="str">
        <f>VLOOKUP(A2052, Kickstarter!B:C, 2, FALSE)</f>
        <v>Hubble is the first 100% open, affordable laser cutter suite â€” from replicable hardware to community driven software &amp; firmware.</v>
      </c>
      <c r="C2052">
        <f>VLOOKUP(A2052, Kickstarter!B:E, 3, FALSE)</f>
        <v>10000</v>
      </c>
      <c r="D2052">
        <f>VLOOKUP(A2052, Kickstarter!B:E, 4, FALSE)</f>
        <v>47327</v>
      </c>
      <c r="E2052">
        <f>VLOOKUP(A2052, Kickstarter!B:P, 15, FALSE)</f>
        <v>278.39</v>
      </c>
      <c r="F2052">
        <f>VLOOKUP(A2052, Kickstarter!B:P, 11, FALSE)</f>
        <v>170</v>
      </c>
    </row>
    <row r="2053" spans="1:6" ht="45" x14ac:dyDescent="0.25">
      <c r="A2053" s="9" t="s">
        <v>2052</v>
      </c>
      <c r="B2053" s="3" t="str">
        <f>VLOOKUP(A2053, Kickstarter!B:C, 2, FALSE)</f>
        <v>A collaborative effort between three generations who set out to provide a premium, top-quality yoyo at an affordable price.</v>
      </c>
      <c r="C2053">
        <f>VLOOKUP(A2053, Kickstarter!B:E, 3, FALSE)</f>
        <v>8000</v>
      </c>
      <c r="D2053">
        <f>VLOOKUP(A2053, Kickstarter!B:E, 4, FALSE)</f>
        <v>10429</v>
      </c>
      <c r="E2053">
        <f>VLOOKUP(A2053, Kickstarter!B:P, 15, FALSE)</f>
        <v>43.1</v>
      </c>
      <c r="F2053">
        <f>VLOOKUP(A2053, Kickstarter!B:P, 11, FALSE)</f>
        <v>242</v>
      </c>
    </row>
    <row r="2054" spans="1:6" ht="45" x14ac:dyDescent="0.25">
      <c r="A2054" s="9" t="s">
        <v>2053</v>
      </c>
      <c r="B2054" s="3" t="str">
        <f>VLOOKUP(A2054, Kickstarter!B:C, 2, FALSE)</f>
        <v>The World's Lightest &amp; Smartest E-Scooter: cool, small, portable, and can be easily folded into a backpack and bring it anywhere</v>
      </c>
      <c r="C2054">
        <f>VLOOKUP(A2054, Kickstarter!B:E, 3, FALSE)</f>
        <v>50000</v>
      </c>
      <c r="D2054">
        <f>VLOOKUP(A2054, Kickstarter!B:E, 4, FALSE)</f>
        <v>176524</v>
      </c>
      <c r="E2054">
        <f>VLOOKUP(A2054, Kickstarter!B:P, 15, FALSE)</f>
        <v>326.29000000000002</v>
      </c>
      <c r="F2054">
        <f>VLOOKUP(A2054, Kickstarter!B:P, 11, FALSE)</f>
        <v>541</v>
      </c>
    </row>
    <row r="2055" spans="1:6" ht="45" x14ac:dyDescent="0.25">
      <c r="A2055" s="9" t="s">
        <v>2054</v>
      </c>
      <c r="B2055" s="3" t="str">
        <f>VLOOKUP(A2055, Kickstarter!B:C, 2, FALSE)</f>
        <v>Â· Exchange multiple hard drives (SSDs or HDDs) Â· Slick design Â· Highest data transfer rates Â· Robust (anodized aluminum)</v>
      </c>
      <c r="C2055">
        <f>VLOOKUP(A2055, Kickstarter!B:E, 3, FALSE)</f>
        <v>5000</v>
      </c>
      <c r="D2055">
        <f>VLOOKUP(A2055, Kickstarter!B:E, 4, FALSE)</f>
        <v>5051</v>
      </c>
      <c r="E2055">
        <f>VLOOKUP(A2055, Kickstarter!B:P, 15, FALSE)</f>
        <v>41.74</v>
      </c>
      <c r="F2055">
        <f>VLOOKUP(A2055, Kickstarter!B:P, 11, FALSE)</f>
        <v>121</v>
      </c>
    </row>
    <row r="2056" spans="1:6" ht="45" x14ac:dyDescent="0.25">
      <c r="A2056" s="9" t="s">
        <v>2055</v>
      </c>
      <c r="B2056" s="3" t="str">
        <f>VLOOKUP(A2056, Kickstarter!B:C, 2, FALSE)</f>
        <v>SITU is the smart food nutrition scale anyone can use. It weighs your food in calories and nutrients in addition to grams and ounces.</v>
      </c>
      <c r="C2056">
        <f>VLOOKUP(A2056, Kickstarter!B:E, 3, FALSE)</f>
        <v>35000</v>
      </c>
      <c r="D2056">
        <f>VLOOKUP(A2056, Kickstarter!B:E, 4, FALSE)</f>
        <v>39757</v>
      </c>
      <c r="E2056">
        <f>VLOOKUP(A2056, Kickstarter!B:P, 15, FALSE)</f>
        <v>64.02</v>
      </c>
      <c r="F2056">
        <f>VLOOKUP(A2056, Kickstarter!B:P, 11, FALSE)</f>
        <v>621</v>
      </c>
    </row>
    <row r="2057" spans="1:6" ht="45" x14ac:dyDescent="0.25">
      <c r="A2057" s="9" t="s">
        <v>2056</v>
      </c>
      <c r="B2057" s="3" t="str">
        <f>VLOOKUP(A2057, Kickstarter!B:C, 2, FALSE)</f>
        <v>An Arduino compatible shield matched with a web based tutorial system to teach you how to talk with I2C and SPI components.</v>
      </c>
      <c r="C2057">
        <f>VLOOKUP(A2057, Kickstarter!B:E, 3, FALSE)</f>
        <v>6000</v>
      </c>
      <c r="D2057">
        <f>VLOOKUP(A2057, Kickstarter!B:E, 4, FALSE)</f>
        <v>10045</v>
      </c>
      <c r="E2057">
        <f>VLOOKUP(A2057, Kickstarter!B:P, 15, FALSE)</f>
        <v>99.46</v>
      </c>
      <c r="F2057">
        <f>VLOOKUP(A2057, Kickstarter!B:P, 11, FALSE)</f>
        <v>101</v>
      </c>
    </row>
    <row r="2058" spans="1:6" ht="45" x14ac:dyDescent="0.25">
      <c r="A2058" s="9" t="s">
        <v>2057</v>
      </c>
      <c r="B2058" s="3" t="str">
        <f>VLOOKUP(A2058, Kickstarter!B:C, 2, FALSE)</f>
        <v>A lightweight backpack that can charge your smartphone 4 times or an iPad one full charge, and recharge via a USB port</v>
      </c>
      <c r="C2058">
        <f>VLOOKUP(A2058, Kickstarter!B:E, 3, FALSE)</f>
        <v>50000</v>
      </c>
      <c r="D2058">
        <f>VLOOKUP(A2058, Kickstarter!B:E, 4, FALSE)</f>
        <v>76726</v>
      </c>
      <c r="E2058">
        <f>VLOOKUP(A2058, Kickstarter!B:P, 15, FALSE)</f>
        <v>138.49</v>
      </c>
      <c r="F2058">
        <f>VLOOKUP(A2058, Kickstarter!B:P, 11, FALSE)</f>
        <v>554</v>
      </c>
    </row>
    <row r="2059" spans="1:6" ht="45" x14ac:dyDescent="0.25">
      <c r="A2059" s="9" t="s">
        <v>2058</v>
      </c>
      <c r="B2059" s="3" t="str">
        <f>VLOOKUP(A2059, Kickstarter!B:C, 2, FALSE)</f>
        <v>CableKnife is the best solution for removing insulation from cables for the purpose of maximising the scrap metal value by up to 350%</v>
      </c>
      <c r="C2059">
        <f>VLOOKUP(A2059, Kickstarter!B:E, 3, FALSE)</f>
        <v>15000</v>
      </c>
      <c r="D2059">
        <f>VLOOKUP(A2059, Kickstarter!B:E, 4, FALSE)</f>
        <v>30334.83</v>
      </c>
      <c r="E2059">
        <f>VLOOKUP(A2059, Kickstarter!B:P, 15, FALSE)</f>
        <v>45.55</v>
      </c>
      <c r="F2059">
        <f>VLOOKUP(A2059, Kickstarter!B:P, 11, FALSE)</f>
        <v>666</v>
      </c>
    </row>
    <row r="2060" spans="1:6" ht="30" x14ac:dyDescent="0.25">
      <c r="A2060" s="9" t="s">
        <v>2059</v>
      </c>
      <c r="B2060" s="3" t="str">
        <f>VLOOKUP(A2060, Kickstarter!B:C, 2, FALSE)</f>
        <v>Making using the serial terminal on the Raspberry Pi as easy as Pi!</v>
      </c>
      <c r="C2060">
        <f>VLOOKUP(A2060, Kickstarter!B:E, 3, FALSE)</f>
        <v>2560</v>
      </c>
      <c r="D2060">
        <f>VLOOKUP(A2060, Kickstarter!B:E, 4, FALSE)</f>
        <v>4308</v>
      </c>
      <c r="E2060">
        <f>VLOOKUP(A2060, Kickstarter!B:P, 15, FALSE)</f>
        <v>10.51</v>
      </c>
      <c r="F2060">
        <f>VLOOKUP(A2060, Kickstarter!B:P, 11, FALSE)</f>
        <v>410</v>
      </c>
    </row>
    <row r="2061" spans="1:6" ht="45" x14ac:dyDescent="0.25">
      <c r="A2061" s="9" t="s">
        <v>2060</v>
      </c>
      <c r="B2061" s="3" t="str">
        <f>VLOOKUP(A2061, Kickstarter!B:C, 2, FALSE)</f>
        <v>Simplify IoT development via the cloud. Plug-n-play, Arduino-compatible wireless network of sensors &amp; controllers. Open Source. Secure.</v>
      </c>
      <c r="C2061">
        <f>VLOOKUP(A2061, Kickstarter!B:E, 3, FALSE)</f>
        <v>30000</v>
      </c>
      <c r="D2061">
        <f>VLOOKUP(A2061, Kickstarter!B:E, 4, FALSE)</f>
        <v>43037</v>
      </c>
      <c r="E2061">
        <f>VLOOKUP(A2061, Kickstarter!B:P, 15, FALSE)</f>
        <v>114.77</v>
      </c>
      <c r="F2061">
        <f>VLOOKUP(A2061, Kickstarter!B:P, 11, FALSE)</f>
        <v>375</v>
      </c>
    </row>
    <row r="2062" spans="1:6" ht="45" x14ac:dyDescent="0.25">
      <c r="A2062" s="9" t="s">
        <v>2061</v>
      </c>
      <c r="B2062" s="3" t="str">
        <f>VLOOKUP(A2062, Kickstarter!B:C, 2, FALSE)</f>
        <v>Universal 4 ports USB charger for iPhone, iPad, Android and other USB devices. Intelligent device detection for optimal charging.</v>
      </c>
      <c r="C2062">
        <f>VLOOKUP(A2062, Kickstarter!B:E, 3, FALSE)</f>
        <v>25000</v>
      </c>
      <c r="D2062">
        <f>VLOOKUP(A2062, Kickstarter!B:E, 4, FALSE)</f>
        <v>49100</v>
      </c>
      <c r="E2062">
        <f>VLOOKUP(A2062, Kickstarter!B:P, 15, FALSE)</f>
        <v>36</v>
      </c>
      <c r="F2062">
        <f>VLOOKUP(A2062, Kickstarter!B:P, 11, FALSE)</f>
        <v>1364</v>
      </c>
    </row>
    <row r="2063" spans="1:6" ht="45" x14ac:dyDescent="0.25">
      <c r="A2063" s="9" t="s">
        <v>2062</v>
      </c>
      <c r="B2063" s="3" t="str">
        <f>VLOOKUP(A2063, Kickstarter!B:C, 2, FALSE)</f>
        <v>Bibo Barmaid is a smart cocktail self-serve machine that creates expertly crafted mixed drinks at home with the touch of a button.</v>
      </c>
      <c r="C2063">
        <f>VLOOKUP(A2063, Kickstarter!B:E, 3, FALSE)</f>
        <v>5000</v>
      </c>
      <c r="D2063">
        <f>VLOOKUP(A2063, Kickstarter!B:E, 4, FALSE)</f>
        <v>5396</v>
      </c>
      <c r="E2063">
        <f>VLOOKUP(A2063, Kickstarter!B:P, 15, FALSE)</f>
        <v>154.16999999999999</v>
      </c>
      <c r="F2063">
        <f>VLOOKUP(A2063, Kickstarter!B:P, 11, FALSE)</f>
        <v>35</v>
      </c>
    </row>
    <row r="2064" spans="1:6" ht="45" x14ac:dyDescent="0.25">
      <c r="A2064" s="9" t="s">
        <v>2063</v>
      </c>
      <c r="B2064" s="3" t="str">
        <f>VLOOKUP(A2064, Kickstarter!B:C, 2, FALSE)</f>
        <v>4K HEVC Android TV Media Player with optional DIY electronics, ideal for app development, home control, software developement, learning</v>
      </c>
      <c r="C2064">
        <f>VLOOKUP(A2064, Kickstarter!B:E, 3, FALSE)</f>
        <v>100000</v>
      </c>
      <c r="D2064">
        <f>VLOOKUP(A2064, Kickstarter!B:E, 4, FALSE)</f>
        <v>114977</v>
      </c>
      <c r="E2064">
        <f>VLOOKUP(A2064, Kickstarter!B:P, 15, FALSE)</f>
        <v>566.39</v>
      </c>
      <c r="F2064">
        <f>VLOOKUP(A2064, Kickstarter!B:P, 11, FALSE)</f>
        <v>203</v>
      </c>
    </row>
    <row r="2065" spans="1:6" ht="30" x14ac:dyDescent="0.25">
      <c r="A2065" s="9" t="s">
        <v>2064</v>
      </c>
      <c r="B2065" s="3" t="str">
        <f>VLOOKUP(A2065, Kickstarter!B:C, 2, FALSE)</f>
        <v>Build a professional grade Linux CNC control with Beaglebone black and our CNC cape.</v>
      </c>
      <c r="C2065">
        <f>VLOOKUP(A2065, Kickstarter!B:E, 3, FALSE)</f>
        <v>4000</v>
      </c>
      <c r="D2065">
        <f>VLOOKUP(A2065, Kickstarter!B:E, 4, FALSE)</f>
        <v>5922</v>
      </c>
      <c r="E2065">
        <f>VLOOKUP(A2065, Kickstarter!B:P, 15, FALSE)</f>
        <v>120.86</v>
      </c>
      <c r="F2065">
        <f>VLOOKUP(A2065, Kickstarter!B:P, 11, FALSE)</f>
        <v>49</v>
      </c>
    </row>
    <row r="2066" spans="1:6" ht="45" x14ac:dyDescent="0.25">
      <c r="A2066" s="9" t="s">
        <v>2065</v>
      </c>
      <c r="B2066" s="3" t="str">
        <f>VLOOKUP(A2066, Kickstarter!B:C, 2, FALSE)</f>
        <v>Open-source content-driven lighting system you can use with TV or PC, Mac, HTPC displays in movies, games and daily work</v>
      </c>
      <c r="C2066">
        <f>VLOOKUP(A2066, Kickstarter!B:E, 3, FALSE)</f>
        <v>261962</v>
      </c>
      <c r="D2066">
        <f>VLOOKUP(A2066, Kickstarter!B:E, 4, FALSE)</f>
        <v>500784.27</v>
      </c>
      <c r="E2066">
        <f>VLOOKUP(A2066, Kickstarter!B:P, 15, FALSE)</f>
        <v>86.16</v>
      </c>
      <c r="F2066">
        <f>VLOOKUP(A2066, Kickstarter!B:P, 11, FALSE)</f>
        <v>5812</v>
      </c>
    </row>
    <row r="2067" spans="1:6" ht="45" x14ac:dyDescent="0.25">
      <c r="A2067" s="9" t="s">
        <v>2066</v>
      </c>
      <c r="B2067" s="3" t="str">
        <f>VLOOKUP(A2067, Kickstarter!B:C, 2, FALSE)</f>
        <v>Give your mobile device the ability to see &amp; capture the world in complete darkness while revealing items not visible to your naked eye</v>
      </c>
      <c r="C2067">
        <f>VLOOKUP(A2067, Kickstarter!B:E, 3, FALSE)</f>
        <v>40000</v>
      </c>
      <c r="D2067">
        <f>VLOOKUP(A2067, Kickstarter!B:E, 4, FALSE)</f>
        <v>79686.05</v>
      </c>
      <c r="E2067">
        <f>VLOOKUP(A2067, Kickstarter!B:P, 15, FALSE)</f>
        <v>51.21</v>
      </c>
      <c r="F2067">
        <f>VLOOKUP(A2067, Kickstarter!B:P, 11, FALSE)</f>
        <v>1556</v>
      </c>
    </row>
    <row r="2068" spans="1:6" ht="45" x14ac:dyDescent="0.25">
      <c r="A2068" s="9" t="s">
        <v>2067</v>
      </c>
      <c r="B2068" s="3" t="str">
        <f>VLOOKUP(A2068, Kickstarter!B:C, 2, FALSE)</f>
        <v>Automatically opens your garage door when you come home. Open, close, and monitor your garage door from your phone.</v>
      </c>
      <c r="C2068">
        <f>VLOOKUP(A2068, Kickstarter!B:E, 3, FALSE)</f>
        <v>2000</v>
      </c>
      <c r="D2068">
        <f>VLOOKUP(A2068, Kickstarter!B:E, 4, FALSE)</f>
        <v>4372</v>
      </c>
      <c r="E2068">
        <f>VLOOKUP(A2068, Kickstarter!B:P, 15, FALSE)</f>
        <v>67.260000000000005</v>
      </c>
      <c r="F2068">
        <f>VLOOKUP(A2068, Kickstarter!B:P, 11, FALSE)</f>
        <v>65</v>
      </c>
    </row>
    <row r="2069" spans="1:6" ht="45" x14ac:dyDescent="0.25">
      <c r="A2069" s="9" t="s">
        <v>2068</v>
      </c>
      <c r="B2069" s="3" t="str">
        <f>VLOOKUP(A2069, Kickstarter!B:C, 2, FALSE)</f>
        <v>The next generation of premium quality LED lighting. Extreme power efficiency in a small package.</v>
      </c>
      <c r="C2069">
        <f>VLOOKUP(A2069, Kickstarter!B:E, 3, FALSE)</f>
        <v>495</v>
      </c>
      <c r="D2069">
        <f>VLOOKUP(A2069, Kickstarter!B:E, 4, FALSE)</f>
        <v>628</v>
      </c>
      <c r="E2069">
        <f>VLOOKUP(A2069, Kickstarter!B:P, 15, FALSE)</f>
        <v>62.8</v>
      </c>
      <c r="F2069">
        <f>VLOOKUP(A2069, Kickstarter!B:P, 11, FALSE)</f>
        <v>10</v>
      </c>
    </row>
    <row r="2070" spans="1:6" ht="45" x14ac:dyDescent="0.25">
      <c r="A2070" s="9" t="s">
        <v>2069</v>
      </c>
      <c r="B2070" s="3" t="str">
        <f>VLOOKUP(A2070, Kickstarter!B:C, 2, FALSE)</f>
        <v>Introducing Sprite, the cloud-based watering controller and Whisperer, the solar-powered plant sensor for effortless home irrigation</v>
      </c>
      <c r="C2070">
        <f>VLOOKUP(A2070, Kickstarter!B:E, 3, FALSE)</f>
        <v>25000</v>
      </c>
      <c r="D2070">
        <f>VLOOKUP(A2070, Kickstarter!B:E, 4, FALSE)</f>
        <v>26305.97</v>
      </c>
      <c r="E2070">
        <f>VLOOKUP(A2070, Kickstarter!B:P, 15, FALSE)</f>
        <v>346.13</v>
      </c>
      <c r="F2070">
        <f>VLOOKUP(A2070, Kickstarter!B:P, 11, FALSE)</f>
        <v>76</v>
      </c>
    </row>
    <row r="2071" spans="1:6" ht="45" x14ac:dyDescent="0.25">
      <c r="A2071" s="9" t="s">
        <v>2070</v>
      </c>
      <c r="B2071" s="3" t="str">
        <f>VLOOKUP(A2071, Kickstarter!B:C, 2, FALSE)</f>
        <v>RaceCapture brings motorsports to the connected car: Share track days, autocross, drift and drag racing with your friends in real time!</v>
      </c>
      <c r="C2071">
        <f>VLOOKUP(A2071, Kickstarter!B:E, 3, FALSE)</f>
        <v>50000</v>
      </c>
      <c r="D2071">
        <f>VLOOKUP(A2071, Kickstarter!B:E, 4, FALSE)</f>
        <v>64203.33</v>
      </c>
      <c r="E2071">
        <f>VLOOKUP(A2071, Kickstarter!B:P, 15, FALSE)</f>
        <v>244.12</v>
      </c>
      <c r="F2071">
        <f>VLOOKUP(A2071, Kickstarter!B:P, 11, FALSE)</f>
        <v>263</v>
      </c>
    </row>
    <row r="2072" spans="1:6" ht="45" x14ac:dyDescent="0.25">
      <c r="A2072" s="9" t="s">
        <v>2071</v>
      </c>
      <c r="B2072" s="3" t="str">
        <f>VLOOKUP(A2072, Kickstarter!B:C, 2, FALSE)</f>
        <v>The A4-SFX is a project with the goal of creating the smallest case possible while still using high-end standardized components.</v>
      </c>
      <c r="C2072">
        <f>VLOOKUP(A2072, Kickstarter!B:E, 3, FALSE)</f>
        <v>125000</v>
      </c>
      <c r="D2072">
        <f>VLOOKUP(A2072, Kickstarter!B:E, 4, FALSE)</f>
        <v>396659</v>
      </c>
      <c r="E2072">
        <f>VLOOKUP(A2072, Kickstarter!B:P, 15, FALSE)</f>
        <v>259.25</v>
      </c>
      <c r="F2072">
        <f>VLOOKUP(A2072, Kickstarter!B:P, 11, FALSE)</f>
        <v>1530</v>
      </c>
    </row>
    <row r="2073" spans="1:6" ht="45" x14ac:dyDescent="0.25">
      <c r="A2073" s="9" t="s">
        <v>2072</v>
      </c>
      <c r="B2073" s="3" t="str">
        <f>VLOOKUP(A2073, Kickstarter!B:C, 2, FALSE)</f>
        <v>Includes Wifi Camera for video chat, Amazon delivery, pet health analyzer, weight control, diet transition planning, and more.</v>
      </c>
      <c r="C2073">
        <f>VLOOKUP(A2073, Kickstarter!B:E, 3, FALSE)</f>
        <v>20000</v>
      </c>
      <c r="D2073">
        <f>VLOOKUP(A2073, Kickstarter!B:E, 4, FALSE)</f>
        <v>56146</v>
      </c>
      <c r="E2073">
        <f>VLOOKUP(A2073, Kickstarter!B:P, 15, FALSE)</f>
        <v>201.96</v>
      </c>
      <c r="F2073">
        <f>VLOOKUP(A2073, Kickstarter!B:P, 11, FALSE)</f>
        <v>278</v>
      </c>
    </row>
    <row r="2074" spans="1:6" ht="45" x14ac:dyDescent="0.25">
      <c r="A2074" s="9" t="s">
        <v>2073</v>
      </c>
      <c r="B2074" s="3" t="str">
        <f>VLOOKUP(A2074, Kickstarter!B:C, 2, FALSE)</f>
        <v>The Most Portable Windows 10 PC Less than 0.3 lb with Updated Resources-Cherry Trail CPU, 4G RAM, ~128G Storage, wifi ac, USB 3.0, HDMI</v>
      </c>
      <c r="C2074">
        <f>VLOOKUP(A2074, Kickstarter!B:E, 3, FALSE)</f>
        <v>71500</v>
      </c>
      <c r="D2074">
        <f>VLOOKUP(A2074, Kickstarter!B:E, 4, FALSE)</f>
        <v>79173</v>
      </c>
      <c r="E2074">
        <f>VLOOKUP(A2074, Kickstarter!B:P, 15, FALSE)</f>
        <v>226.21</v>
      </c>
      <c r="F2074">
        <f>VLOOKUP(A2074, Kickstarter!B:P, 11, FALSE)</f>
        <v>350</v>
      </c>
    </row>
    <row r="2075" spans="1:6" ht="45" x14ac:dyDescent="0.25">
      <c r="A2075" s="9" t="s">
        <v>2074</v>
      </c>
      <c r="B2075" s="3" t="str">
        <f>VLOOKUP(A2075, Kickstarter!B:C, 2, FALSE)</f>
        <v>abode is a home security and automation company that offers a self-installed, professional-grade solution with no contracts.</v>
      </c>
      <c r="C2075">
        <f>VLOOKUP(A2075, Kickstarter!B:E, 3, FALSE)</f>
        <v>100000</v>
      </c>
      <c r="D2075">
        <f>VLOOKUP(A2075, Kickstarter!B:E, 4, FALSE)</f>
        <v>152604.29999999999</v>
      </c>
      <c r="E2075">
        <f>VLOOKUP(A2075, Kickstarter!B:P, 15, FALSE)</f>
        <v>324.69</v>
      </c>
      <c r="F2075">
        <f>VLOOKUP(A2075, Kickstarter!B:P, 11, FALSE)</f>
        <v>470</v>
      </c>
    </row>
    <row r="2076" spans="1:6" ht="30" x14ac:dyDescent="0.25">
      <c r="A2076" s="9" t="s">
        <v>2075</v>
      </c>
      <c r="B2076" s="3" t="str">
        <f>VLOOKUP(A2076, Kickstarter!B:C, 2, FALSE)</f>
        <v>Creating PC gaming controllers to bring your gaming experience to a new level.</v>
      </c>
      <c r="C2076">
        <f>VLOOKUP(A2076, Kickstarter!B:E, 3, FALSE)</f>
        <v>600</v>
      </c>
      <c r="D2076">
        <f>VLOOKUP(A2076, Kickstarter!B:E, 4, FALSE)</f>
        <v>615</v>
      </c>
      <c r="E2076">
        <f>VLOOKUP(A2076, Kickstarter!B:P, 15, FALSE)</f>
        <v>205</v>
      </c>
      <c r="F2076">
        <f>VLOOKUP(A2076, Kickstarter!B:P, 11, FALSE)</f>
        <v>3</v>
      </c>
    </row>
    <row r="2077" spans="1:6" ht="45" x14ac:dyDescent="0.25">
      <c r="A2077" s="9" t="s">
        <v>2076</v>
      </c>
      <c r="B2077" s="3" t="str">
        <f>VLOOKUP(A2077, Kickstarter!B:C, 2, FALSE)</f>
        <v>The Practical Meter helps you charge your phone faster by solving a problem millions of people experience.</v>
      </c>
      <c r="C2077">
        <f>VLOOKUP(A2077, Kickstarter!B:E, 3, FALSE)</f>
        <v>9999</v>
      </c>
      <c r="D2077">
        <f>VLOOKUP(A2077, Kickstarter!B:E, 4, FALSE)</f>
        <v>167820.6</v>
      </c>
      <c r="E2077">
        <f>VLOOKUP(A2077, Kickstarter!B:P, 15, FALSE)</f>
        <v>20.47</v>
      </c>
      <c r="F2077">
        <f>VLOOKUP(A2077, Kickstarter!B:P, 11, FALSE)</f>
        <v>8200</v>
      </c>
    </row>
    <row r="2078" spans="1:6" ht="30" x14ac:dyDescent="0.25">
      <c r="A2078" s="9" t="s">
        <v>2077</v>
      </c>
      <c r="B2078" s="3" t="str">
        <f>VLOOKUP(A2078, Kickstarter!B:C, 2, FALSE)</f>
        <v>Wireless earbuds filled with sound, yet so small they are almost invisible!</v>
      </c>
      <c r="C2078">
        <f>VLOOKUP(A2078, Kickstarter!B:E, 3, FALSE)</f>
        <v>179000</v>
      </c>
      <c r="D2078">
        <f>VLOOKUP(A2078, Kickstarter!B:E, 4, FALSE)</f>
        <v>972594.99</v>
      </c>
      <c r="E2078">
        <f>VLOOKUP(A2078, Kickstarter!B:P, 15, FALSE)</f>
        <v>116.35</v>
      </c>
      <c r="F2078">
        <f>VLOOKUP(A2078, Kickstarter!B:P, 11, FALSE)</f>
        <v>8359</v>
      </c>
    </row>
    <row r="2079" spans="1:6" ht="45" x14ac:dyDescent="0.25">
      <c r="A2079" s="9" t="s">
        <v>2078</v>
      </c>
      <c r="B2079" s="3" t="str">
        <f>VLOOKUP(A2079, Kickstarter!B:C, 2, FALSE)</f>
        <v>A Whole New Way to Get TV: Watch four live TV channels at once on your tablet, smartphone, or big screen TV!</v>
      </c>
      <c r="C2079">
        <f>VLOOKUP(A2079, Kickstarter!B:E, 3, FALSE)</f>
        <v>50000</v>
      </c>
      <c r="D2079">
        <f>VLOOKUP(A2079, Kickstarter!B:E, 4, FALSE)</f>
        <v>57754</v>
      </c>
      <c r="E2079">
        <f>VLOOKUP(A2079, Kickstarter!B:P, 15, FALSE)</f>
        <v>307.2</v>
      </c>
      <c r="F2079">
        <f>VLOOKUP(A2079, Kickstarter!B:P, 11, FALSE)</f>
        <v>188</v>
      </c>
    </row>
    <row r="2080" spans="1:6" ht="45" x14ac:dyDescent="0.25">
      <c r="A2080" s="9" t="s">
        <v>2079</v>
      </c>
      <c r="B2080" s="3" t="str">
        <f>VLOOKUP(A2080, Kickstarter!B:C, 2, FALSE)</f>
        <v>With hoterway you won't wait anymore for hot water in the beginning of your shower. Save Water, Energy, Time and Money.</v>
      </c>
      <c r="C2080">
        <f>VLOOKUP(A2080, Kickstarter!B:E, 3, FALSE)</f>
        <v>20000</v>
      </c>
      <c r="D2080">
        <f>VLOOKUP(A2080, Kickstarter!B:E, 4, FALSE)</f>
        <v>26241</v>
      </c>
      <c r="E2080">
        <f>VLOOKUP(A2080, Kickstarter!B:P, 15, FALSE)</f>
        <v>546.69000000000005</v>
      </c>
      <c r="F2080">
        <f>VLOOKUP(A2080, Kickstarter!B:P, 11, FALSE)</f>
        <v>48</v>
      </c>
    </row>
    <row r="2081" spans="1:6" ht="45" x14ac:dyDescent="0.25">
      <c r="A2081" s="9" t="s">
        <v>2080</v>
      </c>
      <c r="B2081" s="3" t="str">
        <f>VLOOKUP(A2081, Kickstarter!B:C, 2, FALSE)</f>
        <v>A power over Ethernet (PoE) add on board (HAT) for your Raspberry Pi with power management. Reduce the clutter of cables with Pi PoE!</v>
      </c>
      <c r="C2081">
        <f>VLOOKUP(A2081, Kickstarter!B:E, 3, FALSE)</f>
        <v>10000</v>
      </c>
      <c r="D2081">
        <f>VLOOKUP(A2081, Kickstarter!B:E, 4, FALSE)</f>
        <v>28817</v>
      </c>
      <c r="E2081">
        <f>VLOOKUP(A2081, Kickstarter!B:P, 15, FALSE)</f>
        <v>47.47</v>
      </c>
      <c r="F2081">
        <f>VLOOKUP(A2081, Kickstarter!B:P, 11, FALSE)</f>
        <v>607</v>
      </c>
    </row>
    <row r="2082" spans="1:6" ht="45" x14ac:dyDescent="0.25">
      <c r="A2082" s="9" t="s">
        <v>2081</v>
      </c>
      <c r="B2082" s="3" t="str">
        <f>VLOOKUP(A2082, Kickstarter!B:C, 2, FALSE)</f>
        <v>Tinker Tie is a fully programmable, hackable Arduino-compatible RGB LED bow tie that can last over 20 hours on a single charge!</v>
      </c>
      <c r="C2082">
        <f>VLOOKUP(A2082, Kickstarter!B:E, 3, FALSE)</f>
        <v>1000</v>
      </c>
      <c r="D2082">
        <f>VLOOKUP(A2082, Kickstarter!B:E, 4, FALSE)</f>
        <v>5078</v>
      </c>
      <c r="E2082">
        <f>VLOOKUP(A2082, Kickstarter!B:P, 15, FALSE)</f>
        <v>101.56</v>
      </c>
      <c r="F2082">
        <f>VLOOKUP(A2082, Kickstarter!B:P, 11, FALSE)</f>
        <v>50</v>
      </c>
    </row>
    <row r="2083" spans="1:6" ht="45" x14ac:dyDescent="0.25">
      <c r="A2083" s="9" t="s">
        <v>2082</v>
      </c>
      <c r="B2083" s="3" t="str">
        <f>VLOOKUP(A2083, Kickstarter!B:C, 2, FALSE)</f>
        <v>Embarking on a Summer Tour to spread their message of cherishing your unforgettable memories through nostalgic rock music.</v>
      </c>
      <c r="C2083">
        <f>VLOOKUP(A2083, Kickstarter!B:E, 3, FALSE)</f>
        <v>3500</v>
      </c>
      <c r="D2083">
        <f>VLOOKUP(A2083, Kickstarter!B:E, 4, FALSE)</f>
        <v>4010</v>
      </c>
      <c r="E2083">
        <f>VLOOKUP(A2083, Kickstarter!B:P, 15, FALSE)</f>
        <v>72.91</v>
      </c>
      <c r="F2083">
        <f>VLOOKUP(A2083, Kickstarter!B:P, 11, FALSE)</f>
        <v>55</v>
      </c>
    </row>
    <row r="2084" spans="1:6" ht="45" x14ac:dyDescent="0.25">
      <c r="A2084" s="9" t="s">
        <v>2083</v>
      </c>
      <c r="B2084" s="3" t="str">
        <f>VLOOKUP(A2084, Kickstarter!B:C, 2, FALSE)</f>
        <v>Local bay area band looking to share our vision with people, looking to create something we are proud of, no more bedroom recordings!</v>
      </c>
      <c r="C2084">
        <f>VLOOKUP(A2084, Kickstarter!B:E, 3, FALSE)</f>
        <v>1500</v>
      </c>
      <c r="D2084">
        <f>VLOOKUP(A2084, Kickstarter!B:E, 4, FALSE)</f>
        <v>1661</v>
      </c>
      <c r="E2084">
        <f>VLOOKUP(A2084, Kickstarter!B:P, 15, FALSE)</f>
        <v>43.71</v>
      </c>
      <c r="F2084">
        <f>VLOOKUP(A2084, Kickstarter!B:P, 11, FALSE)</f>
        <v>38</v>
      </c>
    </row>
    <row r="2085" spans="1:6" ht="45" x14ac:dyDescent="0.25">
      <c r="A2085" s="9" t="s">
        <v>2084</v>
      </c>
      <c r="B2085" s="3" t="str">
        <f>VLOOKUP(A2085, Kickstarter!B:C, 2, FALSE)</f>
        <v>Autumn's Song is working on a debut album that brings accustic / singer-songwriter / piano rock to the central Florida music scene.</v>
      </c>
      <c r="C2085">
        <f>VLOOKUP(A2085, Kickstarter!B:E, 3, FALSE)</f>
        <v>750</v>
      </c>
      <c r="D2085">
        <f>VLOOKUP(A2085, Kickstarter!B:E, 4, FALSE)</f>
        <v>850</v>
      </c>
      <c r="E2085">
        <f>VLOOKUP(A2085, Kickstarter!B:P, 15, FALSE)</f>
        <v>34</v>
      </c>
      <c r="F2085">
        <f>VLOOKUP(A2085, Kickstarter!B:P, 11, FALSE)</f>
        <v>25</v>
      </c>
    </row>
    <row r="2086" spans="1:6" ht="45" x14ac:dyDescent="0.25">
      <c r="A2086" s="9" t="s">
        <v>2085</v>
      </c>
      <c r="B2086" s="3" t="str">
        <f>VLOOKUP(A2086, Kickstarter!B:C, 2, FALSE)</f>
        <v>Los Angeles based Ballerina Black are on their way to tour the UK in May. Join our club &amp; help make it happen.</v>
      </c>
      <c r="C2086">
        <f>VLOOKUP(A2086, Kickstarter!B:E, 3, FALSE)</f>
        <v>3000</v>
      </c>
      <c r="D2086">
        <f>VLOOKUP(A2086, Kickstarter!B:E, 4, FALSE)</f>
        <v>3250</v>
      </c>
      <c r="E2086">
        <f>VLOOKUP(A2086, Kickstarter!B:P, 15, FALSE)</f>
        <v>70.650000000000006</v>
      </c>
      <c r="F2086">
        <f>VLOOKUP(A2086, Kickstarter!B:P, 11, FALSE)</f>
        <v>46</v>
      </c>
    </row>
    <row r="2087" spans="1:6" ht="45" x14ac:dyDescent="0.25">
      <c r="A2087" s="9" t="s">
        <v>2086</v>
      </c>
      <c r="B2087" s="3" t="str">
        <f>VLOOKUP(A2087, Kickstarter!B:C, 2, FALSE)</f>
        <v>Eikon worship leader Dustin Hecocks records his full length debut album this Summer, comprised of powerful music and worshipful lyrics.</v>
      </c>
      <c r="C2087">
        <f>VLOOKUP(A2087, Kickstarter!B:E, 3, FALSE)</f>
        <v>6000</v>
      </c>
      <c r="D2087">
        <f>VLOOKUP(A2087, Kickstarter!B:E, 4, FALSE)</f>
        <v>7412</v>
      </c>
      <c r="E2087">
        <f>VLOOKUP(A2087, Kickstarter!B:P, 15, FALSE)</f>
        <v>89.3</v>
      </c>
      <c r="F2087">
        <f>VLOOKUP(A2087, Kickstarter!B:P, 11, FALSE)</f>
        <v>83</v>
      </c>
    </row>
    <row r="2088" spans="1:6" ht="45" x14ac:dyDescent="0.25">
      <c r="A2088" s="9" t="s">
        <v>2087</v>
      </c>
      <c r="B2088" s="3" t="str">
        <f>VLOOKUP(A2088, Kickstarter!B:C, 2, FALSE)</f>
        <v>I am in the process of completing 4 new EPs to be released in Winter, Spring, Summer, and Fall of 2012.</v>
      </c>
      <c r="C2088">
        <f>VLOOKUP(A2088, Kickstarter!B:E, 3, FALSE)</f>
        <v>4000</v>
      </c>
      <c r="D2088">
        <f>VLOOKUP(A2088, Kickstarter!B:E, 4, FALSE)</f>
        <v>4028</v>
      </c>
      <c r="E2088">
        <f>VLOOKUP(A2088, Kickstarter!B:P, 15, FALSE)</f>
        <v>115.09</v>
      </c>
      <c r="F2088">
        <f>VLOOKUP(A2088, Kickstarter!B:P, 11, FALSE)</f>
        <v>35</v>
      </c>
    </row>
    <row r="2089" spans="1:6" ht="45" x14ac:dyDescent="0.25">
      <c r="A2089" s="9" t="s">
        <v>2088</v>
      </c>
      <c r="B2089" s="3" t="str">
        <f>VLOOKUP(A2089, Kickstarter!B:C, 2, FALSE)</f>
        <v>Support Joy Shannon and the Beauty Marks record their 4th studio album "Out of My Dreams and Into My Arms" and create a music video!</v>
      </c>
      <c r="C2089">
        <f>VLOOKUP(A2089, Kickstarter!B:E, 3, FALSE)</f>
        <v>1500</v>
      </c>
      <c r="D2089">
        <f>VLOOKUP(A2089, Kickstarter!B:E, 4, FALSE)</f>
        <v>1553</v>
      </c>
      <c r="E2089">
        <f>VLOOKUP(A2089, Kickstarter!B:P, 15, FALSE)</f>
        <v>62.12</v>
      </c>
      <c r="F2089">
        <f>VLOOKUP(A2089, Kickstarter!B:P, 11, FALSE)</f>
        <v>25</v>
      </c>
    </row>
    <row r="2090" spans="1:6" ht="45" x14ac:dyDescent="0.25">
      <c r="A2090" s="9" t="s">
        <v>2089</v>
      </c>
      <c r="B2090" s="3" t="str">
        <f>VLOOKUP(A2090, Kickstarter!B:C, 2, FALSE)</f>
        <v>Indie Folk musician, Chris Dorman is releasing his second full length album.  Let's release this record worldwide - grassroots style!</v>
      </c>
      <c r="C2090">
        <f>VLOOKUP(A2090, Kickstarter!B:E, 3, FALSE)</f>
        <v>3000</v>
      </c>
      <c r="D2090">
        <f>VLOOKUP(A2090, Kickstarter!B:E, 4, FALSE)</f>
        <v>3465.32</v>
      </c>
      <c r="E2090">
        <f>VLOOKUP(A2090, Kickstarter!B:P, 15, FALSE)</f>
        <v>46.2</v>
      </c>
      <c r="F2090">
        <f>VLOOKUP(A2090, Kickstarter!B:P, 11, FALSE)</f>
        <v>75</v>
      </c>
    </row>
    <row r="2091" spans="1:6" ht="30" x14ac:dyDescent="0.25">
      <c r="A2091" s="9" t="s">
        <v>2090</v>
      </c>
      <c r="B2091" s="3" t="str">
        <f>VLOOKUP(A2091, Kickstarter!B:C, 2, FALSE)</f>
        <v>Little Moses is trying to record their first EP, and we can't do it without your help!</v>
      </c>
      <c r="C2091">
        <f>VLOOKUP(A2091, Kickstarter!B:E, 3, FALSE)</f>
        <v>2500</v>
      </c>
      <c r="D2091">
        <f>VLOOKUP(A2091, Kickstarter!B:E, 4, FALSE)</f>
        <v>3010.01</v>
      </c>
      <c r="E2091">
        <f>VLOOKUP(A2091, Kickstarter!B:P, 15, FALSE)</f>
        <v>48.55</v>
      </c>
      <c r="F2091">
        <f>VLOOKUP(A2091, Kickstarter!B:P, 11, FALSE)</f>
        <v>62</v>
      </c>
    </row>
    <row r="2092" spans="1:6" ht="45" x14ac:dyDescent="0.25">
      <c r="A2092" s="9" t="s">
        <v>2091</v>
      </c>
      <c r="B2092" s="3" t="str">
        <f>VLOOKUP(A2092, Kickstarter!B:C, 2, FALSE)</f>
        <v>Insect Surfers, Planet Earth's Longest-Running Modern Surf Band, come twanging back into 2013 with a new surfadelic musical release!</v>
      </c>
      <c r="C2092">
        <f>VLOOKUP(A2092, Kickstarter!B:E, 3, FALSE)</f>
        <v>8000</v>
      </c>
      <c r="D2092">
        <f>VLOOKUP(A2092, Kickstarter!B:E, 4, FALSE)</f>
        <v>9203.23</v>
      </c>
      <c r="E2092">
        <f>VLOOKUP(A2092, Kickstarter!B:P, 15, FALSE)</f>
        <v>57.52</v>
      </c>
      <c r="F2092">
        <f>VLOOKUP(A2092, Kickstarter!B:P, 11, FALSE)</f>
        <v>160</v>
      </c>
    </row>
    <row r="2093" spans="1:6" ht="45" x14ac:dyDescent="0.25">
      <c r="A2093" s="9" t="s">
        <v>2092</v>
      </c>
      <c r="B2093" s="3" t="str">
        <f>VLOOKUP(A2093, Kickstarter!B:C, 2, FALSE)</f>
        <v>I'm an 18-year old singer/songwriter from California. I'd love your support to get my album of original songs professionally recorded.</v>
      </c>
      <c r="C2093">
        <f>VLOOKUP(A2093, Kickstarter!B:E, 3, FALSE)</f>
        <v>18000</v>
      </c>
      <c r="D2093">
        <f>VLOOKUP(A2093, Kickstarter!B:E, 4, FALSE)</f>
        <v>21684.2</v>
      </c>
      <c r="E2093">
        <f>VLOOKUP(A2093, Kickstarter!B:P, 15, FALSE)</f>
        <v>88.15</v>
      </c>
      <c r="F2093">
        <f>VLOOKUP(A2093, Kickstarter!B:P, 11, FALSE)</f>
        <v>246</v>
      </c>
    </row>
    <row r="2094" spans="1:6" ht="45" x14ac:dyDescent="0.25">
      <c r="A2094" s="9" t="s">
        <v>2093</v>
      </c>
      <c r="B2094" s="3" t="str">
        <f>VLOOKUP(A2094, Kickstarter!B:C, 2, FALSE)</f>
        <v>Amy Lingamfelter is making an album all about love and she's looking for backers. See see how you can share in the journey!</v>
      </c>
      <c r="C2094">
        <f>VLOOKUP(A2094, Kickstarter!B:E, 3, FALSE)</f>
        <v>6000</v>
      </c>
      <c r="D2094">
        <f>VLOOKUP(A2094, Kickstarter!B:E, 4, FALSE)</f>
        <v>6077</v>
      </c>
      <c r="E2094">
        <f>VLOOKUP(A2094, Kickstarter!B:P, 15, FALSE)</f>
        <v>110.49</v>
      </c>
      <c r="F2094">
        <f>VLOOKUP(A2094, Kickstarter!B:P, 11, FALSE)</f>
        <v>55</v>
      </c>
    </row>
    <row r="2095" spans="1:6" ht="45" x14ac:dyDescent="0.25">
      <c r="A2095" s="9" t="s">
        <v>2094</v>
      </c>
      <c r="B2095" s="3" t="str">
        <f>VLOOKUP(A2095, Kickstarter!B:C, 2, FALSE)</f>
        <v>Help Lift The Decade record their debut full length album with with Ace Enders! (The Early November, I Can Make A Mess)</v>
      </c>
      <c r="C2095">
        <f>VLOOKUP(A2095, Kickstarter!B:E, 3, FALSE)</f>
        <v>1500</v>
      </c>
      <c r="D2095">
        <f>VLOOKUP(A2095, Kickstarter!B:E, 4, FALSE)</f>
        <v>1537</v>
      </c>
      <c r="E2095">
        <f>VLOOKUP(A2095, Kickstarter!B:P, 15, FALSE)</f>
        <v>66.83</v>
      </c>
      <c r="F2095">
        <f>VLOOKUP(A2095, Kickstarter!B:P, 11, FALSE)</f>
        <v>23</v>
      </c>
    </row>
    <row r="2096" spans="1:6" ht="45" x14ac:dyDescent="0.25">
      <c r="A2096" s="9" t="s">
        <v>2095</v>
      </c>
      <c r="B2096" s="3" t="str">
        <f>VLOOKUP(A2096, Kickstarter!B:C, 2, FALSE)</f>
        <v>We've got a new record, Slick Machine.
We want to release it and tour the US to support it, but we need your help to make it happen.</v>
      </c>
      <c r="C2096">
        <f>VLOOKUP(A2096, Kickstarter!B:E, 3, FALSE)</f>
        <v>3500</v>
      </c>
      <c r="D2096">
        <f>VLOOKUP(A2096, Kickstarter!B:E, 4, FALSE)</f>
        <v>4219</v>
      </c>
      <c r="E2096">
        <f>VLOOKUP(A2096, Kickstarter!B:P, 15, FALSE)</f>
        <v>58.6</v>
      </c>
      <c r="F2096">
        <f>VLOOKUP(A2096, Kickstarter!B:P, 11, FALSE)</f>
        <v>72</v>
      </c>
    </row>
    <row r="2097" spans="1:6" ht="45" x14ac:dyDescent="0.25">
      <c r="A2097" s="9" t="s">
        <v>2096</v>
      </c>
      <c r="B2097" s="3" t="str">
        <f>VLOOKUP(A2097, Kickstarter!B:C, 2, FALSE)</f>
        <v>This CD celebrates a journey beginning with the death of a father and culminating with the joyous victory expressed in music!</v>
      </c>
      <c r="C2097">
        <f>VLOOKUP(A2097, Kickstarter!B:E, 3, FALSE)</f>
        <v>2500</v>
      </c>
      <c r="D2097">
        <f>VLOOKUP(A2097, Kickstarter!B:E, 4, FALSE)</f>
        <v>2500</v>
      </c>
      <c r="E2097">
        <f>VLOOKUP(A2097, Kickstarter!B:P, 15, FALSE)</f>
        <v>113.64</v>
      </c>
      <c r="F2097">
        <f>VLOOKUP(A2097, Kickstarter!B:P, 11, FALSE)</f>
        <v>22</v>
      </c>
    </row>
    <row r="2098" spans="1:6" ht="45" x14ac:dyDescent="0.25">
      <c r="A2098" s="9" t="s">
        <v>2097</v>
      </c>
      <c r="B2098" s="3" t="str">
        <f>VLOOKUP(A2098, Kickstarter!B:C, 2, FALSE)</f>
        <v>Shone Nuisance is heading to GBS Detroit on Friday, October 26th to record and film their GBS Detroit EP and video.</v>
      </c>
      <c r="C2098">
        <f>VLOOKUP(A2098, Kickstarter!B:E, 3, FALSE)</f>
        <v>600</v>
      </c>
      <c r="D2098">
        <f>VLOOKUP(A2098, Kickstarter!B:E, 4, FALSE)</f>
        <v>610</v>
      </c>
      <c r="E2098">
        <f>VLOOKUP(A2098, Kickstarter!B:P, 15, FALSE)</f>
        <v>43.57</v>
      </c>
      <c r="F2098">
        <f>VLOOKUP(A2098, Kickstarter!B:P, 11, FALSE)</f>
        <v>14</v>
      </c>
    </row>
    <row r="2099" spans="1:6" ht="45" x14ac:dyDescent="0.25">
      <c r="A2099" s="9" t="s">
        <v>2098</v>
      </c>
      <c r="B2099" s="3" t="str">
        <f>VLOOKUP(A2099, Kickstarter!B:C, 2, FALSE)</f>
        <v>Engine is ready to record our sophomore release. The songs are written, the musicians are ready. Help us bring this into existence!</v>
      </c>
      <c r="C2099">
        <f>VLOOKUP(A2099, Kickstarter!B:E, 3, FALSE)</f>
        <v>3000</v>
      </c>
      <c r="D2099">
        <f>VLOOKUP(A2099, Kickstarter!B:E, 4, FALSE)</f>
        <v>3000</v>
      </c>
      <c r="E2099">
        <f>VLOOKUP(A2099, Kickstarter!B:P, 15, FALSE)</f>
        <v>78.95</v>
      </c>
      <c r="F2099">
        <f>VLOOKUP(A2099, Kickstarter!B:P, 11, FALSE)</f>
        <v>38</v>
      </c>
    </row>
    <row r="2100" spans="1:6" ht="45" x14ac:dyDescent="0.25">
      <c r="A2100" s="9" t="s">
        <v>2099</v>
      </c>
      <c r="B2100" s="3" t="str">
        <f>VLOOKUP(A2100, Kickstarter!B:C, 2, FALSE)</f>
        <v>The Christopher Battles EP Project will fund professional recording, publicity, and release for this original singer-songwriter.</v>
      </c>
      <c r="C2100">
        <f>VLOOKUP(A2100, Kickstarter!B:E, 3, FALSE)</f>
        <v>6000</v>
      </c>
      <c r="D2100">
        <f>VLOOKUP(A2100, Kickstarter!B:E, 4, FALSE)</f>
        <v>6020</v>
      </c>
      <c r="E2100">
        <f>VLOOKUP(A2100, Kickstarter!B:P, 15, FALSE)</f>
        <v>188.13</v>
      </c>
      <c r="F2100">
        <f>VLOOKUP(A2100, Kickstarter!B:P, 11, FALSE)</f>
        <v>32</v>
      </c>
    </row>
    <row r="2101" spans="1:6" x14ac:dyDescent="0.25">
      <c r="A2101" s="9" t="s">
        <v>2100</v>
      </c>
      <c r="B2101" s="3" t="str">
        <f>VLOOKUP(A2101, Kickstarter!B:C, 2, FALSE)</f>
        <v>Our tour van died, we need help!</v>
      </c>
      <c r="C2101">
        <f>VLOOKUP(A2101, Kickstarter!B:E, 3, FALSE)</f>
        <v>3000</v>
      </c>
      <c r="D2101">
        <f>VLOOKUP(A2101, Kickstarter!B:E, 4, FALSE)</f>
        <v>3971</v>
      </c>
      <c r="E2101">
        <f>VLOOKUP(A2101, Kickstarter!B:P, 15, FALSE)</f>
        <v>63.03</v>
      </c>
      <c r="F2101">
        <f>VLOOKUP(A2101, Kickstarter!B:P, 11, FALSE)</f>
        <v>63</v>
      </c>
    </row>
    <row r="2102" spans="1:6" ht="45" x14ac:dyDescent="0.25">
      <c r="A2102" s="9" t="s">
        <v>2101</v>
      </c>
      <c r="B2102" s="3" t="str">
        <f>VLOOKUP(A2102, Kickstarter!B:C, 2, FALSE)</f>
        <v>The Skylit Letter is heading to Groovebox Studios in Detroit on Friday, June 29th to record and film a live GBS Detroit video and EP.</v>
      </c>
      <c r="C2102">
        <f>VLOOKUP(A2102, Kickstarter!B:E, 3, FALSE)</f>
        <v>600</v>
      </c>
      <c r="D2102">
        <f>VLOOKUP(A2102, Kickstarter!B:E, 4, FALSE)</f>
        <v>820</v>
      </c>
      <c r="E2102">
        <f>VLOOKUP(A2102, Kickstarter!B:P, 15, FALSE)</f>
        <v>30.37</v>
      </c>
      <c r="F2102">
        <f>VLOOKUP(A2102, Kickstarter!B:P, 11, FALSE)</f>
        <v>27</v>
      </c>
    </row>
    <row r="2103" spans="1:6" ht="45" x14ac:dyDescent="0.25">
      <c r="A2103" s="9" t="s">
        <v>2102</v>
      </c>
      <c r="B2103" s="3" t="str">
        <f>VLOOKUP(A2103, Kickstarter!B:C, 2, FALSE)</f>
        <v>Hey everyone, we are back with our first full length release, "The Bite And The Boogie" and we need your help to get it printed!</v>
      </c>
      <c r="C2103">
        <f>VLOOKUP(A2103, Kickstarter!B:E, 3, FALSE)</f>
        <v>2000</v>
      </c>
      <c r="D2103">
        <f>VLOOKUP(A2103, Kickstarter!B:E, 4, FALSE)</f>
        <v>2265</v>
      </c>
      <c r="E2103">
        <f>VLOOKUP(A2103, Kickstarter!B:P, 15, FALSE)</f>
        <v>51.48</v>
      </c>
      <c r="F2103">
        <f>VLOOKUP(A2103, Kickstarter!B:P, 11, FALSE)</f>
        <v>44</v>
      </c>
    </row>
    <row r="2104" spans="1:6" ht="45" x14ac:dyDescent="0.25">
      <c r="A2104" s="9" t="s">
        <v>2103</v>
      </c>
      <c r="B2104" s="3" t="str">
        <f>VLOOKUP(A2104, Kickstarter!B:C, 2, FALSE)</f>
        <v>The Guru is basement parties, lake swimming, a smile shared between reunited friends, and the doe-eyed innocence of youth.</v>
      </c>
      <c r="C2104">
        <f>VLOOKUP(A2104, Kickstarter!B:E, 3, FALSE)</f>
        <v>1000</v>
      </c>
      <c r="D2104">
        <f>VLOOKUP(A2104, Kickstarter!B:E, 4, FALSE)</f>
        <v>1360</v>
      </c>
      <c r="E2104">
        <f>VLOOKUP(A2104, Kickstarter!B:P, 15, FALSE)</f>
        <v>35.79</v>
      </c>
      <c r="F2104">
        <f>VLOOKUP(A2104, Kickstarter!B:P, 11, FALSE)</f>
        <v>38</v>
      </c>
    </row>
    <row r="2105" spans="1:6" ht="30" x14ac:dyDescent="0.25">
      <c r="A2105" s="9" t="s">
        <v>2104</v>
      </c>
      <c r="B2105" s="3" t="str">
        <f>VLOOKUP(A2105, Kickstarter!B:C, 2, FALSE)</f>
        <v>Indie rocker, Matthew Moon, has something to share with you...</v>
      </c>
      <c r="C2105">
        <f>VLOOKUP(A2105, Kickstarter!B:E, 3, FALSE)</f>
        <v>7777</v>
      </c>
      <c r="D2105">
        <f>VLOOKUP(A2105, Kickstarter!B:E, 4, FALSE)</f>
        <v>11364</v>
      </c>
      <c r="E2105">
        <f>VLOOKUP(A2105, Kickstarter!B:P, 15, FALSE)</f>
        <v>98.82</v>
      </c>
      <c r="F2105">
        <f>VLOOKUP(A2105, Kickstarter!B:P, 11, FALSE)</f>
        <v>115</v>
      </c>
    </row>
    <row r="2106" spans="1:6" ht="45" x14ac:dyDescent="0.25">
      <c r="A2106" s="9" t="s">
        <v>2105</v>
      </c>
      <c r="B2106" s="3" t="str">
        <f>VLOOKUP(A2106, Kickstarter!B:C, 2, FALSE)</f>
        <v>In the Raw is Seattle's the Ink &amp; the Echo's debut album.  It is honest, compelling, and speaks of raw human emotion.</v>
      </c>
      <c r="C2106">
        <f>VLOOKUP(A2106, Kickstarter!B:E, 3, FALSE)</f>
        <v>800</v>
      </c>
      <c r="D2106">
        <f>VLOOKUP(A2106, Kickstarter!B:E, 4, FALSE)</f>
        <v>1036</v>
      </c>
      <c r="E2106">
        <f>VLOOKUP(A2106, Kickstarter!B:P, 15, FALSE)</f>
        <v>28</v>
      </c>
      <c r="F2106">
        <f>VLOOKUP(A2106, Kickstarter!B:P, 11, FALSE)</f>
        <v>37</v>
      </c>
    </row>
    <row r="2107" spans="1:6" ht="30" x14ac:dyDescent="0.25">
      <c r="A2107" s="9" t="s">
        <v>2106</v>
      </c>
      <c r="B2107" s="3" t="str">
        <f>VLOOKUP(A2107, Kickstarter!B:C, 2, FALSE)</f>
        <v>Help Layla the Wolf fund the printing and releasing of our first E.P. Release called "Sugar".</v>
      </c>
      <c r="C2107">
        <f>VLOOKUP(A2107, Kickstarter!B:E, 3, FALSE)</f>
        <v>2000</v>
      </c>
      <c r="D2107">
        <f>VLOOKUP(A2107, Kickstarter!B:E, 4, FALSE)</f>
        <v>5080</v>
      </c>
      <c r="E2107">
        <f>VLOOKUP(A2107, Kickstarter!B:P, 15, FALSE)</f>
        <v>51.31</v>
      </c>
      <c r="F2107">
        <f>VLOOKUP(A2107, Kickstarter!B:P, 11, FALSE)</f>
        <v>99</v>
      </c>
    </row>
    <row r="2108" spans="1:6" ht="45" x14ac:dyDescent="0.25">
      <c r="A2108" s="9" t="s">
        <v>2107</v>
      </c>
      <c r="B2108" s="3" t="str">
        <f>VLOOKUP(A2108, Kickstarter!B:C, 2, FALSE)</f>
        <v>We're recording a new full length album! So stoked for this project. We've been preparing for it for over a year. It's our best yet!</v>
      </c>
      <c r="C2108">
        <f>VLOOKUP(A2108, Kickstarter!B:E, 3, FALSE)</f>
        <v>2200</v>
      </c>
      <c r="D2108">
        <f>VLOOKUP(A2108, Kickstarter!B:E, 4, FALSE)</f>
        <v>2355</v>
      </c>
      <c r="E2108">
        <f>VLOOKUP(A2108, Kickstarter!B:P, 15, FALSE)</f>
        <v>53.52</v>
      </c>
      <c r="F2108">
        <f>VLOOKUP(A2108, Kickstarter!B:P, 11, FALSE)</f>
        <v>44</v>
      </c>
    </row>
    <row r="2109" spans="1:6" ht="45" x14ac:dyDescent="0.25">
      <c r="A2109" s="9" t="s">
        <v>2108</v>
      </c>
      <c r="B2109" s="3" t="str">
        <f>VLOOKUP(A2109, Kickstarter!B:C, 2, FALSE)</f>
        <v>ACKER, an instrumental noise-rock band from Central Illinois, is raising funds to record a new album and release it on vinyl.</v>
      </c>
      <c r="C2109">
        <f>VLOOKUP(A2109, Kickstarter!B:E, 3, FALSE)</f>
        <v>2000</v>
      </c>
      <c r="D2109">
        <f>VLOOKUP(A2109, Kickstarter!B:E, 4, FALSE)</f>
        <v>2154.66</v>
      </c>
      <c r="E2109">
        <f>VLOOKUP(A2109, Kickstarter!B:P, 15, FALSE)</f>
        <v>37.15</v>
      </c>
      <c r="F2109">
        <f>VLOOKUP(A2109, Kickstarter!B:P, 11, FALSE)</f>
        <v>58</v>
      </c>
    </row>
    <row r="2110" spans="1:6" ht="45" x14ac:dyDescent="0.25">
      <c r="A2110" s="9" t="s">
        <v>2109</v>
      </c>
      <c r="B2110" s="3" t="str">
        <f>VLOOKUP(A2110, Kickstarter!B:C, 2, FALSE)</f>
        <v>A project to raise the funds for our early discography, pressed on vinyl the way we always envisioned it + help w/ future band plans.</v>
      </c>
      <c r="C2110">
        <f>VLOOKUP(A2110, Kickstarter!B:E, 3, FALSE)</f>
        <v>16000</v>
      </c>
      <c r="D2110">
        <f>VLOOKUP(A2110, Kickstarter!B:E, 4, FALSE)</f>
        <v>17170</v>
      </c>
      <c r="E2110">
        <f>VLOOKUP(A2110, Kickstarter!B:P, 15, FALSE)</f>
        <v>89.9</v>
      </c>
      <c r="F2110">
        <f>VLOOKUP(A2110, Kickstarter!B:P, 11, FALSE)</f>
        <v>191</v>
      </c>
    </row>
    <row r="2111" spans="1:6" ht="30" x14ac:dyDescent="0.25">
      <c r="A2111" s="9" t="s">
        <v>2110</v>
      </c>
      <c r="B2111" s="3" t="str">
        <f>VLOOKUP(A2111, Kickstarter!B:C, 2, FALSE)</f>
        <v>We are ready to make our first full-length album, and with your help, we can make it happen!</v>
      </c>
      <c r="C2111">
        <f>VLOOKUP(A2111, Kickstarter!B:E, 3, FALSE)</f>
        <v>4000</v>
      </c>
      <c r="D2111">
        <f>VLOOKUP(A2111, Kickstarter!B:E, 4, FALSE)</f>
        <v>4261</v>
      </c>
      <c r="E2111">
        <f>VLOOKUP(A2111, Kickstarter!B:P, 15, FALSE)</f>
        <v>106.53</v>
      </c>
      <c r="F2111">
        <f>VLOOKUP(A2111, Kickstarter!B:P, 11, FALSE)</f>
        <v>40</v>
      </c>
    </row>
    <row r="2112" spans="1:6" ht="30" x14ac:dyDescent="0.25">
      <c r="A2112" s="9" t="s">
        <v>2111</v>
      </c>
      <c r="B2112" s="3" t="str">
        <f>VLOOKUP(A2112, Kickstarter!B:C, 2, FALSE)</f>
        <v>Brent Brown's breakout new album! Requires help from the record label... You!</v>
      </c>
      <c r="C2112">
        <f>VLOOKUP(A2112, Kickstarter!B:E, 3, FALSE)</f>
        <v>2000</v>
      </c>
      <c r="D2112">
        <f>VLOOKUP(A2112, Kickstarter!B:E, 4, FALSE)</f>
        <v>2007</v>
      </c>
      <c r="E2112">
        <f>VLOOKUP(A2112, Kickstarter!B:P, 15, FALSE)</f>
        <v>52.82</v>
      </c>
      <c r="F2112">
        <f>VLOOKUP(A2112, Kickstarter!B:P, 11, FALSE)</f>
        <v>38</v>
      </c>
    </row>
    <row r="2113" spans="1:6" ht="45" x14ac:dyDescent="0.25">
      <c r="A2113" s="9" t="s">
        <v>2112</v>
      </c>
      <c r="B2113" s="3" t="str">
        <f>VLOOKUP(A2113, Kickstarter!B:C, 2, FALSE)</f>
        <v>We are a small community of people in Boston intending to make every moment a time to find love and give love.  We need your help!</v>
      </c>
      <c r="C2113">
        <f>VLOOKUP(A2113, Kickstarter!B:E, 3, FALSE)</f>
        <v>2000</v>
      </c>
      <c r="D2113">
        <f>VLOOKUP(A2113, Kickstarter!B:E, 4, FALSE)</f>
        <v>2130</v>
      </c>
      <c r="E2113">
        <f>VLOOKUP(A2113, Kickstarter!B:P, 15, FALSE)</f>
        <v>54.62</v>
      </c>
      <c r="F2113">
        <f>VLOOKUP(A2113, Kickstarter!B:P, 11, FALSE)</f>
        <v>39</v>
      </c>
    </row>
    <row r="2114" spans="1:6" ht="45" x14ac:dyDescent="0.25">
      <c r="A2114" s="9" t="s">
        <v>2113</v>
      </c>
      <c r="B2114" s="3" t="str">
        <f>VLOOKUP(A2114, Kickstarter!B:C, 2, FALSE)</f>
        <v>BBB is going back into the studio to record and release "Felix From Canada" by popular demand.  We need your help!</v>
      </c>
      <c r="C2114">
        <f>VLOOKUP(A2114, Kickstarter!B:E, 3, FALSE)</f>
        <v>300</v>
      </c>
      <c r="D2114">
        <f>VLOOKUP(A2114, Kickstarter!B:E, 4, FALSE)</f>
        <v>300</v>
      </c>
      <c r="E2114">
        <f>VLOOKUP(A2114, Kickstarter!B:P, 15, FALSE)</f>
        <v>27.27</v>
      </c>
      <c r="F2114">
        <f>VLOOKUP(A2114, Kickstarter!B:P, 11, FALSE)</f>
        <v>11</v>
      </c>
    </row>
    <row r="2115" spans="1:6" ht="30" x14ac:dyDescent="0.25">
      <c r="A2115" s="9" t="s">
        <v>2114</v>
      </c>
      <c r="B2115" s="3" t="str">
        <f>VLOOKUP(A2115, Kickstarter!B:C, 2, FALSE)</f>
        <v>Help us fund our second full-length album Honeycomb!</v>
      </c>
      <c r="C2115">
        <f>VLOOKUP(A2115, Kickstarter!B:E, 3, FALSE)</f>
        <v>7000</v>
      </c>
      <c r="D2115">
        <f>VLOOKUP(A2115, Kickstarter!B:E, 4, FALSE)</f>
        <v>7340</v>
      </c>
      <c r="E2115">
        <f>VLOOKUP(A2115, Kickstarter!B:P, 15, FALSE)</f>
        <v>68.599999999999994</v>
      </c>
      <c r="F2115">
        <f>VLOOKUP(A2115, Kickstarter!B:P, 11, FALSE)</f>
        <v>107</v>
      </c>
    </row>
    <row r="2116" spans="1:6" ht="45" x14ac:dyDescent="0.25">
      <c r="A2116" s="9" t="s">
        <v>2115</v>
      </c>
      <c r="B2116" s="3" t="str">
        <f>VLOOKUP(A2116, Kickstarter!B:C, 2, FALSE)</f>
        <v>10 tracks of power pop, indie rock &amp; "soaring sounds of hope from the edge." Help us polish &amp; release it by pre-ordering now!</v>
      </c>
      <c r="C2116">
        <f>VLOOKUP(A2116, Kickstarter!B:E, 3, FALSE)</f>
        <v>5000</v>
      </c>
      <c r="D2116">
        <f>VLOOKUP(A2116, Kickstarter!B:E, 4, FALSE)</f>
        <v>5235</v>
      </c>
      <c r="E2116">
        <f>VLOOKUP(A2116, Kickstarter!B:P, 15, FALSE)</f>
        <v>35.61</v>
      </c>
      <c r="F2116">
        <f>VLOOKUP(A2116, Kickstarter!B:P, 11, FALSE)</f>
        <v>147</v>
      </c>
    </row>
    <row r="2117" spans="1:6" ht="45" x14ac:dyDescent="0.25">
      <c r="A2117" s="9" t="s">
        <v>2116</v>
      </c>
      <c r="B2117" s="3" t="str">
        <f>VLOOKUP(A2117, Kickstarter!B:C, 2, FALSE)</f>
        <v>The Violet Tone is heading to California but we need your help!  We've been at this for years and finally have a shot!</v>
      </c>
      <c r="C2117">
        <f>VLOOKUP(A2117, Kickstarter!B:E, 3, FALSE)</f>
        <v>1500</v>
      </c>
      <c r="D2117">
        <f>VLOOKUP(A2117, Kickstarter!B:E, 4, FALSE)</f>
        <v>3385</v>
      </c>
      <c r="E2117">
        <f>VLOOKUP(A2117, Kickstarter!B:P, 15, FALSE)</f>
        <v>94.03</v>
      </c>
      <c r="F2117">
        <f>VLOOKUP(A2117, Kickstarter!B:P, 11, FALSE)</f>
        <v>36</v>
      </c>
    </row>
    <row r="2118" spans="1:6" ht="45" x14ac:dyDescent="0.25">
      <c r="A2118" s="9" t="s">
        <v>2117</v>
      </c>
      <c r="B2118" s="3" t="str">
        <f>VLOOKUP(A2118, Kickstarter!B:C, 2, FALSE)</f>
        <v>Launch Bitch's new project, BEACH.  Get a limited edition cassette EP, be on a song, or drive away in Bitch's tour bus/RV.</v>
      </c>
      <c r="C2118">
        <f>VLOOKUP(A2118, Kickstarter!B:E, 3, FALSE)</f>
        <v>48000</v>
      </c>
      <c r="D2118">
        <f>VLOOKUP(A2118, Kickstarter!B:E, 4, FALSE)</f>
        <v>48434</v>
      </c>
      <c r="E2118">
        <f>VLOOKUP(A2118, Kickstarter!B:P, 15, FALSE)</f>
        <v>526.46</v>
      </c>
      <c r="F2118">
        <f>VLOOKUP(A2118, Kickstarter!B:P, 11, FALSE)</f>
        <v>92</v>
      </c>
    </row>
    <row r="2119" spans="1:6" ht="45" x14ac:dyDescent="0.25">
      <c r="A2119" s="9" t="s">
        <v>2118</v>
      </c>
      <c r="B2119" s="3" t="str">
        <f>VLOOKUP(A2119, Kickstarter!B:C, 2, FALSE)</f>
        <v>Our next album is being mastered and we want your help to release it by putting your name down for a pre-sale copy and awesome merch!</v>
      </c>
      <c r="C2119">
        <f>VLOOKUP(A2119, Kickstarter!B:E, 3, FALSE)</f>
        <v>1200</v>
      </c>
      <c r="D2119">
        <f>VLOOKUP(A2119, Kickstarter!B:E, 4, FALSE)</f>
        <v>1773</v>
      </c>
      <c r="E2119">
        <f>VLOOKUP(A2119, Kickstarter!B:P, 15, FALSE)</f>
        <v>50.66</v>
      </c>
      <c r="F2119">
        <f>VLOOKUP(A2119, Kickstarter!B:P, 11, FALSE)</f>
        <v>35</v>
      </c>
    </row>
    <row r="2120" spans="1:6" ht="30" x14ac:dyDescent="0.25">
      <c r="A2120" s="9" t="s">
        <v>2119</v>
      </c>
      <c r="B2120" s="3" t="str">
        <f>VLOOKUP(A2120, Kickstarter!B:C, 2, FALSE)</f>
        <v>PORCHES.  and Documentarians tour from New York to San Francisco and back.</v>
      </c>
      <c r="C2120">
        <f>VLOOKUP(A2120, Kickstarter!B:E, 3, FALSE)</f>
        <v>1000</v>
      </c>
      <c r="D2120">
        <f>VLOOKUP(A2120, Kickstarter!B:E, 4, FALSE)</f>
        <v>1346.11</v>
      </c>
      <c r="E2120">
        <f>VLOOKUP(A2120, Kickstarter!B:P, 15, FALSE)</f>
        <v>79.180000000000007</v>
      </c>
      <c r="F2120">
        <f>VLOOKUP(A2120, Kickstarter!B:P, 11, FALSE)</f>
        <v>17</v>
      </c>
    </row>
    <row r="2121" spans="1:6" ht="45" x14ac:dyDescent="0.25">
      <c r="A2121" s="9" t="s">
        <v>2120</v>
      </c>
      <c r="B2121" s="3" t="str">
        <f>VLOOKUP(A2121, Kickstarter!B:C, 2, FALSE)</f>
        <v>big long now is recording our debut album and we are looking for help mastering and pressing it to vinyl</v>
      </c>
      <c r="C2121">
        <f>VLOOKUP(A2121, Kickstarter!B:E, 3, FALSE)</f>
        <v>2000</v>
      </c>
      <c r="D2121">
        <f>VLOOKUP(A2121, Kickstarter!B:E, 4, FALSE)</f>
        <v>2015</v>
      </c>
      <c r="E2121">
        <f>VLOOKUP(A2121, Kickstarter!B:P, 15, FALSE)</f>
        <v>91.59</v>
      </c>
      <c r="F2121">
        <f>VLOOKUP(A2121, Kickstarter!B:P, 11, FALSE)</f>
        <v>22</v>
      </c>
    </row>
    <row r="2122" spans="1:6" ht="45" x14ac:dyDescent="0.25">
      <c r="A2122" s="9" t="s">
        <v>2121</v>
      </c>
      <c r="B2122" s="3" t="str">
        <f>VLOOKUP(A2122, Kickstarter!B:C, 2, FALSE)</f>
        <v>&lt;3
Coming in from outer space. Help Hearty Har record their 1st album!!</v>
      </c>
      <c r="C2122">
        <f>VLOOKUP(A2122, Kickstarter!B:E, 3, FALSE)</f>
        <v>8000</v>
      </c>
      <c r="D2122">
        <f>VLOOKUP(A2122, Kickstarter!B:E, 4, FALSE)</f>
        <v>8070.43</v>
      </c>
      <c r="E2122">
        <f>VLOOKUP(A2122, Kickstarter!B:P, 15, FALSE)</f>
        <v>116.96</v>
      </c>
      <c r="F2122">
        <f>VLOOKUP(A2122, Kickstarter!B:P, 11, FALSE)</f>
        <v>69</v>
      </c>
    </row>
    <row r="2123" spans="1:6" ht="30" x14ac:dyDescent="0.25">
      <c r="A2123" s="9" t="s">
        <v>2122</v>
      </c>
      <c r="B2123" s="3" t="str">
        <f>VLOOKUP(A2123, Kickstarter!B:C, 2, FALSE)</f>
        <v>Join us on an epic journey to discover a millennia old secret which will change the world forever.</v>
      </c>
      <c r="C2123">
        <f>VLOOKUP(A2123, Kickstarter!B:E, 3, FALSE)</f>
        <v>50000</v>
      </c>
      <c r="D2123">
        <f>VLOOKUP(A2123, Kickstarter!B:E, 4, FALSE)</f>
        <v>284</v>
      </c>
      <c r="E2123">
        <f>VLOOKUP(A2123, Kickstarter!B:P, 15, FALSE)</f>
        <v>28.4</v>
      </c>
      <c r="F2123">
        <f>VLOOKUP(A2123, Kickstarter!B:P, 11, FALSE)</f>
        <v>10</v>
      </c>
    </row>
    <row r="2124" spans="1:6" ht="30" x14ac:dyDescent="0.25">
      <c r="A2124" s="9" t="s">
        <v>2123</v>
      </c>
      <c r="B2124" s="3" t="str">
        <f>VLOOKUP(A2124, Kickstarter!B:C, 2, FALSE)</f>
        <v>Captain Kalani it's a retro game full of nostalgia for the old gamers but interesting for the new ones</v>
      </c>
      <c r="C2124">
        <f>VLOOKUP(A2124, Kickstarter!B:E, 3, FALSE)</f>
        <v>80000</v>
      </c>
      <c r="D2124">
        <f>VLOOKUP(A2124, Kickstarter!B:E, 4, FALSE)</f>
        <v>310</v>
      </c>
      <c r="E2124">
        <f>VLOOKUP(A2124, Kickstarter!B:P, 15, FALSE)</f>
        <v>103.33</v>
      </c>
      <c r="F2124">
        <f>VLOOKUP(A2124, Kickstarter!B:P, 11, FALSE)</f>
        <v>3</v>
      </c>
    </row>
    <row r="2125" spans="1:6" ht="60" x14ac:dyDescent="0.25">
      <c r="A2125" s="9" t="s">
        <v>2124</v>
      </c>
      <c r="B2125" s="3" t="str">
        <f>VLOOKUP(A2125, Kickstarter!B:C, 2, FALSE)</f>
        <v>Indie developer boredom's products' Xbox 360 game about a Japanese-inspired hug-themed game show needs funding for animation and environmental models.</v>
      </c>
      <c r="C2125">
        <f>VLOOKUP(A2125, Kickstarter!B:E, 3, FALSE)</f>
        <v>500</v>
      </c>
      <c r="D2125">
        <f>VLOOKUP(A2125, Kickstarter!B:E, 4, FALSE)</f>
        <v>50</v>
      </c>
      <c r="E2125">
        <f>VLOOKUP(A2125, Kickstarter!B:P, 15, FALSE)</f>
        <v>10</v>
      </c>
      <c r="F2125">
        <f>VLOOKUP(A2125, Kickstarter!B:P, 11, FALSE)</f>
        <v>5</v>
      </c>
    </row>
    <row r="2126" spans="1:6" ht="45" x14ac:dyDescent="0.25">
      <c r="A2126" s="9" t="s">
        <v>2125</v>
      </c>
      <c r="B2126" s="3" t="str">
        <f>VLOOKUP(A2126, Kickstarter!B:C, 2, FALSE)</f>
        <v>AZAMAR is a Role Playing Game world involving fantasy and high magic, based on the popular OpenD6 OGL using the Cinema6 RPG Framework.</v>
      </c>
      <c r="C2126">
        <f>VLOOKUP(A2126, Kickstarter!B:E, 3, FALSE)</f>
        <v>1100</v>
      </c>
      <c r="D2126">
        <f>VLOOKUP(A2126, Kickstarter!B:E, 4, FALSE)</f>
        <v>115</v>
      </c>
      <c r="E2126">
        <f>VLOOKUP(A2126, Kickstarter!B:P, 15, FALSE)</f>
        <v>23</v>
      </c>
      <c r="F2126">
        <f>VLOOKUP(A2126, Kickstarter!B:P, 11, FALSE)</f>
        <v>5</v>
      </c>
    </row>
    <row r="2127" spans="1:6" ht="45" x14ac:dyDescent="0.25">
      <c r="A2127" s="9" t="s">
        <v>2126</v>
      </c>
      <c r="B2127" s="3" t="str">
        <f>VLOOKUP(A2127, Kickstarter!B:C, 2, FALSE)</f>
        <v>Becoming is a video game that aims to portray mental illness through a metaphysical and emotional story.</v>
      </c>
      <c r="C2127">
        <f>VLOOKUP(A2127, Kickstarter!B:E, 3, FALSE)</f>
        <v>60000</v>
      </c>
      <c r="D2127">
        <f>VLOOKUP(A2127, Kickstarter!B:E, 4, FALSE)</f>
        <v>852</v>
      </c>
      <c r="E2127">
        <f>VLOOKUP(A2127, Kickstarter!B:P, 15, FALSE)</f>
        <v>31.56</v>
      </c>
      <c r="F2127">
        <f>VLOOKUP(A2127, Kickstarter!B:P, 11, FALSE)</f>
        <v>27</v>
      </c>
    </row>
    <row r="2128" spans="1:6" ht="45" x14ac:dyDescent="0.25">
      <c r="A2128" s="9" t="s">
        <v>2127</v>
      </c>
      <c r="B2128" s="3" t="str">
        <f>VLOOKUP(A2128, Kickstarter!B:C, 2, FALSE)</f>
        <v>Lead your team to victory in this fast-paced, action, sports game! Use Power-ups and avoid attacks as you fight for victory!</v>
      </c>
      <c r="C2128">
        <f>VLOOKUP(A2128, Kickstarter!B:E, 3, FALSE)</f>
        <v>20000</v>
      </c>
      <c r="D2128">
        <f>VLOOKUP(A2128, Kickstarter!B:E, 4, FALSE)</f>
        <v>10</v>
      </c>
      <c r="E2128">
        <f>VLOOKUP(A2128, Kickstarter!B:P, 15, FALSE)</f>
        <v>5</v>
      </c>
      <c r="F2128">
        <f>VLOOKUP(A2128, Kickstarter!B:P, 11, FALSE)</f>
        <v>2</v>
      </c>
    </row>
    <row r="2129" spans="1:6" x14ac:dyDescent="0.25">
      <c r="A2129" s="9" t="s">
        <v>2128</v>
      </c>
      <c r="B2129" s="3" t="str">
        <f>VLOOKUP(A2129, Kickstarter!B:C, 2, FALSE)</f>
        <v>Three Monkeys is an audio adventure game for PC.</v>
      </c>
      <c r="C2129">
        <f>VLOOKUP(A2129, Kickstarter!B:E, 3, FALSE)</f>
        <v>28000</v>
      </c>
      <c r="D2129">
        <f>VLOOKUP(A2129, Kickstarter!B:E, 4, FALSE)</f>
        <v>8076</v>
      </c>
      <c r="E2129">
        <f>VLOOKUP(A2129, Kickstarter!B:P, 15, FALSE)</f>
        <v>34.22</v>
      </c>
      <c r="F2129">
        <f>VLOOKUP(A2129, Kickstarter!B:P, 11, FALSE)</f>
        <v>236</v>
      </c>
    </row>
    <row r="2130" spans="1:6" ht="45" x14ac:dyDescent="0.25">
      <c r="A2130" s="9" t="s">
        <v>2129</v>
      </c>
      <c r="B2130" s="3" t="str">
        <f>VLOOKUP(A2130, Kickstarter!B:C, 2, FALSE)</f>
        <v>The Royal Snail has misdelivered all the invitations to the Royal Ball.  It's up to Makayla to set things right in the Fairy Forest</v>
      </c>
      <c r="C2130">
        <f>VLOOKUP(A2130, Kickstarter!B:E, 3, FALSE)</f>
        <v>15000</v>
      </c>
      <c r="D2130">
        <f>VLOOKUP(A2130, Kickstarter!B:E, 4, FALSE)</f>
        <v>25</v>
      </c>
      <c r="E2130">
        <f>VLOOKUP(A2130, Kickstarter!B:P, 15, FALSE)</f>
        <v>25</v>
      </c>
      <c r="F2130">
        <f>VLOOKUP(A2130, Kickstarter!B:P, 11, FALSE)</f>
        <v>1</v>
      </c>
    </row>
    <row r="2131" spans="1:6" ht="45" x14ac:dyDescent="0.25">
      <c r="A2131" s="9" t="s">
        <v>2130</v>
      </c>
      <c r="B2131" s="3" t="str">
        <f>VLOOKUP(A2131, Kickstarter!B:C, 2, FALSE)</f>
        <v>PKF is a Cat-Tastic 2D side-scrolling shooter! Stand up to all the big meanies with the power of positivity and save the universe!</v>
      </c>
      <c r="C2131">
        <f>VLOOKUP(A2131, Kickstarter!B:E, 3, FALSE)</f>
        <v>2000</v>
      </c>
      <c r="D2131">
        <f>VLOOKUP(A2131, Kickstarter!B:E, 4, FALSE)</f>
        <v>236</v>
      </c>
      <c r="E2131">
        <f>VLOOKUP(A2131, Kickstarter!B:P, 15, FALSE)</f>
        <v>19.670000000000002</v>
      </c>
      <c r="F2131">
        <f>VLOOKUP(A2131, Kickstarter!B:P, 11, FALSE)</f>
        <v>12</v>
      </c>
    </row>
    <row r="2132" spans="1:6" ht="30" x14ac:dyDescent="0.25">
      <c r="A2132" s="9" t="s">
        <v>2131</v>
      </c>
      <c r="B2132" s="3" t="str">
        <f>VLOOKUP(A2132, Kickstarter!B:C, 2, FALSE)</f>
        <v>You are the hero tasked to save your home from the villainous Sanword.</v>
      </c>
      <c r="C2132">
        <f>VLOOKUP(A2132, Kickstarter!B:E, 3, FALSE)</f>
        <v>42000</v>
      </c>
      <c r="D2132">
        <f>VLOOKUP(A2132, Kickstarter!B:E, 4, FALSE)</f>
        <v>85</v>
      </c>
      <c r="E2132">
        <f>VLOOKUP(A2132, Kickstarter!B:P, 15, FALSE)</f>
        <v>21.25</v>
      </c>
      <c r="F2132">
        <f>VLOOKUP(A2132, Kickstarter!B:P, 11, FALSE)</f>
        <v>4</v>
      </c>
    </row>
    <row r="2133" spans="1:6" ht="45" x14ac:dyDescent="0.25">
      <c r="A2133" s="9" t="s">
        <v>2132</v>
      </c>
      <c r="B2133" s="3" t="str">
        <f>VLOOKUP(A2133, Kickstarter!B:C, 2, FALSE)</f>
        <v>From frightened girl to empowered woman, Scout's Honor is a tale about facing your fears and overcoming odds.</v>
      </c>
      <c r="C2133">
        <f>VLOOKUP(A2133, Kickstarter!B:E, 3, FALSE)</f>
        <v>500</v>
      </c>
      <c r="D2133">
        <f>VLOOKUP(A2133, Kickstarter!B:E, 4, FALSE)</f>
        <v>25</v>
      </c>
      <c r="E2133">
        <f>VLOOKUP(A2133, Kickstarter!B:P, 15, FALSE)</f>
        <v>8.33</v>
      </c>
      <c r="F2133">
        <f>VLOOKUP(A2133, Kickstarter!B:P, 11, FALSE)</f>
        <v>3</v>
      </c>
    </row>
    <row r="2134" spans="1:6" ht="45" x14ac:dyDescent="0.25">
      <c r="A2134" s="9" t="s">
        <v>2133</v>
      </c>
      <c r="B2134" s="3" t="str">
        <f>VLOOKUP(A2134, Kickstarter!B:C, 2, FALSE)</f>
        <v>Fight your way to dominate the universe. Be the first to try our engaging cross-platform mmo-strategy and bring it closer to reality.</v>
      </c>
      <c r="C2134">
        <f>VLOOKUP(A2134, Kickstarter!B:E, 3, FALSE)</f>
        <v>100000</v>
      </c>
      <c r="D2134">
        <f>VLOOKUP(A2134, Kickstarter!B:E, 4, FALSE)</f>
        <v>2112.9899999999998</v>
      </c>
      <c r="E2134">
        <f>VLOOKUP(A2134, Kickstarter!B:P, 15, FALSE)</f>
        <v>21.34</v>
      </c>
      <c r="F2134">
        <f>VLOOKUP(A2134, Kickstarter!B:P, 11, FALSE)</f>
        <v>99</v>
      </c>
    </row>
    <row r="2135" spans="1:6" ht="45" x14ac:dyDescent="0.25">
      <c r="A2135" s="9" t="s">
        <v>2134</v>
      </c>
      <c r="B2135" s="3" t="str">
        <f>VLOOKUP(A2135, Kickstarter!B:C, 2, FALSE)</f>
        <v>Waddle Slide is an iPhone/Android application. The app is based around a penguin, who's objective is to find his way back to his igloo.</v>
      </c>
      <c r="C2135">
        <f>VLOOKUP(A2135, Kickstarter!B:E, 3, FALSE)</f>
        <v>1000</v>
      </c>
      <c r="D2135">
        <f>VLOOKUP(A2135, Kickstarter!B:E, 4, FALSE)</f>
        <v>16</v>
      </c>
      <c r="E2135">
        <f>VLOOKUP(A2135, Kickstarter!B:P, 15, FALSE)</f>
        <v>5.33</v>
      </c>
      <c r="F2135">
        <f>VLOOKUP(A2135, Kickstarter!B:P, 11, FALSE)</f>
        <v>3</v>
      </c>
    </row>
    <row r="2136" spans="1:6" ht="45" x14ac:dyDescent="0.25">
      <c r="A2136" s="9" t="s">
        <v>2135</v>
      </c>
      <c r="B2136" s="3" t="str">
        <f>VLOOKUP(A2136, Kickstarter!B:C, 2, FALSE)</f>
        <v>1st person Action Survivalist Rpg game. You get sent to a deadly Island to die not knowing that your not alone on the island.</v>
      </c>
      <c r="C2136">
        <f>VLOOKUP(A2136, Kickstarter!B:E, 3, FALSE)</f>
        <v>6000</v>
      </c>
      <c r="D2136">
        <f>VLOOKUP(A2136, Kickstarter!B:E, 4, FALSE)</f>
        <v>104</v>
      </c>
      <c r="E2136">
        <f>VLOOKUP(A2136, Kickstarter!B:P, 15, FALSE)</f>
        <v>34.67</v>
      </c>
      <c r="F2136">
        <f>VLOOKUP(A2136, Kickstarter!B:P, 11, FALSE)</f>
        <v>3</v>
      </c>
    </row>
    <row r="2137" spans="1:6" ht="45" x14ac:dyDescent="0.25">
      <c r="A2137" s="9" t="s">
        <v>2136</v>
      </c>
      <c r="B2137" s="3" t="str">
        <f>VLOOKUP(A2137, Kickstarter!B:C, 2, FALSE)</f>
        <v>Point-and-click adventure: The mysterious Nikola Tesla, a time traveling device, and an experiment gone wrong in Colorado Springs</v>
      </c>
      <c r="C2137">
        <f>VLOOKUP(A2137, Kickstarter!B:E, 3, FALSE)</f>
        <v>5000</v>
      </c>
      <c r="D2137">
        <f>VLOOKUP(A2137, Kickstarter!B:E, 4, FALSE)</f>
        <v>478</v>
      </c>
      <c r="E2137">
        <f>VLOOKUP(A2137, Kickstarter!B:P, 15, FALSE)</f>
        <v>21.73</v>
      </c>
      <c r="F2137">
        <f>VLOOKUP(A2137, Kickstarter!B:P, 11, FALSE)</f>
        <v>22</v>
      </c>
    </row>
    <row r="2138" spans="1:6" ht="45" x14ac:dyDescent="0.25">
      <c r="A2138" s="9" t="s">
        <v>2137</v>
      </c>
      <c r="B2138" s="3" t="str">
        <f>VLOOKUP(A2138, Kickstarter!B:C, 2, FALSE)</f>
        <v>A dark and twisted game with physiological madness and corruption as a man becomes the ultimate bio weapon.</v>
      </c>
      <c r="C2138">
        <f>VLOOKUP(A2138, Kickstarter!B:E, 3, FALSE)</f>
        <v>80000</v>
      </c>
      <c r="D2138">
        <f>VLOOKUP(A2138, Kickstarter!B:E, 4, FALSE)</f>
        <v>47.69</v>
      </c>
      <c r="E2138">
        <f>VLOOKUP(A2138, Kickstarter!B:P, 15, FALSE)</f>
        <v>11.92</v>
      </c>
      <c r="F2138">
        <f>VLOOKUP(A2138, Kickstarter!B:P, 11, FALSE)</f>
        <v>4</v>
      </c>
    </row>
    <row r="2139" spans="1:6" ht="45" x14ac:dyDescent="0.25">
      <c r="A2139" s="9" t="s">
        <v>2138</v>
      </c>
      <c r="B2139" s="3" t="str">
        <f>VLOOKUP(A2139, Kickstarter!B:C, 2, FALSE)</f>
        <v>Arrest, interrogate, and uncover the truth as a local woman recruited by the KGB. For Windows, Mac &amp; Linux.</v>
      </c>
      <c r="C2139">
        <f>VLOOKUP(A2139, Kickstarter!B:E, 3, FALSE)</f>
        <v>50000</v>
      </c>
      <c r="D2139">
        <f>VLOOKUP(A2139, Kickstarter!B:E, 4, FALSE)</f>
        <v>14203</v>
      </c>
      <c r="E2139">
        <f>VLOOKUP(A2139, Kickstarter!B:P, 15, FALSE)</f>
        <v>26.6</v>
      </c>
      <c r="F2139">
        <f>VLOOKUP(A2139, Kickstarter!B:P, 11, FALSE)</f>
        <v>534</v>
      </c>
    </row>
    <row r="2140" spans="1:6" ht="30" x14ac:dyDescent="0.25">
      <c r="A2140" s="9" t="s">
        <v>2139</v>
      </c>
      <c r="B2140" s="3" t="str">
        <f>VLOOKUP(A2140, Kickstarter!B:C, 2, FALSE)</f>
        <v>A game with a mixture of a few genres from RPG, Simulation and to adventure elements.</v>
      </c>
      <c r="C2140">
        <f>VLOOKUP(A2140, Kickstarter!B:E, 3, FALSE)</f>
        <v>1000</v>
      </c>
      <c r="D2140">
        <f>VLOOKUP(A2140, Kickstarter!B:E, 4, FALSE)</f>
        <v>128</v>
      </c>
      <c r="E2140">
        <f>VLOOKUP(A2140, Kickstarter!B:P, 15, FALSE)</f>
        <v>10.67</v>
      </c>
      <c r="F2140">
        <f>VLOOKUP(A2140, Kickstarter!B:P, 11, FALSE)</f>
        <v>12</v>
      </c>
    </row>
    <row r="2141" spans="1:6" ht="45" x14ac:dyDescent="0.25">
      <c r="A2141" s="9" t="s">
        <v>2140</v>
      </c>
      <c r="B2141" s="3" t="str">
        <f>VLOOKUP(A2141, Kickstarter!B:C, 2, FALSE)</f>
        <v>An adventuring RPG with ghosts, mysteries, and flexible gameplay paths, Manorkept is a game that promises an unforgettable experience.</v>
      </c>
      <c r="C2141">
        <f>VLOOKUP(A2141, Kickstarter!B:E, 3, FALSE)</f>
        <v>30000</v>
      </c>
      <c r="D2141">
        <f>VLOOKUP(A2141, Kickstarter!B:E, 4, FALSE)</f>
        <v>1626</v>
      </c>
      <c r="E2141">
        <f>VLOOKUP(A2141, Kickstarter!B:P, 15, FALSE)</f>
        <v>29.04</v>
      </c>
      <c r="F2141">
        <f>VLOOKUP(A2141, Kickstarter!B:P, 11, FALSE)</f>
        <v>56</v>
      </c>
    </row>
    <row r="2142" spans="1:6" ht="45" x14ac:dyDescent="0.25">
      <c r="A2142" s="9" t="s">
        <v>2141</v>
      </c>
      <c r="B2142" s="3" t="str">
        <f>VLOOKUP(A2142, Kickstarter!B:C, 2, FALSE)</f>
        <v>COOKIN UP ONE HOT ENTREE! BobToons USA is gathering the ingredients to create a hot new video game "The Sabroso Showdown"</v>
      </c>
      <c r="C2142">
        <f>VLOOKUP(A2142, Kickstarter!B:E, 3, FALSE)</f>
        <v>500000</v>
      </c>
      <c r="D2142">
        <f>VLOOKUP(A2142, Kickstarter!B:E, 4, FALSE)</f>
        <v>560</v>
      </c>
      <c r="E2142">
        <f>VLOOKUP(A2142, Kickstarter!B:P, 15, FALSE)</f>
        <v>50.91</v>
      </c>
      <c r="F2142">
        <f>VLOOKUP(A2142, Kickstarter!B:P, 11, FALSE)</f>
        <v>11</v>
      </c>
    </row>
    <row r="2143" spans="1:6" ht="45" x14ac:dyDescent="0.25">
      <c r="A2143" s="9" t="s">
        <v>2142</v>
      </c>
      <c r="B2143" s="3" t="str">
        <f>VLOOKUP(A2143, Kickstarter!B:C, 2, FALSE)</f>
        <v>A place where people can test out the latest video games, for an hourly fee. It's cheaper than wasting money on a $60 game that sucked</v>
      </c>
      <c r="C2143">
        <f>VLOOKUP(A2143, Kickstarter!B:E, 3, FALSE)</f>
        <v>15000</v>
      </c>
      <c r="D2143">
        <f>VLOOKUP(A2143, Kickstarter!B:E, 4, FALSE)</f>
        <v>0</v>
      </c>
      <c r="E2143">
        <f>VLOOKUP(A2143, Kickstarter!B:P, 15, FALSE)</f>
        <v>0</v>
      </c>
      <c r="F2143">
        <f>VLOOKUP(A2143, Kickstarter!B:P, 11, FALSE)</f>
        <v>0</v>
      </c>
    </row>
    <row r="2144" spans="1:6" ht="45" x14ac:dyDescent="0.25">
      <c r="A2144" s="9" t="s">
        <v>2143</v>
      </c>
      <c r="B2144" s="3" t="str">
        <f>VLOOKUP(A2144, Kickstarter!B:C, 2, FALSE)</f>
        <v>a third-person exploration adventure game developed by yetanotherIndie will be released on August 2016 for PC, Linux and XBox one.</v>
      </c>
      <c r="C2144">
        <f>VLOOKUP(A2144, Kickstarter!B:E, 3, FALSE)</f>
        <v>10500</v>
      </c>
      <c r="D2144">
        <f>VLOOKUP(A2144, Kickstarter!B:E, 4, FALSE)</f>
        <v>601</v>
      </c>
      <c r="E2144">
        <f>VLOOKUP(A2144, Kickstarter!B:P, 15, FALSE)</f>
        <v>50.08</v>
      </c>
      <c r="F2144">
        <f>VLOOKUP(A2144, Kickstarter!B:P, 11, FALSE)</f>
        <v>12</v>
      </c>
    </row>
    <row r="2145" spans="1:6" ht="45" x14ac:dyDescent="0.25">
      <c r="A2145" s="9" t="s">
        <v>2144</v>
      </c>
      <c r="B2145" s="3" t="str">
        <f>VLOOKUP(A2145, Kickstarter!B:C, 2, FALSE)</f>
        <v>Head Cap will provide easy access to tables, dice rollers and record sheet management to streamline your tabletop Battletech games.</v>
      </c>
      <c r="C2145">
        <f>VLOOKUP(A2145, Kickstarter!B:E, 3, FALSE)</f>
        <v>2000</v>
      </c>
      <c r="D2145">
        <f>VLOOKUP(A2145, Kickstarter!B:E, 4, FALSE)</f>
        <v>225</v>
      </c>
      <c r="E2145">
        <f>VLOOKUP(A2145, Kickstarter!B:P, 15, FALSE)</f>
        <v>45</v>
      </c>
      <c r="F2145">
        <f>VLOOKUP(A2145, Kickstarter!B:P, 11, FALSE)</f>
        <v>5</v>
      </c>
    </row>
    <row r="2146" spans="1:6" ht="30" x14ac:dyDescent="0.25">
      <c r="A2146" s="9" t="s">
        <v>2145</v>
      </c>
      <c r="B2146" s="3" t="str">
        <f>VLOOKUP(A2146, Kickstarter!B:C, 2, FALSE)</f>
        <v>A thousand community-built sandbox games (and more!) with a fully-customizable game engine.</v>
      </c>
      <c r="C2146">
        <f>VLOOKUP(A2146, Kickstarter!B:E, 3, FALSE)</f>
        <v>35500</v>
      </c>
      <c r="D2146">
        <f>VLOOKUP(A2146, Kickstarter!B:E, 4, FALSE)</f>
        <v>607</v>
      </c>
      <c r="E2146">
        <f>VLOOKUP(A2146, Kickstarter!B:P, 15, FALSE)</f>
        <v>25.29</v>
      </c>
      <c r="F2146">
        <f>VLOOKUP(A2146, Kickstarter!B:P, 11, FALSE)</f>
        <v>24</v>
      </c>
    </row>
    <row r="2147" spans="1:6" ht="45" x14ac:dyDescent="0.25">
      <c r="A2147" s="9" t="s">
        <v>2146</v>
      </c>
      <c r="B2147" s="3" t="str">
        <f>VLOOKUP(A2147, Kickstarter!B:C, 2, FALSE)</f>
        <v>When the gods of religions and days passed return to our modern world, humanity must fight for its survival and future.</v>
      </c>
      <c r="C2147">
        <f>VLOOKUP(A2147, Kickstarter!B:E, 3, FALSE)</f>
        <v>15000</v>
      </c>
      <c r="D2147">
        <f>VLOOKUP(A2147, Kickstarter!B:E, 4, FALSE)</f>
        <v>4565</v>
      </c>
      <c r="E2147">
        <f>VLOOKUP(A2147, Kickstarter!B:P, 15, FALSE)</f>
        <v>51.29</v>
      </c>
      <c r="F2147">
        <f>VLOOKUP(A2147, Kickstarter!B:P, 11, FALSE)</f>
        <v>89</v>
      </c>
    </row>
    <row r="2148" spans="1:6" ht="45" x14ac:dyDescent="0.25">
      <c r="A2148" s="9" t="s">
        <v>2147</v>
      </c>
      <c r="B2148" s="3" t="str">
        <f>VLOOKUP(A2148, Kickstarter!B:C, 2, FALSE)</f>
        <v>New professional gaming organization with a tournament winning Dota 2 team, &amp; divisions in all eSports games looking to re brand/expand</v>
      </c>
      <c r="C2148">
        <f>VLOOKUP(A2148, Kickstarter!B:E, 3, FALSE)</f>
        <v>5000</v>
      </c>
      <c r="D2148">
        <f>VLOOKUP(A2148, Kickstarter!B:E, 4, FALSE)</f>
        <v>1</v>
      </c>
      <c r="E2148">
        <f>VLOOKUP(A2148, Kickstarter!B:P, 15, FALSE)</f>
        <v>1</v>
      </c>
      <c r="F2148">
        <f>VLOOKUP(A2148, Kickstarter!B:P, 11, FALSE)</f>
        <v>1</v>
      </c>
    </row>
    <row r="2149" spans="1:6" x14ac:dyDescent="0.25">
      <c r="A2149" s="9" t="s">
        <v>2148</v>
      </c>
      <c r="B2149" s="3" t="str">
        <f>VLOOKUP(A2149, Kickstarter!B:C, 2, FALSE)</f>
        <v>A Point and Click Adventure on Steroids.</v>
      </c>
      <c r="C2149">
        <f>VLOOKUP(A2149, Kickstarter!B:E, 3, FALSE)</f>
        <v>390000</v>
      </c>
      <c r="D2149">
        <f>VLOOKUP(A2149, Kickstarter!B:E, 4, FALSE)</f>
        <v>2716</v>
      </c>
      <c r="E2149">
        <f>VLOOKUP(A2149, Kickstarter!B:P, 15, FALSE)</f>
        <v>49.38</v>
      </c>
      <c r="F2149">
        <f>VLOOKUP(A2149, Kickstarter!B:P, 11, FALSE)</f>
        <v>55</v>
      </c>
    </row>
    <row r="2150" spans="1:6" ht="45" x14ac:dyDescent="0.25">
      <c r="A2150" s="9" t="s">
        <v>2149</v>
      </c>
      <c r="B2150" s="3" t="str">
        <f>VLOOKUP(A2150, Kickstarter!B:C, 2, FALSE)</f>
        <v>zomblock's is a online zombie survival game where you can craft new weapons,find food and water to keep yourself alive.</v>
      </c>
      <c r="C2150">
        <f>VLOOKUP(A2150, Kickstarter!B:E, 3, FALSE)</f>
        <v>100</v>
      </c>
      <c r="D2150">
        <f>VLOOKUP(A2150, Kickstarter!B:E, 4, FALSE)</f>
        <v>2</v>
      </c>
      <c r="E2150">
        <f>VLOOKUP(A2150, Kickstarter!B:P, 15, FALSE)</f>
        <v>1</v>
      </c>
      <c r="F2150">
        <f>VLOOKUP(A2150, Kickstarter!B:P, 11, FALSE)</f>
        <v>2</v>
      </c>
    </row>
    <row r="2151" spans="1:6" ht="45" x14ac:dyDescent="0.25">
      <c r="A2151" s="9" t="s">
        <v>2150</v>
      </c>
      <c r="B2151" s="3" t="str">
        <f>VLOOKUP(A2151, Kickstarter!B:C, 2, FALSE)</f>
        <v xml:space="preserve">Project Gert is a sequel to the Android game Project Gert, for Xbox Live.  One character embodying two personality's, and sets of abilities.  </v>
      </c>
      <c r="C2151">
        <f>VLOOKUP(A2151, Kickstarter!B:E, 3, FALSE)</f>
        <v>2000</v>
      </c>
      <c r="D2151">
        <f>VLOOKUP(A2151, Kickstarter!B:E, 4, FALSE)</f>
        <v>0</v>
      </c>
      <c r="E2151">
        <f>VLOOKUP(A2151, Kickstarter!B:P, 15, FALSE)</f>
        <v>0</v>
      </c>
      <c r="F2151">
        <f>VLOOKUP(A2151, Kickstarter!B:P, 11, FALSE)</f>
        <v>0</v>
      </c>
    </row>
    <row r="2152" spans="1:6" x14ac:dyDescent="0.25">
      <c r="A2152" s="9" t="s">
        <v>2151</v>
      </c>
      <c r="B2152" s="3" t="str">
        <f>VLOOKUP(A2152, Kickstarter!B:C, 2, FALSE)</f>
        <v>A pixel styled open world detective game.</v>
      </c>
      <c r="C2152">
        <f>VLOOKUP(A2152, Kickstarter!B:E, 3, FALSE)</f>
        <v>50000</v>
      </c>
      <c r="D2152">
        <f>VLOOKUP(A2152, Kickstarter!B:E, 4, FALSE)</f>
        <v>405</v>
      </c>
      <c r="E2152">
        <f>VLOOKUP(A2152, Kickstarter!B:P, 15, FALSE)</f>
        <v>101.25</v>
      </c>
      <c r="F2152">
        <f>VLOOKUP(A2152, Kickstarter!B:P, 11, FALSE)</f>
        <v>4</v>
      </c>
    </row>
    <row r="2153" spans="1:6" ht="45" x14ac:dyDescent="0.25">
      <c r="A2153" s="9" t="s">
        <v>2152</v>
      </c>
      <c r="B2153" s="3" t="str">
        <f>VLOOKUP(A2153, Kickstarter!B:C, 2, FALSE)</f>
        <v>Crazy Artist makes gaming more comfortable and fun for Playstation 4 users. I really want to give you a Handee Job!</v>
      </c>
      <c r="C2153">
        <f>VLOOKUP(A2153, Kickstarter!B:E, 3, FALSE)</f>
        <v>45000</v>
      </c>
      <c r="D2153">
        <f>VLOOKUP(A2153, Kickstarter!B:E, 4, FALSE)</f>
        <v>118</v>
      </c>
      <c r="E2153">
        <f>VLOOKUP(A2153, Kickstarter!B:P, 15, FALSE)</f>
        <v>19.670000000000002</v>
      </c>
      <c r="F2153">
        <f>VLOOKUP(A2153, Kickstarter!B:P, 11, FALSE)</f>
        <v>6</v>
      </c>
    </row>
    <row r="2154" spans="1:6" ht="45" x14ac:dyDescent="0.25">
      <c r="A2154" s="9" t="s">
        <v>2153</v>
      </c>
      <c r="B2154" s="3" t="str">
        <f>VLOOKUP(A2154, Kickstarter!B:C, 2, FALSE)</f>
        <v>Our game is going to be a space shooter that has RPG elements with New Game+! It will be unlike any space shooter ever played.</v>
      </c>
      <c r="C2154">
        <f>VLOOKUP(A2154, Kickstarter!B:E, 3, FALSE)</f>
        <v>30000</v>
      </c>
      <c r="D2154">
        <f>VLOOKUP(A2154, Kickstarter!B:E, 4, FALSE)</f>
        <v>50</v>
      </c>
      <c r="E2154">
        <f>VLOOKUP(A2154, Kickstarter!B:P, 15, FALSE)</f>
        <v>12.5</v>
      </c>
      <c r="F2154">
        <f>VLOOKUP(A2154, Kickstarter!B:P, 11, FALSE)</f>
        <v>4</v>
      </c>
    </row>
    <row r="2155" spans="1:6" ht="45" x14ac:dyDescent="0.25">
      <c r="A2155" s="9" t="s">
        <v>2154</v>
      </c>
      <c r="B2155" s="3" t="str">
        <f>VLOOKUP(A2155, Kickstarter!B:C, 2, FALSE)</f>
        <v>Crowdfunding the Gamers Way. An online game with real world consequences.Do you dare to play? Can you turn the world around?</v>
      </c>
      <c r="C2155">
        <f>VLOOKUP(A2155, Kickstarter!B:E, 3, FALSE)</f>
        <v>372625</v>
      </c>
      <c r="D2155">
        <f>VLOOKUP(A2155, Kickstarter!B:E, 4, FALSE)</f>
        <v>34</v>
      </c>
      <c r="E2155">
        <f>VLOOKUP(A2155, Kickstarter!B:P, 15, FALSE)</f>
        <v>8.5</v>
      </c>
      <c r="F2155">
        <f>VLOOKUP(A2155, Kickstarter!B:P, 11, FALSE)</f>
        <v>4</v>
      </c>
    </row>
    <row r="2156" spans="1:6" ht="30" x14ac:dyDescent="0.25">
      <c r="A2156" s="9" t="s">
        <v>2155</v>
      </c>
      <c r="B2156" s="3" t="str">
        <f>VLOOKUP(A2156, Kickstarter!B:C, 2, FALSE)</f>
        <v>A Real Time Strategy game based on Greek mythology in a fictional world.</v>
      </c>
      <c r="C2156">
        <f>VLOOKUP(A2156, Kickstarter!B:E, 3, FALSE)</f>
        <v>250</v>
      </c>
      <c r="D2156">
        <f>VLOOKUP(A2156, Kickstarter!B:E, 4, FALSE)</f>
        <v>2</v>
      </c>
      <c r="E2156">
        <f>VLOOKUP(A2156, Kickstarter!B:P, 15, FALSE)</f>
        <v>1</v>
      </c>
      <c r="F2156">
        <f>VLOOKUP(A2156, Kickstarter!B:P, 11, FALSE)</f>
        <v>2</v>
      </c>
    </row>
    <row r="2157" spans="1:6" ht="45" x14ac:dyDescent="0.25">
      <c r="A2157" s="9" t="s">
        <v>2156</v>
      </c>
      <c r="B2157" s="3" t="str">
        <f>VLOOKUP(A2157, Kickstarter!B:C, 2, FALSE)</f>
        <v>A Level Editor, Turned up to eleven. Infinite creativity in one package, solo or with up to 16 of your friends.</v>
      </c>
      <c r="C2157">
        <f>VLOOKUP(A2157, Kickstarter!B:E, 3, FALSE)</f>
        <v>5000</v>
      </c>
      <c r="D2157">
        <f>VLOOKUP(A2157, Kickstarter!B:E, 4, FALSE)</f>
        <v>115</v>
      </c>
      <c r="E2157">
        <f>VLOOKUP(A2157, Kickstarter!B:P, 15, FALSE)</f>
        <v>23</v>
      </c>
      <c r="F2157">
        <f>VLOOKUP(A2157, Kickstarter!B:P, 11, FALSE)</f>
        <v>5</v>
      </c>
    </row>
    <row r="2158" spans="1:6" ht="30" x14ac:dyDescent="0.25">
      <c r="A2158" s="9" t="s">
        <v>2157</v>
      </c>
      <c r="B2158" s="3" t="str">
        <f>VLOOKUP(A2158, Kickstarter!B:C, 2, FALSE)</f>
        <v>Captain and manage your ship along with your crew in this deep space adventure! (PC/Linux/Mac)</v>
      </c>
      <c r="C2158">
        <f>VLOOKUP(A2158, Kickstarter!B:E, 3, FALSE)</f>
        <v>56000</v>
      </c>
      <c r="D2158">
        <f>VLOOKUP(A2158, Kickstarter!B:E, 4, FALSE)</f>
        <v>1493</v>
      </c>
      <c r="E2158">
        <f>VLOOKUP(A2158, Kickstarter!B:P, 15, FALSE)</f>
        <v>17.989999999999998</v>
      </c>
      <c r="F2158">
        <f>VLOOKUP(A2158, Kickstarter!B:P, 11, FALSE)</f>
        <v>83</v>
      </c>
    </row>
    <row r="2159" spans="1:6" ht="30" x14ac:dyDescent="0.25">
      <c r="A2159" s="9" t="s">
        <v>2158</v>
      </c>
      <c r="B2159" s="3" t="str">
        <f>VLOOKUP(A2159, Kickstarter!B:C, 2, FALSE)</f>
        <v>Gamers and 90's fans unite in this small tale of epic proportions!</v>
      </c>
      <c r="C2159">
        <f>VLOOKUP(A2159, Kickstarter!B:E, 3, FALSE)</f>
        <v>75000</v>
      </c>
      <c r="D2159">
        <f>VLOOKUP(A2159, Kickstarter!B:E, 4, FALSE)</f>
        <v>21144</v>
      </c>
      <c r="E2159">
        <f>VLOOKUP(A2159, Kickstarter!B:P, 15, FALSE)</f>
        <v>370.95</v>
      </c>
      <c r="F2159">
        <f>VLOOKUP(A2159, Kickstarter!B:P, 11, FALSE)</f>
        <v>57</v>
      </c>
    </row>
    <row r="2160" spans="1:6" ht="45" x14ac:dyDescent="0.25">
      <c r="A2160" s="9" t="s">
        <v>2159</v>
      </c>
      <c r="B2160" s="3" t="str">
        <f>VLOOKUP(A2160, Kickstarter!B:C, 2, FALSE)</f>
        <v>A next generation golf game with a course designer and a massively multiplayer online tour. Join the fun and help us create it</v>
      </c>
      <c r="C2160">
        <f>VLOOKUP(A2160, Kickstarter!B:E, 3, FALSE)</f>
        <v>300000</v>
      </c>
      <c r="D2160">
        <f>VLOOKUP(A2160, Kickstarter!B:E, 4, FALSE)</f>
        <v>19770.11</v>
      </c>
      <c r="E2160">
        <f>VLOOKUP(A2160, Kickstarter!B:P, 15, FALSE)</f>
        <v>63.57</v>
      </c>
      <c r="F2160">
        <f>VLOOKUP(A2160, Kickstarter!B:P, 11, FALSE)</f>
        <v>311</v>
      </c>
    </row>
    <row r="2161" spans="1:6" ht="60" x14ac:dyDescent="0.25">
      <c r="A2161" s="9" t="s">
        <v>2160</v>
      </c>
      <c r="B2161" s="3" t="str">
        <f>VLOOKUP(A2161, Kickstarter!B:C, 2, FALSE)</f>
        <v>The world is dead, humans are nearly extinct.
Vampires and Werewolves hunt the survivors. Zombies hunt us all.
How will you survive?</v>
      </c>
      <c r="C2161">
        <f>VLOOKUP(A2161, Kickstarter!B:E, 3, FALSE)</f>
        <v>3600</v>
      </c>
      <c r="D2161">
        <f>VLOOKUP(A2161, Kickstarter!B:E, 4, FALSE)</f>
        <v>26</v>
      </c>
      <c r="E2161">
        <f>VLOOKUP(A2161, Kickstarter!B:P, 15, FALSE)</f>
        <v>13</v>
      </c>
      <c r="F2161">
        <f>VLOOKUP(A2161, Kickstarter!B:P, 11, FALSE)</f>
        <v>2</v>
      </c>
    </row>
    <row r="2162" spans="1:6" ht="45" x14ac:dyDescent="0.25">
      <c r="A2162" s="9" t="s">
        <v>2161</v>
      </c>
      <c r="B2162" s="3" t="str">
        <f>VLOOKUP(A2162, Kickstarter!B:C, 2, FALSE)</f>
        <v>An awesome side-scroller tower defense game.  Think "Plants vs Zombies" but from a side-on perspective.</v>
      </c>
      <c r="C2162">
        <f>VLOOKUP(A2162, Kickstarter!B:E, 3, FALSE)</f>
        <v>10000</v>
      </c>
      <c r="D2162">
        <f>VLOOKUP(A2162, Kickstarter!B:E, 4, FALSE)</f>
        <v>85</v>
      </c>
      <c r="E2162">
        <f>VLOOKUP(A2162, Kickstarter!B:P, 15, FALSE)</f>
        <v>5.31</v>
      </c>
      <c r="F2162">
        <f>VLOOKUP(A2162, Kickstarter!B:P, 11, FALSE)</f>
        <v>16</v>
      </c>
    </row>
    <row r="2163" spans="1:6" ht="30" x14ac:dyDescent="0.25">
      <c r="A2163" s="9" t="s">
        <v>2162</v>
      </c>
      <c r="B2163" s="3" t="str">
        <f>VLOOKUP(A2163, Kickstarter!B:C, 2, FALSE)</f>
        <v>We're trying to fund hard copies of our debut album!</v>
      </c>
      <c r="C2163">
        <f>VLOOKUP(A2163, Kickstarter!B:E, 3, FALSE)</f>
        <v>400</v>
      </c>
      <c r="D2163">
        <f>VLOOKUP(A2163, Kickstarter!B:E, 4, FALSE)</f>
        <v>463</v>
      </c>
      <c r="E2163">
        <f>VLOOKUP(A2163, Kickstarter!B:P, 15, FALSE)</f>
        <v>35.619999999999997</v>
      </c>
      <c r="F2163">
        <f>VLOOKUP(A2163, Kickstarter!B:P, 11, FALSE)</f>
        <v>13</v>
      </c>
    </row>
    <row r="2164" spans="1:6" ht="45" x14ac:dyDescent="0.25">
      <c r="A2164" s="9" t="s">
        <v>2163</v>
      </c>
      <c r="B2164" s="3" t="str">
        <f>VLOOKUP(A2164, Kickstarter!B:C, 2, FALSE)</f>
        <v>Then &amp; Now is the 1st Solo album from me Ian Stewart. To learn more about me, my music, and my life visit www.ianstewartlive.com</v>
      </c>
      <c r="C2164">
        <f>VLOOKUP(A2164, Kickstarter!B:E, 3, FALSE)</f>
        <v>4500</v>
      </c>
      <c r="D2164">
        <f>VLOOKUP(A2164, Kickstarter!B:E, 4, FALSE)</f>
        <v>5052</v>
      </c>
      <c r="E2164">
        <f>VLOOKUP(A2164, Kickstarter!B:P, 15, FALSE)</f>
        <v>87.1</v>
      </c>
      <c r="F2164">
        <f>VLOOKUP(A2164, Kickstarter!B:P, 11, FALSE)</f>
        <v>58</v>
      </c>
    </row>
    <row r="2165" spans="1:6" ht="45" x14ac:dyDescent="0.25">
      <c r="A2165" s="9" t="s">
        <v>2164</v>
      </c>
      <c r="B2165" s="3" t="str">
        <f>VLOOKUP(A2165, Kickstarter!B:C, 2, FALSE)</f>
        <v>Mongrel is looking to hit the studio once again in June so we can bring you a new cd later this year and we need your help!</v>
      </c>
      <c r="C2165">
        <f>VLOOKUP(A2165, Kickstarter!B:E, 3, FALSE)</f>
        <v>2500</v>
      </c>
      <c r="D2165">
        <f>VLOOKUP(A2165, Kickstarter!B:E, 4, FALSE)</f>
        <v>3305</v>
      </c>
      <c r="E2165">
        <f>VLOOKUP(A2165, Kickstarter!B:P, 15, FALSE)</f>
        <v>75.11</v>
      </c>
      <c r="F2165">
        <f>VLOOKUP(A2165, Kickstarter!B:P, 11, FALSE)</f>
        <v>44</v>
      </c>
    </row>
    <row r="2166" spans="1:6" ht="30" x14ac:dyDescent="0.25">
      <c r="A2166" s="9" t="s">
        <v>2165</v>
      </c>
      <c r="B2166" s="3" t="str">
        <f>VLOOKUP(A2166, Kickstarter!B:C, 2, FALSE)</f>
        <v>South Florida roots country/rock outfit's long awaited debut record</v>
      </c>
      <c r="C2166">
        <f>VLOOKUP(A2166, Kickstarter!B:E, 3, FALSE)</f>
        <v>5500</v>
      </c>
      <c r="D2166">
        <f>VLOOKUP(A2166, Kickstarter!B:E, 4, FALSE)</f>
        <v>5645</v>
      </c>
      <c r="E2166">
        <f>VLOOKUP(A2166, Kickstarter!B:P, 15, FALSE)</f>
        <v>68.010000000000005</v>
      </c>
      <c r="F2166">
        <f>VLOOKUP(A2166, Kickstarter!B:P, 11, FALSE)</f>
        <v>83</v>
      </c>
    </row>
    <row r="2167" spans="1:6" ht="45" x14ac:dyDescent="0.25">
      <c r="A2167" s="9" t="s">
        <v>2166</v>
      </c>
      <c r="B2167" s="3" t="str">
        <f>VLOOKUP(A2167, Kickstarter!B:C, 2, FALSE)</f>
        <v>Vous aimez le rock fort ? Aidez les Beat Cheese Ã  produire leur premier album ! Do you like cheese? Help us produce our first album!</v>
      </c>
      <c r="C2167">
        <f>VLOOKUP(A2167, Kickstarter!B:E, 3, FALSE)</f>
        <v>2500</v>
      </c>
      <c r="D2167">
        <f>VLOOKUP(A2167, Kickstarter!B:E, 4, FALSE)</f>
        <v>3466</v>
      </c>
      <c r="E2167">
        <f>VLOOKUP(A2167, Kickstarter!B:P, 15, FALSE)</f>
        <v>29.62</v>
      </c>
      <c r="F2167">
        <f>VLOOKUP(A2167, Kickstarter!B:P, 11, FALSE)</f>
        <v>117</v>
      </c>
    </row>
    <row r="2168" spans="1:6" ht="45" x14ac:dyDescent="0.25">
      <c r="A2168" s="9" t="s">
        <v>2167</v>
      </c>
      <c r="B2168" s="3" t="str">
        <f>VLOOKUP(A2168, Kickstarter!B:C, 2, FALSE)</f>
        <v>Drummer John Roccesano (Johnny Rock) produces an album written and performed by friends, recorded and mixed on tape, pressed on vinyl.</v>
      </c>
      <c r="C2168">
        <f>VLOOKUP(A2168, Kickstarter!B:E, 3, FALSE)</f>
        <v>2000</v>
      </c>
      <c r="D2168">
        <f>VLOOKUP(A2168, Kickstarter!B:E, 4, FALSE)</f>
        <v>2932</v>
      </c>
      <c r="E2168">
        <f>VLOOKUP(A2168, Kickstarter!B:P, 15, FALSE)</f>
        <v>91.63</v>
      </c>
      <c r="F2168">
        <f>VLOOKUP(A2168, Kickstarter!B:P, 11, FALSE)</f>
        <v>32</v>
      </c>
    </row>
    <row r="2169" spans="1:6" ht="30" x14ac:dyDescent="0.25">
      <c r="A2169" s="9" t="s">
        <v>2168</v>
      </c>
      <c r="B2169" s="3" t="str">
        <f>VLOOKUP(A2169, Kickstarter!B:C, 2, FALSE)</f>
        <v>We need YOUR HELP to take one more step to this make release sound amazing!</v>
      </c>
      <c r="C2169">
        <f>VLOOKUP(A2169, Kickstarter!B:E, 3, FALSE)</f>
        <v>150</v>
      </c>
      <c r="D2169">
        <f>VLOOKUP(A2169, Kickstarter!B:E, 4, FALSE)</f>
        <v>180</v>
      </c>
      <c r="E2169">
        <f>VLOOKUP(A2169, Kickstarter!B:P, 15, FALSE)</f>
        <v>22.5</v>
      </c>
      <c r="F2169">
        <f>VLOOKUP(A2169, Kickstarter!B:P, 11, FALSE)</f>
        <v>8</v>
      </c>
    </row>
    <row r="2170" spans="1:6" ht="30" x14ac:dyDescent="0.25">
      <c r="A2170" s="9" t="s">
        <v>2169</v>
      </c>
      <c r="B2170" s="3" t="str">
        <f>VLOOKUP(A2170, Kickstarter!B:C, 2, FALSE)</f>
        <v>We're hitting the studio to record our next album, "Pizazz"!! Help us put the FUN in FUNK!!</v>
      </c>
      <c r="C2170">
        <f>VLOOKUP(A2170, Kickstarter!B:E, 3, FALSE)</f>
        <v>18000</v>
      </c>
      <c r="D2170">
        <f>VLOOKUP(A2170, Kickstarter!B:E, 4, FALSE)</f>
        <v>21884.69</v>
      </c>
      <c r="E2170">
        <f>VLOOKUP(A2170, Kickstarter!B:P, 15, FALSE)</f>
        <v>64.37</v>
      </c>
      <c r="F2170">
        <f>VLOOKUP(A2170, Kickstarter!B:P, 11, FALSE)</f>
        <v>340</v>
      </c>
    </row>
    <row r="2171" spans="1:6" ht="45" x14ac:dyDescent="0.25">
      <c r="A2171" s="9" t="s">
        <v>2170</v>
      </c>
      <c r="B2171" s="3" t="str">
        <f>VLOOKUP(A2171, Kickstarter!B:C, 2, FALSE)</f>
        <v>An innovative new YouTube series reviewing the HOT new music technology that people love. For Rockers, Jazzers, Rappers and everyone</v>
      </c>
      <c r="C2171">
        <f>VLOOKUP(A2171, Kickstarter!B:E, 3, FALSE)</f>
        <v>153</v>
      </c>
      <c r="D2171">
        <f>VLOOKUP(A2171, Kickstarter!B:E, 4, FALSE)</f>
        <v>153</v>
      </c>
      <c r="E2171">
        <f>VLOOKUP(A2171, Kickstarter!B:P, 15, FALSE)</f>
        <v>21.86</v>
      </c>
      <c r="F2171">
        <f>VLOOKUP(A2171, Kickstarter!B:P, 11, FALSE)</f>
        <v>7</v>
      </c>
    </row>
    <row r="2172" spans="1:6" ht="45" x14ac:dyDescent="0.25">
      <c r="A2172" s="9" t="s">
        <v>2171</v>
      </c>
      <c r="B2172" s="3" t="str">
        <f>VLOOKUP(A2172, Kickstarter!B:C, 2, FALSE)</f>
        <v>We are a hard rock band from Northern California trying to raise $350 for our next EP. Be a part of our journey!</v>
      </c>
      <c r="C2172">
        <f>VLOOKUP(A2172, Kickstarter!B:E, 3, FALSE)</f>
        <v>350</v>
      </c>
      <c r="D2172">
        <f>VLOOKUP(A2172, Kickstarter!B:E, 4, FALSE)</f>
        <v>633</v>
      </c>
      <c r="E2172">
        <f>VLOOKUP(A2172, Kickstarter!B:P, 15, FALSE)</f>
        <v>33.32</v>
      </c>
      <c r="F2172">
        <f>VLOOKUP(A2172, Kickstarter!B:P, 11, FALSE)</f>
        <v>19</v>
      </c>
    </row>
    <row r="2173" spans="1:6" ht="45" x14ac:dyDescent="0.25">
      <c r="A2173" s="9" t="s">
        <v>2172</v>
      </c>
      <c r="B2173" s="3" t="str">
        <f>VLOOKUP(A2173, Kickstarter!B:C, 2, FALSE)</f>
        <v>Like records? We do, too! Help this Los Angeles based rock 'n' roll band get their new album out on vinyl!</v>
      </c>
      <c r="C2173">
        <f>VLOOKUP(A2173, Kickstarter!B:E, 3, FALSE)</f>
        <v>4000</v>
      </c>
      <c r="D2173">
        <f>VLOOKUP(A2173, Kickstarter!B:E, 4, FALSE)</f>
        <v>4243</v>
      </c>
      <c r="E2173">
        <f>VLOOKUP(A2173, Kickstarter!B:P, 15, FALSE)</f>
        <v>90.28</v>
      </c>
      <c r="F2173">
        <f>VLOOKUP(A2173, Kickstarter!B:P, 11, FALSE)</f>
        <v>47</v>
      </c>
    </row>
    <row r="2174" spans="1:6" ht="45" x14ac:dyDescent="0.25">
      <c r="A2174" s="9" t="s">
        <v>2173</v>
      </c>
      <c r="B2174" s="3" t="str">
        <f>VLOOKUP(A2174, Kickstarter!B:C, 2, FALSE)</f>
        <v>hey friends. We are Hollow Point 9.
We are calling on you to help us.
In our journey to make our debut album.</v>
      </c>
      <c r="C2174">
        <f>VLOOKUP(A2174, Kickstarter!B:E, 3, FALSE)</f>
        <v>1000</v>
      </c>
      <c r="D2174">
        <f>VLOOKUP(A2174, Kickstarter!B:E, 4, FALSE)</f>
        <v>1000</v>
      </c>
      <c r="E2174">
        <f>VLOOKUP(A2174, Kickstarter!B:P, 15, FALSE)</f>
        <v>76.92</v>
      </c>
      <c r="F2174">
        <f>VLOOKUP(A2174, Kickstarter!B:P, 11, FALSE)</f>
        <v>13</v>
      </c>
    </row>
    <row r="2175" spans="1:6" ht="45" x14ac:dyDescent="0.25">
      <c r="A2175" s="9" t="s">
        <v>2174</v>
      </c>
      <c r="B2175" s="3" t="str">
        <f>VLOOKUP(A2175, Kickstarter!B:C, 2, FALSE)</f>
        <v>Our first full length album, One Eyed King, is an overdriven roadtrip through the heart of darkness. Rocknroll with a reading problem.</v>
      </c>
      <c r="C2175">
        <f>VLOOKUP(A2175, Kickstarter!B:E, 3, FALSE)</f>
        <v>4200</v>
      </c>
      <c r="D2175">
        <f>VLOOKUP(A2175, Kickstarter!B:E, 4, FALSE)</f>
        <v>5331</v>
      </c>
      <c r="E2175">
        <f>VLOOKUP(A2175, Kickstarter!B:P, 15, FALSE)</f>
        <v>59.23</v>
      </c>
      <c r="F2175">
        <f>VLOOKUP(A2175, Kickstarter!B:P, 11, FALSE)</f>
        <v>90</v>
      </c>
    </row>
    <row r="2176" spans="1:6" ht="45" x14ac:dyDescent="0.25">
      <c r="A2176" s="9" t="s">
        <v>2175</v>
      </c>
      <c r="B2176" s="3" t="str">
        <f>VLOOKUP(A2176, Kickstarter!B:C, 2, FALSE)</f>
        <v>Chivo and his band of miscreants present their debut album 
'Blind Energy' ...we think you are going to like it.</v>
      </c>
      <c r="C2176">
        <f>VLOOKUP(A2176, Kickstarter!B:E, 3, FALSE)</f>
        <v>4000</v>
      </c>
      <c r="D2176">
        <f>VLOOKUP(A2176, Kickstarter!B:E, 4, FALSE)</f>
        <v>4119</v>
      </c>
      <c r="E2176">
        <f>VLOOKUP(A2176, Kickstarter!B:P, 15, FALSE)</f>
        <v>65.38</v>
      </c>
      <c r="F2176">
        <f>VLOOKUP(A2176, Kickstarter!B:P, 11, FALSE)</f>
        <v>63</v>
      </c>
    </row>
    <row r="2177" spans="1:6" ht="45" x14ac:dyDescent="0.25">
      <c r="A2177" s="9" t="s">
        <v>2176</v>
      </c>
      <c r="B2177" s="3" t="str">
        <f>VLOOKUP(A2177, Kickstarter!B:C, 2, FALSE)</f>
        <v>Trying to get the last bit of money together to finish recording the first full length Repulsur album, "The After School Special".</v>
      </c>
      <c r="C2177">
        <f>VLOOKUP(A2177, Kickstarter!B:E, 3, FALSE)</f>
        <v>700</v>
      </c>
      <c r="D2177">
        <f>VLOOKUP(A2177, Kickstarter!B:E, 4, FALSE)</f>
        <v>1750</v>
      </c>
      <c r="E2177">
        <f>VLOOKUP(A2177, Kickstarter!B:P, 15, FALSE)</f>
        <v>67.31</v>
      </c>
      <c r="F2177">
        <f>VLOOKUP(A2177, Kickstarter!B:P, 11, FALSE)</f>
        <v>26</v>
      </c>
    </row>
    <row r="2178" spans="1:6" ht="45" x14ac:dyDescent="0.25">
      <c r="A2178" s="9" t="s">
        <v>2177</v>
      </c>
      <c r="B2178" s="3" t="str">
        <f>VLOOKUP(A2178, Kickstarter!B:C, 2, FALSE)</f>
        <v>The Mike Farley Band has re-assembled its original line up and needs your help to make a new full-length album!</v>
      </c>
      <c r="C2178">
        <f>VLOOKUP(A2178, Kickstarter!B:E, 3, FALSE)</f>
        <v>5000</v>
      </c>
      <c r="D2178">
        <f>VLOOKUP(A2178, Kickstarter!B:E, 4, FALSE)</f>
        <v>6301</v>
      </c>
      <c r="E2178">
        <f>VLOOKUP(A2178, Kickstarter!B:P, 15, FALSE)</f>
        <v>88.75</v>
      </c>
      <c r="F2178">
        <f>VLOOKUP(A2178, Kickstarter!B:P, 11, FALSE)</f>
        <v>71</v>
      </c>
    </row>
    <row r="2179" spans="1:6" x14ac:dyDescent="0.25">
      <c r="A2179" s="9" t="s">
        <v>2178</v>
      </c>
      <c r="B2179" s="3" t="e">
        <f>VLOOKUP(A2179, Kickstarter!B:C, 2, FALSE)</f>
        <v>#N/A</v>
      </c>
      <c r="C2179" t="e">
        <f>VLOOKUP(A2179, Kickstarter!B:E, 3, FALSE)</f>
        <v>#N/A</v>
      </c>
      <c r="D2179" t="e">
        <f>VLOOKUP(A2179, Kickstarter!B:E, 4, FALSE)</f>
        <v>#N/A</v>
      </c>
      <c r="E2179" t="e">
        <f>VLOOKUP(A2179, Kickstarter!B:P, 15, FALSE)</f>
        <v>#N/A</v>
      </c>
      <c r="F2179" t="e">
        <f>VLOOKUP(A2179, Kickstarter!B:P, 11, FALSE)</f>
        <v>#N/A</v>
      </c>
    </row>
    <row r="2180" spans="1:6" ht="45" x14ac:dyDescent="0.25">
      <c r="A2180" s="9" t="s">
        <v>2179</v>
      </c>
      <c r="B2180" s="3" t="str">
        <f>VLOOKUP(A2180, Kickstarter!B:C, 2, FALSE)</f>
        <v>We are making our third studio album and no longer have a label telling us what we can/can't do. This record is for the fans.</v>
      </c>
      <c r="C2180">
        <f>VLOOKUP(A2180, Kickstarter!B:E, 3, FALSE)</f>
        <v>25000</v>
      </c>
      <c r="D2180">
        <f>VLOOKUP(A2180, Kickstarter!B:E, 4, FALSE)</f>
        <v>34660</v>
      </c>
      <c r="E2180">
        <f>VLOOKUP(A2180, Kickstarter!B:P, 15, FALSE)</f>
        <v>40.35</v>
      </c>
      <c r="F2180">
        <f>VLOOKUP(A2180, Kickstarter!B:P, 11, FALSE)</f>
        <v>859</v>
      </c>
    </row>
    <row r="2181" spans="1:6" ht="30" x14ac:dyDescent="0.25">
      <c r="A2181" s="9" t="s">
        <v>2180</v>
      </c>
      <c r="B2181" s="3" t="str">
        <f>VLOOKUP(A2181, Kickstarter!B:C, 2, FALSE)</f>
        <v>Woodhouse is making an EP!  If you are a fan of whiskey and loud guitars, contribute to the cause!</v>
      </c>
      <c r="C2181">
        <f>VLOOKUP(A2181, Kickstarter!B:E, 3, FALSE)</f>
        <v>1000</v>
      </c>
      <c r="D2181">
        <f>VLOOKUP(A2181, Kickstarter!B:E, 4, FALSE)</f>
        <v>1614</v>
      </c>
      <c r="E2181">
        <f>VLOOKUP(A2181, Kickstarter!B:P, 15, FALSE)</f>
        <v>76.86</v>
      </c>
      <c r="F2181">
        <f>VLOOKUP(A2181, Kickstarter!B:P, 11, FALSE)</f>
        <v>21</v>
      </c>
    </row>
    <row r="2182" spans="1:6" ht="30" x14ac:dyDescent="0.25">
      <c r="A2182" s="9" t="s">
        <v>2181</v>
      </c>
      <c r="B2182" s="3" t="str">
        <f>VLOOKUP(A2182, Kickstarter!B:C, 2, FALSE)</f>
        <v>Help fund the new record by independent alternative rockers FOUR STAR MARY "PIECES"</v>
      </c>
      <c r="C2182">
        <f>VLOOKUP(A2182, Kickstarter!B:E, 3, FALSE)</f>
        <v>5000</v>
      </c>
      <c r="D2182">
        <f>VLOOKUP(A2182, Kickstarter!B:E, 4, FALSE)</f>
        <v>5359.21</v>
      </c>
      <c r="E2182">
        <f>VLOOKUP(A2182, Kickstarter!B:P, 15, FALSE)</f>
        <v>68.709999999999994</v>
      </c>
      <c r="F2182">
        <f>VLOOKUP(A2182, Kickstarter!B:P, 11, FALSE)</f>
        <v>78</v>
      </c>
    </row>
    <row r="2183" spans="1:6" ht="45" x14ac:dyDescent="0.25">
      <c r="A2183" s="9" t="s">
        <v>2182</v>
      </c>
      <c r="B2183" s="3" t="str">
        <f>VLOOKUP(A2183, Kickstarter!B:C, 2, FALSE)</f>
        <v>Broken Contract is a sci-fi, action/adventure, miniature based game of sci-fi worker insurrection in a dystopian future for 2+ players.</v>
      </c>
      <c r="C2183">
        <f>VLOOKUP(A2183, Kickstarter!B:E, 3, FALSE)</f>
        <v>2000</v>
      </c>
      <c r="D2183">
        <f>VLOOKUP(A2183, Kickstarter!B:E, 4, FALSE)</f>
        <v>3062</v>
      </c>
      <c r="E2183">
        <f>VLOOKUP(A2183, Kickstarter!B:P, 15, FALSE)</f>
        <v>57.77</v>
      </c>
      <c r="F2183">
        <f>VLOOKUP(A2183, Kickstarter!B:P, 11, FALSE)</f>
        <v>53</v>
      </c>
    </row>
    <row r="2184" spans="1:6" ht="30" x14ac:dyDescent="0.25">
      <c r="A2184" s="9" t="s">
        <v>2183</v>
      </c>
      <c r="B2184" s="3" t="str">
        <f>VLOOKUP(A2184, Kickstarter!B:C, 2, FALSE)</f>
        <v>An incredibly comprehensive tabletop rpg book for the post apocalypse, inspired by Dungeon World.</v>
      </c>
      <c r="C2184">
        <f>VLOOKUP(A2184, Kickstarter!B:E, 3, FALSE)</f>
        <v>3000</v>
      </c>
      <c r="D2184">
        <f>VLOOKUP(A2184, Kickstarter!B:E, 4, FALSE)</f>
        <v>15725</v>
      </c>
      <c r="E2184">
        <f>VLOOKUP(A2184, Kickstarter!B:P, 15, FALSE)</f>
        <v>44.17</v>
      </c>
      <c r="F2184">
        <f>VLOOKUP(A2184, Kickstarter!B:P, 11, FALSE)</f>
        <v>356</v>
      </c>
    </row>
    <row r="2185" spans="1:6" ht="45" x14ac:dyDescent="0.25">
      <c r="A2185" s="9" t="s">
        <v>2184</v>
      </c>
      <c r="B2185" s="3" t="str">
        <f>VLOOKUP(A2185, Kickstarter!B:C, 2, FALSE)</f>
        <v>Don't just kill them, let the dice decide what kills'em. As a Bonus Get the game TRAPPED free, a Fast paced Dice game for 2-8 Players.</v>
      </c>
      <c r="C2185">
        <f>VLOOKUP(A2185, Kickstarter!B:E, 3, FALSE)</f>
        <v>1800</v>
      </c>
      <c r="D2185">
        <f>VLOOKUP(A2185, Kickstarter!B:E, 4, FALSE)</f>
        <v>8807</v>
      </c>
      <c r="E2185">
        <f>VLOOKUP(A2185, Kickstarter!B:P, 15, FALSE)</f>
        <v>31.57</v>
      </c>
      <c r="F2185">
        <f>VLOOKUP(A2185, Kickstarter!B:P, 11, FALSE)</f>
        <v>279</v>
      </c>
    </row>
    <row r="2186" spans="1:6" ht="45" x14ac:dyDescent="0.25">
      <c r="A2186" s="9" t="s">
        <v>2185</v>
      </c>
      <c r="B2186" s="3" t="str">
        <f>VLOOKUP(A2186, Kickstarter!B:C, 2, FALSE)</f>
        <v>Trading beautiful colors on behalf of the bishop! Become the best merchant of the Fresco World in this innovative game by Queen Games.</v>
      </c>
      <c r="C2186">
        <f>VLOOKUP(A2186, Kickstarter!B:E, 3, FALSE)</f>
        <v>10000</v>
      </c>
      <c r="D2186">
        <f>VLOOKUP(A2186, Kickstarter!B:E, 4, FALSE)</f>
        <v>28474</v>
      </c>
      <c r="E2186">
        <f>VLOOKUP(A2186, Kickstarter!B:P, 15, FALSE)</f>
        <v>107.05</v>
      </c>
      <c r="F2186">
        <f>VLOOKUP(A2186, Kickstarter!B:P, 11, FALSE)</f>
        <v>266</v>
      </c>
    </row>
    <row r="2187" spans="1:6" ht="45" x14ac:dyDescent="0.25">
      <c r="A2187" s="9" t="s">
        <v>2186</v>
      </c>
      <c r="B2187" s="3" t="str">
        <f>VLOOKUP(A2187, Kickstarter!B:C, 2, FALSE)</f>
        <v>Empire of the Dead-Requiem is a miniatures expansion to our 28mm tabletop game set in a Dark and Gothic, Steampunk Victorian Empire.</v>
      </c>
      <c r="C2187">
        <f>VLOOKUP(A2187, Kickstarter!B:E, 3, FALSE)</f>
        <v>5000</v>
      </c>
      <c r="D2187">
        <f>VLOOKUP(A2187, Kickstarter!B:E, 4, FALSE)</f>
        <v>92848.5</v>
      </c>
      <c r="E2187">
        <f>VLOOKUP(A2187, Kickstarter!B:P, 15, FALSE)</f>
        <v>149.03</v>
      </c>
      <c r="F2187">
        <f>VLOOKUP(A2187, Kickstarter!B:P, 11, FALSE)</f>
        <v>623</v>
      </c>
    </row>
    <row r="2188" spans="1:6" ht="30" x14ac:dyDescent="0.25">
      <c r="A2188" s="9" t="s">
        <v>2187</v>
      </c>
      <c r="B2188" s="3" t="str">
        <f>VLOOKUP(A2188, Kickstarter!B:C, 2, FALSE)</f>
        <v>The real-time digital social deduction game where there's no moderator, no sleeping, and no dying.</v>
      </c>
      <c r="C2188">
        <f>VLOOKUP(A2188, Kickstarter!B:E, 3, FALSE)</f>
        <v>20000</v>
      </c>
      <c r="D2188">
        <f>VLOOKUP(A2188, Kickstarter!B:E, 4, FALSE)</f>
        <v>21935</v>
      </c>
      <c r="E2188">
        <f>VLOOKUP(A2188, Kickstarter!B:P, 15, FALSE)</f>
        <v>55.96</v>
      </c>
      <c r="F2188">
        <f>VLOOKUP(A2188, Kickstarter!B:P, 11, FALSE)</f>
        <v>392</v>
      </c>
    </row>
    <row r="2189" spans="1:6" ht="45" x14ac:dyDescent="0.25">
      <c r="A2189" s="9" t="s">
        <v>2188</v>
      </c>
      <c r="B2189" s="3" t="str">
        <f>VLOOKUP(A2189, Kickstarter!B:C, 2, FALSE)</f>
        <v>The War of Currents! 2-5 electricity innovators build routes, grow tech trees, and play the stock market in 20 minutes per player.</v>
      </c>
      <c r="C2189">
        <f>VLOOKUP(A2189, Kickstarter!B:E, 3, FALSE)</f>
        <v>20000</v>
      </c>
      <c r="D2189">
        <f>VLOOKUP(A2189, Kickstarter!B:E, 4, FALSE)</f>
        <v>202928.5</v>
      </c>
      <c r="E2189">
        <f>VLOOKUP(A2189, Kickstarter!B:P, 15, FALSE)</f>
        <v>56.97</v>
      </c>
      <c r="F2189">
        <f>VLOOKUP(A2189, Kickstarter!B:P, 11, FALSE)</f>
        <v>3562</v>
      </c>
    </row>
    <row r="2190" spans="1:6" ht="45" x14ac:dyDescent="0.25">
      <c r="A2190" s="9" t="s">
        <v>2189</v>
      </c>
      <c r="B2190" s="3" t="str">
        <f>VLOOKUP(A2190, Kickstarter!B:C, 2, FALSE)</f>
        <v>Beautifully unique, precision cut, metal gaming dice derived from a passion in tabletop gaming and engineering design.</v>
      </c>
      <c r="C2190">
        <f>VLOOKUP(A2190, Kickstarter!B:E, 3, FALSE)</f>
        <v>5494</v>
      </c>
      <c r="D2190">
        <f>VLOOKUP(A2190, Kickstarter!B:E, 4, FALSE)</f>
        <v>22645</v>
      </c>
      <c r="E2190">
        <f>VLOOKUP(A2190, Kickstarter!B:P, 15, FALSE)</f>
        <v>44.06</v>
      </c>
      <c r="F2190">
        <f>VLOOKUP(A2190, Kickstarter!B:P, 11, FALSE)</f>
        <v>514</v>
      </c>
    </row>
    <row r="2191" spans="1:6" ht="45" x14ac:dyDescent="0.25">
      <c r="A2191" s="9" t="s">
        <v>2190</v>
      </c>
      <c r="B2191" s="3" t="str">
        <f>VLOOKUP(A2191, Kickstarter!B:C, 2, FALSE)</f>
        <v>Help me fund the Argonauts! Sculpted by Dave Kidd, based on concept art from Roberto Cirillo, created by Fet Milner and myself!</v>
      </c>
      <c r="C2191">
        <f>VLOOKUP(A2191, Kickstarter!B:E, 3, FALSE)</f>
        <v>1200</v>
      </c>
      <c r="D2191">
        <f>VLOOKUP(A2191, Kickstarter!B:E, 4, FALSE)</f>
        <v>6039</v>
      </c>
      <c r="E2191">
        <f>VLOOKUP(A2191, Kickstarter!B:P, 15, FALSE)</f>
        <v>68.63</v>
      </c>
      <c r="F2191">
        <f>VLOOKUP(A2191, Kickstarter!B:P, 11, FALSE)</f>
        <v>88</v>
      </c>
    </row>
    <row r="2192" spans="1:6" ht="45" x14ac:dyDescent="0.25">
      <c r="A2192" s="9" t="s">
        <v>2191</v>
      </c>
      <c r="B2192" s="3" t="str">
        <f>VLOOKUP(A2192, Kickstarter!B:C, 2, FALSE)</f>
        <v>You are an evil Overlord.  Your mission?  To make everyone as miserable as possible.  Can you achieve world domination?</v>
      </c>
      <c r="C2192">
        <f>VLOOKUP(A2192, Kickstarter!B:E, 3, FALSE)</f>
        <v>19000</v>
      </c>
      <c r="D2192">
        <f>VLOOKUP(A2192, Kickstarter!B:E, 4, FALSE)</f>
        <v>35076</v>
      </c>
      <c r="E2192">
        <f>VLOOKUP(A2192, Kickstarter!B:P, 15, FALSE)</f>
        <v>65.319999999999993</v>
      </c>
      <c r="F2192">
        <f>VLOOKUP(A2192, Kickstarter!B:P, 11, FALSE)</f>
        <v>537</v>
      </c>
    </row>
    <row r="2193" spans="1:6" ht="45" x14ac:dyDescent="0.25">
      <c r="A2193" s="9" t="s">
        <v>2192</v>
      </c>
      <c r="B2193" s="3" t="str">
        <f>VLOOKUP(A2193, Kickstarter!B:C, 2, FALSE)</f>
        <v>This campaign features the Government Special Forces on Outland. 28mm scale white metal miniatures for Sci-Fi games in any setting.</v>
      </c>
      <c r="C2193">
        <f>VLOOKUP(A2193, Kickstarter!B:E, 3, FALSE)</f>
        <v>750</v>
      </c>
      <c r="D2193">
        <f>VLOOKUP(A2193, Kickstarter!B:E, 4, FALSE)</f>
        <v>898</v>
      </c>
      <c r="E2193">
        <f>VLOOKUP(A2193, Kickstarter!B:P, 15, FALSE)</f>
        <v>35.92</v>
      </c>
      <c r="F2193">
        <f>VLOOKUP(A2193, Kickstarter!B:P, 11, FALSE)</f>
        <v>25</v>
      </c>
    </row>
    <row r="2194" spans="1:6" ht="45" x14ac:dyDescent="0.25">
      <c r="A2194" s="9" t="s">
        <v>2193</v>
      </c>
      <c r="B2194" s="3" t="str">
        <f>VLOOKUP(A2194, Kickstarter!B:C, 2, FALSE)</f>
        <v>Legends Untold; A cooperative adventure game for 1-4 players.  5 minutes setup, 1 hour play time. Supported by an immersive campaign.</v>
      </c>
      <c r="C2194">
        <f>VLOOKUP(A2194, Kickstarter!B:E, 3, FALSE)</f>
        <v>12000</v>
      </c>
      <c r="D2194">
        <f>VLOOKUP(A2194, Kickstarter!B:E, 4, FALSE)</f>
        <v>129748.82</v>
      </c>
      <c r="E2194">
        <f>VLOOKUP(A2194, Kickstarter!B:P, 15, FALSE)</f>
        <v>40.07</v>
      </c>
      <c r="F2194">
        <f>VLOOKUP(A2194, Kickstarter!B:P, 11, FALSE)</f>
        <v>3238</v>
      </c>
    </row>
    <row r="2195" spans="1:6" ht="45" x14ac:dyDescent="0.25">
      <c r="A2195" s="9" t="s">
        <v>2194</v>
      </c>
      <c r="B2195" s="3" t="str">
        <f>VLOOKUP(A2195, Kickstarter!B:C, 2, FALSE)</f>
        <v>The premier sword-and-sorcery RPG now in 2E hardback format! Inspired by Robert E. Howard, H.P. Lovecraft, and Clark Ashton Smith!</v>
      </c>
      <c r="C2195">
        <f>VLOOKUP(A2195, Kickstarter!B:E, 3, FALSE)</f>
        <v>15000</v>
      </c>
      <c r="D2195">
        <f>VLOOKUP(A2195, Kickstarter!B:E, 4, FALSE)</f>
        <v>67856</v>
      </c>
      <c r="E2195">
        <f>VLOOKUP(A2195, Kickstarter!B:P, 15, FALSE)</f>
        <v>75.650000000000006</v>
      </c>
      <c r="F2195">
        <f>VLOOKUP(A2195, Kickstarter!B:P, 11, FALSE)</f>
        <v>897</v>
      </c>
    </row>
    <row r="2196" spans="1:6" ht="45" x14ac:dyDescent="0.25">
      <c r="A2196" s="9" t="s">
        <v>2195</v>
      </c>
      <c r="B2196" s="3" t="str">
        <f>VLOOKUP(A2196, Kickstarter!B:C, 2, FALSE)</f>
        <v>LAST CHANCE! A fast paced card game for people who like to play god, build hybrid cat monsters and add flamethrowers to space dragons.</v>
      </c>
      <c r="C2196">
        <f>VLOOKUP(A2196, Kickstarter!B:E, 3, FALSE)</f>
        <v>10000</v>
      </c>
      <c r="D2196">
        <f>VLOOKUP(A2196, Kickstarter!B:E, 4, FALSE)</f>
        <v>53737</v>
      </c>
      <c r="E2196">
        <f>VLOOKUP(A2196, Kickstarter!B:P, 15, FALSE)</f>
        <v>61.2</v>
      </c>
      <c r="F2196">
        <f>VLOOKUP(A2196, Kickstarter!B:P, 11, FALSE)</f>
        <v>878</v>
      </c>
    </row>
    <row r="2197" spans="1:6" ht="30" x14ac:dyDescent="0.25">
      <c r="A2197" s="9" t="s">
        <v>2196</v>
      </c>
      <c r="B2197" s="3" t="str">
        <f>VLOOKUP(A2197, Kickstarter!B:C, 2, FALSE)</f>
        <v>A gritty, noir tabletop RPG with a fast-paced combo-based battle system.</v>
      </c>
      <c r="C2197">
        <f>VLOOKUP(A2197, Kickstarter!B:E, 3, FALSE)</f>
        <v>4600</v>
      </c>
      <c r="D2197">
        <f>VLOOKUP(A2197, Kickstarter!B:E, 4, FALSE)</f>
        <v>5535</v>
      </c>
      <c r="E2197">
        <f>VLOOKUP(A2197, Kickstarter!B:P, 15, FALSE)</f>
        <v>48.13</v>
      </c>
      <c r="F2197">
        <f>VLOOKUP(A2197, Kickstarter!B:P, 11, FALSE)</f>
        <v>115</v>
      </c>
    </row>
    <row r="2198" spans="1:6" ht="30" x14ac:dyDescent="0.25">
      <c r="A2198" s="9" t="s">
        <v>2197</v>
      </c>
      <c r="B2198" s="3" t="str">
        <f>VLOOKUP(A2198, Kickstarter!B:C, 2, FALSE)</f>
        <v>Race your friends in style with this classic Grand Prix game.</v>
      </c>
      <c r="C2198">
        <f>VLOOKUP(A2198, Kickstarter!B:E, 3, FALSE)</f>
        <v>14000</v>
      </c>
      <c r="D2198">
        <f>VLOOKUP(A2198, Kickstarter!B:E, 4, FALSE)</f>
        <v>15937</v>
      </c>
      <c r="E2198">
        <f>VLOOKUP(A2198, Kickstarter!B:P, 15, FALSE)</f>
        <v>68.11</v>
      </c>
      <c r="F2198">
        <f>VLOOKUP(A2198, Kickstarter!B:P, 11, FALSE)</f>
        <v>234</v>
      </c>
    </row>
    <row r="2199" spans="1:6" ht="45" x14ac:dyDescent="0.25">
      <c r="A2199" s="9" t="s">
        <v>2198</v>
      </c>
      <c r="B2199" s="3" t="str">
        <f>VLOOKUP(A2199, Kickstarter!B:C, 2, FALSE)</f>
        <v>A strategy game of magic and deception, where aspiring  Illusionists clash in a grand contest for fame and fortune.</v>
      </c>
      <c r="C2199">
        <f>VLOOKUP(A2199, Kickstarter!B:E, 3, FALSE)</f>
        <v>30000</v>
      </c>
      <c r="D2199">
        <f>VLOOKUP(A2199, Kickstarter!B:E, 4, FALSE)</f>
        <v>285309.33</v>
      </c>
      <c r="E2199">
        <f>VLOOKUP(A2199, Kickstarter!B:P, 15, FALSE)</f>
        <v>65.89</v>
      </c>
      <c r="F2199">
        <f>VLOOKUP(A2199, Kickstarter!B:P, 11, FALSE)</f>
        <v>4330</v>
      </c>
    </row>
    <row r="2200" spans="1:6" ht="45" x14ac:dyDescent="0.25">
      <c r="A2200" s="9" t="s">
        <v>2199</v>
      </c>
      <c r="B2200" s="3" t="str">
        <f>VLOOKUP(A2200, Kickstarter!B:C, 2, FALSE)</f>
        <v>A tactical Miniatures board game for 2-4 players set in a mysterious underwater realm where 4 factions battle for supremacy.</v>
      </c>
      <c r="C2200">
        <f>VLOOKUP(A2200, Kickstarter!B:E, 3, FALSE)</f>
        <v>40000</v>
      </c>
      <c r="D2200">
        <f>VLOOKUP(A2200, Kickstarter!B:E, 4, FALSE)</f>
        <v>53157</v>
      </c>
      <c r="E2200">
        <f>VLOOKUP(A2200, Kickstarter!B:P, 15, FALSE)</f>
        <v>81.650000000000006</v>
      </c>
      <c r="F2200">
        <f>VLOOKUP(A2200, Kickstarter!B:P, 11, FALSE)</f>
        <v>651</v>
      </c>
    </row>
    <row r="2201" spans="1:6" ht="30" x14ac:dyDescent="0.25">
      <c r="A2201" s="9" t="s">
        <v>2200</v>
      </c>
      <c r="B2201" s="3" t="str">
        <f>VLOOKUP(A2201, Kickstarter!B:C, 2, FALSE)</f>
        <v>A new strategic board game designed to flip out your opponent.</v>
      </c>
      <c r="C2201">
        <f>VLOOKUP(A2201, Kickstarter!B:E, 3, FALSE)</f>
        <v>9000</v>
      </c>
      <c r="D2201">
        <f>VLOOKUP(A2201, Kickstarter!B:E, 4, FALSE)</f>
        <v>13228</v>
      </c>
      <c r="E2201">
        <f>VLOOKUP(A2201, Kickstarter!B:P, 15, FALSE)</f>
        <v>52.7</v>
      </c>
      <c r="F2201">
        <f>VLOOKUP(A2201, Kickstarter!B:P, 11, FALSE)</f>
        <v>251</v>
      </c>
    </row>
    <row r="2202" spans="1:6" ht="45" x14ac:dyDescent="0.25">
      <c r="A2202" s="9" t="s">
        <v>2201</v>
      </c>
      <c r="B2202" s="3" t="str">
        <f>VLOOKUP(A2202, Kickstarter!B:C, 2, FALSE)</f>
        <v>Adding 4 new sets of inspiration tools, detailing creatures and items, to the current 7 that detail locations, npcs, and plots for RPGs</v>
      </c>
      <c r="C2202">
        <f>VLOOKUP(A2202, Kickstarter!B:E, 3, FALSE)</f>
        <v>2000</v>
      </c>
      <c r="D2202">
        <f>VLOOKUP(A2202, Kickstarter!B:E, 4, FALSE)</f>
        <v>10843</v>
      </c>
      <c r="E2202">
        <f>VLOOKUP(A2202, Kickstarter!B:P, 15, FALSE)</f>
        <v>41.23</v>
      </c>
      <c r="F2202">
        <f>VLOOKUP(A2202, Kickstarter!B:P, 11, FALSE)</f>
        <v>263</v>
      </c>
    </row>
    <row r="2203" spans="1:6" ht="45" x14ac:dyDescent="0.25">
      <c r="A2203" s="9" t="s">
        <v>2202</v>
      </c>
      <c r="B2203" s="3" t="str">
        <f>VLOOKUP(A2203, Kickstarter!B:C, 2, FALSE)</f>
        <v>Oh Hello! I make 8bit / Pop Punk under the name of Superpowerless and with your help, I'm looking to fund a new music video! :)</v>
      </c>
      <c r="C2203">
        <f>VLOOKUP(A2203, Kickstarter!B:E, 3, FALSE)</f>
        <v>110</v>
      </c>
      <c r="D2203">
        <f>VLOOKUP(A2203, Kickstarter!B:E, 4, FALSE)</f>
        <v>420.99</v>
      </c>
      <c r="E2203">
        <f>VLOOKUP(A2203, Kickstarter!B:P, 15, FALSE)</f>
        <v>15.04</v>
      </c>
      <c r="F2203">
        <f>VLOOKUP(A2203, Kickstarter!B:P, 11, FALSE)</f>
        <v>28</v>
      </c>
    </row>
    <row r="2204" spans="1:6" ht="30" x14ac:dyDescent="0.25">
      <c r="A2204" s="9" t="s">
        <v>2203</v>
      </c>
      <c r="B2204" s="3" t="str">
        <f>VLOOKUP(A2204, Kickstarter!B:C, 2, FALSE)</f>
        <v>An electro-organic album of evolved dance music inspired by seminal cyberpunk works.</v>
      </c>
      <c r="C2204">
        <f>VLOOKUP(A2204, Kickstarter!B:E, 3, FALSE)</f>
        <v>4000</v>
      </c>
      <c r="D2204">
        <f>VLOOKUP(A2204, Kickstarter!B:E, 4, FALSE)</f>
        <v>28167.25</v>
      </c>
      <c r="E2204">
        <f>VLOOKUP(A2204, Kickstarter!B:P, 15, FALSE)</f>
        <v>39.07</v>
      </c>
      <c r="F2204">
        <f>VLOOKUP(A2204, Kickstarter!B:P, 11, FALSE)</f>
        <v>721</v>
      </c>
    </row>
    <row r="2205" spans="1:6" ht="45" x14ac:dyDescent="0.25">
      <c r="A2205" s="9" t="s">
        <v>2204</v>
      </c>
      <c r="B2205" s="3" t="str">
        <f>VLOOKUP(A2205, Kickstarter!B:C, 2, FALSE)</f>
        <v>The Invisible City is a project built &amp; powered by my fans. A full video and audio experience that I hope to merge into a live show.</v>
      </c>
      <c r="C2205">
        <f>VLOOKUP(A2205, Kickstarter!B:E, 3, FALSE)</f>
        <v>2000</v>
      </c>
      <c r="D2205">
        <f>VLOOKUP(A2205, Kickstarter!B:E, 4, FALSE)</f>
        <v>2191</v>
      </c>
      <c r="E2205">
        <f>VLOOKUP(A2205, Kickstarter!B:P, 15, FALSE)</f>
        <v>43.82</v>
      </c>
      <c r="F2205">
        <f>VLOOKUP(A2205, Kickstarter!B:P, 11, FALSE)</f>
        <v>50</v>
      </c>
    </row>
    <row r="2206" spans="1:6" ht="45" x14ac:dyDescent="0.25">
      <c r="A2206" s="9" t="s">
        <v>2205</v>
      </c>
      <c r="B2206" s="3" t="str">
        <f>VLOOKUP(A2206, Kickstarter!B:C, 2, FALSE)</f>
        <v>A professional pressing of the new (and greatest) Mirror Kisses album on beautiful white vinyl. Backers hear it first!</v>
      </c>
      <c r="C2206">
        <f>VLOOKUP(A2206, Kickstarter!B:E, 3, FALSE)</f>
        <v>1500</v>
      </c>
      <c r="D2206">
        <f>VLOOKUP(A2206, Kickstarter!B:E, 4, FALSE)</f>
        <v>1993</v>
      </c>
      <c r="E2206">
        <f>VLOOKUP(A2206, Kickstarter!B:P, 15, FALSE)</f>
        <v>27.3</v>
      </c>
      <c r="F2206">
        <f>VLOOKUP(A2206, Kickstarter!B:P, 11, FALSE)</f>
        <v>73</v>
      </c>
    </row>
    <row r="2207" spans="1:6" ht="45" x14ac:dyDescent="0.25">
      <c r="A2207" s="9" t="s">
        <v>2206</v>
      </c>
      <c r="B2207" s="3" t="str">
        <f>VLOOKUP(A2207, Kickstarter!B:C, 2, FALSE)</f>
        <v>Lestat is filming their first video, and they need your help! From their release, Arisen, "Midnight Toll". Hear it at lestatmusic.com.</v>
      </c>
      <c r="C2207">
        <f>VLOOKUP(A2207, Kickstarter!B:E, 3, FALSE)</f>
        <v>750</v>
      </c>
      <c r="D2207">
        <f>VLOOKUP(A2207, Kickstarter!B:E, 4, FALSE)</f>
        <v>1140</v>
      </c>
      <c r="E2207">
        <f>VLOOKUP(A2207, Kickstarter!B:P, 15, FALSE)</f>
        <v>42.22</v>
      </c>
      <c r="F2207">
        <f>VLOOKUP(A2207, Kickstarter!B:P, 11, FALSE)</f>
        <v>27</v>
      </c>
    </row>
    <row r="2208" spans="1:6" ht="45" x14ac:dyDescent="0.25">
      <c r="A2208" s="9" t="s">
        <v>2207</v>
      </c>
      <c r="B2208" s="3" t="str">
        <f>VLOOKUP(A2208, Kickstarter!B:C, 2, FALSE)</f>
        <v>We really think we might have what it takes to make it someday! But we really need help to take the first step and release this album!</v>
      </c>
      <c r="C2208">
        <f>VLOOKUP(A2208, Kickstarter!B:E, 3, FALSE)</f>
        <v>1100</v>
      </c>
      <c r="D2208">
        <f>VLOOKUP(A2208, Kickstarter!B:E, 4, FALSE)</f>
        <v>1130</v>
      </c>
      <c r="E2208">
        <f>VLOOKUP(A2208, Kickstarter!B:P, 15, FALSE)</f>
        <v>33.24</v>
      </c>
      <c r="F2208">
        <f>VLOOKUP(A2208, Kickstarter!B:P, 11, FALSE)</f>
        <v>34</v>
      </c>
    </row>
    <row r="2209" spans="1:6" ht="45" x14ac:dyDescent="0.25">
      <c r="A2209" s="9" t="s">
        <v>2208</v>
      </c>
      <c r="B2209" s="3" t="str">
        <f>VLOOKUP(A2209, Kickstarter!B:C, 2, FALSE)</f>
        <v>Each piece has a story behind it. Not of some life drama but of an experience you live whilst listening; Happiness evoking</v>
      </c>
      <c r="C2209">
        <f>VLOOKUP(A2209, Kickstarter!B:E, 3, FALSE)</f>
        <v>2000</v>
      </c>
      <c r="D2209">
        <f>VLOOKUP(A2209, Kickstarter!B:E, 4, FALSE)</f>
        <v>2000</v>
      </c>
      <c r="E2209">
        <f>VLOOKUP(A2209, Kickstarter!B:P, 15, FALSE)</f>
        <v>285.70999999999998</v>
      </c>
      <c r="F2209">
        <f>VLOOKUP(A2209, Kickstarter!B:P, 11, FALSE)</f>
        <v>7</v>
      </c>
    </row>
    <row r="2210" spans="1:6" ht="45" x14ac:dyDescent="0.25">
      <c r="A2210" s="9" t="s">
        <v>2209</v>
      </c>
      <c r="B2210" s="3" t="str">
        <f>VLOOKUP(A2210, Kickstarter!B:C, 2, FALSE)</f>
        <v>Early Summer, SIR will be releasing two EP's. The funding of this project will determine if they get professional pressings or cdr's</v>
      </c>
      <c r="C2210">
        <f>VLOOKUP(A2210, Kickstarter!B:E, 3, FALSE)</f>
        <v>1000</v>
      </c>
      <c r="D2210">
        <f>VLOOKUP(A2210, Kickstarter!B:E, 4, FALSE)</f>
        <v>1016</v>
      </c>
      <c r="E2210">
        <f>VLOOKUP(A2210, Kickstarter!B:P, 15, FALSE)</f>
        <v>42.33</v>
      </c>
      <c r="F2210">
        <f>VLOOKUP(A2210, Kickstarter!B:P, 11, FALSE)</f>
        <v>24</v>
      </c>
    </row>
    <row r="2211" spans="1:6" ht="30" x14ac:dyDescent="0.25">
      <c r="A2211" s="9" t="s">
        <v>2210</v>
      </c>
      <c r="B2211" s="3" t="str">
        <f>VLOOKUP(A2211, Kickstarter!B:C, 2, FALSE)</f>
        <v>Support us and pledge for rewards on our new bigger Tour of the US, Canada and Colombia!</v>
      </c>
      <c r="C2211">
        <f>VLOOKUP(A2211, Kickstarter!B:E, 3, FALSE)</f>
        <v>500</v>
      </c>
      <c r="D2211">
        <f>VLOOKUP(A2211, Kickstarter!B:E, 4, FALSE)</f>
        <v>754</v>
      </c>
      <c r="E2211">
        <f>VLOOKUP(A2211, Kickstarter!B:P, 15, FALSE)</f>
        <v>50.27</v>
      </c>
      <c r="F2211">
        <f>VLOOKUP(A2211, Kickstarter!B:P, 11, FALSE)</f>
        <v>15</v>
      </c>
    </row>
    <row r="2212" spans="1:6" ht="45" x14ac:dyDescent="0.25">
      <c r="A2212" s="9" t="s">
        <v>2211</v>
      </c>
      <c r="B2212" s="3" t="str">
        <f>VLOOKUP(A2212, Kickstarter!B:C, 2, FALSE)</f>
        <v>Influenced by Little Dragon, J. Dilla, Erykah Badu &amp; Beach House, this genre-defying record fuses hip-hop, soul, pop and electronica.</v>
      </c>
      <c r="C2212">
        <f>VLOOKUP(A2212, Kickstarter!B:E, 3, FALSE)</f>
        <v>4000</v>
      </c>
      <c r="D2212">
        <f>VLOOKUP(A2212, Kickstarter!B:E, 4, FALSE)</f>
        <v>4457</v>
      </c>
      <c r="E2212">
        <f>VLOOKUP(A2212, Kickstarter!B:P, 15, FALSE)</f>
        <v>61.9</v>
      </c>
      <c r="F2212">
        <f>VLOOKUP(A2212, Kickstarter!B:P, 11, FALSE)</f>
        <v>72</v>
      </c>
    </row>
    <row r="2213" spans="1:6" ht="45" x14ac:dyDescent="0.25">
      <c r="A2213" s="9" t="s">
        <v>2212</v>
      </c>
      <c r="B2213" s="3" t="str">
        <f>VLOOKUP(A2213, Kickstarter!B:C, 2, FALSE)</f>
        <v>Telefuture, a record label sharing 80's inspired electronic music, wants to release some incredible albums on various physical mediums!</v>
      </c>
      <c r="C2213">
        <f>VLOOKUP(A2213, Kickstarter!B:E, 3, FALSE)</f>
        <v>2500</v>
      </c>
      <c r="D2213">
        <f>VLOOKUP(A2213, Kickstarter!B:E, 4, FALSE)</f>
        <v>4890</v>
      </c>
      <c r="E2213">
        <f>VLOOKUP(A2213, Kickstarter!B:P, 15, FALSE)</f>
        <v>40.75</v>
      </c>
      <c r="F2213">
        <f>VLOOKUP(A2213, Kickstarter!B:P, 11, FALSE)</f>
        <v>120</v>
      </c>
    </row>
    <row r="2214" spans="1:6" ht="45" x14ac:dyDescent="0.25">
      <c r="A2214" s="9" t="s">
        <v>2213</v>
      </c>
      <c r="B2214" s="3" t="str">
        <f>VLOOKUP(A2214, Kickstarter!B:C, 2, FALSE)</f>
        <v>Help Dragon's Eye relaunch with 4 new releases by Yann Novak, Pinkcourtesyphone, Steve Roden &amp; Lawrence English + Stephen Vitiello</v>
      </c>
      <c r="C2214">
        <f>VLOOKUP(A2214, Kickstarter!B:E, 3, FALSE)</f>
        <v>6000</v>
      </c>
      <c r="D2214">
        <f>VLOOKUP(A2214, Kickstarter!B:E, 4, FALSE)</f>
        <v>6863</v>
      </c>
      <c r="E2214">
        <f>VLOOKUP(A2214, Kickstarter!B:P, 15, FALSE)</f>
        <v>55.8</v>
      </c>
      <c r="F2214">
        <f>VLOOKUP(A2214, Kickstarter!B:P, 11, FALSE)</f>
        <v>123</v>
      </c>
    </row>
    <row r="2215" spans="1:6" x14ac:dyDescent="0.25">
      <c r="A2215" s="9" t="s">
        <v>2214</v>
      </c>
      <c r="B2215" s="3" t="e">
        <f>VLOOKUP(A2215, Kickstarter!B:C, 2, FALSE)</f>
        <v>#N/A</v>
      </c>
      <c r="C2215" t="e">
        <f>VLOOKUP(A2215, Kickstarter!B:E, 3, FALSE)</f>
        <v>#N/A</v>
      </c>
      <c r="D2215" t="e">
        <f>VLOOKUP(A2215, Kickstarter!B:E, 4, FALSE)</f>
        <v>#N/A</v>
      </c>
      <c r="E2215" t="e">
        <f>VLOOKUP(A2215, Kickstarter!B:P, 15, FALSE)</f>
        <v>#N/A</v>
      </c>
      <c r="F2215" t="e">
        <f>VLOOKUP(A2215, Kickstarter!B:P, 11, FALSE)</f>
        <v>#N/A</v>
      </c>
    </row>
    <row r="2216" spans="1:6" ht="45" x14ac:dyDescent="0.25">
      <c r="A2216" s="9" t="s">
        <v>2215</v>
      </c>
      <c r="B2216" s="3" t="str">
        <f>VLOOKUP(A2216, Kickstarter!B:C, 2, FALSE)</f>
        <v>Join this Kickstarter project today to assist Spiff in converting his analog recordings from the 80's to digital!</v>
      </c>
      <c r="C2216">
        <f>VLOOKUP(A2216, Kickstarter!B:E, 3, FALSE)</f>
        <v>600</v>
      </c>
      <c r="D2216">
        <f>VLOOKUP(A2216, Kickstarter!B:E, 4, FALSE)</f>
        <v>1755.01</v>
      </c>
      <c r="E2216">
        <f>VLOOKUP(A2216, Kickstarter!B:P, 15, FALSE)</f>
        <v>73.13</v>
      </c>
      <c r="F2216">
        <f>VLOOKUP(A2216, Kickstarter!B:P, 11, FALSE)</f>
        <v>24</v>
      </c>
    </row>
    <row r="2217" spans="1:6" ht="30" x14ac:dyDescent="0.25">
      <c r="A2217" s="9" t="s">
        <v>2216</v>
      </c>
      <c r="B2217" s="3" t="str">
        <f>VLOOKUP(A2217, Kickstarter!B:C, 2, FALSE)</f>
        <v>Ambient Electro Grind-fest!</v>
      </c>
      <c r="C2217">
        <f>VLOOKUP(A2217, Kickstarter!B:E, 3, FALSE)</f>
        <v>550</v>
      </c>
      <c r="D2217">
        <f>VLOOKUP(A2217, Kickstarter!B:E, 4, FALSE)</f>
        <v>860</v>
      </c>
      <c r="E2217">
        <f>VLOOKUP(A2217, Kickstarter!B:P, 15, FALSE)</f>
        <v>26.06</v>
      </c>
      <c r="F2217">
        <f>VLOOKUP(A2217, Kickstarter!B:P, 11, FALSE)</f>
        <v>33</v>
      </c>
    </row>
    <row r="2218" spans="1:6" ht="45" x14ac:dyDescent="0.25">
      <c r="A2218" s="9" t="s">
        <v>2217</v>
      </c>
      <c r="B2218" s="3" t="str">
        <f>VLOOKUP(A2218, Kickstarter!B:C, 2, FALSE)</f>
        <v>We are taking pre-orders for a very limited run of new t-shirts and tote bags! Available exclusivly through this Kickstarter campaign.</v>
      </c>
      <c r="C2218">
        <f>VLOOKUP(A2218, Kickstarter!B:E, 3, FALSE)</f>
        <v>300</v>
      </c>
      <c r="D2218">
        <f>VLOOKUP(A2218, Kickstarter!B:E, 4, FALSE)</f>
        <v>317</v>
      </c>
      <c r="E2218">
        <f>VLOOKUP(A2218, Kickstarter!B:P, 15, FALSE)</f>
        <v>22.64</v>
      </c>
      <c r="F2218">
        <f>VLOOKUP(A2218, Kickstarter!B:P, 11, FALSE)</f>
        <v>14</v>
      </c>
    </row>
    <row r="2219" spans="1:6" ht="45" x14ac:dyDescent="0.25">
      <c r="A2219" s="9" t="s">
        <v>2218</v>
      </c>
      <c r="B2219" s="3" t="str">
        <f>VLOOKUP(A2219, Kickstarter!B:C, 2, FALSE)</f>
        <v>I ran out of cassettes of both my records, and Trevor thinks if I start selling them at his tape shop Jackknife, business will boom!</v>
      </c>
      <c r="C2219">
        <f>VLOOKUP(A2219, Kickstarter!B:E, 3, FALSE)</f>
        <v>420</v>
      </c>
      <c r="D2219">
        <f>VLOOKUP(A2219, Kickstarter!B:E, 4, FALSE)</f>
        <v>425</v>
      </c>
      <c r="E2219">
        <f>VLOOKUP(A2219, Kickstarter!B:P, 15, FALSE)</f>
        <v>47.22</v>
      </c>
      <c r="F2219">
        <f>VLOOKUP(A2219, Kickstarter!B:P, 11, FALSE)</f>
        <v>9</v>
      </c>
    </row>
    <row r="2220" spans="1:6" ht="45" x14ac:dyDescent="0.25">
      <c r="A2220" s="9" t="s">
        <v>2219</v>
      </c>
      <c r="B2220" s="3" t="str">
        <f>VLOOKUP(A2220, Kickstarter!B:C, 2, FALSE)</f>
        <v>Help Idiot Stare press their next album to CD. Over 40 minutes of intense industrial rock that you're going to want to own!</v>
      </c>
      <c r="C2220">
        <f>VLOOKUP(A2220, Kickstarter!B:E, 3, FALSE)</f>
        <v>2000</v>
      </c>
      <c r="D2220">
        <f>VLOOKUP(A2220, Kickstarter!B:E, 4, FALSE)</f>
        <v>2456.66</v>
      </c>
      <c r="E2220">
        <f>VLOOKUP(A2220, Kickstarter!B:P, 15, FALSE)</f>
        <v>32.32</v>
      </c>
      <c r="F2220">
        <f>VLOOKUP(A2220, Kickstarter!B:P, 11, FALSE)</f>
        <v>76</v>
      </c>
    </row>
    <row r="2221" spans="1:6" ht="45" x14ac:dyDescent="0.25">
      <c r="A2221" s="9" t="s">
        <v>2220</v>
      </c>
      <c r="B2221" s="3" t="str">
        <f>VLOOKUP(A2221, Kickstarter!B:C, 2, FALSE)</f>
        <v>An album that illustrates events in our lives, whether trivial or significant, through the tones of electronic music.</v>
      </c>
      <c r="C2221">
        <f>VLOOKUP(A2221, Kickstarter!B:E, 3, FALSE)</f>
        <v>1000</v>
      </c>
      <c r="D2221">
        <f>VLOOKUP(A2221, Kickstarter!B:E, 4, FALSE)</f>
        <v>1015</v>
      </c>
      <c r="E2221">
        <f>VLOOKUP(A2221, Kickstarter!B:P, 15, FALSE)</f>
        <v>53.42</v>
      </c>
      <c r="F2221">
        <f>VLOOKUP(A2221, Kickstarter!B:P, 11, FALSE)</f>
        <v>19</v>
      </c>
    </row>
    <row r="2222" spans="1:6" ht="45" x14ac:dyDescent="0.25">
      <c r="A2222" s="9" t="s">
        <v>2221</v>
      </c>
      <c r="B2222" s="3" t="str">
        <f>VLOOKUP(A2222, Kickstarter!B:C, 2, FALSE)</f>
        <v>Darkpine is recording and releasing a 5-track EP within the coming months this summer and hopes for your support.</v>
      </c>
      <c r="C2222">
        <f>VLOOKUP(A2222, Kickstarter!B:E, 3, FALSE)</f>
        <v>3500</v>
      </c>
      <c r="D2222">
        <f>VLOOKUP(A2222, Kickstarter!B:E, 4, FALSE)</f>
        <v>3540</v>
      </c>
      <c r="E2222">
        <f>VLOOKUP(A2222, Kickstarter!B:P, 15, FALSE)</f>
        <v>51.3</v>
      </c>
      <c r="F2222">
        <f>VLOOKUP(A2222, Kickstarter!B:P, 11, FALSE)</f>
        <v>69</v>
      </c>
    </row>
    <row r="2223" spans="1:6" ht="45" x14ac:dyDescent="0.25">
      <c r="A2223" s="9" t="s">
        <v>2222</v>
      </c>
      <c r="B2223" s="3" t="str">
        <f>VLOOKUP(A2223, Kickstarter!B:C, 2, FALSE)</f>
        <v>Welcome to the Dice Bazaar! Roll dice to buy &amp; trade products at the bazaar, block opponents, tame cobras, and score points!</v>
      </c>
      <c r="C2223">
        <f>VLOOKUP(A2223, Kickstarter!B:E, 3, FALSE)</f>
        <v>7500</v>
      </c>
      <c r="D2223">
        <f>VLOOKUP(A2223, Kickstarter!B:E, 4, FALSE)</f>
        <v>8109</v>
      </c>
      <c r="E2223">
        <f>VLOOKUP(A2223, Kickstarter!B:P, 15, FALSE)</f>
        <v>37.200000000000003</v>
      </c>
      <c r="F2223">
        <f>VLOOKUP(A2223, Kickstarter!B:P, 11, FALSE)</f>
        <v>218</v>
      </c>
    </row>
    <row r="2224" spans="1:6" ht="45" x14ac:dyDescent="0.25">
      <c r="A2224" s="9" t="s">
        <v>2223</v>
      </c>
      <c r="B2224" s="3" t="str">
        <f>VLOOKUP(A2224, Kickstarter!B:C, 2, FALSE)</f>
        <v>Passing Shot is a tennis dice game for two players. Strategic use of the dice rolls allow you to score points to win game, set &amp; match.</v>
      </c>
      <c r="C2224">
        <f>VLOOKUP(A2224, Kickstarter!B:E, 3, FALSE)</f>
        <v>500</v>
      </c>
      <c r="D2224">
        <f>VLOOKUP(A2224, Kickstarter!B:E, 4, FALSE)</f>
        <v>813</v>
      </c>
      <c r="E2224">
        <f>VLOOKUP(A2224, Kickstarter!B:P, 15, FALSE)</f>
        <v>27.1</v>
      </c>
      <c r="F2224">
        <f>VLOOKUP(A2224, Kickstarter!B:P, 11, FALSE)</f>
        <v>30</v>
      </c>
    </row>
    <row r="2225" spans="1:6" ht="45" x14ac:dyDescent="0.25">
      <c r="A2225" s="9" t="s">
        <v>2224</v>
      </c>
      <c r="B2225" s="3" t="str">
        <f>VLOOKUP(A2225, Kickstarter!B:C, 2, FALSE)</f>
        <v>Cardboard scenery for Sci-Fi 28-32mm miniature games. Easy to assemble, disassemble and transport. Supplied unpainted. By MCSTUDIO.</v>
      </c>
      <c r="C2225">
        <f>VLOOKUP(A2225, Kickstarter!B:E, 3, FALSE)</f>
        <v>19500</v>
      </c>
      <c r="D2225">
        <f>VLOOKUP(A2225, Kickstarter!B:E, 4, FALSE)</f>
        <v>20631</v>
      </c>
      <c r="E2225">
        <f>VLOOKUP(A2225, Kickstarter!B:P, 15, FALSE)</f>
        <v>206.31</v>
      </c>
      <c r="F2225">
        <f>VLOOKUP(A2225, Kickstarter!B:P, 11, FALSE)</f>
        <v>100</v>
      </c>
    </row>
    <row r="2226" spans="1:6" ht="45" x14ac:dyDescent="0.25">
      <c r="A2226" s="9" t="s">
        <v>2225</v>
      </c>
      <c r="B2226" s="3" t="str">
        <f>VLOOKUP(A2226, Kickstarter!B:C, 2, FALSE)</f>
        <v>The most haunted house in the world, presented with multiple storylines, in multiple time periods, and for multiple RPG systems.</v>
      </c>
      <c r="C2226">
        <f>VLOOKUP(A2226, Kickstarter!B:E, 3, FALSE)</f>
        <v>10000</v>
      </c>
      <c r="D2226">
        <f>VLOOKUP(A2226, Kickstarter!B:E, 4, FALSE)</f>
        <v>24315</v>
      </c>
      <c r="E2226">
        <f>VLOOKUP(A2226, Kickstarter!B:P, 15, FALSE)</f>
        <v>82.15</v>
      </c>
      <c r="F2226">
        <f>VLOOKUP(A2226, Kickstarter!B:P, 11, FALSE)</f>
        <v>296</v>
      </c>
    </row>
    <row r="2227" spans="1:6" ht="45" x14ac:dyDescent="0.25">
      <c r="A2227" s="9" t="s">
        <v>2226</v>
      </c>
      <c r="B2227" s="3" t="str">
        <f>VLOOKUP(A2227, Kickstarter!B:C, 2, FALSE)</f>
        <v>Fantasy Dungeon terrain for 28mm tabletop games. This is pre-punched card that is easy to assemble with no painting required.</v>
      </c>
      <c r="C2227">
        <f>VLOOKUP(A2227, Kickstarter!B:E, 3, FALSE)</f>
        <v>21000</v>
      </c>
      <c r="D2227">
        <f>VLOOKUP(A2227, Kickstarter!B:E, 4, FALSE)</f>
        <v>198415.01</v>
      </c>
      <c r="E2227">
        <f>VLOOKUP(A2227, Kickstarter!B:P, 15, FALSE)</f>
        <v>164.8</v>
      </c>
      <c r="F2227">
        <f>VLOOKUP(A2227, Kickstarter!B:P, 11, FALSE)</f>
        <v>1204</v>
      </c>
    </row>
    <row r="2228" spans="1:6" ht="45" x14ac:dyDescent="0.25">
      <c r="A2228" s="9" t="s">
        <v>2227</v>
      </c>
      <c r="B2228" s="3" t="str">
        <f>VLOOKUP(A2228, Kickstarter!B:C, 2, FALSE)</f>
        <v>Missed the Kickstarter? Contact your local gaming store before going online. Or click on the order button. Thanks for the support!</v>
      </c>
      <c r="C2228">
        <f>VLOOKUP(A2228, Kickstarter!B:E, 3, FALSE)</f>
        <v>18000</v>
      </c>
      <c r="D2228">
        <f>VLOOKUP(A2228, Kickstarter!B:E, 4, FALSE)</f>
        <v>19523.310000000001</v>
      </c>
      <c r="E2228">
        <f>VLOOKUP(A2228, Kickstarter!B:P, 15, FALSE)</f>
        <v>60.82</v>
      </c>
      <c r="F2228">
        <f>VLOOKUP(A2228, Kickstarter!B:P, 11, FALSE)</f>
        <v>321</v>
      </c>
    </row>
    <row r="2229" spans="1:6" ht="45" x14ac:dyDescent="0.25">
      <c r="A2229" s="9" t="s">
        <v>2228</v>
      </c>
      <c r="B2229" s="3" t="str">
        <f>VLOOKUP(A2229, Kickstarter!B:C, 2, FALSE)</f>
        <v>Mechabrick is a set of precision plastic kits to convert your Minifigs into robots then battle with them in an exciting board game.</v>
      </c>
      <c r="C2229">
        <f>VLOOKUP(A2229, Kickstarter!B:E, 3, FALSE)</f>
        <v>13000</v>
      </c>
      <c r="D2229">
        <f>VLOOKUP(A2229, Kickstarter!B:E, 4, FALSE)</f>
        <v>20459</v>
      </c>
      <c r="E2229">
        <f>VLOOKUP(A2229, Kickstarter!B:P, 15, FALSE)</f>
        <v>67.97</v>
      </c>
      <c r="F2229">
        <f>VLOOKUP(A2229, Kickstarter!B:P, 11, FALSE)</f>
        <v>301</v>
      </c>
    </row>
    <row r="2230" spans="1:6" ht="45" x14ac:dyDescent="0.25">
      <c r="A2230" s="9" t="s">
        <v>2229</v>
      </c>
      <c r="B2230" s="3" t="str">
        <f>VLOOKUP(A2230, Kickstarter!B:C, 2, FALSE)</f>
        <v>Modular system for storage and transport of ships &amp; game essentials + acrylic maneuver templates and tokens for 3 popular space games.</v>
      </c>
      <c r="C2230">
        <f>VLOOKUP(A2230, Kickstarter!B:E, 3, FALSE)</f>
        <v>1000</v>
      </c>
      <c r="D2230">
        <f>VLOOKUP(A2230, Kickstarter!B:E, 4, FALSE)</f>
        <v>11744.9</v>
      </c>
      <c r="E2230">
        <f>VLOOKUP(A2230, Kickstarter!B:P, 15, FALSE)</f>
        <v>81.56</v>
      </c>
      <c r="F2230">
        <f>VLOOKUP(A2230, Kickstarter!B:P, 11, FALSE)</f>
        <v>144</v>
      </c>
    </row>
    <row r="2231" spans="1:6" ht="45" x14ac:dyDescent="0.25">
      <c r="A2231" s="9" t="s">
        <v>2230</v>
      </c>
      <c r="B2231" s="3" t="str">
        <f>VLOOKUP(A2231, Kickstarter!B:C, 2, FALSE)</f>
        <v>Tessen is an exciting 15 minute card game. Gather mystical animals and use your warriors to defend or steal animals from your opponent.</v>
      </c>
      <c r="C2231">
        <f>VLOOKUP(A2231, Kickstarter!B:E, 3, FALSE)</f>
        <v>8012</v>
      </c>
      <c r="D2231">
        <f>VLOOKUP(A2231, Kickstarter!B:E, 4, FALSE)</f>
        <v>13704.33</v>
      </c>
      <c r="E2231">
        <f>VLOOKUP(A2231, Kickstarter!B:P, 15, FALSE)</f>
        <v>25.43</v>
      </c>
      <c r="F2231">
        <f>VLOOKUP(A2231, Kickstarter!B:P, 11, FALSE)</f>
        <v>539</v>
      </c>
    </row>
    <row r="2232" spans="1:6" ht="45" x14ac:dyDescent="0.25">
      <c r="A2232" s="9" t="s">
        <v>2231</v>
      </c>
      <c r="B2232" s="3" t="str">
        <f>VLOOKUP(A2232, Kickstarter!B:C, 2, FALSE)</f>
        <v>Dungeon Crawl for All! A card game of swords, monsters and LOOT! Adventurers as young as 5 and "seasoned" warriors are all welcomed.</v>
      </c>
      <c r="C2232">
        <f>VLOOKUP(A2232, Kickstarter!B:E, 3, FALSE)</f>
        <v>8500</v>
      </c>
      <c r="D2232">
        <f>VLOOKUP(A2232, Kickstarter!B:E, 4, FALSE)</f>
        <v>10706</v>
      </c>
      <c r="E2232">
        <f>VLOOKUP(A2232, Kickstarter!B:P, 15, FALSE)</f>
        <v>21.5</v>
      </c>
      <c r="F2232">
        <f>VLOOKUP(A2232, Kickstarter!B:P, 11, FALSE)</f>
        <v>498</v>
      </c>
    </row>
    <row r="2233" spans="1:6" ht="45" x14ac:dyDescent="0.25">
      <c r="A2233" s="9" t="s">
        <v>2232</v>
      </c>
      <c r="B2233" s="3" t="str">
        <f>VLOOKUP(A2233, Kickstarter!B:C, 2, FALSE)</f>
        <v>A game about communities by Ben Robbins, creator of Microscope. Do you change the Kingdom or does the Kingdom change you?</v>
      </c>
      <c r="C2233">
        <f>VLOOKUP(A2233, Kickstarter!B:E, 3, FALSE)</f>
        <v>2500</v>
      </c>
      <c r="D2233">
        <f>VLOOKUP(A2233, Kickstarter!B:E, 4, FALSE)</f>
        <v>30303.24</v>
      </c>
      <c r="E2233">
        <f>VLOOKUP(A2233, Kickstarter!B:P, 15, FALSE)</f>
        <v>27.23</v>
      </c>
      <c r="F2233">
        <f>VLOOKUP(A2233, Kickstarter!B:P, 11, FALSE)</f>
        <v>1113</v>
      </c>
    </row>
    <row r="2234" spans="1:6" ht="45" x14ac:dyDescent="0.25">
      <c r="A2234" s="9" t="s">
        <v>2233</v>
      </c>
      <c r="B2234" s="3" t="str">
        <f>VLOOKUP(A2234, Kickstarter!B:C, 2, FALSE)</f>
        <v>Backstory Cards help you and your friends create vibrant backstories for roleplaying games, no matter the system or genre.</v>
      </c>
      <c r="C2234">
        <f>VLOOKUP(A2234, Kickstarter!B:E, 3, FALSE)</f>
        <v>5000</v>
      </c>
      <c r="D2234">
        <f>VLOOKUP(A2234, Kickstarter!B:E, 4, FALSE)</f>
        <v>24790</v>
      </c>
      <c r="E2234">
        <f>VLOOKUP(A2234, Kickstarter!B:P, 15, FALSE)</f>
        <v>25.09</v>
      </c>
      <c r="F2234">
        <f>VLOOKUP(A2234, Kickstarter!B:P, 11, FALSE)</f>
        <v>988</v>
      </c>
    </row>
    <row r="2235" spans="1:6" ht="45" x14ac:dyDescent="0.25">
      <c r="A2235" s="9" t="s">
        <v>2234</v>
      </c>
      <c r="B2235" s="3" t="str">
        <f>VLOOKUP(A2235, Kickstarter!B:C, 2, FALSE)</f>
        <v>Cadaver is a lighthearted game of friendly necromancy! Players compete to resurrect as many bodies as possible!</v>
      </c>
      <c r="C2235">
        <f>VLOOKUP(A2235, Kickstarter!B:E, 3, FALSE)</f>
        <v>2500</v>
      </c>
      <c r="D2235">
        <f>VLOOKUP(A2235, Kickstarter!B:E, 4, FALSE)</f>
        <v>8301</v>
      </c>
      <c r="E2235">
        <f>VLOOKUP(A2235, Kickstarter!B:P, 15, FALSE)</f>
        <v>21.23</v>
      </c>
      <c r="F2235">
        <f>VLOOKUP(A2235, Kickstarter!B:P, 11, FALSE)</f>
        <v>391</v>
      </c>
    </row>
    <row r="2236" spans="1:6" ht="45" x14ac:dyDescent="0.25">
      <c r="A2236" s="9" t="s">
        <v>2235</v>
      </c>
      <c r="B2236" s="3" t="str">
        <f>VLOOKUP(A2236, Kickstarter!B:C, 2, FALSE)</f>
        <v>Pine Tar Baseball is a fun and fast paced dice and card game for 1 to 2 players. The game features fast streamlined game play.</v>
      </c>
      <c r="C2236">
        <f>VLOOKUP(A2236, Kickstarter!B:E, 3, FALSE)</f>
        <v>100</v>
      </c>
      <c r="D2236">
        <f>VLOOKUP(A2236, Kickstarter!B:E, 4, FALSE)</f>
        <v>1165</v>
      </c>
      <c r="E2236">
        <f>VLOOKUP(A2236, Kickstarter!B:P, 15, FALSE)</f>
        <v>41.61</v>
      </c>
      <c r="F2236">
        <f>VLOOKUP(A2236, Kickstarter!B:P, 11, FALSE)</f>
        <v>28</v>
      </c>
    </row>
    <row r="2237" spans="1:6" ht="30" x14ac:dyDescent="0.25">
      <c r="A2237" s="9" t="s">
        <v>2236</v>
      </c>
      <c r="B2237" s="3" t="str">
        <f>VLOOKUP(A2237, Kickstarter!B:C, 2, FALSE)</f>
        <v>An amazing set of sceneries to create unique atmospheres for your tabletop gaming.</v>
      </c>
      <c r="C2237">
        <f>VLOOKUP(A2237, Kickstarter!B:E, 3, FALSE)</f>
        <v>13000</v>
      </c>
      <c r="D2237">
        <f>VLOOKUP(A2237, Kickstarter!B:E, 4, FALSE)</f>
        <v>19931</v>
      </c>
      <c r="E2237">
        <f>VLOOKUP(A2237, Kickstarter!B:P, 15, FALSE)</f>
        <v>135.59</v>
      </c>
      <c r="F2237">
        <f>VLOOKUP(A2237, Kickstarter!B:P, 11, FALSE)</f>
        <v>147</v>
      </c>
    </row>
    <row r="2238" spans="1:6" ht="45" x14ac:dyDescent="0.25">
      <c r="A2238" s="9" t="s">
        <v>2237</v>
      </c>
      <c r="B2238" s="3" t="str">
        <f>VLOOKUP(A2238, Kickstarter!B:C, 2, FALSE)</f>
        <v>Assume the role of an intergalactic real-estate agent attempting to satisfy various creature clientele!</v>
      </c>
      <c r="C2238">
        <f>VLOOKUP(A2238, Kickstarter!B:E, 3, FALSE)</f>
        <v>2800</v>
      </c>
      <c r="D2238">
        <f>VLOOKUP(A2238, Kickstarter!B:E, 4, FALSE)</f>
        <v>15039</v>
      </c>
      <c r="E2238">
        <f>VLOOKUP(A2238, Kickstarter!B:P, 15, FALSE)</f>
        <v>22.12</v>
      </c>
      <c r="F2238">
        <f>VLOOKUP(A2238, Kickstarter!B:P, 11, FALSE)</f>
        <v>680</v>
      </c>
    </row>
    <row r="2239" spans="1:6" ht="45" x14ac:dyDescent="0.25">
      <c r="A2239" s="9" t="s">
        <v>2238</v>
      </c>
      <c r="B2239" s="3" t="str">
        <f>VLOOKUP(A2239, Kickstarter!B:C, 2, FALSE)</f>
        <v>A real-time cooperative adventure for 2-8 players. Defeat legendary monsters to earn gold and escape before the time RUNS OUT!</v>
      </c>
      <c r="C2239">
        <f>VLOOKUP(A2239, Kickstarter!B:E, 3, FALSE)</f>
        <v>18000</v>
      </c>
      <c r="D2239">
        <f>VLOOKUP(A2239, Kickstarter!B:E, 4, FALSE)</f>
        <v>63527</v>
      </c>
      <c r="E2239">
        <f>VLOOKUP(A2239, Kickstarter!B:P, 15, FALSE)</f>
        <v>64.63</v>
      </c>
      <c r="F2239">
        <f>VLOOKUP(A2239, Kickstarter!B:P, 11, FALSE)</f>
        <v>983</v>
      </c>
    </row>
    <row r="2240" spans="1:6" ht="30" x14ac:dyDescent="0.25">
      <c r="A2240" s="9" t="s">
        <v>2239</v>
      </c>
      <c r="B2240" s="3" t="str">
        <f>VLOOKUP(A2240, Kickstarter!B:C, 2, FALSE)</f>
        <v>28mm Fantasy Miniature Range in leadfree white metal: Orcs, wolves and more.</v>
      </c>
      <c r="C2240">
        <f>VLOOKUP(A2240, Kickstarter!B:E, 3, FALSE)</f>
        <v>4000</v>
      </c>
      <c r="D2240">
        <f>VLOOKUP(A2240, Kickstarter!B:E, 4, FALSE)</f>
        <v>5496</v>
      </c>
      <c r="E2240">
        <f>VLOOKUP(A2240, Kickstarter!B:P, 15, FALSE)</f>
        <v>69.569999999999993</v>
      </c>
      <c r="F2240">
        <f>VLOOKUP(A2240, Kickstarter!B:P, 11, FALSE)</f>
        <v>79</v>
      </c>
    </row>
    <row r="2241" spans="1:6" ht="30" x14ac:dyDescent="0.25">
      <c r="A2241" s="9" t="s">
        <v>2240</v>
      </c>
      <c r="B2241" s="3" t="str">
        <f>VLOOKUP(A2241, Kickstarter!B:C, 2, FALSE)</f>
        <v>Next stretch goal unlocks at $33,000 and/or 500 backers unlocks 2 bonus stretch goals.</v>
      </c>
      <c r="C2241">
        <f>VLOOKUP(A2241, Kickstarter!B:E, 3, FALSE)</f>
        <v>25000</v>
      </c>
      <c r="D2241">
        <f>VLOOKUP(A2241, Kickstarter!B:E, 4, FALSE)</f>
        <v>32006.67</v>
      </c>
      <c r="E2241">
        <f>VLOOKUP(A2241, Kickstarter!B:P, 15, FALSE)</f>
        <v>75.13</v>
      </c>
      <c r="F2241">
        <f>VLOOKUP(A2241, Kickstarter!B:P, 11, FALSE)</f>
        <v>426</v>
      </c>
    </row>
    <row r="2242" spans="1:6" ht="45" x14ac:dyDescent="0.25">
      <c r="A2242" s="9" t="s">
        <v>2241</v>
      </c>
      <c r="B2242" s="3" t="str">
        <f>VLOOKUP(A2242, Kickstarter!B:C, 2, FALSE)</f>
        <v>Protect, store, organize and display 225 of your favorite dice in this modular and easy to use dice vault system. Oak and leather.</v>
      </c>
      <c r="C2242">
        <f>VLOOKUP(A2242, Kickstarter!B:E, 3, FALSE)</f>
        <v>5000</v>
      </c>
      <c r="D2242">
        <f>VLOOKUP(A2242, Kickstarter!B:E, 4, FALSE)</f>
        <v>13534</v>
      </c>
      <c r="E2242">
        <f>VLOOKUP(A2242, Kickstarter!B:P, 15, FALSE)</f>
        <v>140.97999999999999</v>
      </c>
      <c r="F2242">
        <f>VLOOKUP(A2242, Kickstarter!B:P, 11, FALSE)</f>
        <v>96</v>
      </c>
    </row>
    <row r="2243" spans="1:6" ht="45" x14ac:dyDescent="0.25">
      <c r="A2243" s="9" t="s">
        <v>2242</v>
      </c>
      <c r="B2243" s="3" t="str">
        <f>VLOOKUP(A2243, Kickstarter!B:C, 2, FALSE)</f>
        <v>You are Ex- Military criminals sent on suicide missions on the edge of space. Science Fiction Tabletop RPG using Savage Worlds</v>
      </c>
      <c r="C2243">
        <f>VLOOKUP(A2243, Kickstarter!B:E, 3, FALSE)</f>
        <v>1000</v>
      </c>
      <c r="D2243">
        <f>VLOOKUP(A2243, Kickstarter!B:E, 4, FALSE)</f>
        <v>8064</v>
      </c>
      <c r="E2243">
        <f>VLOOKUP(A2243, Kickstarter!B:P, 15, FALSE)</f>
        <v>49.47</v>
      </c>
      <c r="F2243">
        <f>VLOOKUP(A2243, Kickstarter!B:P, 11, FALSE)</f>
        <v>163</v>
      </c>
    </row>
    <row r="2244" spans="1:6" ht="30" x14ac:dyDescent="0.25">
      <c r="A2244" s="9" t="s">
        <v>2243</v>
      </c>
      <c r="B2244" s="3" t="str">
        <f>VLOOKUP(A2244, Kickstarter!B:C, 2, FALSE)</f>
        <v>Inconceivable! An amazing new illustrative deck based on The Princess Bride movie.</v>
      </c>
      <c r="C2244">
        <f>VLOOKUP(A2244, Kickstarter!B:E, 3, FALSE)</f>
        <v>10000</v>
      </c>
      <c r="D2244">
        <f>VLOOKUP(A2244, Kickstarter!B:E, 4, FALSE)</f>
        <v>136009.76</v>
      </c>
      <c r="E2244">
        <f>VLOOKUP(A2244, Kickstarter!B:P, 15, FALSE)</f>
        <v>53.87</v>
      </c>
      <c r="F2244">
        <f>VLOOKUP(A2244, Kickstarter!B:P, 11, FALSE)</f>
        <v>2525</v>
      </c>
    </row>
    <row r="2245" spans="1:6" ht="45" x14ac:dyDescent="0.25">
      <c r="A2245" s="9" t="s">
        <v>2244</v>
      </c>
      <c r="B2245" s="3" t="str">
        <f>VLOOKUP(A2245, Kickstarter!B:C, 2, FALSE)</f>
        <v>1 Week Only! A game starring children, but it's not a childâ€™s game: it's for adults willing to experience horror as only children can.</v>
      </c>
      <c r="C2245">
        <f>VLOOKUP(A2245, Kickstarter!B:E, 3, FALSE)</f>
        <v>1</v>
      </c>
      <c r="D2245">
        <f>VLOOKUP(A2245, Kickstarter!B:E, 4, FALSE)</f>
        <v>9302.5</v>
      </c>
      <c r="E2245">
        <f>VLOOKUP(A2245, Kickstarter!B:P, 15, FALSE)</f>
        <v>4.57</v>
      </c>
      <c r="F2245">
        <f>VLOOKUP(A2245, Kickstarter!B:P, 11, FALSE)</f>
        <v>2035</v>
      </c>
    </row>
    <row r="2246" spans="1:6" ht="45" x14ac:dyDescent="0.25">
      <c r="A2246" s="9" t="s">
        <v>2245</v>
      </c>
      <c r="B2246" s="3" t="str">
        <f>VLOOKUP(A2246, Kickstarter!B:C, 2, FALSE)</f>
        <v>Finely sculpted 28mm Classic Fantasy metal and resin miniatures perfectly themed for use as a warband or adventuring party.</v>
      </c>
      <c r="C2246">
        <f>VLOOKUP(A2246, Kickstarter!B:E, 3, FALSE)</f>
        <v>5000</v>
      </c>
      <c r="D2246">
        <f>VLOOKUP(A2246, Kickstarter!B:E, 4, FALSE)</f>
        <v>18851</v>
      </c>
      <c r="E2246">
        <f>VLOOKUP(A2246, Kickstarter!B:P, 15, FALSE)</f>
        <v>65</v>
      </c>
      <c r="F2246">
        <f>VLOOKUP(A2246, Kickstarter!B:P, 11, FALSE)</f>
        <v>290</v>
      </c>
    </row>
    <row r="2247" spans="1:6" ht="45" x14ac:dyDescent="0.25">
      <c r="A2247" s="9" t="s">
        <v>2246</v>
      </c>
      <c r="B2247" s="3" t="str">
        <f>VLOOKUP(A2247, Kickstarter!B:C, 2, FALSE)</f>
        <v>You've got a time machine, high-powered weapons and a whole lot of history to save. Welcome to TimeWatch!</v>
      </c>
      <c r="C2247">
        <f>VLOOKUP(A2247, Kickstarter!B:E, 3, FALSE)</f>
        <v>4000</v>
      </c>
      <c r="D2247">
        <f>VLOOKUP(A2247, Kickstarter!B:E, 4, FALSE)</f>
        <v>105881</v>
      </c>
      <c r="E2247">
        <f>VLOOKUP(A2247, Kickstarter!B:P, 15, FALSE)</f>
        <v>53.48</v>
      </c>
      <c r="F2247">
        <f>VLOOKUP(A2247, Kickstarter!B:P, 11, FALSE)</f>
        <v>1980</v>
      </c>
    </row>
    <row r="2248" spans="1:6" ht="45" x14ac:dyDescent="0.25">
      <c r="A2248" s="9" t="s">
        <v>2247</v>
      </c>
      <c r="B2248" s="3" t="str">
        <f>VLOOKUP(A2248, Kickstarter!B:C, 2, FALSE)</f>
        <v>The BESPOKE GEEK is a brand new clothing company from Bletchley, England producing handmade and individual hoodies for geeks.</v>
      </c>
      <c r="C2248">
        <f>VLOOKUP(A2248, Kickstarter!B:E, 3, FALSE)</f>
        <v>2500</v>
      </c>
      <c r="D2248">
        <f>VLOOKUP(A2248, Kickstarter!B:E, 4, FALSE)</f>
        <v>2503</v>
      </c>
      <c r="E2248">
        <f>VLOOKUP(A2248, Kickstarter!B:P, 15, FALSE)</f>
        <v>43.91</v>
      </c>
      <c r="F2248">
        <f>VLOOKUP(A2248, Kickstarter!B:P, 11, FALSE)</f>
        <v>57</v>
      </c>
    </row>
    <row r="2249" spans="1:6" ht="30" x14ac:dyDescent="0.25">
      <c r="A2249" s="9" t="s">
        <v>2248</v>
      </c>
      <c r="B2249" s="3" t="str">
        <f>VLOOKUP(A2249, Kickstarter!B:C, 2, FALSE)</f>
        <v>Take on the role of an ancient forager in this fun strategy game from the designer of Biblios.</v>
      </c>
      <c r="C2249">
        <f>VLOOKUP(A2249, Kickstarter!B:E, 3, FALSE)</f>
        <v>18500</v>
      </c>
      <c r="D2249">
        <f>VLOOKUP(A2249, Kickstarter!B:E, 4, FALSE)</f>
        <v>19324</v>
      </c>
      <c r="E2249">
        <f>VLOOKUP(A2249, Kickstarter!B:P, 15, FALSE)</f>
        <v>50.85</v>
      </c>
      <c r="F2249">
        <f>VLOOKUP(A2249, Kickstarter!B:P, 11, FALSE)</f>
        <v>380</v>
      </c>
    </row>
    <row r="2250" spans="1:6" ht="45" x14ac:dyDescent="0.25">
      <c r="A2250" s="9" t="s">
        <v>2249</v>
      </c>
      <c r="B2250" s="3" t="str">
        <f>VLOOKUP(A2250, Kickstarter!B:C, 2, FALSE)</f>
        <v>Select your Wizard, determine your rivals, and then duel to the death to demonstrate your superiority wielding the Roots of Magic!</v>
      </c>
      <c r="C2250">
        <f>VLOOKUP(A2250, Kickstarter!B:E, 3, FALSE)</f>
        <v>7000</v>
      </c>
      <c r="D2250">
        <f>VLOOKUP(A2250, Kickstarter!B:E, 4, FALSE)</f>
        <v>7505</v>
      </c>
      <c r="E2250">
        <f>VLOOKUP(A2250, Kickstarter!B:P, 15, FALSE)</f>
        <v>58.63</v>
      </c>
      <c r="F2250">
        <f>VLOOKUP(A2250, Kickstarter!B:P, 11, FALSE)</f>
        <v>128</v>
      </c>
    </row>
    <row r="2251" spans="1:6" ht="45" x14ac:dyDescent="0.25">
      <c r="A2251" s="9" t="s">
        <v>2250</v>
      </c>
      <c r="B2251" s="3" t="str">
        <f>VLOOKUP(A2251, Kickstarter!B:C, 2, FALSE)</f>
        <v>March with the legions against the enemies of Rome in this role-playing game of military adventures.</v>
      </c>
      <c r="C2251">
        <f>VLOOKUP(A2251, Kickstarter!B:E, 3, FALSE)</f>
        <v>3500</v>
      </c>
      <c r="D2251">
        <f>VLOOKUP(A2251, Kickstarter!B:E, 4, FALSE)</f>
        <v>5907</v>
      </c>
      <c r="E2251">
        <f>VLOOKUP(A2251, Kickstarter!B:P, 15, FALSE)</f>
        <v>32.82</v>
      </c>
      <c r="F2251">
        <f>VLOOKUP(A2251, Kickstarter!B:P, 11, FALSE)</f>
        <v>180</v>
      </c>
    </row>
    <row r="2252" spans="1:6" ht="45" x14ac:dyDescent="0.25">
      <c r="A2252" s="9" t="s">
        <v>2251</v>
      </c>
      <c r="B2252" s="3" t="str">
        <f>VLOOKUP(A2252, Kickstarter!B:C, 2, FALSE)</f>
        <v>A customizable gaming table, for the best gaming experience, portable, storable and lightweight, that can be taken anywhere</v>
      </c>
      <c r="C2252">
        <f>VLOOKUP(A2252, Kickstarter!B:E, 3, FALSE)</f>
        <v>25000</v>
      </c>
      <c r="D2252">
        <f>VLOOKUP(A2252, Kickstarter!B:E, 4, FALSE)</f>
        <v>243778</v>
      </c>
      <c r="E2252">
        <f>VLOOKUP(A2252, Kickstarter!B:P, 15, FALSE)</f>
        <v>426.93</v>
      </c>
      <c r="F2252">
        <f>VLOOKUP(A2252, Kickstarter!B:P, 11, FALSE)</f>
        <v>571</v>
      </c>
    </row>
    <row r="2253" spans="1:6" ht="45" x14ac:dyDescent="0.25">
      <c r="A2253" s="9" t="s">
        <v>2252</v>
      </c>
      <c r="B2253" s="3" t="str">
        <f>VLOOKUP(A2253, Kickstarter!B:C, 2, FALSE)</f>
        <v>A great game full of lying, scheming, and werewolves.  Now with additional characters to add even more mayhem!</v>
      </c>
      <c r="C2253">
        <f>VLOOKUP(A2253, Kickstarter!B:E, 3, FALSE)</f>
        <v>8500</v>
      </c>
      <c r="D2253">
        <f>VLOOKUP(A2253, Kickstarter!B:E, 4, FALSE)</f>
        <v>11428.19</v>
      </c>
      <c r="E2253">
        <f>VLOOKUP(A2253, Kickstarter!B:P, 15, FALSE)</f>
        <v>23.81</v>
      </c>
      <c r="F2253">
        <f>VLOOKUP(A2253, Kickstarter!B:P, 11, FALSE)</f>
        <v>480</v>
      </c>
    </row>
    <row r="2254" spans="1:6" ht="45" x14ac:dyDescent="0.25">
      <c r="A2254" s="9" t="s">
        <v>2253</v>
      </c>
      <c r="B2254" s="3" t="str">
        <f>VLOOKUP(A2254, Kickstarter!B:C, 2, FALSE)</f>
        <v>A new faction for the 30 mm scale wargame, featuring skirmishes between gangs in a pimp and lethal post-apocalyptic world.</v>
      </c>
      <c r="C2254">
        <f>VLOOKUP(A2254, Kickstarter!B:E, 3, FALSE)</f>
        <v>9000</v>
      </c>
      <c r="D2254">
        <f>VLOOKUP(A2254, Kickstarter!B:E, 4, FALSE)</f>
        <v>24505</v>
      </c>
      <c r="E2254">
        <f>VLOOKUP(A2254, Kickstarter!B:P, 15, FALSE)</f>
        <v>98.41</v>
      </c>
      <c r="F2254">
        <f>VLOOKUP(A2254, Kickstarter!B:P, 11, FALSE)</f>
        <v>249</v>
      </c>
    </row>
    <row r="2255" spans="1:6" ht="45" x14ac:dyDescent="0.25">
      <c r="A2255" s="9" t="s">
        <v>2254</v>
      </c>
      <c r="B2255" s="3" t="str">
        <f>VLOOKUP(A2255, Kickstarter!B:C, 2, FALSE)</f>
        <v>ZoMbushed! - a solo/co-op action zombie survival card game where players must fight to survive by overcoming obstacles and monsters.</v>
      </c>
      <c r="C2255">
        <f>VLOOKUP(A2255, Kickstarter!B:E, 3, FALSE)</f>
        <v>8000</v>
      </c>
      <c r="D2255">
        <f>VLOOKUP(A2255, Kickstarter!B:E, 4, FALSE)</f>
        <v>9015</v>
      </c>
      <c r="E2255">
        <f>VLOOKUP(A2255, Kickstarter!B:P, 15, FALSE)</f>
        <v>107.32</v>
      </c>
      <c r="F2255">
        <f>VLOOKUP(A2255, Kickstarter!B:P, 11, FALSE)</f>
        <v>84</v>
      </c>
    </row>
    <row r="2256" spans="1:6" ht="30" x14ac:dyDescent="0.25">
      <c r="A2256" s="9" t="s">
        <v>2255</v>
      </c>
      <c r="B2256" s="3" t="str">
        <f>VLOOKUP(A2256, Kickstarter!B:C, 2, FALSE)</f>
        <v>A dexterity microgame by father/daughter team, Jason and Claire Kotarski. Make 100 project.</v>
      </c>
      <c r="C2256">
        <f>VLOOKUP(A2256, Kickstarter!B:E, 3, FALSE)</f>
        <v>500</v>
      </c>
      <c r="D2256">
        <f>VLOOKUP(A2256, Kickstarter!B:E, 4, FALSE)</f>
        <v>2299</v>
      </c>
      <c r="E2256">
        <f>VLOOKUP(A2256, Kickstarter!B:P, 15, FALSE)</f>
        <v>11.67</v>
      </c>
      <c r="F2256">
        <f>VLOOKUP(A2256, Kickstarter!B:P, 11, FALSE)</f>
        <v>197</v>
      </c>
    </row>
    <row r="2257" spans="1:6" ht="30" x14ac:dyDescent="0.25">
      <c r="A2257" s="9" t="s">
        <v>2256</v>
      </c>
      <c r="B2257" s="3" t="str">
        <f>VLOOKUP(A2257, Kickstarter!B:C, 2, FALSE)</f>
        <v>This is the second set of 5 expansions for our route-building game, Jet Set!</v>
      </c>
      <c r="C2257">
        <f>VLOOKUP(A2257, Kickstarter!B:E, 3, FALSE)</f>
        <v>3950</v>
      </c>
      <c r="D2257">
        <f>VLOOKUP(A2257, Kickstarter!B:E, 4, FALSE)</f>
        <v>11323</v>
      </c>
      <c r="E2257">
        <f>VLOOKUP(A2257, Kickstarter!B:P, 15, FALSE)</f>
        <v>41.78</v>
      </c>
      <c r="F2257">
        <f>VLOOKUP(A2257, Kickstarter!B:P, 11, FALSE)</f>
        <v>271</v>
      </c>
    </row>
    <row r="2258" spans="1:6" ht="45" x14ac:dyDescent="0.25">
      <c r="A2258" s="9" t="s">
        <v>2257</v>
      </c>
      <c r="B2258" s="3" t="str">
        <f>VLOOKUP(A2258, Kickstarter!B:C, 2, FALSE)</f>
        <v>Build your crypto-currency empire and sabotage your opponents. A deck building, card game. 2-4 players. 15 minutes.</v>
      </c>
      <c r="C2258">
        <f>VLOOKUP(A2258, Kickstarter!B:E, 3, FALSE)</f>
        <v>480</v>
      </c>
      <c r="D2258">
        <f>VLOOKUP(A2258, Kickstarter!B:E, 4, FALSE)</f>
        <v>1069</v>
      </c>
      <c r="E2258">
        <f>VLOOKUP(A2258, Kickstarter!B:P, 15, FALSE)</f>
        <v>21.38</v>
      </c>
      <c r="F2258">
        <f>VLOOKUP(A2258, Kickstarter!B:P, 11, FALSE)</f>
        <v>50</v>
      </c>
    </row>
    <row r="2259" spans="1:6" ht="45" x14ac:dyDescent="0.25">
      <c r="A2259" s="9" t="s">
        <v>2258</v>
      </c>
      <c r="B2259" s="3" t="str">
        <f>VLOOKUP(A2259, Kickstarter!B:C, 2, FALSE)</f>
        <v>Our Wargame Hab Block is a very versatile &amp; modular product, an ideal piece of terrain for most 28mm Sc-fi gaming system you would play</v>
      </c>
      <c r="C2259">
        <f>VLOOKUP(A2259, Kickstarter!B:E, 3, FALSE)</f>
        <v>2500</v>
      </c>
      <c r="D2259">
        <f>VLOOKUP(A2259, Kickstarter!B:E, 4, FALSE)</f>
        <v>15903.5</v>
      </c>
      <c r="E2259">
        <f>VLOOKUP(A2259, Kickstarter!B:P, 15, FALSE)</f>
        <v>94.1</v>
      </c>
      <c r="F2259">
        <f>VLOOKUP(A2259, Kickstarter!B:P, 11, FALSE)</f>
        <v>169</v>
      </c>
    </row>
    <row r="2260" spans="1:6" ht="30" x14ac:dyDescent="0.25">
      <c r="A2260" s="9" t="s">
        <v>2259</v>
      </c>
      <c r="B2260" s="3" t="str">
        <f>VLOOKUP(A2260, Kickstarter!B:C, 2, FALSE)</f>
        <v>A Dungeon World campaign setting that takes place after the end of the worlds.</v>
      </c>
      <c r="C2260">
        <f>VLOOKUP(A2260, Kickstarter!B:E, 3, FALSE)</f>
        <v>2200</v>
      </c>
      <c r="D2260">
        <f>VLOOKUP(A2260, Kickstarter!B:E, 4, FALSE)</f>
        <v>3223</v>
      </c>
      <c r="E2260">
        <f>VLOOKUP(A2260, Kickstarter!B:P, 15, FALSE)</f>
        <v>15.72</v>
      </c>
      <c r="F2260">
        <f>VLOOKUP(A2260, Kickstarter!B:P, 11, FALSE)</f>
        <v>205</v>
      </c>
    </row>
    <row r="2261" spans="1:6" ht="45" x14ac:dyDescent="0.25">
      <c r="A2261" s="9" t="s">
        <v>2260</v>
      </c>
      <c r="B2261" s="3" t="str">
        <f>VLOOKUP(A2261, Kickstarter!B:C, 2, FALSE)</f>
        <v>More Halfmen, more goats, more guns, and most of all some neat buildings and structures for the little fellas to hang out in!</v>
      </c>
      <c r="C2261">
        <f>VLOOKUP(A2261, Kickstarter!B:E, 3, FALSE)</f>
        <v>1000</v>
      </c>
      <c r="D2261">
        <f>VLOOKUP(A2261, Kickstarter!B:E, 4, FALSE)</f>
        <v>18671</v>
      </c>
      <c r="E2261">
        <f>VLOOKUP(A2261, Kickstarter!B:P, 15, FALSE)</f>
        <v>90.64</v>
      </c>
      <c r="F2261">
        <f>VLOOKUP(A2261, Kickstarter!B:P, 11, FALSE)</f>
        <v>206</v>
      </c>
    </row>
    <row r="2262" spans="1:6" ht="45" x14ac:dyDescent="0.25">
      <c r="A2262" s="9" t="s">
        <v>2261</v>
      </c>
      <c r="B2262" s="3" t="str">
        <f>VLOOKUP(A2262, Kickstarter!B:C, 2, FALSE)</f>
        <v>A fine wood cryptex dice vault to store your favorite dice. Designed to hold a standard set of 7 polyhedrals for your favorite RPG.</v>
      </c>
      <c r="C2262">
        <f>VLOOKUP(A2262, Kickstarter!B:E, 3, FALSE)</f>
        <v>2500</v>
      </c>
      <c r="D2262">
        <f>VLOOKUP(A2262, Kickstarter!B:E, 4, FALSE)</f>
        <v>8173</v>
      </c>
      <c r="E2262">
        <f>VLOOKUP(A2262, Kickstarter!B:P, 15, FALSE)</f>
        <v>97.3</v>
      </c>
      <c r="F2262">
        <f>VLOOKUP(A2262, Kickstarter!B:P, 11, FALSE)</f>
        <v>84</v>
      </c>
    </row>
    <row r="2263" spans="1:6" ht="45" x14ac:dyDescent="0.25">
      <c r="A2263" s="9" t="s">
        <v>2262</v>
      </c>
      <c r="B2263" s="3" t="str">
        <f>VLOOKUP(A2263, Kickstarter!B:C, 2, FALSE)</f>
        <v>When you think about super heroes, you think of their stunning colorful outfits. Hero dice is great for super hero or anyother games :)</v>
      </c>
      <c r="C2263">
        <f>VLOOKUP(A2263, Kickstarter!B:E, 3, FALSE)</f>
        <v>1000</v>
      </c>
      <c r="D2263">
        <f>VLOOKUP(A2263, Kickstarter!B:E, 4, FALSE)</f>
        <v>7795</v>
      </c>
      <c r="E2263">
        <f>VLOOKUP(A2263, Kickstarter!B:P, 15, FALSE)</f>
        <v>37.119999999999997</v>
      </c>
      <c r="F2263">
        <f>VLOOKUP(A2263, Kickstarter!B:P, 11, FALSE)</f>
        <v>210</v>
      </c>
    </row>
    <row r="2264" spans="1:6" ht="30" x14ac:dyDescent="0.25">
      <c r="A2264" s="9" t="s">
        <v>2263</v>
      </c>
      <c r="B2264" s="3" t="str">
        <f>VLOOKUP(A2264, Kickstarter!B:C, 2, FALSE)</f>
        <v>An RPG about mortal servants of the Horsemen of the Apocalypse deciding to not end the world.</v>
      </c>
      <c r="C2264">
        <f>VLOOKUP(A2264, Kickstarter!B:E, 3, FALSE)</f>
        <v>3300</v>
      </c>
      <c r="D2264">
        <f>VLOOKUP(A2264, Kickstarter!B:E, 4, FALSE)</f>
        <v>5087</v>
      </c>
      <c r="E2264">
        <f>VLOOKUP(A2264, Kickstarter!B:P, 15, FALSE)</f>
        <v>28.1</v>
      </c>
      <c r="F2264">
        <f>VLOOKUP(A2264, Kickstarter!B:P, 11, FALSE)</f>
        <v>181</v>
      </c>
    </row>
    <row r="2265" spans="1:6" ht="45" x14ac:dyDescent="0.25">
      <c r="A2265" s="9" t="s">
        <v>2264</v>
      </c>
      <c r="B2265" s="3" t="str">
        <f>VLOOKUP(A2265, Kickstarter!B:C, 2, FALSE)</f>
        <v>These are degenerated men who have, since birth, suffered the effect of mutation and turned into something wicked!</v>
      </c>
      <c r="C2265">
        <f>VLOOKUP(A2265, Kickstarter!B:E, 3, FALSE)</f>
        <v>7500</v>
      </c>
      <c r="D2265">
        <f>VLOOKUP(A2265, Kickstarter!B:E, 4, FALSE)</f>
        <v>8666</v>
      </c>
      <c r="E2265">
        <f>VLOOKUP(A2265, Kickstarter!B:P, 15, FALSE)</f>
        <v>144.43</v>
      </c>
      <c r="F2265">
        <f>VLOOKUP(A2265, Kickstarter!B:P, 11, FALSE)</f>
        <v>60</v>
      </c>
    </row>
    <row r="2266" spans="1:6" ht="45" x14ac:dyDescent="0.25">
      <c r="A2266" s="9" t="s">
        <v>2265</v>
      </c>
      <c r="B2266" s="3" t="str">
        <f>VLOOKUP(A2266, Kickstarter!B:C, 2, FALSE)</f>
        <v>Thunder Alley Crew Chief Expansion from Nothing Now Games. Add Strategy and Control to your racing team. Get Your Crew Chief Today!</v>
      </c>
      <c r="C2266">
        <f>VLOOKUP(A2266, Kickstarter!B:E, 3, FALSE)</f>
        <v>6000</v>
      </c>
      <c r="D2266">
        <f>VLOOKUP(A2266, Kickstarter!B:E, 4, FALSE)</f>
        <v>10802</v>
      </c>
      <c r="E2266">
        <f>VLOOKUP(A2266, Kickstarter!B:P, 15, FALSE)</f>
        <v>24.27</v>
      </c>
      <c r="F2266">
        <f>VLOOKUP(A2266, Kickstarter!B:P, 11, FALSE)</f>
        <v>445</v>
      </c>
    </row>
    <row r="2267" spans="1:6" ht="45" x14ac:dyDescent="0.25">
      <c r="A2267" s="9" t="s">
        <v>2266</v>
      </c>
      <c r="B2267" s="3" t="str">
        <f>VLOOKUP(A2267, Kickstarter!B:C, 2, FALSE)</f>
        <v>A second chance to get the deals from earlier campaigns just in time for the Holiday season. Pulp, Cthulhu, Sci-Fi, Old West and more!</v>
      </c>
      <c r="C2267">
        <f>VLOOKUP(A2267, Kickstarter!B:E, 3, FALSE)</f>
        <v>200</v>
      </c>
      <c r="D2267">
        <f>VLOOKUP(A2267, Kickstarter!B:E, 4, FALSE)</f>
        <v>597</v>
      </c>
      <c r="E2267">
        <f>VLOOKUP(A2267, Kickstarter!B:P, 15, FALSE)</f>
        <v>35.119999999999997</v>
      </c>
      <c r="F2267">
        <f>VLOOKUP(A2267, Kickstarter!B:P, 11, FALSE)</f>
        <v>17</v>
      </c>
    </row>
    <row r="2268" spans="1:6" ht="45" x14ac:dyDescent="0.25">
      <c r="A2268" s="9" t="s">
        <v>2267</v>
      </c>
      <c r="B2268" s="3" t="str">
        <f>VLOOKUP(A2268, Kickstarter!B:C, 2, FALSE)</f>
        <v>Want to be LORD OF THE GOATS? Start building your herd using thievery, magic, bombs and mostly goats.</v>
      </c>
      <c r="C2268">
        <f>VLOOKUP(A2268, Kickstarter!B:E, 3, FALSE)</f>
        <v>1500</v>
      </c>
      <c r="D2268">
        <f>VLOOKUP(A2268, Kickstarter!B:E, 4, FALSE)</f>
        <v>4804</v>
      </c>
      <c r="E2268">
        <f>VLOOKUP(A2268, Kickstarter!B:P, 15, FALSE)</f>
        <v>24.76</v>
      </c>
      <c r="F2268">
        <f>VLOOKUP(A2268, Kickstarter!B:P, 11, FALSE)</f>
        <v>194</v>
      </c>
    </row>
    <row r="2269" spans="1:6" ht="45" x14ac:dyDescent="0.25">
      <c r="A2269" s="9" t="s">
        <v>2268</v>
      </c>
      <c r="B2269" s="3" t="str">
        <f>VLOOKUP(A2269, Kickstarter!B:C, 2, FALSE)</f>
        <v>Highly-detailed 2x2" dungeon tiles made of a durable polymer-plastic &amp; VERY affordable cost. Perfect for tabletop &amp; role-playing games.</v>
      </c>
      <c r="C2269">
        <f>VLOOKUP(A2269, Kickstarter!B:E, 3, FALSE)</f>
        <v>20000</v>
      </c>
      <c r="D2269">
        <f>VLOOKUP(A2269, Kickstarter!B:E, 4, FALSE)</f>
        <v>76105</v>
      </c>
      <c r="E2269">
        <f>VLOOKUP(A2269, Kickstarter!B:P, 15, FALSE)</f>
        <v>188.38</v>
      </c>
      <c r="F2269">
        <f>VLOOKUP(A2269, Kickstarter!B:P, 11, FALSE)</f>
        <v>404</v>
      </c>
    </row>
    <row r="2270" spans="1:6" ht="45" x14ac:dyDescent="0.25">
      <c r="A2270" s="9" t="s">
        <v>2269</v>
      </c>
      <c r="B2270" s="3" t="str">
        <f>VLOOKUP(A2270, Kickstarter!B:C, 2, FALSE)</f>
        <v>Chardonnay Go, the viral video with 23 million views, is now a hilarious board game for wine lovers, moms and other shameless people.</v>
      </c>
      <c r="C2270">
        <f>VLOOKUP(A2270, Kickstarter!B:E, 3, FALSE)</f>
        <v>28000</v>
      </c>
      <c r="D2270">
        <f>VLOOKUP(A2270, Kickstarter!B:E, 4, FALSE)</f>
        <v>28728</v>
      </c>
      <c r="E2270">
        <f>VLOOKUP(A2270, Kickstarter!B:P, 15, FALSE)</f>
        <v>148.08000000000001</v>
      </c>
      <c r="F2270">
        <f>VLOOKUP(A2270, Kickstarter!B:P, 11, FALSE)</f>
        <v>194</v>
      </c>
    </row>
    <row r="2271" spans="1:6" ht="45" x14ac:dyDescent="0.25">
      <c r="A2271" s="9" t="s">
        <v>2270</v>
      </c>
      <c r="B2271" s="3" t="str">
        <f>VLOOKUP(A2271, Kickstarter!B:C, 2, FALSE)</f>
        <v>Add exciting loot drops to your CR 1-4, 5-8, 9-12, 13-16, and 17-20 encounters! Each deck has over 200 possible outcomes!</v>
      </c>
      <c r="C2271">
        <f>VLOOKUP(A2271, Kickstarter!B:E, 3, FALSE)</f>
        <v>2500</v>
      </c>
      <c r="D2271">
        <f>VLOOKUP(A2271, Kickstarter!B:E, 4, FALSE)</f>
        <v>45041</v>
      </c>
      <c r="E2271">
        <f>VLOOKUP(A2271, Kickstarter!B:P, 15, FALSE)</f>
        <v>49.93</v>
      </c>
      <c r="F2271">
        <f>VLOOKUP(A2271, Kickstarter!B:P, 11, FALSE)</f>
        <v>902</v>
      </c>
    </row>
    <row r="2272" spans="1:6" ht="45" x14ac:dyDescent="0.25">
      <c r="A2272" s="9" t="s">
        <v>2271</v>
      </c>
      <c r="B2272" s="3" t="str">
        <f>VLOOKUP(A2272, Kickstarter!B:C, 2, FALSE)</f>
        <v>MCG Premium Sleeves offer excellent protection for your cards. This line is about to be expanded with new sleeves sizes!</v>
      </c>
      <c r="C2272">
        <f>VLOOKUP(A2272, Kickstarter!B:E, 3, FALSE)</f>
        <v>25000</v>
      </c>
      <c r="D2272">
        <f>VLOOKUP(A2272, Kickstarter!B:E, 4, FALSE)</f>
        <v>180062</v>
      </c>
      <c r="E2272">
        <f>VLOOKUP(A2272, Kickstarter!B:P, 15, FALSE)</f>
        <v>107.82</v>
      </c>
      <c r="F2272">
        <f>VLOOKUP(A2272, Kickstarter!B:P, 11, FALSE)</f>
        <v>1670</v>
      </c>
    </row>
    <row r="2273" spans="1:6" ht="45" x14ac:dyDescent="0.25">
      <c r="A2273" s="9" t="s">
        <v>2272</v>
      </c>
      <c r="B2273" s="3" t="str">
        <f>VLOOKUP(A2273, Kickstarter!B:C, 2, FALSE)</f>
        <v>Man vs Meeple is the show where we talk about all things board game related. Help us make the very most of our channel for you.</v>
      </c>
      <c r="C2273">
        <f>VLOOKUP(A2273, Kickstarter!B:E, 3, FALSE)</f>
        <v>20000</v>
      </c>
      <c r="D2273">
        <f>VLOOKUP(A2273, Kickstarter!B:E, 4, FALSE)</f>
        <v>56618</v>
      </c>
      <c r="E2273">
        <f>VLOOKUP(A2273, Kickstarter!B:P, 15, FALSE)</f>
        <v>42.63</v>
      </c>
      <c r="F2273">
        <f>VLOOKUP(A2273, Kickstarter!B:P, 11, FALSE)</f>
        <v>1328</v>
      </c>
    </row>
    <row r="2274" spans="1:6" ht="45" x14ac:dyDescent="0.25">
      <c r="A2274" s="9" t="s">
        <v>2273</v>
      </c>
      <c r="B2274" s="3" t="str">
        <f>VLOOKUP(A2274, Kickstarter!B:C, 2, FALSE)</f>
        <v>Pick the Lock is a game of chance and strategy. Attempt to obtain priceless treasures and outwit the other players.</v>
      </c>
      <c r="C2274">
        <f>VLOOKUP(A2274, Kickstarter!B:E, 3, FALSE)</f>
        <v>1000</v>
      </c>
      <c r="D2274">
        <f>VLOOKUP(A2274, Kickstarter!B:E, 4, FALSE)</f>
        <v>13566</v>
      </c>
      <c r="E2274">
        <f>VLOOKUP(A2274, Kickstarter!B:P, 15, FALSE)</f>
        <v>14.37</v>
      </c>
      <c r="F2274">
        <f>VLOOKUP(A2274, Kickstarter!B:P, 11, FALSE)</f>
        <v>944</v>
      </c>
    </row>
    <row r="2275" spans="1:6" ht="45" x14ac:dyDescent="0.25">
      <c r="A2275" s="9" t="s">
        <v>2274</v>
      </c>
      <c r="B2275" s="3" t="str">
        <f>VLOOKUP(A2275, Kickstarter!B:C, 2, FALSE)</f>
        <v>London, 1937. Top-Secret docs are missing. So, too, is Agent Adler! Intelligence has 7 hrs to find him. Deduction, Deception &amp; Action!</v>
      </c>
      <c r="C2275">
        <f>VLOOKUP(A2275, Kickstarter!B:E, 3, FALSE)</f>
        <v>2500</v>
      </c>
      <c r="D2275">
        <f>VLOOKUP(A2275, Kickstarter!B:E, 4, FALSE)</f>
        <v>5509</v>
      </c>
      <c r="E2275">
        <f>VLOOKUP(A2275, Kickstarter!B:P, 15, FALSE)</f>
        <v>37.479999999999997</v>
      </c>
      <c r="F2275">
        <f>VLOOKUP(A2275, Kickstarter!B:P, 11, FALSE)</f>
        <v>147</v>
      </c>
    </row>
    <row r="2276" spans="1:6" ht="60" x14ac:dyDescent="0.25">
      <c r="A2276" s="9" t="s">
        <v>2275</v>
      </c>
      <c r="B2276" s="3" t="str">
        <f>VLOOKUP(A2276, Kickstarter!B:C, 2, FALSE)</f>
        <v>Ryubix Manor-A system agnostic (OSR/OGL compatible) haunted house module for 4-8 players, scalable to 20th level. 325 area descriptions</v>
      </c>
      <c r="C2276">
        <f>VLOOKUP(A2276, Kickstarter!B:E, 3, FALSE)</f>
        <v>2500</v>
      </c>
      <c r="D2276">
        <f>VLOOKUP(A2276, Kickstarter!B:E, 4, FALSE)</f>
        <v>2990</v>
      </c>
      <c r="E2276">
        <f>VLOOKUP(A2276, Kickstarter!B:P, 15, FALSE)</f>
        <v>30.2</v>
      </c>
      <c r="F2276">
        <f>VLOOKUP(A2276, Kickstarter!B:P, 11, FALSE)</f>
        <v>99</v>
      </c>
    </row>
    <row r="2277" spans="1:6" ht="45" x14ac:dyDescent="0.25">
      <c r="A2277" s="9" t="s">
        <v>2276</v>
      </c>
      <c r="B2277" s="3" t="str">
        <f>VLOOKUP(A2277, Kickstarter!B:C, 2, FALSE)</f>
        <v>The aim of this project is to extend our existing Samurai Dwarf range from 6 to 9. The new sculpts will be done by Bob Olley.</v>
      </c>
      <c r="C2277">
        <f>VLOOKUP(A2277, Kickstarter!B:E, 3, FALSE)</f>
        <v>650</v>
      </c>
      <c r="D2277">
        <f>VLOOKUP(A2277, Kickstarter!B:E, 4, FALSE)</f>
        <v>2650.5</v>
      </c>
      <c r="E2277">
        <f>VLOOKUP(A2277, Kickstarter!B:P, 15, FALSE)</f>
        <v>33.549999999999997</v>
      </c>
      <c r="F2277">
        <f>VLOOKUP(A2277, Kickstarter!B:P, 11, FALSE)</f>
        <v>79</v>
      </c>
    </row>
    <row r="2278" spans="1:6" ht="45" x14ac:dyDescent="0.25">
      <c r="A2278" s="9" t="s">
        <v>2277</v>
      </c>
      <c r="B2278" s="3" t="str">
        <f>VLOOKUP(A2278, Kickstarter!B:C, 2, FALSE)</f>
        <v>ABC cards include definitions, shapes recognition, robot tangram, a binary concentration and color memory games! Made in the U.S.</v>
      </c>
      <c r="C2278">
        <f>VLOOKUP(A2278, Kickstarter!B:E, 3, FALSE)</f>
        <v>4589</v>
      </c>
      <c r="D2278">
        <f>VLOOKUP(A2278, Kickstarter!B:E, 4, FALSE)</f>
        <v>4856</v>
      </c>
      <c r="E2278">
        <f>VLOOKUP(A2278, Kickstarter!B:P, 15, FALSE)</f>
        <v>64.75</v>
      </c>
      <c r="F2278">
        <f>VLOOKUP(A2278, Kickstarter!B:P, 11, FALSE)</f>
        <v>75</v>
      </c>
    </row>
    <row r="2279" spans="1:6" ht="45" x14ac:dyDescent="0.25">
      <c r="A2279" s="9" t="s">
        <v>2278</v>
      </c>
      <c r="B2279" s="3" t="str">
        <f>VLOOKUP(A2279, Kickstarter!B:C, 2, FALSE)</f>
        <v>Police Precinct is a cooperative game where the players take on the roles as police officers, with different areas of expertise.</v>
      </c>
      <c r="C2279">
        <f>VLOOKUP(A2279, Kickstarter!B:E, 3, FALSE)</f>
        <v>8500</v>
      </c>
      <c r="D2279">
        <f>VLOOKUP(A2279, Kickstarter!B:E, 4, FALSE)</f>
        <v>11992</v>
      </c>
      <c r="E2279">
        <f>VLOOKUP(A2279, Kickstarter!B:P, 15, FALSE)</f>
        <v>57.93</v>
      </c>
      <c r="F2279">
        <f>VLOOKUP(A2279, Kickstarter!B:P, 11, FALSE)</f>
        <v>207</v>
      </c>
    </row>
    <row r="2280" spans="1:6" ht="30" x14ac:dyDescent="0.25">
      <c r="A2280" s="9" t="s">
        <v>2279</v>
      </c>
      <c r="B2280" s="3" t="str">
        <f>VLOOKUP(A2280, Kickstarter!B:C, 2, FALSE)</f>
        <v>Dice forged from stone one by one entirely by hand for demanding Gamers and Collectors.</v>
      </c>
      <c r="C2280">
        <f>VLOOKUP(A2280, Kickstarter!B:E, 3, FALSE)</f>
        <v>2000</v>
      </c>
      <c r="D2280">
        <f>VLOOKUP(A2280, Kickstarter!B:E, 4, FALSE)</f>
        <v>5414</v>
      </c>
      <c r="E2280">
        <f>VLOOKUP(A2280, Kickstarter!B:P, 15, FALSE)</f>
        <v>53.08</v>
      </c>
      <c r="F2280">
        <f>VLOOKUP(A2280, Kickstarter!B:P, 11, FALSE)</f>
        <v>102</v>
      </c>
    </row>
    <row r="2281" spans="1:6" ht="45" x14ac:dyDescent="0.25">
      <c r="A2281" s="9" t="s">
        <v>2280</v>
      </c>
      <c r="B2281" s="3" t="str">
        <f>VLOOKUP(A2281, Kickstarter!B:C, 2, FALSE)</f>
        <v>The Zombie Apocalypse has begun! Fortunately, YOU have your priorities straight. What could be more important than Geocaching?</v>
      </c>
      <c r="C2281">
        <f>VLOOKUP(A2281, Kickstarter!B:E, 3, FALSE)</f>
        <v>1000</v>
      </c>
      <c r="D2281">
        <f>VLOOKUP(A2281, Kickstarter!B:E, 4, FALSE)</f>
        <v>1538</v>
      </c>
      <c r="E2281">
        <f>VLOOKUP(A2281, Kickstarter!B:P, 15, FALSE)</f>
        <v>48.06</v>
      </c>
      <c r="F2281">
        <f>VLOOKUP(A2281, Kickstarter!B:P, 11, FALSE)</f>
        <v>32</v>
      </c>
    </row>
    <row r="2282" spans="1:6" ht="45" x14ac:dyDescent="0.25">
      <c r="A2282" s="9" t="s">
        <v>2281</v>
      </c>
      <c r="B2282" s="3" t="str">
        <f>VLOOKUP(A2282, Kickstarter!B:C, 2, FALSE)</f>
        <v>A range of highly detailed 28mm fantasy miniatures and supporting gaming rules by Andrea Sfiligoi, creator of Song of Blades and Heroes</v>
      </c>
      <c r="C2282">
        <f>VLOOKUP(A2282, Kickstarter!B:E, 3, FALSE)</f>
        <v>9800</v>
      </c>
      <c r="D2282">
        <f>VLOOKUP(A2282, Kickstarter!B:E, 4, FALSE)</f>
        <v>39550.5</v>
      </c>
      <c r="E2282">
        <f>VLOOKUP(A2282, Kickstarter!B:P, 15, FALSE)</f>
        <v>82.4</v>
      </c>
      <c r="F2282">
        <f>VLOOKUP(A2282, Kickstarter!B:P, 11, FALSE)</f>
        <v>480</v>
      </c>
    </row>
    <row r="2283" spans="1:6" ht="45" x14ac:dyDescent="0.25">
      <c r="A2283" s="9" t="s">
        <v>2282</v>
      </c>
      <c r="B2283" s="3" t="str">
        <f>VLOOKUP(A2283, Kickstarter!B:C, 2, FALSE)</f>
        <v>I am trying to get a new band off the ground, and in order to be taken seriously and get gigs, we need some killer recordings!</v>
      </c>
      <c r="C2283">
        <f>VLOOKUP(A2283, Kickstarter!B:E, 3, FALSE)</f>
        <v>300</v>
      </c>
      <c r="D2283">
        <f>VLOOKUP(A2283, Kickstarter!B:E, 4, FALSE)</f>
        <v>555</v>
      </c>
      <c r="E2283">
        <f>VLOOKUP(A2283, Kickstarter!B:P, 15, FALSE)</f>
        <v>50.45</v>
      </c>
      <c r="F2283">
        <f>VLOOKUP(A2283, Kickstarter!B:P, 11, FALSE)</f>
        <v>11</v>
      </c>
    </row>
    <row r="2284" spans="1:6" ht="30" x14ac:dyDescent="0.25">
      <c r="A2284" s="9" t="s">
        <v>2283</v>
      </c>
      <c r="B2284" s="3" t="str">
        <f>VLOOKUP(A2284, Kickstarter!B:C, 2, FALSE)</f>
        <v>Sage King is recording his debut album and wants YOU to be a part of the creation process</v>
      </c>
      <c r="C2284">
        <f>VLOOKUP(A2284, Kickstarter!B:E, 3, FALSE)</f>
        <v>750</v>
      </c>
      <c r="D2284">
        <f>VLOOKUP(A2284, Kickstarter!B:E, 4, FALSE)</f>
        <v>1390</v>
      </c>
      <c r="E2284">
        <f>VLOOKUP(A2284, Kickstarter!B:P, 15, FALSE)</f>
        <v>115.83</v>
      </c>
      <c r="F2284">
        <f>VLOOKUP(A2284, Kickstarter!B:P, 11, FALSE)</f>
        <v>12</v>
      </c>
    </row>
    <row r="2285" spans="1:6" ht="45" x14ac:dyDescent="0.25">
      <c r="A2285" s="9" t="s">
        <v>2284</v>
      </c>
      <c r="B2285" s="3" t="str">
        <f>VLOOKUP(A2285, Kickstarter!B:C, 2, FALSE)</f>
        <v>Help California's own Heart to Heart fund their debut full length record! Forever be apart of the the &lt;3 T &lt;3 family! We need you!</v>
      </c>
      <c r="C2285">
        <f>VLOOKUP(A2285, Kickstarter!B:E, 3, FALSE)</f>
        <v>3000</v>
      </c>
      <c r="D2285">
        <f>VLOOKUP(A2285, Kickstarter!B:E, 4, FALSE)</f>
        <v>3025.66</v>
      </c>
      <c r="E2285">
        <f>VLOOKUP(A2285, Kickstarter!B:P, 15, FALSE)</f>
        <v>63.03</v>
      </c>
      <c r="F2285">
        <f>VLOOKUP(A2285, Kickstarter!B:P, 11, FALSE)</f>
        <v>48</v>
      </c>
    </row>
    <row r="2286" spans="1:6" ht="30" x14ac:dyDescent="0.25">
      <c r="A2286" s="9" t="s">
        <v>2285</v>
      </c>
      <c r="B2286" s="3" t="str">
        <f>VLOOKUP(A2286, Kickstarter!B:C, 2, FALSE)</f>
        <v xml:space="preserve">The Vinyl Skyway reunite to make a third album. </v>
      </c>
      <c r="C2286">
        <f>VLOOKUP(A2286, Kickstarter!B:E, 3, FALSE)</f>
        <v>6000</v>
      </c>
      <c r="D2286">
        <f>VLOOKUP(A2286, Kickstarter!B:E, 4, FALSE)</f>
        <v>6373.27</v>
      </c>
      <c r="E2286">
        <f>VLOOKUP(A2286, Kickstarter!B:P, 15, FALSE)</f>
        <v>108.02</v>
      </c>
      <c r="F2286">
        <f>VLOOKUP(A2286, Kickstarter!B:P, 11, FALSE)</f>
        <v>59</v>
      </c>
    </row>
    <row r="2287" spans="1:6" ht="45" x14ac:dyDescent="0.25">
      <c r="A2287" s="9" t="s">
        <v>2286</v>
      </c>
      <c r="B2287" s="3" t="str">
        <f>VLOOKUP(A2287, Kickstarter!B:C, 2, FALSE)</f>
        <v>BSA is headed to Nashville, TN USA to record our first album at the historic Welcome to 1979 Studio. Come re-write history with us...</v>
      </c>
      <c r="C2287">
        <f>VLOOKUP(A2287, Kickstarter!B:E, 3, FALSE)</f>
        <v>3000</v>
      </c>
      <c r="D2287">
        <f>VLOOKUP(A2287, Kickstarter!B:E, 4, FALSE)</f>
        <v>3641</v>
      </c>
      <c r="E2287">
        <f>VLOOKUP(A2287, Kickstarter!B:P, 15, FALSE)</f>
        <v>46.09</v>
      </c>
      <c r="F2287">
        <f>VLOOKUP(A2287, Kickstarter!B:P, 11, FALSE)</f>
        <v>79</v>
      </c>
    </row>
    <row r="2288" spans="1:6" ht="45" x14ac:dyDescent="0.25">
      <c r="A2288" s="9" t="s">
        <v>2287</v>
      </c>
      <c r="B2288" s="3" t="str">
        <f>VLOOKUP(A2288, Kickstarter!B:C, 2, FALSE)</f>
        <v>Arson In The Suburbs is ready to release its FIRST three song E.P. and looking to raise funds to get back in the studio! RnFnR!</v>
      </c>
      <c r="C2288">
        <f>VLOOKUP(A2288, Kickstarter!B:E, 3, FALSE)</f>
        <v>1500</v>
      </c>
      <c r="D2288">
        <f>VLOOKUP(A2288, Kickstarter!B:E, 4, FALSE)</f>
        <v>1501</v>
      </c>
      <c r="E2288">
        <f>VLOOKUP(A2288, Kickstarter!B:P, 15, FALSE)</f>
        <v>107.21</v>
      </c>
      <c r="F2288">
        <f>VLOOKUP(A2288, Kickstarter!B:P, 11, FALSE)</f>
        <v>14</v>
      </c>
    </row>
    <row r="2289" spans="1:6" ht="45" x14ac:dyDescent="0.25">
      <c r="A2289" s="9" t="s">
        <v>2288</v>
      </c>
      <c r="B2289" s="3" t="str">
        <f>VLOOKUP(A2289, Kickstarter!B:C, 2, FALSE)</f>
        <v>Pre-order Crushed Out's new album TEETH &amp; support the pressing of 12" vinyl records. Release date; Sept. 16, 2014.</v>
      </c>
      <c r="C2289">
        <f>VLOOKUP(A2289, Kickstarter!B:E, 3, FALSE)</f>
        <v>4500</v>
      </c>
      <c r="D2289">
        <f>VLOOKUP(A2289, Kickstarter!B:E, 4, FALSE)</f>
        <v>5398.99</v>
      </c>
      <c r="E2289">
        <f>VLOOKUP(A2289, Kickstarter!B:P, 15, FALSE)</f>
        <v>50.93</v>
      </c>
      <c r="F2289">
        <f>VLOOKUP(A2289, Kickstarter!B:P, 11, FALSE)</f>
        <v>106</v>
      </c>
    </row>
    <row r="2290" spans="1:6" ht="45" x14ac:dyDescent="0.25">
      <c r="A2290" s="9" t="s">
        <v>2289</v>
      </c>
      <c r="B2290" s="3" t="str">
        <f>VLOOKUP(A2290, Kickstarter!B:C, 2, FALSE)</f>
        <v>Technocracy will be released on digital media on June 26th, but we all know analog is king!  Help us press this album on vinyl!</v>
      </c>
      <c r="C2290">
        <f>VLOOKUP(A2290, Kickstarter!B:E, 3, FALSE)</f>
        <v>1000</v>
      </c>
      <c r="D2290">
        <f>VLOOKUP(A2290, Kickstarter!B:E, 4, FALSE)</f>
        <v>1001</v>
      </c>
      <c r="E2290">
        <f>VLOOKUP(A2290, Kickstarter!B:P, 15, FALSE)</f>
        <v>40.04</v>
      </c>
      <c r="F2290">
        <f>VLOOKUP(A2290, Kickstarter!B:P, 11, FALSE)</f>
        <v>25</v>
      </c>
    </row>
    <row r="2291" spans="1:6" ht="45" x14ac:dyDescent="0.25">
      <c r="A2291" s="9" t="s">
        <v>2290</v>
      </c>
      <c r="B2291" s="3" t="str">
        <f>VLOOKUP(A2291, Kickstarter!B:C, 2, FALSE)</f>
        <v>Blind Man Deaf Boy is a Folk Punk band from Denver, we need money to get ourselves a van and take it on tour around the west coast.</v>
      </c>
      <c r="C2291">
        <f>VLOOKUP(A2291, Kickstarter!B:E, 3, FALSE)</f>
        <v>1500</v>
      </c>
      <c r="D2291">
        <f>VLOOKUP(A2291, Kickstarter!B:E, 4, FALSE)</f>
        <v>1611</v>
      </c>
      <c r="E2291">
        <f>VLOOKUP(A2291, Kickstarter!B:P, 15, FALSE)</f>
        <v>64.44</v>
      </c>
      <c r="F2291">
        <f>VLOOKUP(A2291, Kickstarter!B:P, 11, FALSE)</f>
        <v>25</v>
      </c>
    </row>
    <row r="2292" spans="1:6" ht="45" x14ac:dyDescent="0.25">
      <c r="A2292" s="9" t="s">
        <v>2291</v>
      </c>
      <c r="B2292" s="3" t="str">
        <f>VLOOKUP(A2292, Kickstarter!B:C, 2, FALSE)</f>
        <v>American Standard needs your help pressing their debut EP. Be involved in the artistic process and receive swag in return!</v>
      </c>
      <c r="C2292">
        <f>VLOOKUP(A2292, Kickstarter!B:E, 3, FALSE)</f>
        <v>1500</v>
      </c>
      <c r="D2292">
        <f>VLOOKUP(A2292, Kickstarter!B:E, 4, FALSE)</f>
        <v>1561</v>
      </c>
      <c r="E2292">
        <f>VLOOKUP(A2292, Kickstarter!B:P, 15, FALSE)</f>
        <v>53.83</v>
      </c>
      <c r="F2292">
        <f>VLOOKUP(A2292, Kickstarter!B:P, 11, FALSE)</f>
        <v>29</v>
      </c>
    </row>
    <row r="2293" spans="1:6" ht="45" x14ac:dyDescent="0.25">
      <c r="A2293" s="9" t="s">
        <v>2292</v>
      </c>
      <c r="B2293" s="3" t="str">
        <f>VLOOKUP(A2293, Kickstarter!B:C, 2, FALSE)</f>
        <v>So we've recorded a 5-song EP with a 2-time Grammy winner, but we need to raise the  $$$ to mix, master and press it to CD and vinyl!</v>
      </c>
      <c r="C2293">
        <f>VLOOKUP(A2293, Kickstarter!B:E, 3, FALSE)</f>
        <v>2500</v>
      </c>
      <c r="D2293">
        <f>VLOOKUP(A2293, Kickstarter!B:E, 4, FALSE)</f>
        <v>4320</v>
      </c>
      <c r="E2293">
        <f>VLOOKUP(A2293, Kickstarter!B:P, 15, FALSE)</f>
        <v>100.47</v>
      </c>
      <c r="F2293">
        <f>VLOOKUP(A2293, Kickstarter!B:P, 11, FALSE)</f>
        <v>43</v>
      </c>
    </row>
    <row r="2294" spans="1:6" ht="45" x14ac:dyDescent="0.25">
      <c r="A2294" s="9" t="s">
        <v>2293</v>
      </c>
      <c r="B2294" s="3" t="str">
        <f>VLOOKUP(A2294, Kickstarter!B:C, 2, FALSE)</f>
        <v>Aiding Contra in the telling of the "Blue Planet Chronicles", a concept about the history of our beautiful home; Planet Earth!</v>
      </c>
      <c r="C2294">
        <f>VLOOKUP(A2294, Kickstarter!B:E, 3, FALSE)</f>
        <v>2000</v>
      </c>
      <c r="D2294">
        <f>VLOOKUP(A2294, Kickstarter!B:E, 4, FALSE)</f>
        <v>2145.0100000000002</v>
      </c>
      <c r="E2294">
        <f>VLOOKUP(A2294, Kickstarter!B:P, 15, FALSE)</f>
        <v>46.63</v>
      </c>
      <c r="F2294">
        <f>VLOOKUP(A2294, Kickstarter!B:P, 11, FALSE)</f>
        <v>46</v>
      </c>
    </row>
    <row r="2295" spans="1:6" ht="30" x14ac:dyDescent="0.25">
      <c r="A2295" s="9" t="s">
        <v>2294</v>
      </c>
      <c r="B2295" s="3" t="str">
        <f>VLOOKUP(A2295, Kickstarter!B:C, 2, FALSE)</f>
        <v>Donate here to be a part of the upcoming album. Every little bit helps!</v>
      </c>
      <c r="C2295">
        <f>VLOOKUP(A2295, Kickstarter!B:E, 3, FALSE)</f>
        <v>850</v>
      </c>
      <c r="D2295">
        <f>VLOOKUP(A2295, Kickstarter!B:E, 4, FALSE)</f>
        <v>920</v>
      </c>
      <c r="E2295">
        <f>VLOOKUP(A2295, Kickstarter!B:P, 15, FALSE)</f>
        <v>34.07</v>
      </c>
      <c r="F2295">
        <f>VLOOKUP(A2295, Kickstarter!B:P, 11, FALSE)</f>
        <v>27</v>
      </c>
    </row>
    <row r="2296" spans="1:6" ht="45" x14ac:dyDescent="0.25">
      <c r="A2296" s="9" t="s">
        <v>2295</v>
      </c>
      <c r="B2296" s="3" t="str">
        <f>VLOOKUP(A2296, Kickstarter!B:C, 2, FALSE)</f>
        <v>This is the Kickstarter project for my new upcoming album. It's heavy &amp; you can be a part of it! MONTSTER WORLD DOMINATION 2013!</v>
      </c>
      <c r="C2296">
        <f>VLOOKUP(A2296, Kickstarter!B:E, 3, FALSE)</f>
        <v>5000</v>
      </c>
      <c r="D2296">
        <f>VLOOKUP(A2296, Kickstarter!B:E, 4, FALSE)</f>
        <v>7304.04</v>
      </c>
      <c r="E2296">
        <f>VLOOKUP(A2296, Kickstarter!B:P, 15, FALSE)</f>
        <v>65.209999999999994</v>
      </c>
      <c r="F2296">
        <f>VLOOKUP(A2296, Kickstarter!B:P, 11, FALSE)</f>
        <v>112</v>
      </c>
    </row>
    <row r="2297" spans="1:6" ht="45" x14ac:dyDescent="0.25">
      <c r="A2297" s="9" t="s">
        <v>2296</v>
      </c>
      <c r="B2297" s="3" t="str">
        <f>VLOOKUP(A2297, Kickstarter!B:C, 2, FALSE)</f>
        <v>The second full length album by SHADOWRAPTR is nearly complete. We just need a little boost to get us there. Think of the children.</v>
      </c>
      <c r="C2297">
        <f>VLOOKUP(A2297, Kickstarter!B:E, 3, FALSE)</f>
        <v>1200</v>
      </c>
      <c r="D2297">
        <f>VLOOKUP(A2297, Kickstarter!B:E, 4, FALSE)</f>
        <v>1503</v>
      </c>
      <c r="E2297">
        <f>VLOOKUP(A2297, Kickstarter!B:P, 15, FALSE)</f>
        <v>44.21</v>
      </c>
      <c r="F2297">
        <f>VLOOKUP(A2297, Kickstarter!B:P, 11, FALSE)</f>
        <v>34</v>
      </c>
    </row>
    <row r="2298" spans="1:6" ht="45" x14ac:dyDescent="0.25">
      <c r="A2298" s="9" t="s">
        <v>2297</v>
      </c>
      <c r="B2298" s="3" t="str">
        <f>VLOOKUP(A2298, Kickstarter!B:C, 2, FALSE)</f>
        <v>Ed Hamell AKA Hamell on Trial is recording an album titled The Happiest Man in the World. He needs your help.</v>
      </c>
      <c r="C2298">
        <f>VLOOKUP(A2298, Kickstarter!B:E, 3, FALSE)</f>
        <v>7000</v>
      </c>
      <c r="D2298">
        <f>VLOOKUP(A2298, Kickstarter!B:E, 4, FALSE)</f>
        <v>10435</v>
      </c>
      <c r="E2298">
        <f>VLOOKUP(A2298, Kickstarter!B:P, 15, FALSE)</f>
        <v>71.97</v>
      </c>
      <c r="F2298">
        <f>VLOOKUP(A2298, Kickstarter!B:P, 11, FALSE)</f>
        <v>145</v>
      </c>
    </row>
    <row r="2299" spans="1:6" ht="30" x14ac:dyDescent="0.25">
      <c r="A2299" s="9" t="s">
        <v>2298</v>
      </c>
      <c r="B2299" s="3" t="str">
        <f>VLOOKUP(A2299, Kickstarter!B:C, 2, FALSE)</f>
        <v>New Jersey Alternative Rock band COCO needs YOUR help self-releasing debut EP!</v>
      </c>
      <c r="C2299">
        <f>VLOOKUP(A2299, Kickstarter!B:E, 3, FALSE)</f>
        <v>1000</v>
      </c>
      <c r="D2299">
        <f>VLOOKUP(A2299, Kickstarter!B:E, 4, FALSE)</f>
        <v>1006</v>
      </c>
      <c r="E2299">
        <f>VLOOKUP(A2299, Kickstarter!B:P, 15, FALSE)</f>
        <v>52.95</v>
      </c>
      <c r="F2299">
        <f>VLOOKUP(A2299, Kickstarter!B:P, 11, FALSE)</f>
        <v>19</v>
      </c>
    </row>
    <row r="2300" spans="1:6" ht="45" x14ac:dyDescent="0.25">
      <c r="A2300" s="9" t="s">
        <v>2299</v>
      </c>
      <c r="B2300" s="3" t="str">
        <f>VLOOKUP(A2300, Kickstarter!B:C, 2, FALSE)</f>
        <v>My name is Jonny Gray, and my friends and I are working together to raise funds for my debut album</v>
      </c>
      <c r="C2300">
        <f>VLOOKUP(A2300, Kickstarter!B:E, 3, FALSE)</f>
        <v>30000</v>
      </c>
      <c r="D2300">
        <f>VLOOKUP(A2300, Kickstarter!B:E, 4, FALSE)</f>
        <v>31522</v>
      </c>
      <c r="E2300">
        <f>VLOOKUP(A2300, Kickstarter!B:P, 15, FALSE)</f>
        <v>109.45</v>
      </c>
      <c r="F2300">
        <f>VLOOKUP(A2300, Kickstarter!B:P, 11, FALSE)</f>
        <v>288</v>
      </c>
    </row>
    <row r="2301" spans="1:6" ht="45" x14ac:dyDescent="0.25">
      <c r="A2301" s="9" t="s">
        <v>2300</v>
      </c>
      <c r="B2301" s="3" t="str">
        <f>VLOOKUP(A2301, Kickstarter!B:C, 2, FALSE)</f>
        <v>Fly Radio has finished tracking their album now all that is left is the mixing/mastering and duplication!</v>
      </c>
      <c r="C2301">
        <f>VLOOKUP(A2301, Kickstarter!B:E, 3, FALSE)</f>
        <v>300</v>
      </c>
      <c r="D2301">
        <f>VLOOKUP(A2301, Kickstarter!B:E, 4, FALSE)</f>
        <v>1050.5</v>
      </c>
      <c r="E2301">
        <f>VLOOKUP(A2301, Kickstarter!B:P, 15, FALSE)</f>
        <v>75.040000000000006</v>
      </c>
      <c r="F2301">
        <f>VLOOKUP(A2301, Kickstarter!B:P, 11, FALSE)</f>
        <v>14</v>
      </c>
    </row>
    <row r="2302" spans="1:6" ht="45" x14ac:dyDescent="0.25">
      <c r="A2302" s="9" t="s">
        <v>2301</v>
      </c>
      <c r="B2302" s="3" t="str">
        <f>VLOOKUP(A2302, Kickstarter!B:C, 2, FALSE)</f>
        <v>Big Fiction leaves for tour on 6/27 but the Prison Van needs some work!  New brakes, transmission repair, tires... it needs a bit.</v>
      </c>
      <c r="C2302">
        <f>VLOOKUP(A2302, Kickstarter!B:E, 3, FALSE)</f>
        <v>800</v>
      </c>
      <c r="D2302">
        <f>VLOOKUP(A2302, Kickstarter!B:E, 4, FALSE)</f>
        <v>810</v>
      </c>
      <c r="E2302">
        <f>VLOOKUP(A2302, Kickstarter!B:P, 15, FALSE)</f>
        <v>115.71</v>
      </c>
      <c r="F2302">
        <f>VLOOKUP(A2302, Kickstarter!B:P, 11, FALSE)</f>
        <v>7</v>
      </c>
    </row>
    <row r="2303" spans="1:6" ht="30" x14ac:dyDescent="0.25">
      <c r="A2303" s="9" t="s">
        <v>2302</v>
      </c>
      <c r="B2303" s="3" t="str">
        <f>VLOOKUP(A2303, Kickstarter!B:C, 2, FALSE)</f>
        <v>We are America's first trock band, and we're ready to bring you our first album!</v>
      </c>
      <c r="C2303">
        <f>VLOOKUP(A2303, Kickstarter!B:E, 3, FALSE)</f>
        <v>5000</v>
      </c>
      <c r="D2303">
        <f>VLOOKUP(A2303, Kickstarter!B:E, 4, FALSE)</f>
        <v>6680.22</v>
      </c>
      <c r="E2303">
        <f>VLOOKUP(A2303, Kickstarter!B:P, 15, FALSE)</f>
        <v>31.66</v>
      </c>
      <c r="F2303">
        <f>VLOOKUP(A2303, Kickstarter!B:P, 11, FALSE)</f>
        <v>211</v>
      </c>
    </row>
    <row r="2304" spans="1:6" ht="45" x14ac:dyDescent="0.25">
      <c r="A2304" s="9" t="s">
        <v>2303</v>
      </c>
      <c r="B2304" s="3" t="str">
        <f>VLOOKUP(A2304, Kickstarter!B:C, 2, FALSE)</f>
        <v>Wildcat Strike is looking to complete it's second full length album, titled "Digital Age", and we want you to be a part of it!</v>
      </c>
      <c r="C2304">
        <f>VLOOKUP(A2304, Kickstarter!B:E, 3, FALSE)</f>
        <v>2300</v>
      </c>
      <c r="D2304">
        <f>VLOOKUP(A2304, Kickstarter!B:E, 4, FALSE)</f>
        <v>3925</v>
      </c>
      <c r="E2304">
        <f>VLOOKUP(A2304, Kickstarter!B:P, 15, FALSE)</f>
        <v>46.18</v>
      </c>
      <c r="F2304">
        <f>VLOOKUP(A2304, Kickstarter!B:P, 11, FALSE)</f>
        <v>85</v>
      </c>
    </row>
    <row r="2305" spans="1:6" ht="45" x14ac:dyDescent="0.25">
      <c r="A2305" s="9" t="s">
        <v>2304</v>
      </c>
      <c r="B2305" s="3" t="str">
        <f>VLOOKUP(A2305, Kickstarter!B:C, 2, FALSE)</f>
        <v>Abby Travis (EODM, Bangles, Masters of Reality, KMFDM) wants to release her new album as a vinyl picture disc and limited edition CD.</v>
      </c>
      <c r="C2305">
        <f>VLOOKUP(A2305, Kickstarter!B:E, 3, FALSE)</f>
        <v>6450</v>
      </c>
      <c r="D2305">
        <f>VLOOKUP(A2305, Kickstarter!B:E, 4, FALSE)</f>
        <v>7053.61</v>
      </c>
      <c r="E2305">
        <f>VLOOKUP(A2305, Kickstarter!B:P, 15, FALSE)</f>
        <v>68.48</v>
      </c>
      <c r="F2305">
        <f>VLOOKUP(A2305, Kickstarter!B:P, 11, FALSE)</f>
        <v>103</v>
      </c>
    </row>
    <row r="2306" spans="1:6" ht="45" x14ac:dyDescent="0.25">
      <c r="A2306" s="9" t="s">
        <v>2305</v>
      </c>
      <c r="B2306" s="3" t="str">
        <f>VLOOKUP(A2306, Kickstarter!B:C, 2, FALSE)</f>
        <v xml:space="preserve">This winter and springtime we will be recording a new full-length album with big voices, big fireworks and mega soul.  </v>
      </c>
      <c r="C2306">
        <f>VLOOKUP(A2306, Kickstarter!B:E, 3, FALSE)</f>
        <v>6000</v>
      </c>
      <c r="D2306">
        <f>VLOOKUP(A2306, Kickstarter!B:E, 4, FALSE)</f>
        <v>6042.02</v>
      </c>
      <c r="E2306">
        <f>VLOOKUP(A2306, Kickstarter!B:P, 15, FALSE)</f>
        <v>53.47</v>
      </c>
      <c r="F2306">
        <f>VLOOKUP(A2306, Kickstarter!B:P, 11, FALSE)</f>
        <v>113</v>
      </c>
    </row>
    <row r="2307" spans="1:6" ht="45" x14ac:dyDescent="0.25">
      <c r="A2307" s="9" t="s">
        <v>2306</v>
      </c>
      <c r="B2307" s="3" t="str">
        <f>VLOOKUP(A2307, Kickstarter!B:C, 2, FALSE)</f>
        <v>If you're reading this, we want to say that every dollar counts in these final hours of our campaign. Thank you for all your support!</v>
      </c>
      <c r="C2307">
        <f>VLOOKUP(A2307, Kickstarter!B:E, 3, FALSE)</f>
        <v>18000</v>
      </c>
      <c r="D2307">
        <f>VLOOKUP(A2307, Kickstarter!B:E, 4, FALSE)</f>
        <v>18221</v>
      </c>
      <c r="E2307">
        <f>VLOOKUP(A2307, Kickstarter!B:P, 15, FALSE)</f>
        <v>109.11</v>
      </c>
      <c r="F2307">
        <f>VLOOKUP(A2307, Kickstarter!B:P, 11, FALSE)</f>
        <v>167</v>
      </c>
    </row>
    <row r="2308" spans="1:6" ht="45" x14ac:dyDescent="0.25">
      <c r="A2308" s="9" t="s">
        <v>2307</v>
      </c>
      <c r="B2308" s="3" t="str">
        <f>VLOOKUP(A2308, Kickstarter!B:C, 2, FALSE)</f>
        <v>Indie rockers, Dewveall, are recording new music. Take a seat at the table; let them cook you a meal and sing you some songs.</v>
      </c>
      <c r="C2308">
        <f>VLOOKUP(A2308, Kickstarter!B:E, 3, FALSE)</f>
        <v>3500</v>
      </c>
      <c r="D2308">
        <f>VLOOKUP(A2308, Kickstarter!B:E, 4, FALSE)</f>
        <v>3736.55</v>
      </c>
      <c r="E2308">
        <f>VLOOKUP(A2308, Kickstarter!B:P, 15, FALSE)</f>
        <v>51.19</v>
      </c>
      <c r="F2308">
        <f>VLOOKUP(A2308, Kickstarter!B:P, 11, FALSE)</f>
        <v>73</v>
      </c>
    </row>
    <row r="2309" spans="1:6" ht="45" x14ac:dyDescent="0.25">
      <c r="A2309" s="9" t="s">
        <v>2308</v>
      </c>
      <c r="B2309" s="3" t="str">
        <f>VLOOKUP(A2309, Kickstarter!B:C, 2, FALSE)</f>
        <v>Printing, copywriting, and album art for my first record. It's 100% ready to listen we just need some help to get it out there.</v>
      </c>
      <c r="C2309">
        <f>VLOOKUP(A2309, Kickstarter!B:E, 3, FALSE)</f>
        <v>1964.47</v>
      </c>
      <c r="D2309">
        <f>VLOOKUP(A2309, Kickstarter!B:E, 4, FALSE)</f>
        <v>2095.2600000000002</v>
      </c>
      <c r="E2309">
        <f>VLOOKUP(A2309, Kickstarter!B:P, 15, FALSE)</f>
        <v>27.94</v>
      </c>
      <c r="F2309">
        <f>VLOOKUP(A2309, Kickstarter!B:P, 11, FALSE)</f>
        <v>75</v>
      </c>
    </row>
    <row r="2310" spans="1:6" ht="45" x14ac:dyDescent="0.25">
      <c r="A2310" s="9" t="s">
        <v>2309</v>
      </c>
      <c r="B2310" s="3" t="str">
        <f>VLOOKUP(A2310, Kickstarter!B:C, 2, FALSE)</f>
        <v>For our next record we're combining amazing visuals with new and creative music to create an truly beautiful worship experience.</v>
      </c>
      <c r="C2310">
        <f>VLOOKUP(A2310, Kickstarter!B:E, 3, FALSE)</f>
        <v>50000</v>
      </c>
      <c r="D2310">
        <f>VLOOKUP(A2310, Kickstarter!B:E, 4, FALSE)</f>
        <v>50653.11</v>
      </c>
      <c r="E2310">
        <f>VLOOKUP(A2310, Kickstarter!B:P, 15, FALSE)</f>
        <v>82.5</v>
      </c>
      <c r="F2310">
        <f>VLOOKUP(A2310, Kickstarter!B:P, 11, FALSE)</f>
        <v>614</v>
      </c>
    </row>
    <row r="2311" spans="1:6" ht="45" x14ac:dyDescent="0.25">
      <c r="A2311" s="9" t="s">
        <v>2310</v>
      </c>
      <c r="B2311" s="3" t="str">
        <f>VLOOKUP(A2311, Kickstarter!B:C, 2, FALSE)</f>
        <v>|| HELP MARNY LION PROUDFIT RECORD HER SECOND INDIE FOLK ALBUM THIS MARCH â€“ THE BARN IS WAITING ||</v>
      </c>
      <c r="C2311">
        <f>VLOOKUP(A2311, Kickstarter!B:E, 3, FALSE)</f>
        <v>6000</v>
      </c>
      <c r="D2311">
        <f>VLOOKUP(A2311, Kickstarter!B:E, 4, FALSE)</f>
        <v>6400.47</v>
      </c>
      <c r="E2311">
        <f>VLOOKUP(A2311, Kickstarter!B:P, 15, FALSE)</f>
        <v>59.82</v>
      </c>
      <c r="F2311">
        <f>VLOOKUP(A2311, Kickstarter!B:P, 11, FALSE)</f>
        <v>107</v>
      </c>
    </row>
    <row r="2312" spans="1:6" ht="45" x14ac:dyDescent="0.25">
      <c r="A2312" s="9" t="s">
        <v>2311</v>
      </c>
      <c r="B2312" s="3" t="str">
        <f>VLOOKUP(A2312, Kickstarter!B:C, 2, FALSE)</f>
        <v>Two records, a new LP and a full cover of Bowie's Diamond Dogs, to be self-released in Spring 2013 -with your involvement and support.</v>
      </c>
      <c r="C2312">
        <f>VLOOKUP(A2312, Kickstarter!B:E, 3, FALSE)</f>
        <v>18500</v>
      </c>
      <c r="D2312">
        <f>VLOOKUP(A2312, Kickstarter!B:E, 4, FALSE)</f>
        <v>79335.360000000001</v>
      </c>
      <c r="E2312">
        <f>VLOOKUP(A2312, Kickstarter!B:P, 15, FALSE)</f>
        <v>64.819999999999993</v>
      </c>
      <c r="F2312">
        <f>VLOOKUP(A2312, Kickstarter!B:P, 11, FALSE)</f>
        <v>1224</v>
      </c>
    </row>
    <row r="2313" spans="1:6" ht="45" x14ac:dyDescent="0.25">
      <c r="A2313" s="9" t="s">
        <v>2312</v>
      </c>
      <c r="B2313" s="3" t="str">
        <f>VLOOKUP(A2313, Kickstarter!B:C, 2, FALSE)</f>
        <v>I'm heading back into the studio!  I'm planning to record a CD of original songs and one with some jazz standards.</v>
      </c>
      <c r="C2313">
        <f>VLOOKUP(A2313, Kickstarter!B:E, 3, FALSE)</f>
        <v>9000</v>
      </c>
      <c r="D2313">
        <f>VLOOKUP(A2313, Kickstarter!B:E, 4, FALSE)</f>
        <v>9370</v>
      </c>
      <c r="E2313">
        <f>VLOOKUP(A2313, Kickstarter!B:P, 15, FALSE)</f>
        <v>90.1</v>
      </c>
      <c r="F2313">
        <f>VLOOKUP(A2313, Kickstarter!B:P, 11, FALSE)</f>
        <v>104</v>
      </c>
    </row>
    <row r="2314" spans="1:6" ht="45" x14ac:dyDescent="0.25">
      <c r="A2314" s="9" t="s">
        <v>2313</v>
      </c>
      <c r="B2314" s="3" t="str">
        <f>VLOOKUP(A2314, Kickstarter!B:C, 2, FALSE)</f>
        <v>Help Brooklyn psychedelic synth rockers DINOWALRUS release their 3rd Record, COMPLEXION, on vinyl!</v>
      </c>
      <c r="C2314">
        <f>VLOOKUP(A2314, Kickstarter!B:E, 3, FALSE)</f>
        <v>3000</v>
      </c>
      <c r="D2314">
        <f>VLOOKUP(A2314, Kickstarter!B:E, 4, FALSE)</f>
        <v>3236</v>
      </c>
      <c r="E2314">
        <f>VLOOKUP(A2314, Kickstarter!B:P, 15, FALSE)</f>
        <v>40.96</v>
      </c>
      <c r="F2314">
        <f>VLOOKUP(A2314, Kickstarter!B:P, 11, FALSE)</f>
        <v>79</v>
      </c>
    </row>
    <row r="2315" spans="1:6" ht="30" x14ac:dyDescent="0.25">
      <c r="A2315" s="9" t="s">
        <v>2314</v>
      </c>
      <c r="B2315" s="3" t="str">
        <f>VLOOKUP(A2315, Kickstarter!B:C, 2, FALSE)</f>
        <v>A Sunny Day in Glasgow are recording a new album and we need your help!</v>
      </c>
      <c r="C2315">
        <f>VLOOKUP(A2315, Kickstarter!B:E, 3, FALSE)</f>
        <v>5000</v>
      </c>
      <c r="D2315">
        <f>VLOOKUP(A2315, Kickstarter!B:E, 4, FALSE)</f>
        <v>8792.02</v>
      </c>
      <c r="E2315">
        <f>VLOOKUP(A2315, Kickstarter!B:P, 15, FALSE)</f>
        <v>56</v>
      </c>
      <c r="F2315">
        <f>VLOOKUP(A2315, Kickstarter!B:P, 11, FALSE)</f>
        <v>157</v>
      </c>
    </row>
    <row r="2316" spans="1:6" ht="45" x14ac:dyDescent="0.25">
      <c r="A2316" s="9" t="s">
        <v>2315</v>
      </c>
      <c r="B2316" s="3" t="str">
        <f>VLOOKUP(A2316, Kickstarter!B:C, 2, FALSE)</f>
        <v>Eliot &amp; Eads, an Americana rock band of St. Louis natives, is recording an album about the heartland. Help them complete the record!</v>
      </c>
      <c r="C2316">
        <f>VLOOKUP(A2316, Kickstarter!B:E, 3, FALSE)</f>
        <v>1200</v>
      </c>
      <c r="D2316">
        <f>VLOOKUP(A2316, Kickstarter!B:E, 4, FALSE)</f>
        <v>1883.64</v>
      </c>
      <c r="E2316">
        <f>VLOOKUP(A2316, Kickstarter!B:P, 15, FALSE)</f>
        <v>37.67</v>
      </c>
      <c r="F2316">
        <f>VLOOKUP(A2316, Kickstarter!B:P, 11, FALSE)</f>
        <v>50</v>
      </c>
    </row>
    <row r="2317" spans="1:6" ht="30" x14ac:dyDescent="0.25">
      <c r="A2317" s="9" t="s">
        <v>2316</v>
      </c>
      <c r="B2317" s="3" t="str">
        <f>VLOOKUP(A2317, Kickstarter!B:C, 2, FALSE)</f>
        <v>Rice invites you to be a part of the creation of their first album and spread their message of love.</v>
      </c>
      <c r="C2317">
        <f>VLOOKUP(A2317, Kickstarter!B:E, 3, FALSE)</f>
        <v>2500</v>
      </c>
      <c r="D2317">
        <f>VLOOKUP(A2317, Kickstarter!B:E, 4, FALSE)</f>
        <v>2565</v>
      </c>
      <c r="E2317">
        <f>VLOOKUP(A2317, Kickstarter!B:P, 15, FALSE)</f>
        <v>40.08</v>
      </c>
      <c r="F2317">
        <f>VLOOKUP(A2317, Kickstarter!B:P, 11, FALSE)</f>
        <v>64</v>
      </c>
    </row>
    <row r="2318" spans="1:6" ht="45" x14ac:dyDescent="0.25">
      <c r="A2318" s="9" t="s">
        <v>2317</v>
      </c>
      <c r="B2318" s="3" t="str">
        <f>VLOOKUP(A2318, Kickstarter!B:C, 2, FALSE)</f>
        <v>"The Universal Thump" is the forthcoming orchestral pop album by acclaimed Brooklyn-based Australian singer-songwriter-pianist, Greta Gertler.</v>
      </c>
      <c r="C2318">
        <f>VLOOKUP(A2318, Kickstarter!B:E, 3, FALSE)</f>
        <v>15000</v>
      </c>
      <c r="D2318">
        <f>VLOOKUP(A2318, Kickstarter!B:E, 4, FALSE)</f>
        <v>15606.4</v>
      </c>
      <c r="E2318">
        <f>VLOOKUP(A2318, Kickstarter!B:P, 15, FALSE)</f>
        <v>78.03</v>
      </c>
      <c r="F2318">
        <f>VLOOKUP(A2318, Kickstarter!B:P, 11, FALSE)</f>
        <v>200</v>
      </c>
    </row>
    <row r="2319" spans="1:6" ht="45" x14ac:dyDescent="0.25">
      <c r="A2319" s="9" t="s">
        <v>2318</v>
      </c>
      <c r="B2319" s="3" t="str">
        <f>VLOOKUP(A2319, Kickstarter!B:C, 2, FALSE)</f>
        <v>Snag the first Wolf Interval release by droners ibreatheFUR and He Can Jog. One month to preorder and then they're gone!</v>
      </c>
      <c r="C2319">
        <f>VLOOKUP(A2319, Kickstarter!B:E, 3, FALSE)</f>
        <v>400</v>
      </c>
      <c r="D2319">
        <f>VLOOKUP(A2319, Kickstarter!B:E, 4, FALSE)</f>
        <v>416</v>
      </c>
      <c r="E2319">
        <f>VLOOKUP(A2319, Kickstarter!B:P, 15, FALSE)</f>
        <v>18.91</v>
      </c>
      <c r="F2319">
        <f>VLOOKUP(A2319, Kickstarter!B:P, 11, FALSE)</f>
        <v>22</v>
      </c>
    </row>
    <row r="2320" spans="1:6" ht="60" x14ac:dyDescent="0.25">
      <c r="A2320" s="9" t="s">
        <v>2319</v>
      </c>
      <c r="B2320" s="3" t="str">
        <f>VLOOKUP(A2320, Kickstarter!B:C, 2, FALSE)</f>
        <v>A book/CD by Michael Hearst featuring songs and factoids that celebrate some of the most bizarre (and under-appreciated) animals that roam the planet!</v>
      </c>
      <c r="C2320">
        <f>VLOOKUP(A2320, Kickstarter!B:E, 3, FALSE)</f>
        <v>5000</v>
      </c>
      <c r="D2320">
        <f>VLOOKUP(A2320, Kickstarter!B:E, 4, FALSE)</f>
        <v>6053</v>
      </c>
      <c r="E2320">
        <f>VLOOKUP(A2320, Kickstarter!B:P, 15, FALSE)</f>
        <v>37.130000000000003</v>
      </c>
      <c r="F2320">
        <f>VLOOKUP(A2320, Kickstarter!B:P, 11, FALSE)</f>
        <v>163</v>
      </c>
    </row>
    <row r="2321" spans="1:6" ht="45" x14ac:dyDescent="0.25">
      <c r="A2321" s="9" t="s">
        <v>2320</v>
      </c>
      <c r="B2321" s="3" t="str">
        <f>VLOOKUP(A2321, Kickstarter!B:C, 2, FALSE)</f>
        <v>The upcoming debut full-length album from Nevada Color "Adventures" will be available Spring 2014 with your help!</v>
      </c>
      <c r="C2321">
        <f>VLOOKUP(A2321, Kickstarter!B:E, 3, FALSE)</f>
        <v>3000</v>
      </c>
      <c r="D2321">
        <f>VLOOKUP(A2321, Kickstarter!B:E, 4, FALSE)</f>
        <v>3231</v>
      </c>
      <c r="E2321">
        <f>VLOOKUP(A2321, Kickstarter!B:P, 15, FALSE)</f>
        <v>41.96</v>
      </c>
      <c r="F2321">
        <f>VLOOKUP(A2321, Kickstarter!B:P, 11, FALSE)</f>
        <v>77</v>
      </c>
    </row>
    <row r="2322" spans="1:6" ht="45" x14ac:dyDescent="0.25">
      <c r="A2322" s="9" t="s">
        <v>2321</v>
      </c>
      <c r="B2322" s="3" t="str">
        <f>VLOOKUP(A2322, Kickstarter!B:C, 2, FALSE)</f>
        <v>We've been hard at work crafting our next batch of songs, and we need your help to record it!  Have a look at our quick witchy video!</v>
      </c>
      <c r="C2322">
        <f>VLOOKUP(A2322, Kickstarter!B:E, 3, FALSE)</f>
        <v>5000</v>
      </c>
      <c r="D2322">
        <f>VLOOKUP(A2322, Kickstarter!B:E, 4, FALSE)</f>
        <v>5433</v>
      </c>
      <c r="E2322">
        <f>VLOOKUP(A2322, Kickstarter!B:P, 15, FALSE)</f>
        <v>61.04</v>
      </c>
      <c r="F2322">
        <f>VLOOKUP(A2322, Kickstarter!B:P, 11, FALSE)</f>
        <v>89</v>
      </c>
    </row>
    <row r="2323" spans="1:6" ht="45" x14ac:dyDescent="0.25">
      <c r="A2323" s="9" t="s">
        <v>2322</v>
      </c>
      <c r="B2323" s="3" t="str">
        <f>VLOOKUP(A2323, Kickstarter!B:C, 2, FALSE)</f>
        <v>Universal organic liquid seasoning brewed all natural from lupine, oat, salt and water for soups, salads, stews and more</v>
      </c>
      <c r="C2323">
        <f>VLOOKUP(A2323, Kickstarter!B:E, 3, FALSE)</f>
        <v>10557</v>
      </c>
      <c r="D2323">
        <f>VLOOKUP(A2323, Kickstarter!B:E, 4, FALSE)</f>
        <v>4130</v>
      </c>
      <c r="E2323">
        <f>VLOOKUP(A2323, Kickstarter!B:P, 15, FALSE)</f>
        <v>64.53</v>
      </c>
      <c r="F2323">
        <f>VLOOKUP(A2323, Kickstarter!B:P, 11, FALSE)</f>
        <v>64</v>
      </c>
    </row>
    <row r="2324" spans="1:6" ht="45" x14ac:dyDescent="0.25">
      <c r="A2324" s="9" t="s">
        <v>2323</v>
      </c>
      <c r="B2324" s="3" t="str">
        <f>VLOOKUP(A2324, Kickstarter!B:C, 2, FALSE)</f>
        <v>Jen bakes shortbread is a small batch, all natural shortbread cookie business looking for smart funding to grow!</v>
      </c>
      <c r="C2324">
        <f>VLOOKUP(A2324, Kickstarter!B:E, 3, FALSE)</f>
        <v>2700</v>
      </c>
      <c r="D2324">
        <f>VLOOKUP(A2324, Kickstarter!B:E, 4, FALSE)</f>
        <v>85</v>
      </c>
      <c r="E2324">
        <f>VLOOKUP(A2324, Kickstarter!B:P, 15, FALSE)</f>
        <v>21.25</v>
      </c>
      <c r="F2324">
        <f>VLOOKUP(A2324, Kickstarter!B:P, 11, FALSE)</f>
        <v>4</v>
      </c>
    </row>
    <row r="2325" spans="1:6" ht="45" x14ac:dyDescent="0.25">
      <c r="A2325" s="9" t="s">
        <v>2324</v>
      </c>
      <c r="B2325" s="3" t="str">
        <f>VLOOKUP(A2325, Kickstarter!B:C, 2, FALSE)</f>
        <v>You can never go wrong with a Beef Stick, great taste with no fillers and can easily goes with you everywhere.</v>
      </c>
      <c r="C2325">
        <f>VLOOKUP(A2325, Kickstarter!B:E, 3, FALSE)</f>
        <v>250</v>
      </c>
      <c r="D2325">
        <f>VLOOKUP(A2325, Kickstarter!B:E, 4, FALSE)</f>
        <v>120</v>
      </c>
      <c r="E2325">
        <f>VLOOKUP(A2325, Kickstarter!B:P, 15, FALSE)</f>
        <v>30</v>
      </c>
      <c r="F2325">
        <f>VLOOKUP(A2325, Kickstarter!B:P, 11, FALSE)</f>
        <v>4</v>
      </c>
    </row>
    <row r="2326" spans="1:6" ht="30" x14ac:dyDescent="0.25">
      <c r="A2326" s="9" t="s">
        <v>2325</v>
      </c>
      <c r="B2326" s="3" t="str">
        <f>VLOOKUP(A2326, Kickstarter!B:C, 2, FALSE)</f>
        <v>A city centre shop selling great locally made food with room to chat and learn about eachother.</v>
      </c>
      <c r="C2326">
        <f>VLOOKUP(A2326, Kickstarter!B:E, 3, FALSE)</f>
        <v>7500</v>
      </c>
      <c r="D2326">
        <f>VLOOKUP(A2326, Kickstarter!B:E, 4, FALSE)</f>
        <v>1555</v>
      </c>
      <c r="E2326">
        <f>VLOOKUP(A2326, Kickstarter!B:P, 15, FALSE)</f>
        <v>25.49</v>
      </c>
      <c r="F2326">
        <f>VLOOKUP(A2326, Kickstarter!B:P, 11, FALSE)</f>
        <v>61</v>
      </c>
    </row>
    <row r="2327" spans="1:6" ht="45" x14ac:dyDescent="0.25">
      <c r="A2327" s="9" t="s">
        <v>2326</v>
      </c>
      <c r="B2327" s="3" t="str">
        <f>VLOOKUP(A2327, Kickstarter!B:C, 2, FALSE)</f>
        <v>Do you like to Maga? Do you like hot sauce as spicy as your memes? Do you like sexy frogs? Of course you do were all adults here.</v>
      </c>
      <c r="C2327">
        <f>VLOOKUP(A2327, Kickstarter!B:E, 3, FALSE)</f>
        <v>1000</v>
      </c>
      <c r="D2327">
        <f>VLOOKUP(A2327, Kickstarter!B:E, 4, FALSE)</f>
        <v>80</v>
      </c>
      <c r="E2327">
        <f>VLOOKUP(A2327, Kickstarter!B:P, 15, FALSE)</f>
        <v>11.43</v>
      </c>
      <c r="F2327">
        <f>VLOOKUP(A2327, Kickstarter!B:P, 11, FALSE)</f>
        <v>7</v>
      </c>
    </row>
    <row r="2328" spans="1:6" ht="45" x14ac:dyDescent="0.25">
      <c r="A2328" s="9" t="s">
        <v>2327</v>
      </c>
      <c r="B2328" s="3" t="str">
        <f>VLOOKUP(A2328, Kickstarter!B:C, 2, FALSE)</f>
        <v>The Savage Wienerâ„¢ launched last Summer.  Our Premium wieners are already a hit, our next project is The Ultimate Steak Hot Dog.</v>
      </c>
      <c r="C2328">
        <f>VLOOKUP(A2328, Kickstarter!B:E, 3, FALSE)</f>
        <v>15000</v>
      </c>
      <c r="D2328">
        <f>VLOOKUP(A2328, Kickstarter!B:E, 4, FALSE)</f>
        <v>108</v>
      </c>
      <c r="E2328">
        <f>VLOOKUP(A2328, Kickstarter!B:P, 15, FALSE)</f>
        <v>108</v>
      </c>
      <c r="F2328">
        <f>VLOOKUP(A2328, Kickstarter!B:P, 11, FALSE)</f>
        <v>1</v>
      </c>
    </row>
    <row r="2329" spans="1:6" ht="30" x14ac:dyDescent="0.25">
      <c r="A2329" s="9" t="s">
        <v>2328</v>
      </c>
      <c r="B2329" s="3" t="str">
        <f>VLOOKUP(A2329, Kickstarter!B:C, 2, FALSE)</f>
        <v>Gourmet Fermentation in a Mason Jar. Create delicious, nutritious fermented foods at home.</v>
      </c>
      <c r="C2329">
        <f>VLOOKUP(A2329, Kickstarter!B:E, 3, FALSE)</f>
        <v>35000</v>
      </c>
      <c r="D2329">
        <f>VLOOKUP(A2329, Kickstarter!B:E, 4, FALSE)</f>
        <v>184133.01</v>
      </c>
      <c r="E2329">
        <f>VLOOKUP(A2329, Kickstarter!B:P, 15, FALSE)</f>
        <v>54.88</v>
      </c>
      <c r="F2329">
        <f>VLOOKUP(A2329, Kickstarter!B:P, 11, FALSE)</f>
        <v>3355</v>
      </c>
    </row>
    <row r="2330" spans="1:6" ht="60" x14ac:dyDescent="0.25">
      <c r="A2330" s="9" t="s">
        <v>2329</v>
      </c>
      <c r="B2330" s="3" t="str">
        <f>VLOOKUP(A2330, Kickstarter!B:C, 2, FALSE)</f>
        <v>Our mission: To launch our Crimson Hot Sauce &amp; introduce our Chili &amp; Garlic Pickles. 
Let's change the game together!</v>
      </c>
      <c r="C2330">
        <f>VLOOKUP(A2330, Kickstarter!B:E, 3, FALSE)</f>
        <v>10000</v>
      </c>
      <c r="D2330">
        <f>VLOOKUP(A2330, Kickstarter!B:E, 4, FALSE)</f>
        <v>25445</v>
      </c>
      <c r="E2330">
        <f>VLOOKUP(A2330, Kickstarter!B:P, 15, FALSE)</f>
        <v>47.38</v>
      </c>
      <c r="F2330">
        <f>VLOOKUP(A2330, Kickstarter!B:P, 11, FALSE)</f>
        <v>537</v>
      </c>
    </row>
    <row r="2331" spans="1:6" ht="45" x14ac:dyDescent="0.25">
      <c r="A2331" s="9" t="s">
        <v>2330</v>
      </c>
      <c r="B2331" s="3" t="str">
        <f>VLOOKUP(A2331, Kickstarter!B:C, 2, FALSE)</f>
        <v>Vodka, whiskey and fruit brandy - coming soon! We are a coastal distillery located in historic Half Moon Bay, California.</v>
      </c>
      <c r="C2331">
        <f>VLOOKUP(A2331, Kickstarter!B:E, 3, FALSE)</f>
        <v>25000</v>
      </c>
      <c r="D2331">
        <f>VLOOKUP(A2331, Kickstarter!B:E, 4, FALSE)</f>
        <v>26480</v>
      </c>
      <c r="E2331">
        <f>VLOOKUP(A2331, Kickstarter!B:P, 15, FALSE)</f>
        <v>211.84</v>
      </c>
      <c r="F2331">
        <f>VLOOKUP(A2331, Kickstarter!B:P, 11, FALSE)</f>
        <v>125</v>
      </c>
    </row>
    <row r="2332" spans="1:6" ht="45" x14ac:dyDescent="0.25">
      <c r="A2332" s="9" t="s">
        <v>2331</v>
      </c>
      <c r="B2332" s="3" t="str">
        <f>VLOOKUP(A2332, Kickstarter!B:C, 2, FALSE)</f>
        <v>Help us launch our whiskey program! With your support we'll barrel and age our first whiskeys: Bourbon, Rye and an American Whiskey.</v>
      </c>
      <c r="C2332">
        <f>VLOOKUP(A2332, Kickstarter!B:E, 3, FALSE)</f>
        <v>35000</v>
      </c>
      <c r="D2332">
        <f>VLOOKUP(A2332, Kickstarter!B:E, 4, FALSE)</f>
        <v>35848</v>
      </c>
      <c r="E2332">
        <f>VLOOKUP(A2332, Kickstarter!B:P, 15, FALSE)</f>
        <v>219.93</v>
      </c>
      <c r="F2332">
        <f>VLOOKUP(A2332, Kickstarter!B:P, 11, FALSE)</f>
        <v>163</v>
      </c>
    </row>
    <row r="2333" spans="1:6" ht="45" x14ac:dyDescent="0.25">
      <c r="A2333" s="9" t="s">
        <v>2332</v>
      </c>
      <c r="B2333" s="3" t="str">
        <f>VLOOKUP(A2333, Kickstarter!B:C, 2, FALSE)</f>
        <v>Handcrafted, organic, single-origin, bean-to-bar, dark chocolate. Like fine wine, the secret is in the terroir.</v>
      </c>
      <c r="C2333">
        <f>VLOOKUP(A2333, Kickstarter!B:E, 3, FALSE)</f>
        <v>8000</v>
      </c>
      <c r="D2333">
        <f>VLOOKUP(A2333, Kickstarter!B:E, 4, FALSE)</f>
        <v>11545.1</v>
      </c>
      <c r="E2333">
        <f>VLOOKUP(A2333, Kickstarter!B:P, 15, FALSE)</f>
        <v>40.799999999999997</v>
      </c>
      <c r="F2333">
        <f>VLOOKUP(A2333, Kickstarter!B:P, 11, FALSE)</f>
        <v>283</v>
      </c>
    </row>
    <row r="2334" spans="1:6" ht="45" x14ac:dyDescent="0.25">
      <c r="A2334" s="9" t="s">
        <v>2333</v>
      </c>
      <c r="B2334" s="3" t="str">
        <f>VLOOKUP(A2334, Kickstarter!B:C, 2, FALSE)</f>
        <v>Pre-order our delicious, organic, small batch dried pastas (and more) so we can buy a new pasta dryer and move to a commercial kitchen.</v>
      </c>
      <c r="C2334">
        <f>VLOOKUP(A2334, Kickstarter!B:E, 3, FALSE)</f>
        <v>25000</v>
      </c>
      <c r="D2334">
        <f>VLOOKUP(A2334, Kickstarter!B:E, 4, FALSE)</f>
        <v>26577</v>
      </c>
      <c r="E2334">
        <f>VLOOKUP(A2334, Kickstarter!B:P, 15, FALSE)</f>
        <v>75.5</v>
      </c>
      <c r="F2334">
        <f>VLOOKUP(A2334, Kickstarter!B:P, 11, FALSE)</f>
        <v>352</v>
      </c>
    </row>
    <row r="2335" spans="1:6" ht="45" x14ac:dyDescent="0.25">
      <c r="A2335" s="9" t="s">
        <v>2334</v>
      </c>
      <c r="B2335" s="3" t="str">
        <f>VLOOKUP(A2335, Kickstarter!B:C, 2, FALSE)</f>
        <v>Homemade truffles for NYC chocolate fanatics. Truffle recipes for chocolate addicts from all over the world. Chocolate lovers unite.</v>
      </c>
      <c r="C2335">
        <f>VLOOKUP(A2335, Kickstarter!B:E, 3, FALSE)</f>
        <v>600</v>
      </c>
      <c r="D2335">
        <f>VLOOKUP(A2335, Kickstarter!B:E, 4, FALSE)</f>
        <v>1273</v>
      </c>
      <c r="E2335">
        <f>VLOOKUP(A2335, Kickstarter!B:P, 15, FALSE)</f>
        <v>13.54</v>
      </c>
      <c r="F2335">
        <f>VLOOKUP(A2335, Kickstarter!B:P, 11, FALSE)</f>
        <v>94</v>
      </c>
    </row>
    <row r="2336" spans="1:6" ht="45" x14ac:dyDescent="0.25">
      <c r="A2336" s="9" t="s">
        <v>2335</v>
      </c>
      <c r="B2336" s="3" t="str">
        <f>VLOOKUP(A2336, Kickstarter!B:C, 2, FALSE)</f>
        <v>Help us get our delicious, organic, artisanal frozen pops on grocery store shelves in the Baltimore &amp; DC areas.</v>
      </c>
      <c r="C2336">
        <f>VLOOKUP(A2336, Kickstarter!B:E, 3, FALSE)</f>
        <v>4000</v>
      </c>
      <c r="D2336">
        <f>VLOOKUP(A2336, Kickstarter!B:E, 4, FALSE)</f>
        <v>4078</v>
      </c>
      <c r="E2336">
        <f>VLOOKUP(A2336, Kickstarter!B:P, 15, FALSE)</f>
        <v>60.87</v>
      </c>
      <c r="F2336">
        <f>VLOOKUP(A2336, Kickstarter!B:P, 11, FALSE)</f>
        <v>67</v>
      </c>
    </row>
    <row r="2337" spans="1:6" ht="45" x14ac:dyDescent="0.25">
      <c r="A2337" s="9" t="s">
        <v>2336</v>
      </c>
      <c r="B2337" s="3" t="str">
        <f>VLOOKUP(A2337, Kickstarter!B:C, 2, FALSE)</f>
        <v>We hand-harvest water to make flake finishing salt. We're opening a modern-day salt works in historic Gloucester, Massachusetts!</v>
      </c>
      <c r="C2337">
        <f>VLOOKUP(A2337, Kickstarter!B:E, 3, FALSE)</f>
        <v>25000</v>
      </c>
      <c r="D2337">
        <f>VLOOKUP(A2337, Kickstarter!B:E, 4, FALSE)</f>
        <v>25568</v>
      </c>
      <c r="E2337">
        <f>VLOOKUP(A2337, Kickstarter!B:P, 15, FALSE)</f>
        <v>115.69</v>
      </c>
      <c r="F2337">
        <f>VLOOKUP(A2337, Kickstarter!B:P, 11, FALSE)</f>
        <v>221</v>
      </c>
    </row>
    <row r="2338" spans="1:6" ht="45" x14ac:dyDescent="0.25">
      <c r="A2338" s="9" t="s">
        <v>2337</v>
      </c>
      <c r="B2338" s="3" t="str">
        <f>VLOOKUP(A2338, Kickstarter!B:C, 2, FALSE)</f>
        <v>Aged in whiskey barrels for a unique fruity, spicy, and smoky flavor. Youâ€™ve never tasted sriracha quite like this before.</v>
      </c>
      <c r="C2338">
        <f>VLOOKUP(A2338, Kickstarter!B:E, 3, FALSE)</f>
        <v>20000</v>
      </c>
      <c r="D2338">
        <f>VLOOKUP(A2338, Kickstarter!B:E, 4, FALSE)</f>
        <v>104146.51</v>
      </c>
      <c r="E2338">
        <f>VLOOKUP(A2338, Kickstarter!B:P, 15, FALSE)</f>
        <v>48.1</v>
      </c>
      <c r="F2338">
        <f>VLOOKUP(A2338, Kickstarter!B:P, 11, FALSE)</f>
        <v>2165</v>
      </c>
    </row>
    <row r="2339" spans="1:6" ht="30" x14ac:dyDescent="0.25">
      <c r="A2339" s="9" t="s">
        <v>2338</v>
      </c>
      <c r="B2339" s="3" t="str">
        <f>VLOOKUP(A2339, Kickstarter!B:C, 2, FALSE)</f>
        <v>We make small batch, locally sourced bitters and shrubs for cocktails and cooking.</v>
      </c>
      <c r="C2339">
        <f>VLOOKUP(A2339, Kickstarter!B:E, 3, FALSE)</f>
        <v>12000</v>
      </c>
      <c r="D2339">
        <f>VLOOKUP(A2339, Kickstarter!B:E, 4, FALSE)</f>
        <v>13279</v>
      </c>
      <c r="E2339">
        <f>VLOOKUP(A2339, Kickstarter!B:P, 15, FALSE)</f>
        <v>74.180000000000007</v>
      </c>
      <c r="F2339">
        <f>VLOOKUP(A2339, Kickstarter!B:P, 11, FALSE)</f>
        <v>179</v>
      </c>
    </row>
    <row r="2340" spans="1:6" ht="45" x14ac:dyDescent="0.25">
      <c r="A2340" s="9" t="s">
        <v>2339</v>
      </c>
      <c r="B2340" s="3" t="str">
        <f>VLOOKUP(A2340, Kickstarter!B:C, 2, FALSE)</f>
        <v>Handcrafted treats made from dried fruits, nuts, spices &amp; dark chocolate. Gluten-free, dairy-free, soy-free, grain-free; flavor-full!</v>
      </c>
      <c r="C2340">
        <f>VLOOKUP(A2340, Kickstarter!B:E, 3, FALSE)</f>
        <v>15000</v>
      </c>
      <c r="D2340">
        <f>VLOOKUP(A2340, Kickstarter!B:E, 4, FALSE)</f>
        <v>15171.5</v>
      </c>
      <c r="E2340">
        <f>VLOOKUP(A2340, Kickstarter!B:P, 15, FALSE)</f>
        <v>123.35</v>
      </c>
      <c r="F2340">
        <f>VLOOKUP(A2340, Kickstarter!B:P, 11, FALSE)</f>
        <v>123</v>
      </c>
    </row>
    <row r="2341" spans="1:6" ht="45" x14ac:dyDescent="0.25">
      <c r="A2341" s="9" t="s">
        <v>2340</v>
      </c>
      <c r="B2341" s="3" t="str">
        <f>VLOOKUP(A2341, Kickstarter!B:C, 2, FALSE)</f>
        <v>The 'food of the gods' has returned in molten glory! CACOCO revives drinking chocolate with a revolutionary sustainable model.</v>
      </c>
      <c r="C2341">
        <f>VLOOKUP(A2341, Kickstarter!B:E, 3, FALSE)</f>
        <v>25000</v>
      </c>
      <c r="D2341">
        <f>VLOOKUP(A2341, Kickstarter!B:E, 4, FALSE)</f>
        <v>73552</v>
      </c>
      <c r="E2341">
        <f>VLOOKUP(A2341, Kickstarter!B:P, 15, FALSE)</f>
        <v>66.62</v>
      </c>
      <c r="F2341">
        <f>VLOOKUP(A2341, Kickstarter!B:P, 11, FALSE)</f>
        <v>1104</v>
      </c>
    </row>
    <row r="2342" spans="1:6" ht="45" x14ac:dyDescent="0.25">
      <c r="A2342" s="9" t="s">
        <v>2341</v>
      </c>
      <c r="B2342" s="3" t="str">
        <f>VLOOKUP(A2342, Kickstarter!B:C, 2, FALSE)</f>
        <v>Strange Matter Coffee is opening a scratch bakery featuring craft doughnuts with vegan and gluten free options!</v>
      </c>
      <c r="C2342">
        <f>VLOOKUP(A2342, Kickstarter!B:E, 3, FALSE)</f>
        <v>40000</v>
      </c>
      <c r="D2342">
        <f>VLOOKUP(A2342, Kickstarter!B:E, 4, FALSE)</f>
        <v>42311</v>
      </c>
      <c r="E2342">
        <f>VLOOKUP(A2342, Kickstarter!B:P, 15, FALSE)</f>
        <v>104.99</v>
      </c>
      <c r="F2342">
        <f>VLOOKUP(A2342, Kickstarter!B:P, 11, FALSE)</f>
        <v>403</v>
      </c>
    </row>
    <row r="2343" spans="1:6" ht="45" x14ac:dyDescent="0.25">
      <c r="A2343" s="9" t="s">
        <v>2342</v>
      </c>
      <c r="B2343" s="3" t="str">
        <f>VLOOKUP(A2343, Kickstarter!B:C, 2, FALSE)</f>
        <v>This website will serve as an interface to change lives and have a community routing for your success!</v>
      </c>
      <c r="C2343">
        <f>VLOOKUP(A2343, Kickstarter!B:E, 3, FALSE)</f>
        <v>5000</v>
      </c>
      <c r="D2343">
        <f>VLOOKUP(A2343, Kickstarter!B:E, 4, FALSE)</f>
        <v>0</v>
      </c>
      <c r="E2343">
        <f>VLOOKUP(A2343, Kickstarter!B:P, 15, FALSE)</f>
        <v>0</v>
      </c>
      <c r="F2343">
        <f>VLOOKUP(A2343, Kickstarter!B:P, 11, FALSE)</f>
        <v>0</v>
      </c>
    </row>
    <row r="2344" spans="1:6" ht="45" x14ac:dyDescent="0.25">
      <c r="A2344" s="9" t="s">
        <v>2343</v>
      </c>
      <c r="B2344" s="3" t="str">
        <f>VLOOKUP(A2344, Kickstarter!B:C, 2, FALSE)</f>
        <v>A series of informational and interactive online tutorials enabling businesses to proactively ensure mental and corporate vitality.</v>
      </c>
      <c r="C2344">
        <f>VLOOKUP(A2344, Kickstarter!B:E, 3, FALSE)</f>
        <v>5500</v>
      </c>
      <c r="D2344">
        <f>VLOOKUP(A2344, Kickstarter!B:E, 4, FALSE)</f>
        <v>0</v>
      </c>
      <c r="E2344">
        <f>VLOOKUP(A2344, Kickstarter!B:P, 15, FALSE)</f>
        <v>0</v>
      </c>
      <c r="F2344">
        <f>VLOOKUP(A2344, Kickstarter!B:P, 11, FALSE)</f>
        <v>0</v>
      </c>
    </row>
    <row r="2345" spans="1:6" ht="45" x14ac:dyDescent="0.25">
      <c r="A2345" s="9" t="s">
        <v>2344</v>
      </c>
      <c r="B2345" s="3" t="str">
        <f>VLOOKUP(A2345, Kickstarter!B:C, 2, FALSE)</f>
        <v>The most influential and prestigious awards program that honors innovation and leadership in mobile technology and entertainment</v>
      </c>
      <c r="C2345">
        <f>VLOOKUP(A2345, Kickstarter!B:E, 3, FALSE)</f>
        <v>10000</v>
      </c>
      <c r="D2345">
        <f>VLOOKUP(A2345, Kickstarter!B:E, 4, FALSE)</f>
        <v>300</v>
      </c>
      <c r="E2345">
        <f>VLOOKUP(A2345, Kickstarter!B:P, 15, FALSE)</f>
        <v>300</v>
      </c>
      <c r="F2345">
        <f>VLOOKUP(A2345, Kickstarter!B:P, 11, FALSE)</f>
        <v>1</v>
      </c>
    </row>
    <row r="2346" spans="1:6" ht="45" x14ac:dyDescent="0.25">
      <c r="A2346" s="9" t="s">
        <v>2345</v>
      </c>
      <c r="B2346" s="3" t="str">
        <f>VLOOKUP(A2346, Kickstarter!B:C, 2, FALSE)</f>
        <v>SAVE MONEY! Stop worrying about account disputes, supervising installs, and corporation bull-****. We actively negotiate on your behalf</v>
      </c>
      <c r="C2346">
        <f>VLOOKUP(A2346, Kickstarter!B:E, 3, FALSE)</f>
        <v>1000</v>
      </c>
      <c r="D2346">
        <f>VLOOKUP(A2346, Kickstarter!B:E, 4, FALSE)</f>
        <v>1</v>
      </c>
      <c r="E2346">
        <f>VLOOKUP(A2346, Kickstarter!B:P, 15, FALSE)</f>
        <v>1</v>
      </c>
      <c r="F2346">
        <f>VLOOKUP(A2346, Kickstarter!B:P, 11, FALSE)</f>
        <v>1</v>
      </c>
    </row>
    <row r="2347" spans="1:6" ht="45" x14ac:dyDescent="0.25">
      <c r="A2347" s="9" t="s">
        <v>2346</v>
      </c>
      <c r="B2347" s="3" t="str">
        <f>VLOOKUP(A2347, Kickstarter!B:C, 2, FALSE)</f>
        <v>My team and I are creating a social media website for pet lovers across the world! Fashion, animal shows, adoptions, and more.</v>
      </c>
      <c r="C2347">
        <f>VLOOKUP(A2347, Kickstarter!B:E, 3, FALSE)</f>
        <v>3000</v>
      </c>
      <c r="D2347">
        <f>VLOOKUP(A2347, Kickstarter!B:E, 4, FALSE)</f>
        <v>0</v>
      </c>
      <c r="E2347">
        <f>VLOOKUP(A2347, Kickstarter!B:P, 15, FALSE)</f>
        <v>0</v>
      </c>
      <c r="F2347">
        <f>VLOOKUP(A2347, Kickstarter!B:P, 11, FALSE)</f>
        <v>0</v>
      </c>
    </row>
    <row r="2348" spans="1:6" ht="45" x14ac:dyDescent="0.25">
      <c r="A2348" s="9" t="s">
        <v>2347</v>
      </c>
      <c r="B2348" s="3" t="str">
        <f>VLOOKUP(A2348, Kickstarter!B:C, 2, FALSE)</f>
        <v>Watch and Make FREE 3D Videos &amp; Pics - No Viewer needed. To Help Learn we have Training and Instant 3D viewers.</v>
      </c>
      <c r="C2348">
        <f>VLOOKUP(A2348, Kickstarter!B:E, 3, FALSE)</f>
        <v>60000</v>
      </c>
      <c r="D2348">
        <f>VLOOKUP(A2348, Kickstarter!B:E, 4, FALSE)</f>
        <v>39</v>
      </c>
      <c r="E2348">
        <f>VLOOKUP(A2348, Kickstarter!B:P, 15, FALSE)</f>
        <v>13</v>
      </c>
      <c r="F2348">
        <f>VLOOKUP(A2348, Kickstarter!B:P, 11, FALSE)</f>
        <v>3</v>
      </c>
    </row>
    <row r="2349" spans="1:6" ht="45" x14ac:dyDescent="0.25">
      <c r="A2349" s="9" t="s">
        <v>2348</v>
      </c>
      <c r="B2349" s="3" t="str">
        <f>VLOOKUP(A2349, Kickstarter!B:C, 2, FALSE)</f>
        <v>Back this project and get access to a course about building COMPLETE web applications without coding.</v>
      </c>
      <c r="C2349">
        <f>VLOOKUP(A2349, Kickstarter!B:E, 3, FALSE)</f>
        <v>1000</v>
      </c>
      <c r="D2349">
        <f>VLOOKUP(A2349, Kickstarter!B:E, 4, FALSE)</f>
        <v>15</v>
      </c>
      <c r="E2349">
        <f>VLOOKUP(A2349, Kickstarter!B:P, 15, FALSE)</f>
        <v>15</v>
      </c>
      <c r="F2349">
        <f>VLOOKUP(A2349, Kickstarter!B:P, 11, FALSE)</f>
        <v>1</v>
      </c>
    </row>
    <row r="2350" spans="1:6" ht="45" x14ac:dyDescent="0.25">
      <c r="A2350" s="9" t="s">
        <v>2349</v>
      </c>
      <c r="B2350" s="3" t="str">
        <f>VLOOKUP(A2350, Kickstarter!B:C, 2, FALSE)</f>
        <v>Own, Buy, Sell 3D property! 3D games, 3D traveling and earn in one virtual 3D NEASPACE, Best for Oculus Rift environment.</v>
      </c>
      <c r="C2350">
        <f>VLOOKUP(A2350, Kickstarter!B:E, 3, FALSE)</f>
        <v>70000</v>
      </c>
      <c r="D2350">
        <f>VLOOKUP(A2350, Kickstarter!B:E, 4, FALSE)</f>
        <v>270</v>
      </c>
      <c r="E2350">
        <f>VLOOKUP(A2350, Kickstarter!B:P, 15, FALSE)</f>
        <v>54</v>
      </c>
      <c r="F2350">
        <f>VLOOKUP(A2350, Kickstarter!B:P, 11, FALSE)</f>
        <v>5</v>
      </c>
    </row>
    <row r="2351" spans="1:6" ht="45" x14ac:dyDescent="0.25">
      <c r="A2351" s="9" t="s">
        <v>2350</v>
      </c>
      <c r="B2351" s="3" t="str">
        <f>VLOOKUP(A2351, Kickstarter!B:C, 2, FALSE)</f>
        <v>Poliword tries to provide the people of the world an opportunity to make real changes in their government through the internet.</v>
      </c>
      <c r="C2351">
        <f>VLOOKUP(A2351, Kickstarter!B:E, 3, FALSE)</f>
        <v>474900</v>
      </c>
      <c r="D2351">
        <f>VLOOKUP(A2351, Kickstarter!B:E, 4, FALSE)</f>
        <v>0</v>
      </c>
      <c r="E2351">
        <f>VLOOKUP(A2351, Kickstarter!B:P, 15, FALSE)</f>
        <v>0</v>
      </c>
      <c r="F2351">
        <f>VLOOKUP(A2351, Kickstarter!B:P, 11, FALSE)</f>
        <v>0</v>
      </c>
    </row>
    <row r="2352" spans="1:6" ht="30" x14ac:dyDescent="0.25">
      <c r="A2352" s="9" t="s">
        <v>2351</v>
      </c>
      <c r="B2352" s="3" t="str">
        <f>VLOOKUP(A2352, Kickstarter!B:C, 2, FALSE)</f>
        <v>HoxWi are the future for real time interaction with on-line customers via chat or video conference.</v>
      </c>
      <c r="C2352">
        <f>VLOOKUP(A2352, Kickstarter!B:E, 3, FALSE)</f>
        <v>50000</v>
      </c>
      <c r="D2352">
        <f>VLOOKUP(A2352, Kickstarter!B:E, 4, FALSE)</f>
        <v>0</v>
      </c>
      <c r="E2352">
        <f>VLOOKUP(A2352, Kickstarter!B:P, 15, FALSE)</f>
        <v>0</v>
      </c>
      <c r="F2352">
        <f>VLOOKUP(A2352, Kickstarter!B:P, 11, FALSE)</f>
        <v>0</v>
      </c>
    </row>
    <row r="2353" spans="1:6" ht="30" x14ac:dyDescent="0.25">
      <c r="A2353" s="9" t="s">
        <v>2352</v>
      </c>
      <c r="B2353" s="3" t="str">
        <f>VLOOKUP(A2353, Kickstarter!B:C, 2, FALSE)</f>
        <v>Donate $30 or more and receive a free selfie stick.</v>
      </c>
      <c r="C2353">
        <f>VLOOKUP(A2353, Kickstarter!B:E, 3, FALSE)</f>
        <v>18900</v>
      </c>
      <c r="D2353">
        <f>VLOOKUP(A2353, Kickstarter!B:E, 4, FALSE)</f>
        <v>108</v>
      </c>
      <c r="E2353">
        <f>VLOOKUP(A2353, Kickstarter!B:P, 15, FALSE)</f>
        <v>15.43</v>
      </c>
      <c r="F2353">
        <f>VLOOKUP(A2353, Kickstarter!B:P, 11, FALSE)</f>
        <v>7</v>
      </c>
    </row>
    <row r="2354" spans="1:6" ht="45" x14ac:dyDescent="0.25">
      <c r="A2354" s="9" t="s">
        <v>2353</v>
      </c>
      <c r="B2354" s="3" t="str">
        <f>VLOOKUP(A2354, Kickstarter!B:C, 2, FALSE)</f>
        <v>It is the mission of the Seekerâ€™s School of Thought and Philosophy to provide a safe and nurturing environment for all.</v>
      </c>
      <c r="C2354">
        <f>VLOOKUP(A2354, Kickstarter!B:E, 3, FALSE)</f>
        <v>2000</v>
      </c>
      <c r="D2354">
        <f>VLOOKUP(A2354, Kickstarter!B:E, 4, FALSE)</f>
        <v>0</v>
      </c>
      <c r="E2354">
        <f>VLOOKUP(A2354, Kickstarter!B:P, 15, FALSE)</f>
        <v>0</v>
      </c>
      <c r="F2354">
        <f>VLOOKUP(A2354, Kickstarter!B:P, 11, FALSE)</f>
        <v>0</v>
      </c>
    </row>
    <row r="2355" spans="1:6" ht="45" x14ac:dyDescent="0.25">
      <c r="A2355" s="9" t="s">
        <v>2354</v>
      </c>
      <c r="B2355" s="3" t="str">
        <f>VLOOKUP(A2355, Kickstarter!B:C, 2, FALSE)</f>
        <v>The best dating website for bronys and pegasisters. The reason I'm trying to get the funds for this project is that I need a laptop.</v>
      </c>
      <c r="C2355">
        <f>VLOOKUP(A2355, Kickstarter!B:E, 3, FALSE)</f>
        <v>1000</v>
      </c>
      <c r="D2355">
        <f>VLOOKUP(A2355, Kickstarter!B:E, 4, FALSE)</f>
        <v>0</v>
      </c>
      <c r="E2355">
        <f>VLOOKUP(A2355, Kickstarter!B:P, 15, FALSE)</f>
        <v>0</v>
      </c>
      <c r="F2355">
        <f>VLOOKUP(A2355, Kickstarter!B:P, 11, FALSE)</f>
        <v>0</v>
      </c>
    </row>
    <row r="2356" spans="1:6" ht="30" x14ac:dyDescent="0.25">
      <c r="A2356" s="9" t="s">
        <v>2355</v>
      </c>
      <c r="B2356" s="3" t="str">
        <f>VLOOKUP(A2356, Kickstarter!B:C, 2, FALSE)</f>
        <v>Almost done with doctorate degree but need funding of $35,000 to complete research of project.</v>
      </c>
      <c r="C2356">
        <f>VLOOKUP(A2356, Kickstarter!B:E, 3, FALSE)</f>
        <v>35000</v>
      </c>
      <c r="D2356">
        <f>VLOOKUP(A2356, Kickstarter!B:E, 4, FALSE)</f>
        <v>25</v>
      </c>
      <c r="E2356">
        <f>VLOOKUP(A2356, Kickstarter!B:P, 15, FALSE)</f>
        <v>25</v>
      </c>
      <c r="F2356">
        <f>VLOOKUP(A2356, Kickstarter!B:P, 11, FALSE)</f>
        <v>1</v>
      </c>
    </row>
    <row r="2357" spans="1:6" ht="45" x14ac:dyDescent="0.25">
      <c r="A2357" s="9" t="s">
        <v>2356</v>
      </c>
      <c r="B2357" s="3" t="str">
        <f>VLOOKUP(A2357, Kickstarter!B:C, 2, FALSE)</f>
        <v>PriceItUpPlease will be an easy to use website that estimates the amount of your startup costs for that great idea you have!</v>
      </c>
      <c r="C2357">
        <f>VLOOKUP(A2357, Kickstarter!B:E, 3, FALSE)</f>
        <v>8000</v>
      </c>
      <c r="D2357">
        <f>VLOOKUP(A2357, Kickstarter!B:E, 4, FALSE)</f>
        <v>55</v>
      </c>
      <c r="E2357">
        <f>VLOOKUP(A2357, Kickstarter!B:P, 15, FALSE)</f>
        <v>27.5</v>
      </c>
      <c r="F2357">
        <f>VLOOKUP(A2357, Kickstarter!B:P, 11, FALSE)</f>
        <v>2</v>
      </c>
    </row>
    <row r="2358" spans="1:6" ht="30" x14ac:dyDescent="0.25">
      <c r="A2358" s="9" t="s">
        <v>2357</v>
      </c>
      <c r="B2358" s="3" t="str">
        <f>VLOOKUP(A2358, Kickstarter!B:C, 2, FALSE)</f>
        <v>HardstyleUnited.com The Global Hardstyle community. Your Hardstyle community.</v>
      </c>
      <c r="C2358">
        <f>VLOOKUP(A2358, Kickstarter!B:E, 3, FALSE)</f>
        <v>10000</v>
      </c>
      <c r="D2358">
        <f>VLOOKUP(A2358, Kickstarter!B:E, 4, FALSE)</f>
        <v>0</v>
      </c>
      <c r="E2358">
        <f>VLOOKUP(A2358, Kickstarter!B:P, 15, FALSE)</f>
        <v>0</v>
      </c>
      <c r="F2358">
        <f>VLOOKUP(A2358, Kickstarter!B:P, 11, FALSE)</f>
        <v>0</v>
      </c>
    </row>
    <row r="2359" spans="1:6" ht="30" x14ac:dyDescent="0.25">
      <c r="A2359" s="9" t="s">
        <v>2358</v>
      </c>
      <c r="B2359" s="3" t="str">
        <f>VLOOKUP(A2359, Kickstarter!B:C, 2, FALSE)</f>
        <v>Click For Therapy is a website that was created to connect consumers and therapists across the UK.</v>
      </c>
      <c r="C2359">
        <f>VLOOKUP(A2359, Kickstarter!B:E, 3, FALSE)</f>
        <v>27000</v>
      </c>
      <c r="D2359">
        <f>VLOOKUP(A2359, Kickstarter!B:E, 4, FALSE)</f>
        <v>0</v>
      </c>
      <c r="E2359">
        <f>VLOOKUP(A2359, Kickstarter!B:P, 15, FALSE)</f>
        <v>0</v>
      </c>
      <c r="F2359">
        <f>VLOOKUP(A2359, Kickstarter!B:P, 11, FALSE)</f>
        <v>0</v>
      </c>
    </row>
    <row r="2360" spans="1:6" ht="45" x14ac:dyDescent="0.25">
      <c r="A2360" s="9" t="s">
        <v>2359</v>
      </c>
      <c r="B2360" s="3" t="str">
        <f>VLOOKUP(A2360, Kickstarter!B:C, 2, FALSE)</f>
        <v>A website to auction, sell and swap items in the uk without a charge, without excess fees, the next ebay.</v>
      </c>
      <c r="C2360">
        <f>VLOOKUP(A2360, Kickstarter!B:E, 3, FALSE)</f>
        <v>1500</v>
      </c>
      <c r="D2360">
        <f>VLOOKUP(A2360, Kickstarter!B:E, 4, FALSE)</f>
        <v>0</v>
      </c>
      <c r="E2360">
        <f>VLOOKUP(A2360, Kickstarter!B:P, 15, FALSE)</f>
        <v>0</v>
      </c>
      <c r="F2360">
        <f>VLOOKUP(A2360, Kickstarter!B:P, 11, FALSE)</f>
        <v>0</v>
      </c>
    </row>
    <row r="2361" spans="1:6" ht="45" x14ac:dyDescent="0.25">
      <c r="A2361" s="9" t="s">
        <v>2360</v>
      </c>
      <c r="B2361" s="3" t="str">
        <f>VLOOKUP(A2361, Kickstarter!B:C, 2, FALSE)</f>
        <v>I want to crowdfund the sequencing of my own genome to make it publicly available with crowd-sourced interpretation.</v>
      </c>
      <c r="C2361">
        <f>VLOOKUP(A2361, Kickstarter!B:E, 3, FALSE)</f>
        <v>7500</v>
      </c>
      <c r="D2361">
        <f>VLOOKUP(A2361, Kickstarter!B:E, 4, FALSE)</f>
        <v>1101</v>
      </c>
      <c r="E2361">
        <f>VLOOKUP(A2361, Kickstarter!B:P, 15, FALSE)</f>
        <v>367</v>
      </c>
      <c r="F2361">
        <f>VLOOKUP(A2361, Kickstarter!B:P, 11, FALSE)</f>
        <v>3</v>
      </c>
    </row>
    <row r="2362" spans="1:6" ht="45" x14ac:dyDescent="0.25">
      <c r="A2362" s="9" t="s">
        <v>2361</v>
      </c>
      <c r="B2362" s="3" t="str">
        <f>VLOOKUP(A2362, Kickstarter!B:C, 2, FALSE)</f>
        <v>Welcome to Bee Bay Canada, your commission free microjobs website.  Sell at any price and keep 100% of what you earn!</v>
      </c>
      <c r="C2362">
        <f>VLOOKUP(A2362, Kickstarter!B:E, 3, FALSE)</f>
        <v>5000</v>
      </c>
      <c r="D2362">
        <f>VLOOKUP(A2362, Kickstarter!B:E, 4, FALSE)</f>
        <v>2</v>
      </c>
      <c r="E2362">
        <f>VLOOKUP(A2362, Kickstarter!B:P, 15, FALSE)</f>
        <v>2</v>
      </c>
      <c r="F2362">
        <f>VLOOKUP(A2362, Kickstarter!B:P, 11, FALSE)</f>
        <v>1</v>
      </c>
    </row>
    <row r="2363" spans="1:6" ht="45" x14ac:dyDescent="0.25">
      <c r="A2363" s="9" t="s">
        <v>2362</v>
      </c>
      <c r="B2363" s="3" t="str">
        <f>VLOOKUP(A2363, Kickstarter!B:C, 2, FALSE)</f>
        <v>A website for email/sms alerts of your personal selection, comparison of prices,consolidated database, best deals around for clothing.</v>
      </c>
      <c r="C2363">
        <f>VLOOKUP(A2363, Kickstarter!B:E, 3, FALSE)</f>
        <v>200</v>
      </c>
      <c r="D2363">
        <f>VLOOKUP(A2363, Kickstarter!B:E, 4, FALSE)</f>
        <v>0</v>
      </c>
      <c r="E2363">
        <f>VLOOKUP(A2363, Kickstarter!B:P, 15, FALSE)</f>
        <v>0</v>
      </c>
      <c r="F2363">
        <f>VLOOKUP(A2363, Kickstarter!B:P, 11, FALSE)</f>
        <v>0</v>
      </c>
    </row>
    <row r="2364" spans="1:6" ht="30" x14ac:dyDescent="0.25">
      <c r="A2364" s="9" t="s">
        <v>2363</v>
      </c>
      <c r="B2364" s="3" t="str">
        <f>VLOOKUP(A2364, Kickstarter!B:C, 2, FALSE)</f>
        <v>The Columbus Ruby Brigade has brought monthly ruby goodness and camaraderie to all participants.</v>
      </c>
      <c r="C2364">
        <f>VLOOKUP(A2364, Kickstarter!B:E, 3, FALSE)</f>
        <v>420</v>
      </c>
      <c r="D2364">
        <f>VLOOKUP(A2364, Kickstarter!B:E, 4, FALSE)</f>
        <v>120</v>
      </c>
      <c r="E2364">
        <f>VLOOKUP(A2364, Kickstarter!B:P, 15, FALSE)</f>
        <v>60</v>
      </c>
      <c r="F2364">
        <f>VLOOKUP(A2364, Kickstarter!B:P, 11, FALSE)</f>
        <v>2</v>
      </c>
    </row>
    <row r="2365" spans="1:6" ht="30" x14ac:dyDescent="0.25">
      <c r="A2365" s="9" t="s">
        <v>2364</v>
      </c>
      <c r="B2365" s="3" t="e">
        <f>VLOOKUP(A2365, Kickstarter!B:C, 2, FALSE)</f>
        <v>#N/A</v>
      </c>
      <c r="C2365" t="e">
        <f>VLOOKUP(A2365, Kickstarter!B:E, 3, FALSE)</f>
        <v>#N/A</v>
      </c>
      <c r="D2365" t="e">
        <f>VLOOKUP(A2365, Kickstarter!B:E, 4, FALSE)</f>
        <v>#N/A</v>
      </c>
      <c r="E2365" t="e">
        <f>VLOOKUP(A2365, Kickstarter!B:P, 15, FALSE)</f>
        <v>#N/A</v>
      </c>
      <c r="F2365" t="e">
        <f>VLOOKUP(A2365, Kickstarter!B:P, 11, FALSE)</f>
        <v>#N/A</v>
      </c>
    </row>
    <row r="2366" spans="1:6" ht="30" x14ac:dyDescent="0.25">
      <c r="A2366" s="9" t="s">
        <v>2365</v>
      </c>
      <c r="B2366" s="3" t="str">
        <f>VLOOKUP(A2366, Kickstarter!B:C, 2, FALSE)</f>
        <v>Making a Minecraft server and Website and I need your help to fund it. Thanks in Advance!</v>
      </c>
      <c r="C2366">
        <f>VLOOKUP(A2366, Kickstarter!B:E, 3, FALSE)</f>
        <v>128</v>
      </c>
      <c r="D2366">
        <f>VLOOKUP(A2366, Kickstarter!B:E, 4, FALSE)</f>
        <v>0</v>
      </c>
      <c r="E2366">
        <f>VLOOKUP(A2366, Kickstarter!B:P, 15, FALSE)</f>
        <v>0</v>
      </c>
      <c r="F2366">
        <f>VLOOKUP(A2366, Kickstarter!B:P, 11, FALSE)</f>
        <v>0</v>
      </c>
    </row>
    <row r="2367" spans="1:6" ht="45" x14ac:dyDescent="0.25">
      <c r="A2367" s="9" t="s">
        <v>2366</v>
      </c>
      <c r="B2367" s="3" t="str">
        <f>VLOOKUP(A2367, Kickstarter!B:C, 2, FALSE)</f>
        <v>A website that could group all your social 'identities' and online property together and find new followers or creators to follow</v>
      </c>
      <c r="C2367">
        <f>VLOOKUP(A2367, Kickstarter!B:E, 3, FALSE)</f>
        <v>1000</v>
      </c>
      <c r="D2367">
        <f>VLOOKUP(A2367, Kickstarter!B:E, 4, FALSE)</f>
        <v>0</v>
      </c>
      <c r="E2367">
        <f>VLOOKUP(A2367, Kickstarter!B:P, 15, FALSE)</f>
        <v>0</v>
      </c>
      <c r="F2367">
        <f>VLOOKUP(A2367, Kickstarter!B:P, 11, FALSE)</f>
        <v>0</v>
      </c>
    </row>
    <row r="2368" spans="1:6" ht="45" x14ac:dyDescent="0.25">
      <c r="A2368" s="9" t="s">
        <v>2367</v>
      </c>
      <c r="B2368" s="3" t="str">
        <f>VLOOKUP(A2368, Kickstarter!B:C, 2, FALSE)</f>
        <v>iDEA virtual activities, the perfect way to encourage children and families to get active - physically, socially and mentally.</v>
      </c>
      <c r="C2368">
        <f>VLOOKUP(A2368, Kickstarter!B:E, 3, FALSE)</f>
        <v>25000</v>
      </c>
      <c r="D2368">
        <f>VLOOKUP(A2368, Kickstarter!B:E, 4, FALSE)</f>
        <v>2630</v>
      </c>
      <c r="E2368">
        <f>VLOOKUP(A2368, Kickstarter!B:P, 15, FALSE)</f>
        <v>97.41</v>
      </c>
      <c r="F2368">
        <f>VLOOKUP(A2368, Kickstarter!B:P, 11, FALSE)</f>
        <v>27</v>
      </c>
    </row>
    <row r="2369" spans="1:6" ht="45" x14ac:dyDescent="0.25">
      <c r="A2369" s="9" t="s">
        <v>2368</v>
      </c>
      <c r="B2369" s="3" t="str">
        <f>VLOOKUP(A2369, Kickstarter!B:C, 2, FALSE)</f>
        <v>Our goal is to create a completely free website similar to Chegg.com for students to benefit from without raping their wallet!</v>
      </c>
      <c r="C2369">
        <f>VLOOKUP(A2369, Kickstarter!B:E, 3, FALSE)</f>
        <v>50000</v>
      </c>
      <c r="D2369">
        <f>VLOOKUP(A2369, Kickstarter!B:E, 4, FALSE)</f>
        <v>670</v>
      </c>
      <c r="E2369">
        <f>VLOOKUP(A2369, Kickstarter!B:P, 15, FALSE)</f>
        <v>47.86</v>
      </c>
      <c r="F2369">
        <f>VLOOKUP(A2369, Kickstarter!B:P, 11, FALSE)</f>
        <v>14</v>
      </c>
    </row>
    <row r="2370" spans="1:6" ht="45" x14ac:dyDescent="0.25">
      <c r="A2370" s="9" t="s">
        <v>2369</v>
      </c>
      <c r="B2370" s="3" t="str">
        <f>VLOOKUP(A2370, Kickstarter!B:C, 2, FALSE)</f>
        <v>A professional and social media environment created to effectively match job seekers to jobs based on an algorithms-matching system</v>
      </c>
      <c r="C2370">
        <f>VLOOKUP(A2370, Kickstarter!B:E, 3, FALSE)</f>
        <v>40000</v>
      </c>
      <c r="D2370">
        <f>VLOOKUP(A2370, Kickstarter!B:E, 4, FALSE)</f>
        <v>100</v>
      </c>
      <c r="E2370">
        <f>VLOOKUP(A2370, Kickstarter!B:P, 15, FALSE)</f>
        <v>50</v>
      </c>
      <c r="F2370">
        <f>VLOOKUP(A2370, Kickstarter!B:P, 11, FALSE)</f>
        <v>2</v>
      </c>
    </row>
    <row r="2371" spans="1:6" ht="45" x14ac:dyDescent="0.25">
      <c r="A2371" s="9" t="s">
        <v>2370</v>
      </c>
      <c r="B2371" s="3" t="str">
        <f>VLOOKUP(A2371, Kickstarter!B:C, 2, FALSE)</f>
        <v>A website that lets local businesses offer deals to customers and be found online. They pay a small yearly fee and keep %100 of profit.</v>
      </c>
      <c r="C2371">
        <f>VLOOKUP(A2371, Kickstarter!B:E, 3, FALSE)</f>
        <v>25000</v>
      </c>
      <c r="D2371">
        <f>VLOOKUP(A2371, Kickstarter!B:E, 4, FALSE)</f>
        <v>0</v>
      </c>
      <c r="E2371">
        <f>VLOOKUP(A2371, Kickstarter!B:P, 15, FALSE)</f>
        <v>0</v>
      </c>
      <c r="F2371">
        <f>VLOOKUP(A2371, Kickstarter!B:P, 11, FALSE)</f>
        <v>0</v>
      </c>
    </row>
    <row r="2372" spans="1:6" ht="45" x14ac:dyDescent="0.25">
      <c r="A2372" s="9" t="s">
        <v>2371</v>
      </c>
      <c r="B2372" s="3" t="str">
        <f>VLOOKUP(A2372, Kickstarter!B:C, 2, FALSE)</f>
        <v>Let's go get it back! Most people can get $5,000 to $6,000 more a year in tax deductions. Stop the abuse and get back your share!</v>
      </c>
      <c r="C2372">
        <f>VLOOKUP(A2372, Kickstarter!B:E, 3, FALSE)</f>
        <v>25000</v>
      </c>
      <c r="D2372">
        <f>VLOOKUP(A2372, Kickstarter!B:E, 4, FALSE)</f>
        <v>82</v>
      </c>
      <c r="E2372">
        <f>VLOOKUP(A2372, Kickstarter!B:P, 15, FALSE)</f>
        <v>20.5</v>
      </c>
      <c r="F2372">
        <f>VLOOKUP(A2372, Kickstarter!B:P, 11, FALSE)</f>
        <v>4</v>
      </c>
    </row>
    <row r="2373" spans="1:6" ht="45" x14ac:dyDescent="0.25">
      <c r="A2373" s="9" t="s">
        <v>2372</v>
      </c>
      <c r="B2373" s="3" t="str">
        <f>VLOOKUP(A2373, Kickstarter!B:C, 2, FALSE)</f>
        <v>ProjectPetal.com is an all in one website for all Makers to share projects and ideas. A Facebook(R) Twitter(R) &amp; Github(R) all in one.</v>
      </c>
      <c r="C2373">
        <f>VLOOKUP(A2373, Kickstarter!B:E, 3, FALSE)</f>
        <v>2000</v>
      </c>
      <c r="D2373">
        <f>VLOOKUP(A2373, Kickstarter!B:E, 4, FALSE)</f>
        <v>0</v>
      </c>
      <c r="E2373">
        <f>VLOOKUP(A2373, Kickstarter!B:P, 15, FALSE)</f>
        <v>0</v>
      </c>
      <c r="F2373">
        <f>VLOOKUP(A2373, Kickstarter!B:P, 11, FALSE)</f>
        <v>0</v>
      </c>
    </row>
    <row r="2374" spans="1:6" ht="45" x14ac:dyDescent="0.25">
      <c r="A2374" s="9" t="s">
        <v>2373</v>
      </c>
      <c r="B2374" s="3" t="str">
        <f>VLOOKUP(A2374, Kickstarter!B:C, 2, FALSE)</f>
        <v>An online platform that will notify every listed individual, vet, council, pound and so on in a geographical area when a pet is lost!</v>
      </c>
      <c r="C2374">
        <f>VLOOKUP(A2374, Kickstarter!B:E, 3, FALSE)</f>
        <v>5500</v>
      </c>
      <c r="D2374">
        <f>VLOOKUP(A2374, Kickstarter!B:E, 4, FALSE)</f>
        <v>180</v>
      </c>
      <c r="E2374">
        <f>VLOOKUP(A2374, Kickstarter!B:P, 15, FALSE)</f>
        <v>30</v>
      </c>
      <c r="F2374">
        <f>VLOOKUP(A2374, Kickstarter!B:P, 11, FALSE)</f>
        <v>6</v>
      </c>
    </row>
    <row r="2375" spans="1:6" ht="30" x14ac:dyDescent="0.25">
      <c r="A2375" s="9" t="s">
        <v>2374</v>
      </c>
      <c r="B2375" s="3" t="str">
        <f>VLOOKUP(A2375, Kickstarter!B:C, 2, FALSE)</f>
        <v>We want to create a safe marketplace for buying and selling bicycles.</v>
      </c>
      <c r="C2375">
        <f>VLOOKUP(A2375, Kickstarter!B:E, 3, FALSE)</f>
        <v>850000</v>
      </c>
      <c r="D2375">
        <f>VLOOKUP(A2375, Kickstarter!B:E, 4, FALSE)</f>
        <v>50</v>
      </c>
      <c r="E2375">
        <f>VLOOKUP(A2375, Kickstarter!B:P, 15, FALSE)</f>
        <v>50</v>
      </c>
      <c r="F2375">
        <f>VLOOKUP(A2375, Kickstarter!B:P, 11, FALSE)</f>
        <v>1</v>
      </c>
    </row>
    <row r="2376" spans="1:6" ht="45" x14ac:dyDescent="0.25">
      <c r="A2376" s="9" t="s">
        <v>2375</v>
      </c>
      <c r="B2376" s="3" t="str">
        <f>VLOOKUP(A2376, Kickstarter!B:C, 2, FALSE)</f>
        <v>Next time you want a beer, put down your keys and pick up your phone. We prevent drunk driving by delivering alcohol to you at home.</v>
      </c>
      <c r="C2376">
        <f>VLOOKUP(A2376, Kickstarter!B:E, 3, FALSE)</f>
        <v>22000</v>
      </c>
      <c r="D2376">
        <f>VLOOKUP(A2376, Kickstarter!B:E, 4, FALSE)</f>
        <v>10</v>
      </c>
      <c r="E2376">
        <f>VLOOKUP(A2376, Kickstarter!B:P, 15, FALSE)</f>
        <v>10</v>
      </c>
      <c r="F2376">
        <f>VLOOKUP(A2376, Kickstarter!B:P, 11, FALSE)</f>
        <v>1</v>
      </c>
    </row>
    <row r="2377" spans="1:6" ht="45" x14ac:dyDescent="0.25">
      <c r="A2377" s="9" t="s">
        <v>2376</v>
      </c>
      <c r="B2377" s="3" t="str">
        <f>VLOOKUP(A2377, Kickstarter!B:C, 2, FALSE)</f>
        <v>Slice Trade is a new way to trade in your old phones. We buy back phones in any condition and pay you cash or give you a new one free!</v>
      </c>
      <c r="C2377">
        <f>VLOOKUP(A2377, Kickstarter!B:E, 3, FALSE)</f>
        <v>10000</v>
      </c>
      <c r="D2377">
        <f>VLOOKUP(A2377, Kickstarter!B:E, 4, FALSE)</f>
        <v>0</v>
      </c>
      <c r="E2377">
        <f>VLOOKUP(A2377, Kickstarter!B:P, 15, FALSE)</f>
        <v>0</v>
      </c>
      <c r="F2377">
        <f>VLOOKUP(A2377, Kickstarter!B:P, 11, FALSE)</f>
        <v>0</v>
      </c>
    </row>
    <row r="2378" spans="1:6" ht="45" x14ac:dyDescent="0.25">
      <c r="A2378" s="9" t="s">
        <v>2377</v>
      </c>
      <c r="B2378" s="3" t="str">
        <f>VLOOKUP(A2378, Kickstarter!B:C, 2, FALSE)</f>
        <v>Tough, pre-manufactured lost and found stickers that forward messages to the owners email and cellphone.</v>
      </c>
      <c r="C2378">
        <f>VLOOKUP(A2378, Kickstarter!B:E, 3, FALSE)</f>
        <v>3000</v>
      </c>
      <c r="D2378">
        <f>VLOOKUP(A2378, Kickstarter!B:E, 4, FALSE)</f>
        <v>326.33</v>
      </c>
      <c r="E2378">
        <f>VLOOKUP(A2378, Kickstarter!B:P, 15, FALSE)</f>
        <v>81.58</v>
      </c>
      <c r="F2378">
        <f>VLOOKUP(A2378, Kickstarter!B:P, 11, FALSE)</f>
        <v>4</v>
      </c>
    </row>
    <row r="2379" spans="1:6" ht="45" x14ac:dyDescent="0.25">
      <c r="A2379" s="9" t="s">
        <v>2378</v>
      </c>
      <c r="B2379" s="3" t="str">
        <f>VLOOKUP(A2379, Kickstarter!B:C, 2, FALSE)</f>
        <v>Fluttify is an Online Video Sharing Platform allowing friends to share their favorite Trending Content with each other.</v>
      </c>
      <c r="C2379">
        <f>VLOOKUP(A2379, Kickstarter!B:E, 3, FALSE)</f>
        <v>2500</v>
      </c>
      <c r="D2379">
        <f>VLOOKUP(A2379, Kickstarter!B:E, 4, FALSE)</f>
        <v>0</v>
      </c>
      <c r="E2379">
        <f>VLOOKUP(A2379, Kickstarter!B:P, 15, FALSE)</f>
        <v>0</v>
      </c>
      <c r="F2379">
        <f>VLOOKUP(A2379, Kickstarter!B:P, 11, FALSE)</f>
        <v>0</v>
      </c>
    </row>
    <row r="2380" spans="1:6" ht="30" x14ac:dyDescent="0.25">
      <c r="A2380" s="9" t="s">
        <v>2379</v>
      </c>
      <c r="B2380" s="3" t="str">
        <f>VLOOKUP(A2380, Kickstarter!B:C, 2, FALSE)</f>
        <v>KEEPUP allows you to extend your social circle by introducing you to new people via your friends.</v>
      </c>
      <c r="C2380">
        <f>VLOOKUP(A2380, Kickstarter!B:E, 3, FALSE)</f>
        <v>110000</v>
      </c>
      <c r="D2380">
        <f>VLOOKUP(A2380, Kickstarter!B:E, 4, FALSE)</f>
        <v>0</v>
      </c>
      <c r="E2380">
        <f>VLOOKUP(A2380, Kickstarter!B:P, 15, FALSE)</f>
        <v>0</v>
      </c>
      <c r="F2380">
        <f>VLOOKUP(A2380, Kickstarter!B:P, 11, FALSE)</f>
        <v>0</v>
      </c>
    </row>
    <row r="2381" spans="1:6" ht="30" x14ac:dyDescent="0.25">
      <c r="A2381" s="9" t="s">
        <v>2380</v>
      </c>
      <c r="B2381" s="3" t="str">
        <f>VLOOKUP(A2381, Kickstarter!B:C, 2, FALSE)</f>
        <v>Selectcooks.com is a community marketplace for people to list, find and hire chefs.</v>
      </c>
      <c r="C2381">
        <f>VLOOKUP(A2381, Kickstarter!B:E, 3, FALSE)</f>
        <v>30000</v>
      </c>
      <c r="D2381">
        <f>VLOOKUP(A2381, Kickstarter!B:E, 4, FALSE)</f>
        <v>0</v>
      </c>
      <c r="E2381">
        <f>VLOOKUP(A2381, Kickstarter!B:P, 15, FALSE)</f>
        <v>0</v>
      </c>
      <c r="F2381">
        <f>VLOOKUP(A2381, Kickstarter!B:P, 11, FALSE)</f>
        <v>0</v>
      </c>
    </row>
    <row r="2382" spans="1:6" ht="45" x14ac:dyDescent="0.25">
      <c r="A2382" s="9" t="s">
        <v>2381</v>
      </c>
      <c r="B2382" s="3" t="str">
        <f>VLOOKUP(A2382, Kickstarter!B:C, 2, FALSE)</f>
        <v>Tired of waiting for likes? Here is a brand new social network centered on real-time hashtag chatting. Just chat and enjoy!</v>
      </c>
      <c r="C2382">
        <f>VLOOKUP(A2382, Kickstarter!B:E, 3, FALSE)</f>
        <v>15000</v>
      </c>
      <c r="D2382">
        <f>VLOOKUP(A2382, Kickstarter!B:E, 4, FALSE)</f>
        <v>55</v>
      </c>
      <c r="E2382">
        <f>VLOOKUP(A2382, Kickstarter!B:P, 15, FALSE)</f>
        <v>18.329999999999998</v>
      </c>
      <c r="F2382">
        <f>VLOOKUP(A2382, Kickstarter!B:P, 11, FALSE)</f>
        <v>3</v>
      </c>
    </row>
    <row r="2383" spans="1:6" ht="30" x14ac:dyDescent="0.25">
      <c r="A2383" s="9" t="s">
        <v>2382</v>
      </c>
      <c r="B2383" s="3" t="str">
        <f>VLOOKUP(A2383, Kickstarter!B:C, 2, FALSE)</f>
        <v>Social Media Platform for the Marijuana Industry to create professionalism and a stable lasting market.</v>
      </c>
      <c r="C2383">
        <f>VLOOKUP(A2383, Kickstarter!B:E, 3, FALSE)</f>
        <v>86350</v>
      </c>
      <c r="D2383">
        <f>VLOOKUP(A2383, Kickstarter!B:E, 4, FALSE)</f>
        <v>1571</v>
      </c>
      <c r="E2383">
        <f>VLOOKUP(A2383, Kickstarter!B:P, 15, FALSE)</f>
        <v>224.43</v>
      </c>
      <c r="F2383">
        <f>VLOOKUP(A2383, Kickstarter!B:P, 11, FALSE)</f>
        <v>7</v>
      </c>
    </row>
    <row r="2384" spans="1:6" ht="60" x14ac:dyDescent="0.25">
      <c r="A2384" s="9" t="s">
        <v>2383</v>
      </c>
      <c r="B2384" s="3" t="str">
        <f>VLOOKUP(A2384, Kickstarter!B:C, 2, FALSE)</f>
        <v>Netiquette classes to teach our youth how make proper use of computer-mediated communications for personal and educational success.</v>
      </c>
      <c r="C2384">
        <f>VLOOKUP(A2384, Kickstarter!B:E, 3, FALSE)</f>
        <v>3000</v>
      </c>
      <c r="D2384">
        <f>VLOOKUP(A2384, Kickstarter!B:E, 4, FALSE)</f>
        <v>75</v>
      </c>
      <c r="E2384">
        <f>VLOOKUP(A2384, Kickstarter!B:P, 15, FALSE)</f>
        <v>37.5</v>
      </c>
      <c r="F2384">
        <f>VLOOKUP(A2384, Kickstarter!B:P, 11, FALSE)</f>
        <v>2</v>
      </c>
    </row>
    <row r="2385" spans="1:6" ht="45" x14ac:dyDescent="0.25">
      <c r="A2385" s="9" t="s">
        <v>2384</v>
      </c>
      <c r="B2385" s="3" t="str">
        <f>VLOOKUP(A2385, Kickstarter!B:C, 2, FALSE)</f>
        <v>A quirky online shop where you can buy, sell and discover stuff that's "a little bit different". We think "it's right up your alley!"</v>
      </c>
      <c r="C2385">
        <f>VLOOKUP(A2385, Kickstarter!B:E, 3, FALSE)</f>
        <v>10000</v>
      </c>
      <c r="D2385">
        <f>VLOOKUP(A2385, Kickstarter!B:E, 4, FALSE)</f>
        <v>435</v>
      </c>
      <c r="E2385">
        <f>VLOOKUP(A2385, Kickstarter!B:P, 15, FALSE)</f>
        <v>145</v>
      </c>
      <c r="F2385">
        <f>VLOOKUP(A2385, Kickstarter!B:P, 11, FALSE)</f>
        <v>3</v>
      </c>
    </row>
    <row r="2386" spans="1:6" ht="45" x14ac:dyDescent="0.25">
      <c r="A2386" s="9" t="s">
        <v>2385</v>
      </c>
      <c r="B2386" s="3" t="str">
        <f>VLOOKUP(A2386, Kickstarter!B:C, 2, FALSE)</f>
        <v>We're seeking to reward our members for their social behavior. The members win on two levels- compensation and increased viral sharing!</v>
      </c>
      <c r="C2386">
        <f>VLOOKUP(A2386, Kickstarter!B:E, 3, FALSE)</f>
        <v>1000</v>
      </c>
      <c r="D2386">
        <f>VLOOKUP(A2386, Kickstarter!B:E, 4, FALSE)</f>
        <v>8</v>
      </c>
      <c r="E2386">
        <f>VLOOKUP(A2386, Kickstarter!B:P, 15, FALSE)</f>
        <v>1</v>
      </c>
      <c r="F2386">
        <f>VLOOKUP(A2386, Kickstarter!B:P, 11, FALSE)</f>
        <v>8</v>
      </c>
    </row>
    <row r="2387" spans="1:6" ht="45" x14ac:dyDescent="0.25">
      <c r="A2387" s="9" t="s">
        <v>2386</v>
      </c>
      <c r="B2387" s="3" t="str">
        <f>VLOOKUP(A2387, Kickstarter!B:C, 2, FALSE)</f>
        <v>Lyka will allow you to search for shoes in every sneaker store and website and then buy for in-store pickup or same-day delivery.</v>
      </c>
      <c r="C2387">
        <f>VLOOKUP(A2387, Kickstarter!B:E, 3, FALSE)</f>
        <v>65000</v>
      </c>
      <c r="D2387">
        <f>VLOOKUP(A2387, Kickstarter!B:E, 4, FALSE)</f>
        <v>788</v>
      </c>
      <c r="E2387">
        <f>VLOOKUP(A2387, Kickstarter!B:P, 15, FALSE)</f>
        <v>112.57</v>
      </c>
      <c r="F2387">
        <f>VLOOKUP(A2387, Kickstarter!B:P, 11, FALSE)</f>
        <v>7</v>
      </c>
    </row>
    <row r="2388" spans="1:6" ht="45" x14ac:dyDescent="0.25">
      <c r="A2388" s="9" t="s">
        <v>2387</v>
      </c>
      <c r="B2388" s="3" t="str">
        <f>VLOOKUP(A2388, Kickstarter!B:C, 2, FALSE)</f>
        <v>Realjobmatch is not just a job search site but a matching site , matching the right jobseekers with the best jobs.</v>
      </c>
      <c r="C2388">
        <f>VLOOKUP(A2388, Kickstarter!B:E, 3, FALSE)</f>
        <v>30000</v>
      </c>
      <c r="D2388">
        <f>VLOOKUP(A2388, Kickstarter!B:E, 4, FALSE)</f>
        <v>0</v>
      </c>
      <c r="E2388">
        <f>VLOOKUP(A2388, Kickstarter!B:P, 15, FALSE)</f>
        <v>0</v>
      </c>
      <c r="F2388">
        <f>VLOOKUP(A2388, Kickstarter!B:P, 11, FALSE)</f>
        <v>0</v>
      </c>
    </row>
    <row r="2389" spans="1:6" ht="45" x14ac:dyDescent="0.25">
      <c r="A2389" s="9" t="s">
        <v>2388</v>
      </c>
      <c r="B2389" s="3" t="str">
        <f>VLOOKUP(A2389, Kickstarter!B:C, 2, FALSE)</f>
        <v>Learning should be fun! Effective health education includes the person's learning strengths, preferences and cultural perspective.</v>
      </c>
      <c r="C2389">
        <f>VLOOKUP(A2389, Kickstarter!B:E, 3, FALSE)</f>
        <v>150000</v>
      </c>
      <c r="D2389">
        <f>VLOOKUP(A2389, Kickstarter!B:E, 4, FALSE)</f>
        <v>1026</v>
      </c>
      <c r="E2389">
        <f>VLOOKUP(A2389, Kickstarter!B:P, 15, FALSE)</f>
        <v>342</v>
      </c>
      <c r="F2389">
        <f>VLOOKUP(A2389, Kickstarter!B:P, 11, FALSE)</f>
        <v>3</v>
      </c>
    </row>
    <row r="2390" spans="1:6" ht="45" x14ac:dyDescent="0.25">
      <c r="A2390" s="9" t="s">
        <v>2389</v>
      </c>
      <c r="B2390" s="3" t="str">
        <f>VLOOKUP(A2390, Kickstarter!B:C, 2, FALSE)</f>
        <v>The first ever trend-powered stock-market where you can buy and sell shares of you and your loved ones. Let's explore life together.</v>
      </c>
      <c r="C2390">
        <f>VLOOKUP(A2390, Kickstarter!B:E, 3, FALSE)</f>
        <v>37000</v>
      </c>
      <c r="D2390">
        <f>VLOOKUP(A2390, Kickstarter!B:E, 4, FALSE)</f>
        <v>463</v>
      </c>
      <c r="E2390">
        <f>VLOOKUP(A2390, Kickstarter!B:P, 15, FALSE)</f>
        <v>57.88</v>
      </c>
      <c r="F2390">
        <f>VLOOKUP(A2390, Kickstarter!B:P, 11, FALSE)</f>
        <v>8</v>
      </c>
    </row>
    <row r="2391" spans="1:6" ht="60" x14ac:dyDescent="0.25">
      <c r="A2391" s="9" t="s">
        <v>2390</v>
      </c>
      <c r="B2391" s="3" t="str">
        <f>VLOOKUP(A2391, Kickstarter!B:C, 2, FALSE)</f>
        <v>Kiwwi va dÃ©poussiÃ©rer le marchÃ© de l'emploi, avec peu de moyens mais de trÃ¨s bonnes idÃ©es, cependant, nous avons besoin de vous !</v>
      </c>
      <c r="C2391">
        <f>VLOOKUP(A2391, Kickstarter!B:E, 3, FALSE)</f>
        <v>16000</v>
      </c>
      <c r="D2391">
        <f>VLOOKUP(A2391, Kickstarter!B:E, 4, FALSE)</f>
        <v>30</v>
      </c>
      <c r="E2391">
        <f>VLOOKUP(A2391, Kickstarter!B:P, 15, FALSE)</f>
        <v>30</v>
      </c>
      <c r="F2391">
        <f>VLOOKUP(A2391, Kickstarter!B:P, 11, FALSE)</f>
        <v>1</v>
      </c>
    </row>
    <row r="2392" spans="1:6" ht="45" x14ac:dyDescent="0.25">
      <c r="A2392" s="9" t="s">
        <v>2391</v>
      </c>
      <c r="B2392" s="3" t="str">
        <f>VLOOKUP(A2392, Kickstarter!B:C, 2, FALSE)</f>
        <v>A SaaS solution for Businesses to align their strategies with customer value, using realtime strategic roadmaps &amp; visualisations.</v>
      </c>
      <c r="C2392">
        <f>VLOOKUP(A2392, Kickstarter!B:E, 3, FALSE)</f>
        <v>510000</v>
      </c>
      <c r="D2392">
        <f>VLOOKUP(A2392, Kickstarter!B:E, 4, FALSE)</f>
        <v>0</v>
      </c>
      <c r="E2392">
        <f>VLOOKUP(A2392, Kickstarter!B:P, 15, FALSE)</f>
        <v>0</v>
      </c>
      <c r="F2392">
        <f>VLOOKUP(A2392, Kickstarter!B:P, 11, FALSE)</f>
        <v>0</v>
      </c>
    </row>
    <row r="2393" spans="1:6" ht="30" x14ac:dyDescent="0.25">
      <c r="A2393" s="9" t="s">
        <v>2392</v>
      </c>
      <c r="B2393" s="3" t="str">
        <f>VLOOKUP(A2393, Kickstarter!B:C, 2, FALSE)</f>
        <v>Using the power of internet to help people save hundreds in car repair.</v>
      </c>
      <c r="C2393">
        <f>VLOOKUP(A2393, Kickstarter!B:E, 3, FALSE)</f>
        <v>20000</v>
      </c>
      <c r="D2393">
        <f>VLOOKUP(A2393, Kickstarter!B:E, 4, FALSE)</f>
        <v>25</v>
      </c>
      <c r="E2393">
        <f>VLOOKUP(A2393, Kickstarter!B:P, 15, FALSE)</f>
        <v>25</v>
      </c>
      <c r="F2393">
        <f>VLOOKUP(A2393, Kickstarter!B:P, 11, FALSE)</f>
        <v>1</v>
      </c>
    </row>
    <row r="2394" spans="1:6" ht="45" x14ac:dyDescent="0.25">
      <c r="A2394" s="9" t="s">
        <v>2393</v>
      </c>
      <c r="B2394" s="3" t="str">
        <f>VLOOKUP(A2394, Kickstarter!B:C, 2, FALSE)</f>
        <v>I am asking for $4,200 to launch a unique website serving professionals in any and all industries seeking additional income in Oregon.</v>
      </c>
      <c r="C2394">
        <f>VLOOKUP(A2394, Kickstarter!B:E, 3, FALSE)</f>
        <v>4200</v>
      </c>
      <c r="D2394">
        <f>VLOOKUP(A2394, Kickstarter!B:E, 4, FALSE)</f>
        <v>0</v>
      </c>
      <c r="E2394">
        <f>VLOOKUP(A2394, Kickstarter!B:P, 15, FALSE)</f>
        <v>0</v>
      </c>
      <c r="F2394">
        <f>VLOOKUP(A2394, Kickstarter!B:P, 11, FALSE)</f>
        <v>0</v>
      </c>
    </row>
    <row r="2395" spans="1:6" ht="45" x14ac:dyDescent="0.25">
      <c r="A2395" s="9" t="s">
        <v>2394</v>
      </c>
      <c r="B2395" s="3" t="str">
        <f>VLOOKUP(A2395, Kickstarter!B:C, 2, FALSE)</f>
        <v>Imagine a world where you can swap a video game you're tired of playing for a video game you actually want to play for just $1.50!</v>
      </c>
      <c r="C2395">
        <f>VLOOKUP(A2395, Kickstarter!B:E, 3, FALSE)</f>
        <v>100000</v>
      </c>
      <c r="D2395">
        <f>VLOOKUP(A2395, Kickstarter!B:E, 4, FALSE)</f>
        <v>50</v>
      </c>
      <c r="E2395">
        <f>VLOOKUP(A2395, Kickstarter!B:P, 15, FALSE)</f>
        <v>50</v>
      </c>
      <c r="F2395">
        <f>VLOOKUP(A2395, Kickstarter!B:P, 11, FALSE)</f>
        <v>1</v>
      </c>
    </row>
    <row r="2396" spans="1:6" ht="45" x14ac:dyDescent="0.25">
      <c r="A2396" s="9" t="s">
        <v>2395</v>
      </c>
      <c r="B2396" s="3" t="str">
        <f>VLOOKUP(A2396, Kickstarter!B:C, 2, FALSE)</f>
        <v>We want to create the "Facebook" for Writers. We are working on a new world for people who like to write. Check out more wriyon.com</v>
      </c>
      <c r="C2396">
        <f>VLOOKUP(A2396, Kickstarter!B:E, 3, FALSE)</f>
        <v>5000</v>
      </c>
      <c r="D2396">
        <f>VLOOKUP(A2396, Kickstarter!B:E, 4, FALSE)</f>
        <v>3</v>
      </c>
      <c r="E2396">
        <f>VLOOKUP(A2396, Kickstarter!B:P, 15, FALSE)</f>
        <v>1.5</v>
      </c>
      <c r="F2396">
        <f>VLOOKUP(A2396, Kickstarter!B:P, 11, FALSE)</f>
        <v>2</v>
      </c>
    </row>
    <row r="2397" spans="1:6" ht="45" x14ac:dyDescent="0.25">
      <c r="A2397" s="9" t="s">
        <v>2396</v>
      </c>
      <c r="B2397" s="3" t="str">
        <f>VLOOKUP(A2397, Kickstarter!B:C, 2, FALSE)</f>
        <v>I am making a social website where people can anonymously or openly vent, All walks of life all over the world</v>
      </c>
      <c r="C2397">
        <f>VLOOKUP(A2397, Kickstarter!B:E, 3, FALSE)</f>
        <v>33000</v>
      </c>
      <c r="D2397">
        <f>VLOOKUP(A2397, Kickstarter!B:E, 4, FALSE)</f>
        <v>0</v>
      </c>
      <c r="E2397">
        <f>VLOOKUP(A2397, Kickstarter!B:P, 15, FALSE)</f>
        <v>0</v>
      </c>
      <c r="F2397">
        <f>VLOOKUP(A2397, Kickstarter!B:P, 11, FALSE)</f>
        <v>0</v>
      </c>
    </row>
    <row r="2398" spans="1:6" ht="45" x14ac:dyDescent="0.25">
      <c r="A2398" s="9" t="s">
        <v>2397</v>
      </c>
      <c r="B2398" s="3" t="str">
        <f>VLOOKUP(A2398, Kickstarter!B:C, 2, FALSE)</f>
        <v>I'm creating a website with projects which I'll create later / Ich erstelle eine Webseite mit Projekten, welche ich spÃ¤ter erstelle.</v>
      </c>
      <c r="C2398">
        <f>VLOOKUP(A2398, Kickstarter!B:E, 3, FALSE)</f>
        <v>5000</v>
      </c>
      <c r="D2398">
        <f>VLOOKUP(A2398, Kickstarter!B:E, 4, FALSE)</f>
        <v>10</v>
      </c>
      <c r="E2398">
        <f>VLOOKUP(A2398, Kickstarter!B:P, 15, FALSE)</f>
        <v>10</v>
      </c>
      <c r="F2398">
        <f>VLOOKUP(A2398, Kickstarter!B:P, 11, FALSE)</f>
        <v>1</v>
      </c>
    </row>
    <row r="2399" spans="1:6" ht="45" x14ac:dyDescent="0.25">
      <c r="A2399" s="9" t="s">
        <v>2398</v>
      </c>
      <c r="B2399" s="3" t="str">
        <f>VLOOKUP(A2399, Kickstarter!B:C, 2, FALSE)</f>
        <v>Matching refugees with sponsors in the US for 5 years. Our goal is to assist 300 Rohingya refugee families with supportive communities.</v>
      </c>
      <c r="C2399">
        <f>VLOOKUP(A2399, Kickstarter!B:E, 3, FALSE)</f>
        <v>124000</v>
      </c>
      <c r="D2399">
        <f>VLOOKUP(A2399, Kickstarter!B:E, 4, FALSE)</f>
        <v>0</v>
      </c>
      <c r="E2399">
        <f>VLOOKUP(A2399, Kickstarter!B:P, 15, FALSE)</f>
        <v>0</v>
      </c>
      <c r="F2399">
        <f>VLOOKUP(A2399, Kickstarter!B:P, 11, FALSE)</f>
        <v>0</v>
      </c>
    </row>
    <row r="2400" spans="1:6" ht="45" x14ac:dyDescent="0.25">
      <c r="A2400" s="9" t="s">
        <v>2399</v>
      </c>
      <c r="B2400" s="3" t="str">
        <f>VLOOKUP(A2400, Kickstarter!B:C, 2, FALSE)</f>
        <v>The internets new search engine. Looking for funding to develop our backend web indexing software with an emphasis on automation.</v>
      </c>
      <c r="C2400">
        <f>VLOOKUP(A2400, Kickstarter!B:E, 3, FALSE)</f>
        <v>4000</v>
      </c>
      <c r="D2400">
        <f>VLOOKUP(A2400, Kickstarter!B:E, 4, FALSE)</f>
        <v>0</v>
      </c>
      <c r="E2400">
        <f>VLOOKUP(A2400, Kickstarter!B:P, 15, FALSE)</f>
        <v>0</v>
      </c>
      <c r="F2400">
        <f>VLOOKUP(A2400, Kickstarter!B:P, 11, FALSE)</f>
        <v>0</v>
      </c>
    </row>
    <row r="2401" spans="1:6" ht="45" x14ac:dyDescent="0.25">
      <c r="A2401" s="9" t="s">
        <v>2400</v>
      </c>
      <c r="B2401" s="3" t="str">
        <f>VLOOKUP(A2401, Kickstarter!B:C, 2, FALSE)</f>
        <v>SheLifts is going to be the number One international social HUB &amp; information resource for women into weight lifting</v>
      </c>
      <c r="C2401">
        <f>VLOOKUP(A2401, Kickstarter!B:E, 3, FALSE)</f>
        <v>13000</v>
      </c>
      <c r="D2401">
        <f>VLOOKUP(A2401, Kickstarter!B:E, 4, FALSE)</f>
        <v>0</v>
      </c>
      <c r="E2401">
        <f>VLOOKUP(A2401, Kickstarter!B:P, 15, FALSE)</f>
        <v>0</v>
      </c>
      <c r="F2401">
        <f>VLOOKUP(A2401, Kickstarter!B:P, 11, FALSE)</f>
        <v>0</v>
      </c>
    </row>
    <row r="2402" spans="1:6" ht="45" x14ac:dyDescent="0.25">
      <c r="A2402" s="9" t="s">
        <v>2401</v>
      </c>
      <c r="B2402" s="3" t="str">
        <f>VLOOKUP(A2402, Kickstarter!B:C, 2, FALSE)</f>
        <v>New Innovation of Social Media with New Technology created to bring users even closer togethor - Tabs &amp; Features never seen before!</v>
      </c>
      <c r="C2402">
        <f>VLOOKUP(A2402, Kickstarter!B:E, 3, FALSE)</f>
        <v>50000</v>
      </c>
      <c r="D2402">
        <f>VLOOKUP(A2402, Kickstarter!B:E, 4, FALSE)</f>
        <v>0</v>
      </c>
      <c r="E2402">
        <f>VLOOKUP(A2402, Kickstarter!B:P, 15, FALSE)</f>
        <v>0</v>
      </c>
      <c r="F2402">
        <f>VLOOKUP(A2402, Kickstarter!B:P, 11, FALSE)</f>
        <v>0</v>
      </c>
    </row>
    <row r="2403" spans="1:6" ht="45" x14ac:dyDescent="0.25">
      <c r="A2403" s="9" t="s">
        <v>2402</v>
      </c>
      <c r="B2403" s="3" t="str">
        <f>VLOOKUP(A2403, Kickstarter!B:C, 2, FALSE)</f>
        <v>A "Hypo-allergenic" food cart that specializes in making traditional Indian Meals with a delicious American flavor combination.</v>
      </c>
      <c r="C2403">
        <f>VLOOKUP(A2403, Kickstarter!B:E, 3, FALSE)</f>
        <v>28000</v>
      </c>
      <c r="D2403">
        <f>VLOOKUP(A2403, Kickstarter!B:E, 4, FALSE)</f>
        <v>201</v>
      </c>
      <c r="E2403">
        <f>VLOOKUP(A2403, Kickstarter!B:P, 15, FALSE)</f>
        <v>22.33</v>
      </c>
      <c r="F2403">
        <f>VLOOKUP(A2403, Kickstarter!B:P, 11, FALSE)</f>
        <v>9</v>
      </c>
    </row>
    <row r="2404" spans="1:6" x14ac:dyDescent="0.25">
      <c r="A2404" s="9" t="s">
        <v>2403</v>
      </c>
      <c r="B2404" s="3" t="str">
        <f>VLOOKUP(A2404, Kickstarter!B:C, 2, FALSE)</f>
        <v>Small town, delicious treats, and a mobile truck</v>
      </c>
      <c r="C2404">
        <f>VLOOKUP(A2404, Kickstarter!B:E, 3, FALSE)</f>
        <v>12000</v>
      </c>
      <c r="D2404">
        <f>VLOOKUP(A2404, Kickstarter!B:E, 4, FALSE)</f>
        <v>52</v>
      </c>
      <c r="E2404">
        <f>VLOOKUP(A2404, Kickstarter!B:P, 15, FALSE)</f>
        <v>52</v>
      </c>
      <c r="F2404">
        <f>VLOOKUP(A2404, Kickstarter!B:P, 11, FALSE)</f>
        <v>1</v>
      </c>
    </row>
    <row r="2405" spans="1:6" ht="45" x14ac:dyDescent="0.25">
      <c r="A2405" s="9" t="s">
        <v>2404</v>
      </c>
      <c r="B2405" s="3" t="str">
        <f>VLOOKUP(A2405, Kickstarter!B:C, 2, FALSE)</f>
        <v>The aim is to start a business/service serving the finest green tea to my local area by trike as well as selling tea online.</v>
      </c>
      <c r="C2405">
        <f>VLOOKUP(A2405, Kickstarter!B:E, 3, FALSE)</f>
        <v>1200</v>
      </c>
      <c r="D2405">
        <f>VLOOKUP(A2405, Kickstarter!B:E, 4, FALSE)</f>
        <v>202</v>
      </c>
      <c r="E2405">
        <f>VLOOKUP(A2405, Kickstarter!B:P, 15, FALSE)</f>
        <v>16.829999999999998</v>
      </c>
      <c r="F2405">
        <f>VLOOKUP(A2405, Kickstarter!B:P, 11, FALSE)</f>
        <v>12</v>
      </c>
    </row>
    <row r="2406" spans="1:6" ht="45" x14ac:dyDescent="0.25">
      <c r="A2406" s="9" t="s">
        <v>2405</v>
      </c>
      <c r="B2406" s="3" t="str">
        <f>VLOOKUP(A2406, Kickstarter!B:C, 2, FALSE)</f>
        <v>We would love another Donut Food Truck for your famous Square Donuts.  We have one successful truck and retail store open already!</v>
      </c>
      <c r="C2406">
        <f>VLOOKUP(A2406, Kickstarter!B:E, 3, FALSE)</f>
        <v>15000</v>
      </c>
      <c r="D2406">
        <f>VLOOKUP(A2406, Kickstarter!B:E, 4, FALSE)</f>
        <v>0</v>
      </c>
      <c r="E2406">
        <f>VLOOKUP(A2406, Kickstarter!B:P, 15, FALSE)</f>
        <v>0</v>
      </c>
      <c r="F2406">
        <f>VLOOKUP(A2406, Kickstarter!B:P, 11, FALSE)</f>
        <v>0</v>
      </c>
    </row>
    <row r="2407" spans="1:6" ht="30" x14ac:dyDescent="0.25">
      <c r="A2407" s="9" t="s">
        <v>2406</v>
      </c>
      <c r="B2407" s="3" t="str">
        <f>VLOOKUP(A2407, Kickstarter!B:C, 2, FALSE)</f>
        <v>We are the first gaming-themed food truck, bringing gourmet pub fare to the Jacksonville area.</v>
      </c>
      <c r="C2407">
        <f>VLOOKUP(A2407, Kickstarter!B:E, 3, FALSE)</f>
        <v>5000</v>
      </c>
      <c r="D2407">
        <f>VLOOKUP(A2407, Kickstarter!B:E, 4, FALSE)</f>
        <v>1126</v>
      </c>
      <c r="E2407">
        <f>VLOOKUP(A2407, Kickstarter!B:P, 15, FALSE)</f>
        <v>56.3</v>
      </c>
      <c r="F2407">
        <f>VLOOKUP(A2407, Kickstarter!B:P, 11, FALSE)</f>
        <v>20</v>
      </c>
    </row>
    <row r="2408" spans="1:6" ht="45" x14ac:dyDescent="0.25">
      <c r="A2408" s="9" t="s">
        <v>2407</v>
      </c>
      <c r="B2408" s="3" t="str">
        <f>VLOOKUP(A2408, Kickstarter!B:C, 2, FALSE)</f>
        <v>Be a part of something BIG, support us in opening the best burger truck in Tacoma! ~ "So I donâ€™t have to dream alone!"</v>
      </c>
      <c r="C2408">
        <f>VLOOKUP(A2408, Kickstarter!B:E, 3, FALSE)</f>
        <v>3250</v>
      </c>
      <c r="D2408">
        <f>VLOOKUP(A2408, Kickstarter!B:E, 4, FALSE)</f>
        <v>1345</v>
      </c>
      <c r="E2408">
        <f>VLOOKUP(A2408, Kickstarter!B:P, 15, FALSE)</f>
        <v>84.06</v>
      </c>
      <c r="F2408">
        <f>VLOOKUP(A2408, Kickstarter!B:P, 11, FALSE)</f>
        <v>16</v>
      </c>
    </row>
    <row r="2409" spans="1:6" ht="60" x14ac:dyDescent="0.25">
      <c r="A2409" s="9" t="s">
        <v>2408</v>
      </c>
      <c r="B2409" s="3" t="str">
        <f>VLOOKUP(A2409, Kickstarter!B:C, 2, FALSE)</f>
        <v>Hummus-mediterranean diet, real food, organic, vegan, kosher.
An original great health oriented street food in Santa Fe NM.</v>
      </c>
      <c r="C2409">
        <f>VLOOKUP(A2409, Kickstarter!B:E, 3, FALSE)</f>
        <v>22000</v>
      </c>
      <c r="D2409">
        <f>VLOOKUP(A2409, Kickstarter!B:E, 4, FALSE)</f>
        <v>5557</v>
      </c>
      <c r="E2409">
        <f>VLOOKUP(A2409, Kickstarter!B:P, 15, FALSE)</f>
        <v>168.39</v>
      </c>
      <c r="F2409">
        <f>VLOOKUP(A2409, Kickstarter!B:P, 11, FALSE)</f>
        <v>33</v>
      </c>
    </row>
    <row r="2410" spans="1:6" ht="30" x14ac:dyDescent="0.25">
      <c r="A2410" s="9" t="s">
        <v>2409</v>
      </c>
      <c r="B2410" s="3" t="str">
        <f>VLOOKUP(A2410, Kickstarter!B:C, 2, FALSE)</f>
        <v>A US Army Vet trying to get a Peruvian food truck going! Really good Peruvian food now mobile!</v>
      </c>
      <c r="C2410">
        <f>VLOOKUP(A2410, Kickstarter!B:E, 3, FALSE)</f>
        <v>15000</v>
      </c>
      <c r="D2410">
        <f>VLOOKUP(A2410, Kickstarter!B:E, 4, FALSE)</f>
        <v>30</v>
      </c>
      <c r="E2410">
        <f>VLOOKUP(A2410, Kickstarter!B:P, 15, FALSE)</f>
        <v>15</v>
      </c>
      <c r="F2410">
        <f>VLOOKUP(A2410, Kickstarter!B:P, 11, FALSE)</f>
        <v>2</v>
      </c>
    </row>
    <row r="2411" spans="1:6" ht="30" x14ac:dyDescent="0.25">
      <c r="A2411" s="9" t="s">
        <v>2410</v>
      </c>
      <c r="B2411" s="3" t="str">
        <f>VLOOKUP(A2411, Kickstarter!B:C, 2, FALSE)</f>
        <v>I am looking to start a food truck with an infusion of my Puerto Rican heritage and my love for BBQ.</v>
      </c>
      <c r="C2411">
        <f>VLOOKUP(A2411, Kickstarter!B:E, 3, FALSE)</f>
        <v>25000</v>
      </c>
      <c r="D2411">
        <f>VLOOKUP(A2411, Kickstarter!B:E, 4, FALSE)</f>
        <v>460</v>
      </c>
      <c r="E2411">
        <f>VLOOKUP(A2411, Kickstarter!B:P, 15, FALSE)</f>
        <v>76.67</v>
      </c>
      <c r="F2411">
        <f>VLOOKUP(A2411, Kickstarter!B:P, 11, FALSE)</f>
        <v>6</v>
      </c>
    </row>
    <row r="2412" spans="1:6" ht="60" x14ac:dyDescent="0.25">
      <c r="A2412" s="9" t="s">
        <v>2411</v>
      </c>
      <c r="B2412" s="3" t="str">
        <f>VLOOKUP(A2412, Kickstarter!B:C, 2, FALSE)</f>
        <v>Websters grill truck the best slow cooked meats on hot coals
Beef bisket, roast Lamb, roast chicken, Ribs, burgers, sliders,</v>
      </c>
      <c r="C2412">
        <f>VLOOKUP(A2412, Kickstarter!B:E, 3, FALSE)</f>
        <v>15000</v>
      </c>
      <c r="D2412">
        <f>VLOOKUP(A2412, Kickstarter!B:E, 4, FALSE)</f>
        <v>0</v>
      </c>
      <c r="E2412">
        <f>VLOOKUP(A2412, Kickstarter!B:P, 15, FALSE)</f>
        <v>0</v>
      </c>
      <c r="F2412">
        <f>VLOOKUP(A2412, Kickstarter!B:P, 11, FALSE)</f>
        <v>0</v>
      </c>
    </row>
    <row r="2413" spans="1:6" ht="45" x14ac:dyDescent="0.25">
      <c r="A2413" s="9" t="s">
        <v>2412</v>
      </c>
      <c r="B2413" s="3" t="str">
        <f>VLOOKUP(A2413, Kickstarter!B:C, 2, FALSE)</f>
        <v>I want to create an authentic German food truck to travel all over the US. Spreading amazing German Food to Summer Time Music Festivals</v>
      </c>
      <c r="C2413">
        <f>VLOOKUP(A2413, Kickstarter!B:E, 3, FALSE)</f>
        <v>25000</v>
      </c>
      <c r="D2413">
        <f>VLOOKUP(A2413, Kickstarter!B:E, 4, FALSE)</f>
        <v>151</v>
      </c>
      <c r="E2413">
        <f>VLOOKUP(A2413, Kickstarter!B:P, 15, FALSE)</f>
        <v>50.33</v>
      </c>
      <c r="F2413">
        <f>VLOOKUP(A2413, Kickstarter!B:P, 11, FALSE)</f>
        <v>3</v>
      </c>
    </row>
    <row r="2414" spans="1:6" ht="45" x14ac:dyDescent="0.25">
      <c r="A2414" s="9" t="s">
        <v>2413</v>
      </c>
      <c r="B2414" s="3" t="str">
        <f>VLOOKUP(A2414, Kickstarter!B:C, 2, FALSE)</f>
        <v>Fini les burgers ou les sandwichs : Ã  votre pause dÃ©jeuner, repartez avec votre barquette de grillade de bÅ“uf, canard ou poulet !</v>
      </c>
      <c r="C2414">
        <f>VLOOKUP(A2414, Kickstarter!B:E, 3, FALSE)</f>
        <v>8000</v>
      </c>
      <c r="D2414">
        <f>VLOOKUP(A2414, Kickstarter!B:E, 4, FALSE)</f>
        <v>0</v>
      </c>
      <c r="E2414">
        <f>VLOOKUP(A2414, Kickstarter!B:P, 15, FALSE)</f>
        <v>0</v>
      </c>
      <c r="F2414">
        <f>VLOOKUP(A2414, Kickstarter!B:P, 11, FALSE)</f>
        <v>0</v>
      </c>
    </row>
    <row r="2415" spans="1:6" ht="45" x14ac:dyDescent="0.25">
      <c r="A2415" s="9" t="s">
        <v>2414</v>
      </c>
      <c r="B2415" s="3" t="str">
        <f>VLOOKUP(A2415, Kickstarter!B:C, 2, FALSE)</f>
        <v>Lone Pine Coffee Brewery will be a portable third-wave coffee shop available for wedding receptions and other events!</v>
      </c>
      <c r="C2415">
        <f>VLOOKUP(A2415, Kickstarter!B:E, 3, FALSE)</f>
        <v>3000</v>
      </c>
      <c r="D2415">
        <f>VLOOKUP(A2415, Kickstarter!B:E, 4, FALSE)</f>
        <v>25</v>
      </c>
      <c r="E2415">
        <f>VLOOKUP(A2415, Kickstarter!B:P, 15, FALSE)</f>
        <v>8.33</v>
      </c>
      <c r="F2415">
        <f>VLOOKUP(A2415, Kickstarter!B:P, 11, FALSE)</f>
        <v>3</v>
      </c>
    </row>
    <row r="2416" spans="1:6" ht="45" x14ac:dyDescent="0.25">
      <c r="A2416" s="9" t="s">
        <v>2415</v>
      </c>
      <c r="B2416" s="3" t="str">
        <f>VLOOKUP(A2416, Kickstarter!B:C, 2, FALSE)</f>
        <v>95th St. Tacos needs your help in purchasing a food truck so that we can deliver the flavors of LA Tacos right to your neighborhood</v>
      </c>
      <c r="C2416">
        <f>VLOOKUP(A2416, Kickstarter!B:E, 3, FALSE)</f>
        <v>15000</v>
      </c>
      <c r="D2416">
        <f>VLOOKUP(A2416, Kickstarter!B:E, 4, FALSE)</f>
        <v>460</v>
      </c>
      <c r="E2416">
        <f>VLOOKUP(A2416, Kickstarter!B:P, 15, FALSE)</f>
        <v>35.380000000000003</v>
      </c>
      <c r="F2416">
        <f>VLOOKUP(A2416, Kickstarter!B:P, 11, FALSE)</f>
        <v>13</v>
      </c>
    </row>
    <row r="2417" spans="1:6" ht="45" x14ac:dyDescent="0.25">
      <c r="A2417" s="9" t="s">
        <v>2416</v>
      </c>
      <c r="B2417" s="3" t="str">
        <f>VLOOKUP(A2417, Kickstarter!B:C, 2, FALSE)</f>
        <v>It will be ridiculously easy to become addicted to the full, rich flavor of locally raised beef, pork, and more...</v>
      </c>
      <c r="C2417">
        <f>VLOOKUP(A2417, Kickstarter!B:E, 3, FALSE)</f>
        <v>60000</v>
      </c>
      <c r="D2417">
        <f>VLOOKUP(A2417, Kickstarter!B:E, 4, FALSE)</f>
        <v>335</v>
      </c>
      <c r="E2417">
        <f>VLOOKUP(A2417, Kickstarter!B:P, 15, FALSE)</f>
        <v>55.83</v>
      </c>
      <c r="F2417">
        <f>VLOOKUP(A2417, Kickstarter!B:P, 11, FALSE)</f>
        <v>6</v>
      </c>
    </row>
    <row r="2418" spans="1:6" ht="45" x14ac:dyDescent="0.25">
      <c r="A2418" s="9" t="s">
        <v>2417</v>
      </c>
      <c r="B2418" s="3" t="str">
        <f>VLOOKUP(A2418, Kickstarter!B:C, 2, FALSE)</f>
        <v>ex school bus redesigned into pickup truck complete with giant meat smoker in "bed" of truck and kitchen in the "cab" of the truck.</v>
      </c>
      <c r="C2418">
        <f>VLOOKUP(A2418, Kickstarter!B:E, 3, FALSE)</f>
        <v>20000</v>
      </c>
      <c r="D2418">
        <f>VLOOKUP(A2418, Kickstarter!B:E, 4, FALSE)</f>
        <v>5</v>
      </c>
      <c r="E2418">
        <f>VLOOKUP(A2418, Kickstarter!B:P, 15, FALSE)</f>
        <v>5</v>
      </c>
      <c r="F2418">
        <f>VLOOKUP(A2418, Kickstarter!B:P, 11, FALSE)</f>
        <v>1</v>
      </c>
    </row>
    <row r="2419" spans="1:6" ht="45" x14ac:dyDescent="0.25">
      <c r="A2419" s="9" t="s">
        <v>2418</v>
      </c>
      <c r="B2419" s="3" t="str">
        <f>VLOOKUP(A2419, Kickstarter!B:C, 2, FALSE)</f>
        <v>I have been working on a recipe for 20 years now and need to perfect it!  Also want to do a gluten free version, then open a food truck</v>
      </c>
      <c r="C2419">
        <f>VLOOKUP(A2419, Kickstarter!B:E, 3, FALSE)</f>
        <v>1000</v>
      </c>
      <c r="D2419">
        <f>VLOOKUP(A2419, Kickstarter!B:E, 4, FALSE)</f>
        <v>0</v>
      </c>
      <c r="E2419">
        <f>VLOOKUP(A2419, Kickstarter!B:P, 15, FALSE)</f>
        <v>0</v>
      </c>
      <c r="F2419">
        <f>VLOOKUP(A2419, Kickstarter!B:P, 11, FALSE)</f>
        <v>0</v>
      </c>
    </row>
    <row r="2420" spans="1:6" x14ac:dyDescent="0.25">
      <c r="A2420" s="9" t="s">
        <v>2419</v>
      </c>
      <c r="B2420" s="3" t="str">
        <f>VLOOKUP(A2420, Kickstarter!B:C, 2, FALSE)</f>
        <v>I want to start my food truck business.</v>
      </c>
      <c r="C2420">
        <f>VLOOKUP(A2420, Kickstarter!B:E, 3, FALSE)</f>
        <v>25000</v>
      </c>
      <c r="D2420">
        <f>VLOOKUP(A2420, Kickstarter!B:E, 4, FALSE)</f>
        <v>5</v>
      </c>
      <c r="E2420">
        <f>VLOOKUP(A2420, Kickstarter!B:P, 15, FALSE)</f>
        <v>1</v>
      </c>
      <c r="F2420">
        <f>VLOOKUP(A2420, Kickstarter!B:P, 11, FALSE)</f>
        <v>5</v>
      </c>
    </row>
    <row r="2421" spans="1:6" ht="45" x14ac:dyDescent="0.25">
      <c r="A2421" s="9" t="s">
        <v>2420</v>
      </c>
      <c r="B2421" s="3" t="str">
        <f>VLOOKUP(A2421, Kickstarter!B:C, 2, FALSE)</f>
        <v>Farm to table, gourmet hippy hot dogs made from scratch with free range meats and organic produce: mind expanding recipes: TasteBudTrip</v>
      </c>
      <c r="C2421">
        <f>VLOOKUP(A2421, Kickstarter!B:E, 3, FALSE)</f>
        <v>3000</v>
      </c>
      <c r="D2421">
        <f>VLOOKUP(A2421, Kickstarter!B:E, 4, FALSE)</f>
        <v>0</v>
      </c>
      <c r="E2421">
        <f>VLOOKUP(A2421, Kickstarter!B:P, 15, FALSE)</f>
        <v>0</v>
      </c>
      <c r="F2421">
        <f>VLOOKUP(A2421, Kickstarter!B:P, 11, FALSE)</f>
        <v>0</v>
      </c>
    </row>
    <row r="2422" spans="1:6" ht="45" x14ac:dyDescent="0.25">
      <c r="A2422" s="9" t="s">
        <v>2421</v>
      </c>
      <c r="B2422" s="3" t="str">
        <f>VLOOKUP(A2422, Kickstarter!B:C, 2, FALSE)</f>
        <v>Pangea Cuisines offers authentic hand crafted dishes, utilizing fresh ingredients selected that very morning.</v>
      </c>
      <c r="C2422">
        <f>VLOOKUP(A2422, Kickstarter!B:E, 3, FALSE)</f>
        <v>16870</v>
      </c>
      <c r="D2422">
        <f>VLOOKUP(A2422, Kickstarter!B:E, 4, FALSE)</f>
        <v>2501</v>
      </c>
      <c r="E2422">
        <f>VLOOKUP(A2422, Kickstarter!B:P, 15, FALSE)</f>
        <v>69.47</v>
      </c>
      <c r="F2422">
        <f>VLOOKUP(A2422, Kickstarter!B:P, 11, FALSE)</f>
        <v>36</v>
      </c>
    </row>
    <row r="2423" spans="1:6" ht="30" x14ac:dyDescent="0.25">
      <c r="A2423" s="9" t="s">
        <v>2422</v>
      </c>
      <c r="B2423" s="3" t="str">
        <f>VLOOKUP(A2423, Kickstarter!B:C, 2, FALSE)</f>
        <v>help me start Merrill's first hot dog cart in this empty lot</v>
      </c>
      <c r="C2423">
        <f>VLOOKUP(A2423, Kickstarter!B:E, 3, FALSE)</f>
        <v>6000</v>
      </c>
      <c r="D2423">
        <f>VLOOKUP(A2423, Kickstarter!B:E, 4, FALSE)</f>
        <v>1</v>
      </c>
      <c r="E2423">
        <f>VLOOKUP(A2423, Kickstarter!B:P, 15, FALSE)</f>
        <v>1</v>
      </c>
      <c r="F2423">
        <f>VLOOKUP(A2423, Kickstarter!B:P, 11, FALSE)</f>
        <v>1</v>
      </c>
    </row>
    <row r="2424" spans="1:6" ht="30" x14ac:dyDescent="0.25">
      <c r="A2424" s="9" t="s">
        <v>2423</v>
      </c>
      <c r="B2424" s="3" t="str">
        <f>VLOOKUP(A2424, Kickstarter!B:C, 2, FALSE)</f>
        <v>Family owned business serving BBQ and seafood to the public</v>
      </c>
      <c r="C2424">
        <f>VLOOKUP(A2424, Kickstarter!B:E, 3, FALSE)</f>
        <v>500</v>
      </c>
      <c r="D2424">
        <f>VLOOKUP(A2424, Kickstarter!B:E, 4, FALSE)</f>
        <v>1</v>
      </c>
      <c r="E2424">
        <f>VLOOKUP(A2424, Kickstarter!B:P, 15, FALSE)</f>
        <v>1</v>
      </c>
      <c r="F2424">
        <f>VLOOKUP(A2424, Kickstarter!B:P, 11, FALSE)</f>
        <v>1</v>
      </c>
    </row>
    <row r="2425" spans="1:6" ht="45" x14ac:dyDescent="0.25">
      <c r="A2425" s="9" t="s">
        <v>2424</v>
      </c>
      <c r="B2425" s="3" t="str">
        <f>VLOOKUP(A2425, Kickstarter!B:C, 2, FALSE)</f>
        <v>FBTR is a Texas-style, North Carolina based, homemade BBQ company looking to bring good meat to the masses.</v>
      </c>
      <c r="C2425">
        <f>VLOOKUP(A2425, Kickstarter!B:E, 3, FALSE)</f>
        <v>60000</v>
      </c>
      <c r="D2425">
        <f>VLOOKUP(A2425, Kickstarter!B:E, 4, FALSE)</f>
        <v>8</v>
      </c>
      <c r="E2425">
        <f>VLOOKUP(A2425, Kickstarter!B:P, 15, FALSE)</f>
        <v>8</v>
      </c>
      <c r="F2425">
        <f>VLOOKUP(A2425, Kickstarter!B:P, 11, FALSE)</f>
        <v>1</v>
      </c>
    </row>
    <row r="2426" spans="1:6" ht="30" x14ac:dyDescent="0.25">
      <c r="A2426" s="9" t="s">
        <v>2425</v>
      </c>
      <c r="B2426" s="3" t="str">
        <f>VLOOKUP(A2426, Kickstarter!B:C, 2, FALSE)</f>
        <v>Great and creative food from the heart in the form of a sweet food truck!</v>
      </c>
      <c r="C2426">
        <f>VLOOKUP(A2426, Kickstarter!B:E, 3, FALSE)</f>
        <v>25000</v>
      </c>
      <c r="D2426">
        <f>VLOOKUP(A2426, Kickstarter!B:E, 4, FALSE)</f>
        <v>310</v>
      </c>
      <c r="E2426">
        <f>VLOOKUP(A2426, Kickstarter!B:P, 15, FALSE)</f>
        <v>34.44</v>
      </c>
      <c r="F2426">
        <f>VLOOKUP(A2426, Kickstarter!B:P, 11, FALSE)</f>
        <v>9</v>
      </c>
    </row>
    <row r="2427" spans="1:6" ht="45" x14ac:dyDescent="0.25">
      <c r="A2427" s="9" t="s">
        <v>2426</v>
      </c>
      <c r="B2427" s="3" t="str">
        <f>VLOOKUP(A2427, Kickstarter!B:C, 2, FALSE)</f>
        <v>I have the chance to take my Food Cart Business on the road. This is a major opportunity for a lot of people to learn and prosper.</v>
      </c>
      <c r="C2427">
        <f>VLOOKUP(A2427, Kickstarter!B:E, 3, FALSE)</f>
        <v>3500</v>
      </c>
      <c r="D2427">
        <f>VLOOKUP(A2427, Kickstarter!B:E, 4, FALSE)</f>
        <v>1</v>
      </c>
      <c r="E2427">
        <f>VLOOKUP(A2427, Kickstarter!B:P, 15, FALSE)</f>
        <v>1</v>
      </c>
      <c r="F2427">
        <f>VLOOKUP(A2427, Kickstarter!B:P, 11, FALSE)</f>
        <v>1</v>
      </c>
    </row>
    <row r="2428" spans="1:6" ht="45" x14ac:dyDescent="0.25">
      <c r="A2428" s="9" t="s">
        <v>2427</v>
      </c>
      <c r="B2428" s="3" t="str">
        <f>VLOOKUP(A2428, Kickstarter!B:C, 2, FALSE)</f>
        <v>Aspiring to create a food truck with many delicious low calorie meals to encourage healthy eating while enjoying every bite.</v>
      </c>
      <c r="C2428">
        <f>VLOOKUP(A2428, Kickstarter!B:E, 3, FALSE)</f>
        <v>20000</v>
      </c>
      <c r="D2428">
        <f>VLOOKUP(A2428, Kickstarter!B:E, 4, FALSE)</f>
        <v>0</v>
      </c>
      <c r="E2428">
        <f>VLOOKUP(A2428, Kickstarter!B:P, 15, FALSE)</f>
        <v>0</v>
      </c>
      <c r="F2428">
        <f>VLOOKUP(A2428, Kickstarter!B:P, 11, FALSE)</f>
        <v>0</v>
      </c>
    </row>
    <row r="2429" spans="1:6" ht="30" x14ac:dyDescent="0.25">
      <c r="A2429" s="9" t="s">
        <v>2428</v>
      </c>
      <c r="B2429" s="3" t="str">
        <f>VLOOKUP(A2429, Kickstarter!B:C, 2, FALSE)</f>
        <v>Fast and simple lunches for those on the go.  All (lunch) deals $10 or less.</v>
      </c>
      <c r="C2429">
        <f>VLOOKUP(A2429, Kickstarter!B:E, 3, FALSE)</f>
        <v>50000</v>
      </c>
      <c r="D2429">
        <f>VLOOKUP(A2429, Kickstarter!B:E, 4, FALSE)</f>
        <v>1</v>
      </c>
      <c r="E2429">
        <f>VLOOKUP(A2429, Kickstarter!B:P, 15, FALSE)</f>
        <v>1</v>
      </c>
      <c r="F2429">
        <f>VLOOKUP(A2429, Kickstarter!B:P, 11, FALSE)</f>
        <v>1</v>
      </c>
    </row>
    <row r="2430" spans="1:6" ht="30" x14ac:dyDescent="0.25">
      <c r="A2430" s="9" t="s">
        <v>2429</v>
      </c>
      <c r="B2430" s="3" t="str">
        <f>VLOOKUP(A2430, Kickstarter!B:C, 2, FALSE)</f>
        <v>From Moo 2 You! We want to offer premium burgers to a taco flooded environment.</v>
      </c>
      <c r="C2430">
        <f>VLOOKUP(A2430, Kickstarter!B:E, 3, FALSE)</f>
        <v>35000</v>
      </c>
      <c r="D2430">
        <f>VLOOKUP(A2430, Kickstarter!B:E, 4, FALSE)</f>
        <v>1</v>
      </c>
      <c r="E2430">
        <f>VLOOKUP(A2430, Kickstarter!B:P, 15, FALSE)</f>
        <v>1</v>
      </c>
      <c r="F2430">
        <f>VLOOKUP(A2430, Kickstarter!B:P, 11, FALSE)</f>
        <v>1</v>
      </c>
    </row>
    <row r="2431" spans="1:6" ht="45" x14ac:dyDescent="0.25">
      <c r="A2431" s="9" t="s">
        <v>2430</v>
      </c>
      <c r="B2431" s="3" t="str">
        <f>VLOOKUP(A2431, Kickstarter!B:C, 2, FALSE)</f>
        <v>Den tÃ¸ffeste foodtrucken i gata, bbq, ribs, briskets, pulled pork, frites, pickle, alt laget i en spesialbygd rÃ¸ykovn i bussen, av meg.</v>
      </c>
      <c r="C2431">
        <f>VLOOKUP(A2431, Kickstarter!B:E, 3, FALSE)</f>
        <v>140000</v>
      </c>
      <c r="D2431">
        <f>VLOOKUP(A2431, Kickstarter!B:E, 4, FALSE)</f>
        <v>2005</v>
      </c>
      <c r="E2431">
        <f>VLOOKUP(A2431, Kickstarter!B:P, 15, FALSE)</f>
        <v>501.25</v>
      </c>
      <c r="F2431">
        <f>VLOOKUP(A2431, Kickstarter!B:P, 11, FALSE)</f>
        <v>4</v>
      </c>
    </row>
    <row r="2432" spans="1:6" ht="45" x14ac:dyDescent="0.25">
      <c r="A2432" s="9" t="s">
        <v>2431</v>
      </c>
      <c r="B2432" s="3" t="str">
        <f>VLOOKUP(A2432, Kickstarter!B:C, 2, FALSE)</f>
        <v>This little guy will be circling the streets of Brickell &amp; Wynwood in Miami serving Venezuelan dishes. It needs TLC and some equipment</v>
      </c>
      <c r="C2432">
        <f>VLOOKUP(A2432, Kickstarter!B:E, 3, FALSE)</f>
        <v>3000</v>
      </c>
      <c r="D2432">
        <f>VLOOKUP(A2432, Kickstarter!B:E, 4, FALSE)</f>
        <v>21</v>
      </c>
      <c r="E2432">
        <f>VLOOKUP(A2432, Kickstarter!B:P, 15, FALSE)</f>
        <v>10.5</v>
      </c>
      <c r="F2432">
        <f>VLOOKUP(A2432, Kickstarter!B:P, 11, FALSE)</f>
        <v>2</v>
      </c>
    </row>
    <row r="2433" spans="1:6" ht="30" x14ac:dyDescent="0.25">
      <c r="A2433" s="9" t="s">
        <v>2432</v>
      </c>
      <c r="B2433" s="3" t="str">
        <f>VLOOKUP(A2433, Kickstarter!B:C, 2, FALSE)</f>
        <v>Go to Colorado and run a food truck with homemade food of all kinds.</v>
      </c>
      <c r="C2433">
        <f>VLOOKUP(A2433, Kickstarter!B:E, 3, FALSE)</f>
        <v>100000</v>
      </c>
      <c r="D2433">
        <f>VLOOKUP(A2433, Kickstarter!B:E, 4, FALSE)</f>
        <v>2</v>
      </c>
      <c r="E2433">
        <f>VLOOKUP(A2433, Kickstarter!B:P, 15, FALSE)</f>
        <v>1</v>
      </c>
      <c r="F2433">
        <f>VLOOKUP(A2433, Kickstarter!B:P, 11, FALSE)</f>
        <v>2</v>
      </c>
    </row>
    <row r="2434" spans="1:6" ht="45" x14ac:dyDescent="0.25">
      <c r="A2434" s="9" t="s">
        <v>2433</v>
      </c>
      <c r="B2434" s="3" t="str">
        <f>VLOOKUP(A2434, Kickstarter!B:C, 2, FALSE)</f>
        <v>Looking to start competition cooking and need start-up help.  Offering brisket tasting to all contributors.</v>
      </c>
      <c r="C2434">
        <f>VLOOKUP(A2434, Kickstarter!B:E, 3, FALSE)</f>
        <v>14000</v>
      </c>
      <c r="D2434">
        <f>VLOOKUP(A2434, Kickstarter!B:E, 4, FALSE)</f>
        <v>2</v>
      </c>
      <c r="E2434">
        <f>VLOOKUP(A2434, Kickstarter!B:P, 15, FALSE)</f>
        <v>1</v>
      </c>
      <c r="F2434">
        <f>VLOOKUP(A2434, Kickstarter!B:P, 11, FALSE)</f>
        <v>2</v>
      </c>
    </row>
    <row r="2435" spans="1:6" ht="45" x14ac:dyDescent="0.25">
      <c r="A2435" s="9" t="s">
        <v>2434</v>
      </c>
      <c r="B2435" s="3" t="str">
        <f>VLOOKUP(A2435, Kickstarter!B:C, 2, FALSE)</f>
        <v>I want to create an amazing menu that no one eals has.I have great ideas like a non-traditional pb&amp;j thats wraped in an eggroll &amp; fried</v>
      </c>
      <c r="C2435">
        <f>VLOOKUP(A2435, Kickstarter!B:E, 3, FALSE)</f>
        <v>10000</v>
      </c>
      <c r="D2435">
        <f>VLOOKUP(A2435, Kickstarter!B:E, 4, FALSE)</f>
        <v>0</v>
      </c>
      <c r="E2435">
        <f>VLOOKUP(A2435, Kickstarter!B:P, 15, FALSE)</f>
        <v>0</v>
      </c>
      <c r="F2435">
        <f>VLOOKUP(A2435, Kickstarter!B:P, 11, FALSE)</f>
        <v>0</v>
      </c>
    </row>
    <row r="2436" spans="1:6" ht="45" x14ac:dyDescent="0.25">
      <c r="A2436" s="9" t="s">
        <v>2435</v>
      </c>
      <c r="B2436" s="3" t="str">
        <f>VLOOKUP(A2436, Kickstarter!B:C, 2, FALSE)</f>
        <v>Mobile food truck loaded with locally grown fresh fruits and veggies. Caters to the inner-city and zip codes known as food deserts.</v>
      </c>
      <c r="C2436">
        <f>VLOOKUP(A2436, Kickstarter!B:E, 3, FALSE)</f>
        <v>20000</v>
      </c>
      <c r="D2436">
        <f>VLOOKUP(A2436, Kickstarter!B:E, 4, FALSE)</f>
        <v>26</v>
      </c>
      <c r="E2436">
        <f>VLOOKUP(A2436, Kickstarter!B:P, 15, FALSE)</f>
        <v>13</v>
      </c>
      <c r="F2436">
        <f>VLOOKUP(A2436, Kickstarter!B:P, 11, FALSE)</f>
        <v>2</v>
      </c>
    </row>
    <row r="2437" spans="1:6" ht="45" x14ac:dyDescent="0.25">
      <c r="A2437" s="9" t="s">
        <v>2436</v>
      </c>
      <c r="B2437" s="3" t="str">
        <f>VLOOKUP(A2437, Kickstarter!B:C, 2, FALSE)</f>
        <v>Healthy, paleo food nearby gym and office areas. You pic your order and pay in the app and pic your time for just pic up the food.</v>
      </c>
      <c r="C2437">
        <f>VLOOKUP(A2437, Kickstarter!B:E, 3, FALSE)</f>
        <v>250000</v>
      </c>
      <c r="D2437">
        <f>VLOOKUP(A2437, Kickstarter!B:E, 4, FALSE)</f>
        <v>1224</v>
      </c>
      <c r="E2437">
        <f>VLOOKUP(A2437, Kickstarter!B:P, 15, FALSE)</f>
        <v>306</v>
      </c>
      <c r="F2437">
        <f>VLOOKUP(A2437, Kickstarter!B:P, 11, FALSE)</f>
        <v>4</v>
      </c>
    </row>
    <row r="2438" spans="1:6" ht="45" x14ac:dyDescent="0.25">
      <c r="A2438" s="9" t="s">
        <v>2437</v>
      </c>
      <c r="B2438" s="3" t="str">
        <f>VLOOKUP(A2438, Kickstarter!B:C, 2, FALSE)</f>
        <v>A sustainable vegan food truck. Locally and solar powered. Mission: hydroponic farms &amp; non profit eateries in impoverished lands by'30.</v>
      </c>
      <c r="C2438">
        <f>VLOOKUP(A2438, Kickstarter!B:E, 3, FALSE)</f>
        <v>117000</v>
      </c>
      <c r="D2438">
        <f>VLOOKUP(A2438, Kickstarter!B:E, 4, FALSE)</f>
        <v>45</v>
      </c>
      <c r="E2438">
        <f>VLOOKUP(A2438, Kickstarter!B:P, 15, FALSE)</f>
        <v>22.5</v>
      </c>
      <c r="F2438">
        <f>VLOOKUP(A2438, Kickstarter!B:P, 11, FALSE)</f>
        <v>2</v>
      </c>
    </row>
    <row r="2439" spans="1:6" ht="45" x14ac:dyDescent="0.25">
      <c r="A2439" s="9" t="s">
        <v>2438</v>
      </c>
      <c r="B2439" s="3" t="str">
        <f>VLOOKUP(A2439, Kickstarter!B:C, 2, FALSE)</f>
        <v>Homemade Gumbo, Stews and Curry to be served hot and fresh everyday at any festival or concert we can attend.</v>
      </c>
      <c r="C2439">
        <f>VLOOKUP(A2439, Kickstarter!B:E, 3, FALSE)</f>
        <v>8000</v>
      </c>
      <c r="D2439">
        <f>VLOOKUP(A2439, Kickstarter!B:E, 4, FALSE)</f>
        <v>0</v>
      </c>
      <c r="E2439">
        <f>VLOOKUP(A2439, Kickstarter!B:P, 15, FALSE)</f>
        <v>0</v>
      </c>
      <c r="F2439">
        <f>VLOOKUP(A2439, Kickstarter!B:P, 11, FALSE)</f>
        <v>0</v>
      </c>
    </row>
    <row r="2440" spans="1:6" ht="45" x14ac:dyDescent="0.25">
      <c r="A2440" s="9" t="s">
        <v>2439</v>
      </c>
      <c r="B2440" s="3" t="str">
        <f>VLOOKUP(A2440, Kickstarter!B:C, 2, FALSE)</f>
        <v>I'm starting a catering and food truck business of southern comfort food. My FOOD is my Art!  
Thanks for you help!</v>
      </c>
      <c r="C2440">
        <f>VLOOKUP(A2440, Kickstarter!B:E, 3, FALSE)</f>
        <v>15000</v>
      </c>
      <c r="D2440">
        <f>VLOOKUP(A2440, Kickstarter!B:E, 4, FALSE)</f>
        <v>50</v>
      </c>
      <c r="E2440">
        <f>VLOOKUP(A2440, Kickstarter!B:P, 15, FALSE)</f>
        <v>50</v>
      </c>
      <c r="F2440">
        <f>VLOOKUP(A2440, Kickstarter!B:P, 11, FALSE)</f>
        <v>1</v>
      </c>
    </row>
    <row r="2441" spans="1:6" ht="45" x14ac:dyDescent="0.25">
      <c r="A2441" s="9" t="s">
        <v>2440</v>
      </c>
      <c r="B2441" s="3" t="str">
        <f>VLOOKUP(A2441, Kickstarter!B:C, 2, FALSE)</f>
        <v>Expand cotton candy concession to include other foods and purchase a trailer to haul.
Purchase unstuffed pets to fill with cotton candy</v>
      </c>
      <c r="C2441">
        <f>VLOOKUP(A2441, Kickstarter!B:E, 3, FALSE)</f>
        <v>10000</v>
      </c>
      <c r="D2441">
        <f>VLOOKUP(A2441, Kickstarter!B:E, 4, FALSE)</f>
        <v>0</v>
      </c>
      <c r="E2441">
        <f>VLOOKUP(A2441, Kickstarter!B:P, 15, FALSE)</f>
        <v>0</v>
      </c>
      <c r="F2441">
        <f>VLOOKUP(A2441, Kickstarter!B:P, 11, FALSE)</f>
        <v>0</v>
      </c>
    </row>
    <row r="2442" spans="1:6" ht="30" x14ac:dyDescent="0.25">
      <c r="A2442" s="9" t="s">
        <v>2441</v>
      </c>
      <c r="B2442" s="3" t="str">
        <f>VLOOKUP(A2442, Kickstarter!B:C, 2, FALSE)</f>
        <v>Starting a entire clean energy food truck and set a new standard for Cambodia</v>
      </c>
      <c r="C2442">
        <f>VLOOKUP(A2442, Kickstarter!B:E, 3, FALSE)</f>
        <v>5000</v>
      </c>
      <c r="D2442">
        <f>VLOOKUP(A2442, Kickstarter!B:E, 4, FALSE)</f>
        <v>10</v>
      </c>
      <c r="E2442">
        <f>VLOOKUP(A2442, Kickstarter!B:P, 15, FALSE)</f>
        <v>5</v>
      </c>
      <c r="F2442">
        <f>VLOOKUP(A2442, Kickstarter!B:P, 11, FALSE)</f>
        <v>2</v>
      </c>
    </row>
    <row r="2443" spans="1:6" ht="30" x14ac:dyDescent="0.25">
      <c r="A2443" s="9" t="s">
        <v>2442</v>
      </c>
      <c r="B2443" s="3" t="str">
        <f>VLOOKUP(A2443, Kickstarter!B:C, 2, FALSE)</f>
        <v>YOU can help Alchemy Pops POP up on a street near you!</v>
      </c>
      <c r="C2443">
        <f>VLOOKUP(A2443, Kickstarter!B:E, 3, FALSE)</f>
        <v>7500</v>
      </c>
      <c r="D2443">
        <f>VLOOKUP(A2443, Kickstarter!B:E, 4, FALSE)</f>
        <v>8091</v>
      </c>
      <c r="E2443">
        <f>VLOOKUP(A2443, Kickstarter!B:P, 15, FALSE)</f>
        <v>74.23</v>
      </c>
      <c r="F2443">
        <f>VLOOKUP(A2443, Kickstarter!B:P, 11, FALSE)</f>
        <v>109</v>
      </c>
    </row>
    <row r="2444" spans="1:6" ht="30" x14ac:dyDescent="0.25">
      <c r="A2444" s="9" t="s">
        <v>2443</v>
      </c>
      <c r="B2444" s="3" t="str">
        <f>VLOOKUP(A2444, Kickstarter!B:C, 2, FALSE)</f>
        <v>The first tea from a new sustainable tea region in India's young, rising Himalayas.</v>
      </c>
      <c r="C2444">
        <f>VLOOKUP(A2444, Kickstarter!B:E, 3, FALSE)</f>
        <v>24000</v>
      </c>
      <c r="D2444">
        <f>VLOOKUP(A2444, Kickstarter!B:E, 4, FALSE)</f>
        <v>30226</v>
      </c>
      <c r="E2444">
        <f>VLOOKUP(A2444, Kickstarter!B:P, 15, FALSE)</f>
        <v>81.25</v>
      </c>
      <c r="F2444">
        <f>VLOOKUP(A2444, Kickstarter!B:P, 11, FALSE)</f>
        <v>372</v>
      </c>
    </row>
    <row r="2445" spans="1:6" ht="45" x14ac:dyDescent="0.25">
      <c r="A2445" s="9" t="s">
        <v>2444</v>
      </c>
      <c r="B2445" s="3" t="str">
        <f>VLOOKUP(A2445, Kickstarter!B:C, 2, FALSE)</f>
        <v>We empower coffee farmers to process their own premium beans, and connect them directly with coffee lovers on our online marketplace.</v>
      </c>
      <c r="C2445">
        <f>VLOOKUP(A2445, Kickstarter!B:E, 3, FALSE)</f>
        <v>20000</v>
      </c>
      <c r="D2445">
        <f>VLOOKUP(A2445, Kickstarter!B:E, 4, FALSE)</f>
        <v>40502.99</v>
      </c>
      <c r="E2445">
        <f>VLOOKUP(A2445, Kickstarter!B:P, 15, FALSE)</f>
        <v>130.22999999999999</v>
      </c>
      <c r="F2445">
        <f>VLOOKUP(A2445, Kickstarter!B:P, 11, FALSE)</f>
        <v>311</v>
      </c>
    </row>
    <row r="2446" spans="1:6" ht="45" x14ac:dyDescent="0.25">
      <c r="A2446" s="9" t="s">
        <v>2445</v>
      </c>
      <c r="B2446" s="3" t="str">
        <f>VLOOKUP(A2446, Kickstarter!B:C, 2, FALSE)</f>
        <v>Chocolate Truffles &amp; Sweet Treats handcrafted the European traditional way.  One bite and you will always want to eat dessert first!</v>
      </c>
      <c r="C2446">
        <f>VLOOKUP(A2446, Kickstarter!B:E, 3, FALSE)</f>
        <v>3000</v>
      </c>
      <c r="D2446">
        <f>VLOOKUP(A2446, Kickstarter!B:E, 4, FALSE)</f>
        <v>3258</v>
      </c>
      <c r="E2446">
        <f>VLOOKUP(A2446, Kickstarter!B:P, 15, FALSE)</f>
        <v>53.41</v>
      </c>
      <c r="F2446">
        <f>VLOOKUP(A2446, Kickstarter!B:P, 11, FALSE)</f>
        <v>61</v>
      </c>
    </row>
    <row r="2447" spans="1:6" ht="60" x14ac:dyDescent="0.25">
      <c r="A2447" s="9" t="s">
        <v>2446</v>
      </c>
      <c r="B2447" s="3" t="str">
        <f>VLOOKUP(A2447, Kickstarter!B:C, 2, FALSE)</f>
        <v>Joe's Cellar is locally prepared old world Italian "cellar food". 
This is the stuff that makes non-Italians wish they were Italian!</v>
      </c>
      <c r="C2447">
        <f>VLOOKUP(A2447, Kickstarter!B:E, 3, FALSE)</f>
        <v>5000</v>
      </c>
      <c r="D2447">
        <f>VLOOKUP(A2447, Kickstarter!B:E, 4, FALSE)</f>
        <v>8640</v>
      </c>
      <c r="E2447">
        <f>VLOOKUP(A2447, Kickstarter!B:P, 15, FALSE)</f>
        <v>75.13</v>
      </c>
      <c r="F2447">
        <f>VLOOKUP(A2447, Kickstarter!B:P, 11, FALSE)</f>
        <v>115</v>
      </c>
    </row>
    <row r="2448" spans="1:6" ht="45" x14ac:dyDescent="0.25">
      <c r="A2448" s="9" t="s">
        <v>2447</v>
      </c>
      <c r="B2448" s="3" t="str">
        <f>VLOOKUP(A2448, Kickstarter!B:C, 2, FALSE)</f>
        <v>The Brooklyn Cookie Company plans to bring our signature "Mushroom" Meringue Cookies and Just Meringues! to stores around the country!</v>
      </c>
      <c r="C2448">
        <f>VLOOKUP(A2448, Kickstarter!B:E, 3, FALSE)</f>
        <v>5000</v>
      </c>
      <c r="D2448">
        <f>VLOOKUP(A2448, Kickstarter!B:E, 4, FALSE)</f>
        <v>8399</v>
      </c>
      <c r="E2448">
        <f>VLOOKUP(A2448, Kickstarter!B:P, 15, FALSE)</f>
        <v>75.67</v>
      </c>
      <c r="F2448">
        <f>VLOOKUP(A2448, Kickstarter!B:P, 11, FALSE)</f>
        <v>111</v>
      </c>
    </row>
    <row r="2449" spans="1:6" ht="45" x14ac:dyDescent="0.25">
      <c r="A2449" s="9" t="s">
        <v>2448</v>
      </c>
      <c r="B2449" s="3" t="str">
        <f>VLOOKUP(A2449, Kickstarter!B:C, 2, FALSE)</f>
        <v>Some days you just need cake! Homemade cake, wild (and classic) flavors, icing on the inside and shipped fresh to your home or office!</v>
      </c>
      <c r="C2449">
        <f>VLOOKUP(A2449, Kickstarter!B:E, 3, FALSE)</f>
        <v>2500</v>
      </c>
      <c r="D2449">
        <f>VLOOKUP(A2449, Kickstarter!B:E, 4, FALSE)</f>
        <v>10680</v>
      </c>
      <c r="E2449">
        <f>VLOOKUP(A2449, Kickstarter!B:P, 15, FALSE)</f>
        <v>31.69</v>
      </c>
      <c r="F2449">
        <f>VLOOKUP(A2449, Kickstarter!B:P, 11, FALSE)</f>
        <v>337</v>
      </c>
    </row>
    <row r="2450" spans="1:6" ht="45" x14ac:dyDescent="0.25">
      <c r="A2450" s="9" t="s">
        <v>2449</v>
      </c>
      <c r="B2450" s="3" t="str">
        <f>VLOOKUP(A2450, Kickstarter!B:C, 2, FALSE)</f>
        <v>New ninja-cool campfire coffee mug from Ninja Narwhal Coffee Company. Perfect for holding 13oz of the best coffee in the universe!</v>
      </c>
      <c r="C2450">
        <f>VLOOKUP(A2450, Kickstarter!B:E, 3, FALSE)</f>
        <v>400</v>
      </c>
      <c r="D2450">
        <f>VLOOKUP(A2450, Kickstarter!B:E, 4, FALSE)</f>
        <v>430</v>
      </c>
      <c r="E2450">
        <f>VLOOKUP(A2450, Kickstarter!B:P, 15, FALSE)</f>
        <v>47.78</v>
      </c>
      <c r="F2450">
        <f>VLOOKUP(A2450, Kickstarter!B:P, 11, FALSE)</f>
        <v>9</v>
      </c>
    </row>
    <row r="2451" spans="1:6" ht="45" x14ac:dyDescent="0.25">
      <c r="A2451" s="9" t="s">
        <v>2450</v>
      </c>
      <c r="B2451" s="3" t="str">
        <f>VLOOKUP(A2451, Kickstarter!B:C, 2, FALSE)</f>
        <v>Wholesome, gluten-free, crunchy granola hand-baked in Jackson, WY. Rich in protein, omega 3's, and fiber. Help me get it to you!</v>
      </c>
      <c r="C2451">
        <f>VLOOKUP(A2451, Kickstarter!B:E, 3, FALSE)</f>
        <v>10000</v>
      </c>
      <c r="D2451">
        <f>VLOOKUP(A2451, Kickstarter!B:E, 4, FALSE)</f>
        <v>10800</v>
      </c>
      <c r="E2451">
        <f>VLOOKUP(A2451, Kickstarter!B:P, 15, FALSE)</f>
        <v>90</v>
      </c>
      <c r="F2451">
        <f>VLOOKUP(A2451, Kickstarter!B:P, 11, FALSE)</f>
        <v>120</v>
      </c>
    </row>
    <row r="2452" spans="1:6" ht="45" x14ac:dyDescent="0.25">
      <c r="A2452" s="9" t="s">
        <v>2451</v>
      </c>
      <c r="B2452" s="3" t="str">
        <f>VLOOKUP(A2452, Kickstarter!B:C, 2, FALSE)</f>
        <v>Old Coast Ales will be St. Augustine's very own micro brewery where our focus will be on creating unique and traditional beer styles.</v>
      </c>
      <c r="C2452">
        <f>VLOOKUP(A2452, Kickstarter!B:E, 3, FALSE)</f>
        <v>15000</v>
      </c>
      <c r="D2452">
        <f>VLOOKUP(A2452, Kickstarter!B:E, 4, FALSE)</f>
        <v>15230.03</v>
      </c>
      <c r="E2452">
        <f>VLOOKUP(A2452, Kickstarter!B:P, 15, FALSE)</f>
        <v>149.31</v>
      </c>
      <c r="F2452">
        <f>VLOOKUP(A2452, Kickstarter!B:P, 11, FALSE)</f>
        <v>102</v>
      </c>
    </row>
    <row r="2453" spans="1:6" ht="45" x14ac:dyDescent="0.25">
      <c r="A2453" s="9" t="s">
        <v>2452</v>
      </c>
      <c r="B2453" s="3" t="str">
        <f>VLOOKUP(A2453, Kickstarter!B:C, 2, FALSE)</f>
        <v>Meet the best tasting high protein, low sugar protein snack on the planet. Guaranteed to turn you into a stone cold fox.</v>
      </c>
      <c r="C2453">
        <f>VLOOKUP(A2453, Kickstarter!B:E, 3, FALSE)</f>
        <v>10000</v>
      </c>
      <c r="D2453">
        <f>VLOOKUP(A2453, Kickstarter!B:E, 4, FALSE)</f>
        <v>11545</v>
      </c>
      <c r="E2453">
        <f>VLOOKUP(A2453, Kickstarter!B:P, 15, FALSE)</f>
        <v>62.07</v>
      </c>
      <c r="F2453">
        <f>VLOOKUP(A2453, Kickstarter!B:P, 11, FALSE)</f>
        <v>186</v>
      </c>
    </row>
    <row r="2454" spans="1:6" ht="45" x14ac:dyDescent="0.25">
      <c r="A2454" s="9" t="s">
        <v>2453</v>
      </c>
      <c r="B2454" s="3" t="str">
        <f>VLOOKUP(A2454, Kickstarter!B:C, 2, FALSE)</f>
        <v>Italian inspired sauce with a spice and heat that make this simple Red Sauce unique! This company name still remains a secret, for now!</v>
      </c>
      <c r="C2454">
        <f>VLOOKUP(A2454, Kickstarter!B:E, 3, FALSE)</f>
        <v>600</v>
      </c>
      <c r="D2454">
        <f>VLOOKUP(A2454, Kickstarter!B:E, 4, FALSE)</f>
        <v>801</v>
      </c>
      <c r="E2454">
        <f>VLOOKUP(A2454, Kickstarter!B:P, 15, FALSE)</f>
        <v>53.4</v>
      </c>
      <c r="F2454">
        <f>VLOOKUP(A2454, Kickstarter!B:P, 11, FALSE)</f>
        <v>15</v>
      </c>
    </row>
    <row r="2455" spans="1:6" ht="45" x14ac:dyDescent="0.25">
      <c r="A2455" s="9" t="s">
        <v>2454</v>
      </c>
      <c r="B2455" s="3" t="str">
        <f>VLOOKUP(A2455, Kickstarter!B:C, 2, FALSE)</f>
        <v>Creating naturally smoked Jerky without the use of artificial ingredients or preservatives. A healthier snack that taste great!</v>
      </c>
      <c r="C2455">
        <f>VLOOKUP(A2455, Kickstarter!B:E, 3, FALSE)</f>
        <v>3000</v>
      </c>
      <c r="D2455">
        <f>VLOOKUP(A2455, Kickstarter!B:E, 4, FALSE)</f>
        <v>4641</v>
      </c>
      <c r="E2455">
        <f>VLOOKUP(A2455, Kickstarter!B:P, 15, FALSE)</f>
        <v>69.27</v>
      </c>
      <c r="F2455">
        <f>VLOOKUP(A2455, Kickstarter!B:P, 11, FALSE)</f>
        <v>67</v>
      </c>
    </row>
    <row r="2456" spans="1:6" ht="45" x14ac:dyDescent="0.25">
      <c r="A2456" s="9" t="s">
        <v>2455</v>
      </c>
      <c r="B2456" s="3" t="str">
        <f>VLOOKUP(A2456, Kickstarter!B:C, 2, FALSE)</f>
        <v>Beer. Delicious, Salem made beer. Only the freshest, small batch beer straight from the source. Our beer is brewed within reach.</v>
      </c>
      <c r="C2456">
        <f>VLOOKUP(A2456, Kickstarter!B:E, 3, FALSE)</f>
        <v>35000</v>
      </c>
      <c r="D2456">
        <f>VLOOKUP(A2456, Kickstarter!B:E, 4, FALSE)</f>
        <v>35296</v>
      </c>
      <c r="E2456">
        <f>VLOOKUP(A2456, Kickstarter!B:P, 15, FALSE)</f>
        <v>271.51</v>
      </c>
      <c r="F2456">
        <f>VLOOKUP(A2456, Kickstarter!B:P, 11, FALSE)</f>
        <v>130</v>
      </c>
    </row>
    <row r="2457" spans="1:6" ht="45" x14ac:dyDescent="0.25">
      <c r="A2457" s="9" t="s">
        <v>2456</v>
      </c>
      <c r="B2457" s="3" t="str">
        <f>VLOOKUP(A2457, Kickstarter!B:C, 2, FALSE)</f>
        <v>Mama wants everyone to try her secret recipes for sauces and rubs. She uses only the freshest ingredients for them.</v>
      </c>
      <c r="C2457">
        <f>VLOOKUP(A2457, Kickstarter!B:E, 3, FALSE)</f>
        <v>300</v>
      </c>
      <c r="D2457">
        <f>VLOOKUP(A2457, Kickstarter!B:E, 4, FALSE)</f>
        <v>546</v>
      </c>
      <c r="E2457">
        <f>VLOOKUP(A2457, Kickstarter!B:P, 15, FALSE)</f>
        <v>34.130000000000003</v>
      </c>
      <c r="F2457">
        <f>VLOOKUP(A2457, Kickstarter!B:P, 11, FALSE)</f>
        <v>16</v>
      </c>
    </row>
    <row r="2458" spans="1:6" ht="45" x14ac:dyDescent="0.25">
      <c r="A2458" s="9" t="s">
        <v>2457</v>
      </c>
      <c r="B2458" s="3" t="str">
        <f>VLOOKUP(A2458, Kickstarter!B:C, 2, FALSE)</f>
        <v>These beef sticks will make your taste buds dance with happiness. Plus they are healthier than most available today!</v>
      </c>
      <c r="C2458">
        <f>VLOOKUP(A2458, Kickstarter!B:E, 3, FALSE)</f>
        <v>1500</v>
      </c>
      <c r="D2458">
        <f>VLOOKUP(A2458, Kickstarter!B:E, 4, FALSE)</f>
        <v>2713</v>
      </c>
      <c r="E2458">
        <f>VLOOKUP(A2458, Kickstarter!B:P, 15, FALSE)</f>
        <v>40.49</v>
      </c>
      <c r="F2458">
        <f>VLOOKUP(A2458, Kickstarter!B:P, 11, FALSE)</f>
        <v>67</v>
      </c>
    </row>
    <row r="2459" spans="1:6" ht="45" x14ac:dyDescent="0.25">
      <c r="A2459" s="9" t="s">
        <v>2458</v>
      </c>
      <c r="B2459" s="3" t="str">
        <f>VLOOKUP(A2459, Kickstarter!B:C, 2, FALSE)</f>
        <v>If you love wine, and have ever dreamed of crafting your own. You can in 3 easy steps.  Sample~Sprinkle~Savor.</v>
      </c>
      <c r="C2459">
        <f>VLOOKUP(A2459, Kickstarter!B:E, 3, FALSE)</f>
        <v>23000</v>
      </c>
      <c r="D2459">
        <f>VLOOKUP(A2459, Kickstarter!B:E, 4, FALSE)</f>
        <v>23530</v>
      </c>
      <c r="E2459">
        <f>VLOOKUP(A2459, Kickstarter!B:P, 15, FALSE)</f>
        <v>189.76</v>
      </c>
      <c r="F2459">
        <f>VLOOKUP(A2459, Kickstarter!B:P, 11, FALSE)</f>
        <v>124</v>
      </c>
    </row>
    <row r="2460" spans="1:6" ht="45" x14ac:dyDescent="0.25">
      <c r="A2460" s="9" t="s">
        <v>2459</v>
      </c>
      <c r="B2460" s="3" t="str">
        <f>VLOOKUP(A2460, Kickstarter!B:C, 2, FALSE)</f>
        <v>Three ladies starting a small bakery/toast bar concept @SmorgasburgLA.  House made pastries and bread using local and fun ingredients.</v>
      </c>
      <c r="C2460">
        <f>VLOOKUP(A2460, Kickstarter!B:E, 3, FALSE)</f>
        <v>5000</v>
      </c>
      <c r="D2460">
        <f>VLOOKUP(A2460, Kickstarter!B:E, 4, FALSE)</f>
        <v>5509</v>
      </c>
      <c r="E2460">
        <f>VLOOKUP(A2460, Kickstarter!B:P, 15, FALSE)</f>
        <v>68.86</v>
      </c>
      <c r="F2460">
        <f>VLOOKUP(A2460, Kickstarter!B:P, 11, FALSE)</f>
        <v>80</v>
      </c>
    </row>
    <row r="2461" spans="1:6" ht="45" x14ac:dyDescent="0.25">
      <c r="A2461" s="9" t="s">
        <v>2460</v>
      </c>
      <c r="B2461" s="3" t="str">
        <f>VLOOKUP(A2461, Kickstarter!B:C, 2, FALSE)</f>
        <v>Bringing delicious, scratch-made, baked goods to mainstreet Hopkins, MN. Specializing in cupcakes, cakes, cookies, and French macarons.</v>
      </c>
      <c r="C2461">
        <f>VLOOKUP(A2461, Kickstarter!B:E, 3, FALSE)</f>
        <v>30000</v>
      </c>
      <c r="D2461">
        <f>VLOOKUP(A2461, Kickstarter!B:E, 4, FALSE)</f>
        <v>30675</v>
      </c>
      <c r="E2461">
        <f>VLOOKUP(A2461, Kickstarter!B:P, 15, FALSE)</f>
        <v>108.78</v>
      </c>
      <c r="F2461">
        <f>VLOOKUP(A2461, Kickstarter!B:P, 11, FALSE)</f>
        <v>282</v>
      </c>
    </row>
    <row r="2462" spans="1:6" ht="45" x14ac:dyDescent="0.25">
      <c r="A2462" s="9" t="s">
        <v>2461</v>
      </c>
      <c r="B2462" s="3" t="str">
        <f>VLOOKUP(A2462, Kickstarter!B:C, 2, FALSE)</f>
        <v>A humble and homey bakery passionately obsessed with good bread. Grano will fast become your favorite neighborhood food hub.</v>
      </c>
      <c r="C2462">
        <f>VLOOKUP(A2462, Kickstarter!B:E, 3, FALSE)</f>
        <v>8500</v>
      </c>
      <c r="D2462">
        <f>VLOOKUP(A2462, Kickstarter!B:E, 4, FALSE)</f>
        <v>8567</v>
      </c>
      <c r="E2462">
        <f>VLOOKUP(A2462, Kickstarter!B:P, 15, FALSE)</f>
        <v>125.99</v>
      </c>
      <c r="F2462">
        <f>VLOOKUP(A2462, Kickstarter!B:P, 11, FALSE)</f>
        <v>68</v>
      </c>
    </row>
    <row r="2463" spans="1:6" ht="45" x14ac:dyDescent="0.25">
      <c r="A2463" s="9" t="s">
        <v>2462</v>
      </c>
      <c r="B2463" s="3" t="str">
        <f>VLOOKUP(A2463, Kickstarter!B:C, 2, FALSE)</f>
        <v>Songs of faith and worship that are so deeply spiritual you could sing them in church, so down to earth you could play them in a bar.</v>
      </c>
      <c r="C2463">
        <f>VLOOKUP(A2463, Kickstarter!B:E, 3, FALSE)</f>
        <v>7500</v>
      </c>
      <c r="D2463">
        <f>VLOOKUP(A2463, Kickstarter!B:E, 4, FALSE)</f>
        <v>7785</v>
      </c>
      <c r="E2463">
        <f>VLOOKUP(A2463, Kickstarter!B:P, 15, FALSE)</f>
        <v>90.52</v>
      </c>
      <c r="F2463">
        <f>VLOOKUP(A2463, Kickstarter!B:P, 11, FALSE)</f>
        <v>86</v>
      </c>
    </row>
    <row r="2464" spans="1:6" ht="45" x14ac:dyDescent="0.25">
      <c r="A2464" s="9" t="s">
        <v>2463</v>
      </c>
      <c r="B2464" s="3" t="str">
        <f>VLOOKUP(A2464, Kickstarter!B:C, 2, FALSE)</f>
        <v>CHURCHES, an indie rock band from Oakland, CA, is recording a new single about marriage equality and pressing it to 7" vinyl.</v>
      </c>
      <c r="C2464">
        <f>VLOOKUP(A2464, Kickstarter!B:E, 3, FALSE)</f>
        <v>3000</v>
      </c>
      <c r="D2464">
        <f>VLOOKUP(A2464, Kickstarter!B:E, 4, FALSE)</f>
        <v>3321.25</v>
      </c>
      <c r="E2464">
        <f>VLOOKUP(A2464, Kickstarter!B:P, 15, FALSE)</f>
        <v>28.88</v>
      </c>
      <c r="F2464">
        <f>VLOOKUP(A2464, Kickstarter!B:P, 11, FALSE)</f>
        <v>115</v>
      </c>
    </row>
    <row r="2465" spans="1:6" x14ac:dyDescent="0.25">
      <c r="A2465" s="9" t="s">
        <v>2464</v>
      </c>
      <c r="B2465" s="3" t="str">
        <f>VLOOKUP(A2465, Kickstarter!B:C, 2, FALSE)</f>
        <v>Emma Ate The Lion's debut full length album</v>
      </c>
      <c r="C2465">
        <f>VLOOKUP(A2465, Kickstarter!B:E, 3, FALSE)</f>
        <v>2000</v>
      </c>
      <c r="D2465">
        <f>VLOOKUP(A2465, Kickstarter!B:E, 4, FALSE)</f>
        <v>2325</v>
      </c>
      <c r="E2465">
        <f>VLOOKUP(A2465, Kickstarter!B:P, 15, FALSE)</f>
        <v>31</v>
      </c>
      <c r="F2465">
        <f>VLOOKUP(A2465, Kickstarter!B:P, 11, FALSE)</f>
        <v>75</v>
      </c>
    </row>
    <row r="2466" spans="1:6" ht="45" x14ac:dyDescent="0.25">
      <c r="A2466" s="9" t="s">
        <v>2465</v>
      </c>
      <c r="B2466" s="3" t="str">
        <f>VLOOKUP(A2466, Kickstarter!B:C, 2, FALSE)</f>
        <v>The Enemy Feathers are passing the proverbial hat to see if we can raise enough money to complete Our NEW EP</v>
      </c>
      <c r="C2466">
        <f>VLOOKUP(A2466, Kickstarter!B:E, 3, FALSE)</f>
        <v>2000</v>
      </c>
      <c r="D2466">
        <f>VLOOKUP(A2466, Kickstarter!B:E, 4, FALSE)</f>
        <v>2222</v>
      </c>
      <c r="E2466">
        <f>VLOOKUP(A2466, Kickstarter!B:P, 15, FALSE)</f>
        <v>51.67</v>
      </c>
      <c r="F2466">
        <f>VLOOKUP(A2466, Kickstarter!B:P, 11, FALSE)</f>
        <v>43</v>
      </c>
    </row>
    <row r="2467" spans="1:6" ht="30" x14ac:dyDescent="0.25">
      <c r="A2467" s="9" t="s">
        <v>2466</v>
      </c>
      <c r="B2467" s="3" t="str">
        <f>VLOOKUP(A2467, Kickstarter!B:C, 2, FALSE)</f>
        <v>An indie band from Spokane, WA looking to master and package their first full length album.</v>
      </c>
      <c r="C2467">
        <f>VLOOKUP(A2467, Kickstarter!B:E, 3, FALSE)</f>
        <v>700</v>
      </c>
      <c r="D2467">
        <f>VLOOKUP(A2467, Kickstarter!B:E, 4, FALSE)</f>
        <v>1261</v>
      </c>
      <c r="E2467">
        <f>VLOOKUP(A2467, Kickstarter!B:P, 15, FALSE)</f>
        <v>26.27</v>
      </c>
      <c r="F2467">
        <f>VLOOKUP(A2467, Kickstarter!B:P, 11, FALSE)</f>
        <v>48</v>
      </c>
    </row>
    <row r="2468" spans="1:6" ht="45" x14ac:dyDescent="0.25">
      <c r="A2468" s="9" t="s">
        <v>2467</v>
      </c>
      <c r="B2468" s="3" t="str">
        <f>VLOOKUP(A2468, Kickstarter!B:C, 2, FALSE)</f>
        <v>With big dreams and big sounds, Jesse Alexander's Debut album titled "For Once" brings Indie Rock to a whole new level.</v>
      </c>
      <c r="C2468">
        <f>VLOOKUP(A2468, Kickstarter!B:E, 3, FALSE)</f>
        <v>2500</v>
      </c>
      <c r="D2468">
        <f>VLOOKUP(A2468, Kickstarter!B:E, 4, FALSE)</f>
        <v>2500</v>
      </c>
      <c r="E2468">
        <f>VLOOKUP(A2468, Kickstarter!B:P, 15, FALSE)</f>
        <v>48.08</v>
      </c>
      <c r="F2468">
        <f>VLOOKUP(A2468, Kickstarter!B:P, 11, FALSE)</f>
        <v>52</v>
      </c>
    </row>
    <row r="2469" spans="1:6" ht="45" x14ac:dyDescent="0.25">
      <c r="A2469" s="9" t="s">
        <v>2468</v>
      </c>
      <c r="B2469" s="3" t="str">
        <f>VLOOKUP(A2469, Kickstarter!B:C, 2, FALSE)</f>
        <v>We've finished our first EP and we're taking it on the road in three weeks! Help us fund manufacturing?</v>
      </c>
      <c r="C2469">
        <f>VLOOKUP(A2469, Kickstarter!B:E, 3, FALSE)</f>
        <v>1000</v>
      </c>
      <c r="D2469">
        <f>VLOOKUP(A2469, Kickstarter!B:E, 4, FALSE)</f>
        <v>1185</v>
      </c>
      <c r="E2469">
        <f>VLOOKUP(A2469, Kickstarter!B:P, 15, FALSE)</f>
        <v>27.56</v>
      </c>
      <c r="F2469">
        <f>VLOOKUP(A2469, Kickstarter!B:P, 11, FALSE)</f>
        <v>43</v>
      </c>
    </row>
    <row r="2470" spans="1:6" ht="30" x14ac:dyDescent="0.25">
      <c r="A2470" s="9" t="s">
        <v>2469</v>
      </c>
      <c r="B2470" s="3" t="str">
        <f>VLOOKUP(A2470, Kickstarter!B:C, 2, FALSE)</f>
        <v>Please donate, support &amp; share this project so that I may be able to record my new EP this fall!</v>
      </c>
      <c r="C2470">
        <f>VLOOKUP(A2470, Kickstarter!B:E, 3, FALSE)</f>
        <v>2000</v>
      </c>
      <c r="D2470">
        <f>VLOOKUP(A2470, Kickstarter!B:E, 4, FALSE)</f>
        <v>2144.34</v>
      </c>
      <c r="E2470">
        <f>VLOOKUP(A2470, Kickstarter!B:P, 15, FALSE)</f>
        <v>36.97</v>
      </c>
      <c r="F2470">
        <f>VLOOKUP(A2470, Kickstarter!B:P, 11, FALSE)</f>
        <v>58</v>
      </c>
    </row>
    <row r="2471" spans="1:6" ht="45" x14ac:dyDescent="0.25">
      <c r="A2471" s="9" t="s">
        <v>2470</v>
      </c>
      <c r="B2471" s="3" t="str">
        <f>VLOOKUP(A2471, Kickstarter!B:C, 2, FALSE)</f>
        <v>All the music for my EP of cello-fusion originals is complete. All I need now is your help to get it mastered &amp; pressed to CD &amp; vinyl!</v>
      </c>
      <c r="C2471">
        <f>VLOOKUP(A2471, Kickstarter!B:E, 3, FALSE)</f>
        <v>1200</v>
      </c>
      <c r="D2471">
        <f>VLOOKUP(A2471, Kickstarter!B:E, 4, FALSE)</f>
        <v>1364</v>
      </c>
      <c r="E2471">
        <f>VLOOKUP(A2471, Kickstarter!B:P, 15, FALSE)</f>
        <v>29.02</v>
      </c>
      <c r="F2471">
        <f>VLOOKUP(A2471, Kickstarter!B:P, 11, FALSE)</f>
        <v>47</v>
      </c>
    </row>
    <row r="2472" spans="1:6" ht="45" x14ac:dyDescent="0.25">
      <c r="A2472" s="9" t="s">
        <v>2471</v>
      </c>
      <c r="B2472" s="3" t="str">
        <f>VLOOKUP(A2472, Kickstarter!B:C, 2, FALSE)</f>
        <v>Music is my passion.  I've been recording this album for 2 years now, and I just want the world to finally hear it!</v>
      </c>
      <c r="C2472">
        <f>VLOOKUP(A2472, Kickstarter!B:E, 3, FALSE)</f>
        <v>1000</v>
      </c>
      <c r="D2472">
        <f>VLOOKUP(A2472, Kickstarter!B:E, 4, FALSE)</f>
        <v>1031.6400000000001</v>
      </c>
      <c r="E2472">
        <f>VLOOKUP(A2472, Kickstarter!B:P, 15, FALSE)</f>
        <v>28.66</v>
      </c>
      <c r="F2472">
        <f>VLOOKUP(A2472, Kickstarter!B:P, 11, FALSE)</f>
        <v>36</v>
      </c>
    </row>
    <row r="2473" spans="1:6" ht="45" x14ac:dyDescent="0.25">
      <c r="A2473" s="9" t="s">
        <v>2472</v>
      </c>
      <c r="B2473" s="3" t="str">
        <f>VLOOKUP(A2473, Kickstarter!B:C, 2, FALSE)</f>
        <v>Confused Disciples' debut album "Sleepamation" is (finally) all recorded and mixed, now all that's left is mastering and duplication.</v>
      </c>
      <c r="C2473">
        <f>VLOOKUP(A2473, Kickstarter!B:E, 3, FALSE)</f>
        <v>500</v>
      </c>
      <c r="D2473">
        <f>VLOOKUP(A2473, Kickstarter!B:E, 4, FALSE)</f>
        <v>640</v>
      </c>
      <c r="E2473">
        <f>VLOOKUP(A2473, Kickstarter!B:P, 15, FALSE)</f>
        <v>37.65</v>
      </c>
      <c r="F2473">
        <f>VLOOKUP(A2473, Kickstarter!B:P, 11, FALSE)</f>
        <v>17</v>
      </c>
    </row>
    <row r="2474" spans="1:6" ht="45" x14ac:dyDescent="0.25">
      <c r="A2474" s="9" t="s">
        <v>2473</v>
      </c>
      <c r="B2474" s="3" t="str">
        <f>VLOOKUP(A2474, Kickstarter!B:C, 2, FALSE)</f>
        <v>Help Ben Hardt release 3 albums in a 9 month span, telling the story of two lovers in London during WWII. All with strings, a rock band and more...</v>
      </c>
      <c r="C2474">
        <f>VLOOKUP(A2474, Kickstarter!B:E, 3, FALSE)</f>
        <v>7500</v>
      </c>
      <c r="D2474">
        <f>VLOOKUP(A2474, Kickstarter!B:E, 4, FALSE)</f>
        <v>10182.02</v>
      </c>
      <c r="E2474">
        <f>VLOOKUP(A2474, Kickstarter!B:P, 15, FALSE)</f>
        <v>97.9</v>
      </c>
      <c r="F2474">
        <f>VLOOKUP(A2474, Kickstarter!B:P, 11, FALSE)</f>
        <v>104</v>
      </c>
    </row>
    <row r="2475" spans="1:6" ht="45" x14ac:dyDescent="0.25">
      <c r="A2475" s="9" t="s">
        <v>2474</v>
      </c>
      <c r="B2475" s="3" t="str">
        <f>VLOOKUP(A2475, Kickstarter!B:C, 2, FALSE)</f>
        <v>Wrote some new songs and it turned into an album. I even have a title already, "Oh My Soul". Would love your support!</v>
      </c>
      <c r="C2475">
        <f>VLOOKUP(A2475, Kickstarter!B:E, 3, FALSE)</f>
        <v>2000</v>
      </c>
      <c r="D2475">
        <f>VLOOKUP(A2475, Kickstarter!B:E, 4, FALSE)</f>
        <v>2000</v>
      </c>
      <c r="E2475">
        <f>VLOOKUP(A2475, Kickstarter!B:P, 15, FALSE)</f>
        <v>42.55</v>
      </c>
      <c r="F2475">
        <f>VLOOKUP(A2475, Kickstarter!B:P, 11, FALSE)</f>
        <v>47</v>
      </c>
    </row>
    <row r="2476" spans="1:6" ht="45" x14ac:dyDescent="0.25">
      <c r="A2476" s="9" t="s">
        <v>2475</v>
      </c>
      <c r="B2476" s="3" t="str">
        <f>VLOOKUP(A2476, Kickstarter!B:C, 2, FALSE)</f>
        <v xml:space="preserve">Even though were still recording our first album, were taking pre orders to help with manufacturing costs. We have a lot to cover with this CD/ DVD. </v>
      </c>
      <c r="C2476">
        <f>VLOOKUP(A2476, Kickstarter!B:E, 3, FALSE)</f>
        <v>5000</v>
      </c>
      <c r="D2476">
        <f>VLOOKUP(A2476, Kickstarter!B:E, 4, FALSE)</f>
        <v>5000.18</v>
      </c>
      <c r="E2476">
        <f>VLOOKUP(A2476, Kickstarter!B:P, 15, FALSE)</f>
        <v>131.58000000000001</v>
      </c>
      <c r="F2476">
        <f>VLOOKUP(A2476, Kickstarter!B:P, 11, FALSE)</f>
        <v>38</v>
      </c>
    </row>
    <row r="2477" spans="1:6" ht="30" x14ac:dyDescent="0.25">
      <c r="A2477" s="9" t="s">
        <v>2476</v>
      </c>
      <c r="B2477" s="3" t="str">
        <f>VLOOKUP(A2477, Kickstarter!B:C, 2, FALSE)</f>
        <v>Help BRANDTSON and DREAMOVERrecords press their 2004 record, "Send Us A Signal".</v>
      </c>
      <c r="C2477">
        <f>VLOOKUP(A2477, Kickstarter!B:E, 3, FALSE)</f>
        <v>2500</v>
      </c>
      <c r="D2477">
        <f>VLOOKUP(A2477, Kickstarter!B:E, 4, FALSE)</f>
        <v>2618</v>
      </c>
      <c r="E2477">
        <f>VLOOKUP(A2477, Kickstarter!B:P, 15, FALSE)</f>
        <v>32.32</v>
      </c>
      <c r="F2477">
        <f>VLOOKUP(A2477, Kickstarter!B:P, 11, FALSE)</f>
        <v>81</v>
      </c>
    </row>
    <row r="2478" spans="1:6" ht="45" x14ac:dyDescent="0.25">
      <c r="A2478" s="9" t="s">
        <v>2477</v>
      </c>
      <c r="B2478" s="3" t="str">
        <f>VLOOKUP(A2478, Kickstarter!B:C, 2, FALSE)</f>
        <v>Eleven songs, the accumulation of several memorable occurrences in a sleepy town; stories of fiction &amp; fact.</v>
      </c>
      <c r="C2478">
        <f>VLOOKUP(A2478, Kickstarter!B:E, 3, FALSE)</f>
        <v>3200</v>
      </c>
      <c r="D2478">
        <f>VLOOKUP(A2478, Kickstarter!B:E, 4, FALSE)</f>
        <v>3360.72</v>
      </c>
      <c r="E2478">
        <f>VLOOKUP(A2478, Kickstarter!B:P, 15, FALSE)</f>
        <v>61.1</v>
      </c>
      <c r="F2478">
        <f>VLOOKUP(A2478, Kickstarter!B:P, 11, FALSE)</f>
        <v>55</v>
      </c>
    </row>
    <row r="2479" spans="1:6" ht="45" x14ac:dyDescent="0.25">
      <c r="A2479" s="9" t="s">
        <v>824</v>
      </c>
      <c r="B2479" s="3" t="str">
        <f>VLOOKUP(A2479, Kickstarter!B:C, 2, FALSE)</f>
        <v>Eyes For Fire is finally ready to release their Debut Album but we need YOU to help us put the final touches on it.</v>
      </c>
      <c r="C2479">
        <f>VLOOKUP(A2479, Kickstarter!B:E, 3, FALSE)</f>
        <v>800</v>
      </c>
      <c r="D2479">
        <f>VLOOKUP(A2479, Kickstarter!B:E, 4, FALSE)</f>
        <v>1436</v>
      </c>
      <c r="E2479">
        <f>VLOOKUP(A2479, Kickstarter!B:P, 15, FALSE)</f>
        <v>43.52</v>
      </c>
      <c r="F2479">
        <f>VLOOKUP(A2479, Kickstarter!B:P, 11, FALSE)</f>
        <v>33</v>
      </c>
    </row>
    <row r="2480" spans="1:6" ht="45" x14ac:dyDescent="0.25">
      <c r="A2480" s="9" t="s">
        <v>2478</v>
      </c>
      <c r="B2480" s="3" t="str">
        <f>VLOOKUP(A2480, Kickstarter!B:C, 2, FALSE)</f>
        <v>San Francisco Indie band, Should We Run, gets set to launch their debut EP capped with a tour to South by Southwest Music Conference.</v>
      </c>
      <c r="C2480">
        <f>VLOOKUP(A2480, Kickstarter!B:E, 3, FALSE)</f>
        <v>8000</v>
      </c>
      <c r="D2480">
        <f>VLOOKUP(A2480, Kickstarter!B:E, 4, FALSE)</f>
        <v>10200</v>
      </c>
      <c r="E2480">
        <f>VLOOKUP(A2480, Kickstarter!B:P, 15, FALSE)</f>
        <v>129.11000000000001</v>
      </c>
      <c r="F2480">
        <f>VLOOKUP(A2480, Kickstarter!B:P, 11, FALSE)</f>
        <v>79</v>
      </c>
    </row>
    <row r="2481" spans="1:6" ht="30" x14ac:dyDescent="0.25">
      <c r="A2481" s="9" t="s">
        <v>2479</v>
      </c>
      <c r="B2481" s="3" t="str">
        <f>VLOOKUP(A2481, Kickstarter!B:C, 2, FALSE)</f>
        <v>Fake Natives is headed on tour this summer. Help them fill their tank with fossil fuels.</v>
      </c>
      <c r="C2481">
        <f>VLOOKUP(A2481, Kickstarter!B:E, 3, FALSE)</f>
        <v>300</v>
      </c>
      <c r="D2481">
        <f>VLOOKUP(A2481, Kickstarter!B:E, 4, FALSE)</f>
        <v>400.33</v>
      </c>
      <c r="E2481">
        <f>VLOOKUP(A2481, Kickstarter!B:P, 15, FALSE)</f>
        <v>25.02</v>
      </c>
      <c r="F2481">
        <f>VLOOKUP(A2481, Kickstarter!B:P, 11, FALSE)</f>
        <v>16</v>
      </c>
    </row>
    <row r="2482" spans="1:6" ht="45" x14ac:dyDescent="0.25">
      <c r="A2482" s="9" t="s">
        <v>2480</v>
      </c>
      <c r="B2482" s="3" t="str">
        <f>VLOOKUP(A2482, Kickstarter!B:C, 2, FALSE)</f>
        <v>We are a band from Long Beach, Ca looking to record our first EP. Any little bit counts and your support would mean the world to us!</v>
      </c>
      <c r="C2482">
        <f>VLOOKUP(A2482, Kickstarter!B:E, 3, FALSE)</f>
        <v>2000</v>
      </c>
      <c r="D2482">
        <f>VLOOKUP(A2482, Kickstarter!B:E, 4, FALSE)</f>
        <v>2000</v>
      </c>
      <c r="E2482">
        <f>VLOOKUP(A2482, Kickstarter!B:P, 15, FALSE)</f>
        <v>250</v>
      </c>
      <c r="F2482">
        <f>VLOOKUP(A2482, Kickstarter!B:P, 11, FALSE)</f>
        <v>8</v>
      </c>
    </row>
    <row r="2483" spans="1:6" ht="45" x14ac:dyDescent="0.25">
      <c r="A2483" s="9" t="s">
        <v>2481</v>
      </c>
      <c r="B2483" s="3" t="str">
        <f>VLOOKUP(A2483, Kickstarter!B:C, 2, FALSE)</f>
        <v>To support the media blitz for their brand-new album, the band is offering a Kickstarter-only EP and other amazing premiums.</v>
      </c>
      <c r="C2483">
        <f>VLOOKUP(A2483, Kickstarter!B:E, 3, FALSE)</f>
        <v>4000</v>
      </c>
      <c r="D2483">
        <f>VLOOKUP(A2483, Kickstarter!B:E, 4, FALSE)</f>
        <v>4516.4399999999996</v>
      </c>
      <c r="E2483">
        <f>VLOOKUP(A2483, Kickstarter!B:P, 15, FALSE)</f>
        <v>47.54</v>
      </c>
      <c r="F2483">
        <f>VLOOKUP(A2483, Kickstarter!B:P, 11, FALSE)</f>
        <v>95</v>
      </c>
    </row>
    <row r="2484" spans="1:6" ht="45" x14ac:dyDescent="0.25">
      <c r="A2484" s="9" t="s">
        <v>2482</v>
      </c>
      <c r="B2484" s="3" t="str">
        <f>VLOOKUP(A2484, Kickstarter!B:C, 2, FALSE)</f>
        <v>Singer Jude Roberts has been asked to perform his song "The Flood"  in Hiroshima.  You can assist in making this opportunity a reality.</v>
      </c>
      <c r="C2484">
        <f>VLOOKUP(A2484, Kickstarter!B:E, 3, FALSE)</f>
        <v>1000</v>
      </c>
      <c r="D2484">
        <f>VLOOKUP(A2484, Kickstarter!B:E, 4, FALSE)</f>
        <v>1001</v>
      </c>
      <c r="E2484">
        <f>VLOOKUP(A2484, Kickstarter!B:P, 15, FALSE)</f>
        <v>40.04</v>
      </c>
      <c r="F2484">
        <f>VLOOKUP(A2484, Kickstarter!B:P, 11, FALSE)</f>
        <v>25</v>
      </c>
    </row>
    <row r="2485" spans="1:6" ht="30" x14ac:dyDescent="0.25">
      <c r="A2485" s="9" t="s">
        <v>2483</v>
      </c>
      <c r="B2485" s="3" t="str">
        <f>VLOOKUP(A2485, Kickstarter!B:C, 2, FALSE)</f>
        <v>Send Intangible Animal on our first West Coast Tour!!! The fate of the world rests in your hands.</v>
      </c>
      <c r="C2485">
        <f>VLOOKUP(A2485, Kickstarter!B:E, 3, FALSE)</f>
        <v>1100</v>
      </c>
      <c r="D2485">
        <f>VLOOKUP(A2485, Kickstarter!B:E, 4, FALSE)</f>
        <v>1251</v>
      </c>
      <c r="E2485">
        <f>VLOOKUP(A2485, Kickstarter!B:P, 15, FALSE)</f>
        <v>65.84</v>
      </c>
      <c r="F2485">
        <f>VLOOKUP(A2485, Kickstarter!B:P, 11, FALSE)</f>
        <v>19</v>
      </c>
    </row>
    <row r="2486" spans="1:6" ht="45" x14ac:dyDescent="0.25">
      <c r="A2486" s="9" t="s">
        <v>2484</v>
      </c>
      <c r="B2486" s="3" t="str">
        <f>VLOOKUP(A2486, Kickstarter!B:C, 2, FALSE)</f>
        <v>A solo roots/rock CD written by award winning singer-songwriter Kiya Heartwood and produced by Grammy nominated producer Mark Hallman.</v>
      </c>
      <c r="C2486">
        <f>VLOOKUP(A2486, Kickstarter!B:E, 3, FALSE)</f>
        <v>3500</v>
      </c>
      <c r="D2486">
        <f>VLOOKUP(A2486, Kickstarter!B:E, 4, FALSE)</f>
        <v>4176.1099999999997</v>
      </c>
      <c r="E2486">
        <f>VLOOKUP(A2486, Kickstarter!B:P, 15, FALSE)</f>
        <v>46.4</v>
      </c>
      <c r="F2486">
        <f>VLOOKUP(A2486, Kickstarter!B:P, 11, FALSE)</f>
        <v>90</v>
      </c>
    </row>
    <row r="2487" spans="1:6" ht="45" x14ac:dyDescent="0.25">
      <c r="A2487" s="9" t="s">
        <v>2485</v>
      </c>
      <c r="B2487" s="3" t="str">
        <f>VLOOKUP(A2487, Kickstarter!B:C, 2, FALSE)</f>
        <v>We're trying to fund a fall tour to Dallas,  where we will record our debut album with Grammy award-winning producer, Stuart Sikes.</v>
      </c>
      <c r="C2487">
        <f>VLOOKUP(A2487, Kickstarter!B:E, 3, FALSE)</f>
        <v>2000</v>
      </c>
      <c r="D2487">
        <f>VLOOKUP(A2487, Kickstarter!B:E, 4, FALSE)</f>
        <v>2065</v>
      </c>
      <c r="E2487">
        <f>VLOOKUP(A2487, Kickstarter!B:P, 15, FALSE)</f>
        <v>50.37</v>
      </c>
      <c r="F2487">
        <f>VLOOKUP(A2487, Kickstarter!B:P, 11, FALSE)</f>
        <v>41</v>
      </c>
    </row>
    <row r="2488" spans="1:6" ht="45" x14ac:dyDescent="0.25">
      <c r="A2488" s="9" t="s">
        <v>2486</v>
      </c>
      <c r="B2488" s="3" t="str">
        <f>VLOOKUP(A2488, Kickstarter!B:C, 2, FALSE)</f>
        <v>I'm just about finished recording my new EP "Gypsy Wind," but I need help w/making CD's for you to hold in your hands!  And listen to!</v>
      </c>
      <c r="C2488">
        <f>VLOOKUP(A2488, Kickstarter!B:E, 3, FALSE)</f>
        <v>300</v>
      </c>
      <c r="D2488">
        <f>VLOOKUP(A2488, Kickstarter!B:E, 4, FALSE)</f>
        <v>797</v>
      </c>
      <c r="E2488">
        <f>VLOOKUP(A2488, Kickstarter!B:P, 15, FALSE)</f>
        <v>26.57</v>
      </c>
      <c r="F2488">
        <f>VLOOKUP(A2488, Kickstarter!B:P, 11, FALSE)</f>
        <v>30</v>
      </c>
    </row>
    <row r="2489" spans="1:6" ht="45" x14ac:dyDescent="0.25">
      <c r="A2489" s="9" t="s">
        <v>2487</v>
      </c>
      <c r="B2489" s="3" t="str">
        <f>VLOOKUP(A2489, Kickstarter!B:C, 2, FALSE)</f>
        <v>Raise enough money to fund the copyright cost for the full length indie rock record we spent the year recording.</v>
      </c>
      <c r="C2489">
        <f>VLOOKUP(A2489, Kickstarter!B:E, 3, FALSE)</f>
        <v>1500</v>
      </c>
      <c r="D2489">
        <f>VLOOKUP(A2489, Kickstarter!B:E, 4, FALSE)</f>
        <v>1500.76</v>
      </c>
      <c r="E2489">
        <f>VLOOKUP(A2489, Kickstarter!B:P, 15, FALSE)</f>
        <v>39.49</v>
      </c>
      <c r="F2489">
        <f>VLOOKUP(A2489, Kickstarter!B:P, 11, FALSE)</f>
        <v>38</v>
      </c>
    </row>
    <row r="2490" spans="1:6" ht="45" x14ac:dyDescent="0.25">
      <c r="A2490" s="9" t="s">
        <v>2488</v>
      </c>
      <c r="B2490" s="3" t="str">
        <f>VLOOKUP(A2490, Kickstarter!B:C, 2, FALSE)</f>
        <v>Nashville independent singer/songwriter Jameson Elder making a new album! Check out the video to preview the single "Take Me Back"!</v>
      </c>
      <c r="C2490">
        <f>VLOOKUP(A2490, Kickstarter!B:E, 3, FALSE)</f>
        <v>3000</v>
      </c>
      <c r="D2490">
        <f>VLOOKUP(A2490, Kickstarter!B:E, 4, FALSE)</f>
        <v>3201</v>
      </c>
      <c r="E2490">
        <f>VLOOKUP(A2490, Kickstarter!B:P, 15, FALSE)</f>
        <v>49.25</v>
      </c>
      <c r="F2490">
        <f>VLOOKUP(A2490, Kickstarter!B:P, 11, FALSE)</f>
        <v>65</v>
      </c>
    </row>
    <row r="2491" spans="1:6" ht="45" x14ac:dyDescent="0.25">
      <c r="A2491" s="9" t="s">
        <v>2489</v>
      </c>
      <c r="B2491" s="3" t="str">
        <f>VLOOKUP(A2491, Kickstarter!B:C, 2, FALSE)</f>
        <v>A new Pocket Vinyl album focusing on all things about death: what it is, feels like, leads to, and how the idea of God fits into it.</v>
      </c>
      <c r="C2491">
        <f>VLOOKUP(A2491, Kickstarter!B:E, 3, FALSE)</f>
        <v>3500</v>
      </c>
      <c r="D2491">
        <f>VLOOKUP(A2491, Kickstarter!B:E, 4, FALSE)</f>
        <v>4678.5</v>
      </c>
      <c r="E2491">
        <f>VLOOKUP(A2491, Kickstarter!B:P, 15, FALSE)</f>
        <v>62.38</v>
      </c>
      <c r="F2491">
        <f>VLOOKUP(A2491, Kickstarter!B:P, 11, FALSE)</f>
        <v>75</v>
      </c>
    </row>
    <row r="2492" spans="1:6" ht="45" x14ac:dyDescent="0.25">
      <c r="A2492" s="9" t="s">
        <v>2490</v>
      </c>
      <c r="B2492" s="3" t="str">
        <f>VLOOKUP(A2492, Kickstarter!B:C, 2, FALSE)</f>
        <v>We are trying to fund our first multi-state tour this summer in an effort to get our music out to as many people as possible.</v>
      </c>
      <c r="C2492">
        <f>VLOOKUP(A2492, Kickstarter!B:E, 3, FALSE)</f>
        <v>500</v>
      </c>
      <c r="D2492">
        <f>VLOOKUP(A2492, Kickstarter!B:E, 4, FALSE)</f>
        <v>607</v>
      </c>
      <c r="E2492">
        <f>VLOOKUP(A2492, Kickstarter!B:P, 15, FALSE)</f>
        <v>37.94</v>
      </c>
      <c r="F2492">
        <f>VLOOKUP(A2492, Kickstarter!B:P, 11, FALSE)</f>
        <v>16</v>
      </c>
    </row>
    <row r="2493" spans="1:6" ht="45" x14ac:dyDescent="0.25">
      <c r="A2493" s="9" t="s">
        <v>2491</v>
      </c>
      <c r="B2493" s="3" t="str">
        <f>VLOOKUP(A2493, Kickstarter!B:C, 2, FALSE)</f>
        <v>Nathan Evans, instrumental rock guitarist and official V3fights.com artist, is releasing his first solo EP entitled Remove The Illusion</v>
      </c>
      <c r="C2493">
        <f>VLOOKUP(A2493, Kickstarter!B:E, 3, FALSE)</f>
        <v>500</v>
      </c>
      <c r="D2493">
        <f>VLOOKUP(A2493, Kickstarter!B:E, 4, FALSE)</f>
        <v>516</v>
      </c>
      <c r="E2493">
        <f>VLOOKUP(A2493, Kickstarter!B:P, 15, FALSE)</f>
        <v>51.6</v>
      </c>
      <c r="F2493">
        <f>VLOOKUP(A2493, Kickstarter!B:P, 11, FALSE)</f>
        <v>10</v>
      </c>
    </row>
    <row r="2494" spans="1:6" ht="30" x14ac:dyDescent="0.25">
      <c r="A2494" s="9" t="s">
        <v>2492</v>
      </c>
      <c r="B2494" s="3" t="str">
        <f>VLOOKUP(A2494, Kickstarter!B:C, 2, FALSE)</f>
        <v>We're a band from Hawaii trying to produce our first EP and we need help!</v>
      </c>
      <c r="C2494">
        <f>VLOOKUP(A2494, Kickstarter!B:E, 3, FALSE)</f>
        <v>600</v>
      </c>
      <c r="D2494">
        <f>VLOOKUP(A2494, Kickstarter!B:E, 4, FALSE)</f>
        <v>750</v>
      </c>
      <c r="E2494">
        <f>VLOOKUP(A2494, Kickstarter!B:P, 15, FALSE)</f>
        <v>27.78</v>
      </c>
      <c r="F2494">
        <f>VLOOKUP(A2494, Kickstarter!B:P, 11, FALSE)</f>
        <v>27</v>
      </c>
    </row>
    <row r="2495" spans="1:6" ht="45" x14ac:dyDescent="0.25">
      <c r="A2495" s="9" t="s">
        <v>2493</v>
      </c>
      <c r="B2495" s="3" t="str">
        <f>VLOOKUP(A2495, Kickstarter!B:C, 2, FALSE)</f>
        <v>Making the record I've always dreamed of, and I want you to be part of the journey. Join me and let's make a great album together!</v>
      </c>
      <c r="C2495">
        <f>VLOOKUP(A2495, Kickstarter!B:E, 3, FALSE)</f>
        <v>20000</v>
      </c>
      <c r="D2495">
        <f>VLOOKUP(A2495, Kickstarter!B:E, 4, FALSE)</f>
        <v>25740</v>
      </c>
      <c r="E2495">
        <f>VLOOKUP(A2495, Kickstarter!B:P, 15, FALSE)</f>
        <v>99.38</v>
      </c>
      <c r="F2495">
        <f>VLOOKUP(A2495, Kickstarter!B:P, 11, FALSE)</f>
        <v>259</v>
      </c>
    </row>
    <row r="2496" spans="1:6" ht="45" x14ac:dyDescent="0.25">
      <c r="A2496" s="9" t="s">
        <v>2494</v>
      </c>
      <c r="B2496" s="3" t="str">
        <f>VLOOKUP(A2496, Kickstarter!B:C, 2, FALSE)</f>
        <v>Multi-Instrumentalist Ace Waters' new double album with 2+hours of music needs to be professionally made and replicated.</v>
      </c>
      <c r="C2496">
        <f>VLOOKUP(A2496, Kickstarter!B:E, 3, FALSE)</f>
        <v>1500</v>
      </c>
      <c r="D2496">
        <f>VLOOKUP(A2496, Kickstarter!B:E, 4, FALSE)</f>
        <v>1515.08</v>
      </c>
      <c r="E2496">
        <f>VLOOKUP(A2496, Kickstarter!B:P, 15, FALSE)</f>
        <v>38.85</v>
      </c>
      <c r="F2496">
        <f>VLOOKUP(A2496, Kickstarter!B:P, 11, FALSE)</f>
        <v>39</v>
      </c>
    </row>
    <row r="2497" spans="1:6" ht="45" x14ac:dyDescent="0.25">
      <c r="A2497" s="9" t="s">
        <v>2495</v>
      </c>
      <c r="B2497" s="3" t="str">
        <f>VLOOKUP(A2497, Kickstarter!B:C, 2, FALSE)</f>
        <v>World-class musicians pay tribute to Kenny Childers, one of Indiana's best songwriters. MFT is pressing the album on double vinyl.</v>
      </c>
      <c r="C2497">
        <f>VLOOKUP(A2497, Kickstarter!B:E, 3, FALSE)</f>
        <v>1500</v>
      </c>
      <c r="D2497">
        <f>VLOOKUP(A2497, Kickstarter!B:E, 4, FALSE)</f>
        <v>1913.05</v>
      </c>
      <c r="E2497">
        <f>VLOOKUP(A2497, Kickstarter!B:P, 15, FALSE)</f>
        <v>45.55</v>
      </c>
      <c r="F2497">
        <f>VLOOKUP(A2497, Kickstarter!B:P, 11, FALSE)</f>
        <v>42</v>
      </c>
    </row>
    <row r="2498" spans="1:6" ht="30" x14ac:dyDescent="0.25">
      <c r="A2498" s="9" t="s">
        <v>2496</v>
      </c>
      <c r="B2498" s="3" t="str">
        <f>VLOOKUP(A2498, Kickstarter!B:C, 2, FALSE)</f>
        <v>Be a part of making the first Lynn Haven album, "Fair Weather Friends."</v>
      </c>
      <c r="C2498">
        <f>VLOOKUP(A2498, Kickstarter!B:E, 3, FALSE)</f>
        <v>6000</v>
      </c>
      <c r="D2498">
        <f>VLOOKUP(A2498, Kickstarter!B:E, 4, FALSE)</f>
        <v>6000</v>
      </c>
      <c r="E2498">
        <f>VLOOKUP(A2498, Kickstarter!B:P, 15, FALSE)</f>
        <v>600</v>
      </c>
      <c r="F2498">
        <f>VLOOKUP(A2498, Kickstarter!B:P, 11, FALSE)</f>
        <v>10</v>
      </c>
    </row>
    <row r="2499" spans="1:6" ht="45" x14ac:dyDescent="0.25">
      <c r="A2499" s="9" t="s">
        <v>2497</v>
      </c>
      <c r="B2499" s="3" t="str">
        <f>VLOOKUP(A2499, Kickstarter!B:C, 2, FALSE)</f>
        <v>Joe Rut captures his eccentrically funny and moving songs live with an 8-piece band + special guests.  Help him release it!!!</v>
      </c>
      <c r="C2499">
        <f>VLOOKUP(A2499, Kickstarter!B:E, 3, FALSE)</f>
        <v>4000</v>
      </c>
      <c r="D2499">
        <f>VLOOKUP(A2499, Kickstarter!B:E, 4, FALSE)</f>
        <v>4510.8599999999997</v>
      </c>
      <c r="E2499">
        <f>VLOOKUP(A2499, Kickstarter!B:P, 15, FALSE)</f>
        <v>80.55</v>
      </c>
      <c r="F2499">
        <f>VLOOKUP(A2499, Kickstarter!B:P, 11, FALSE)</f>
        <v>56</v>
      </c>
    </row>
    <row r="2500" spans="1:6" ht="45" x14ac:dyDescent="0.25">
      <c r="A2500" s="9" t="s">
        <v>2498</v>
      </c>
      <c r="B2500" s="3" t="str">
        <f>VLOOKUP(A2500, Kickstarter!B:C, 2, FALSE)</f>
        <v>We've been working hard on getting our music out and we are taking the final steps to releasing our EP, but we need your help.</v>
      </c>
      <c r="C2500">
        <f>VLOOKUP(A2500, Kickstarter!B:E, 3, FALSE)</f>
        <v>1000</v>
      </c>
      <c r="D2500">
        <f>VLOOKUP(A2500, Kickstarter!B:E, 4, FALSE)</f>
        <v>1056</v>
      </c>
      <c r="E2500">
        <f>VLOOKUP(A2500, Kickstarter!B:P, 15, FALSE)</f>
        <v>52.8</v>
      </c>
      <c r="F2500">
        <f>VLOOKUP(A2500, Kickstarter!B:P, 11, FALSE)</f>
        <v>20</v>
      </c>
    </row>
    <row r="2501" spans="1:6" ht="45" x14ac:dyDescent="0.25">
      <c r="A2501" s="9" t="s">
        <v>2499</v>
      </c>
      <c r="B2501" s="3" t="str">
        <f>VLOOKUP(A2501, Kickstarter!B:C, 2, FALSE)</f>
        <v>Ryan is headed to the UK for a series of Private House Parties! He needs your help. Don't miss your chance to be a part of the fun!</v>
      </c>
      <c r="C2501">
        <f>VLOOKUP(A2501, Kickstarter!B:E, 3, FALSE)</f>
        <v>4000</v>
      </c>
      <c r="D2501">
        <f>VLOOKUP(A2501, Kickstarter!B:E, 4, FALSE)</f>
        <v>8105</v>
      </c>
      <c r="E2501">
        <f>VLOOKUP(A2501, Kickstarter!B:P, 15, FALSE)</f>
        <v>47.68</v>
      </c>
      <c r="F2501">
        <f>VLOOKUP(A2501, Kickstarter!B:P, 11, FALSE)</f>
        <v>170</v>
      </c>
    </row>
    <row r="2502" spans="1:6" ht="45" x14ac:dyDescent="0.25">
      <c r="A2502" s="9" t="s">
        <v>2500</v>
      </c>
      <c r="B2502" s="3" t="str">
        <f>VLOOKUP(A2502, Kickstarter!B:C, 2, FALSE)</f>
        <v>ST's 4th LP has been tracked and mixed, but before he can set it free upon the world, it needs proper mastering and pressing!</v>
      </c>
      <c r="C2502">
        <f>VLOOKUP(A2502, Kickstarter!B:E, 3, FALSE)</f>
        <v>600</v>
      </c>
      <c r="D2502">
        <f>VLOOKUP(A2502, Kickstarter!B:E, 4, FALSE)</f>
        <v>680</v>
      </c>
      <c r="E2502">
        <f>VLOOKUP(A2502, Kickstarter!B:P, 15, FALSE)</f>
        <v>23.45</v>
      </c>
      <c r="F2502">
        <f>VLOOKUP(A2502, Kickstarter!B:P, 11, FALSE)</f>
        <v>29</v>
      </c>
    </row>
    <row r="2503" spans="1:6" ht="45" x14ac:dyDescent="0.25">
      <c r="A2503" s="9" t="s">
        <v>2501</v>
      </c>
      <c r="B2503" s="3" t="str">
        <f>VLOOKUP(A2503, Kickstarter!B:C, 2, FALSE)</f>
        <v>Locally owned board game cafÃ© focused on keeping it local with fresh food, craft beer, wine, and, of course, all your favourite games!</v>
      </c>
      <c r="C2503">
        <f>VLOOKUP(A2503, Kickstarter!B:E, 3, FALSE)</f>
        <v>11000</v>
      </c>
      <c r="D2503">
        <f>VLOOKUP(A2503, Kickstarter!B:E, 4, FALSE)</f>
        <v>281</v>
      </c>
      <c r="E2503">
        <f>VLOOKUP(A2503, Kickstarter!B:P, 15, FALSE)</f>
        <v>40.14</v>
      </c>
      <c r="F2503">
        <f>VLOOKUP(A2503, Kickstarter!B:P, 11, FALSE)</f>
        <v>7</v>
      </c>
    </row>
    <row r="2504" spans="1:6" ht="45" x14ac:dyDescent="0.25">
      <c r="A2504" s="9" t="s">
        <v>2502</v>
      </c>
      <c r="B2504" s="3" t="str">
        <f>VLOOKUP(A2504, Kickstarter!B:C, 2, FALSE)</f>
        <v>A small sweet shop featuring the cupcake variety offered by Cupcake Chaos, candy, cotton candy, shakes and malts, located in Dalhart,TX</v>
      </c>
      <c r="C2504">
        <f>VLOOKUP(A2504, Kickstarter!B:E, 3, FALSE)</f>
        <v>110000</v>
      </c>
      <c r="D2504">
        <f>VLOOKUP(A2504, Kickstarter!B:E, 4, FALSE)</f>
        <v>86</v>
      </c>
      <c r="E2504">
        <f>VLOOKUP(A2504, Kickstarter!B:P, 15, FALSE)</f>
        <v>17.2</v>
      </c>
      <c r="F2504">
        <f>VLOOKUP(A2504, Kickstarter!B:P, 11, FALSE)</f>
        <v>5</v>
      </c>
    </row>
    <row r="2505" spans="1:6" ht="45" x14ac:dyDescent="0.25">
      <c r="A2505" s="9" t="s">
        <v>2503</v>
      </c>
      <c r="B2505" s="3" t="str">
        <f>VLOOKUP(A2505, Kickstarter!B:C, 2, FALSE)</f>
        <v>Cardinal Bistro will be Contemporary American dinning establishment based in Ventnor, NJ featuring local, seasonal ingredients.</v>
      </c>
      <c r="C2505">
        <f>VLOOKUP(A2505, Kickstarter!B:E, 3, FALSE)</f>
        <v>10000</v>
      </c>
      <c r="D2505">
        <f>VLOOKUP(A2505, Kickstarter!B:E, 4, FALSE)</f>
        <v>0</v>
      </c>
      <c r="E2505">
        <f>VLOOKUP(A2505, Kickstarter!B:P, 15, FALSE)</f>
        <v>0</v>
      </c>
      <c r="F2505">
        <f>VLOOKUP(A2505, Kickstarter!B:P, 11, FALSE)</f>
        <v>0</v>
      </c>
    </row>
    <row r="2506" spans="1:6" ht="30" x14ac:dyDescent="0.25">
      <c r="A2506" s="9" t="s">
        <v>2504</v>
      </c>
      <c r="B2506" s="3" t="str">
        <f>VLOOKUP(A2506, Kickstarter!B:C, 2, FALSE)</f>
        <v>Halal Restaurant and Internet Cafe 20 percent of profits will go to building masjids.</v>
      </c>
      <c r="C2506">
        <f>VLOOKUP(A2506, Kickstarter!B:E, 3, FALSE)</f>
        <v>35000</v>
      </c>
      <c r="D2506">
        <f>VLOOKUP(A2506, Kickstarter!B:E, 4, FALSE)</f>
        <v>0</v>
      </c>
      <c r="E2506">
        <f>VLOOKUP(A2506, Kickstarter!B:P, 15, FALSE)</f>
        <v>0</v>
      </c>
      <c r="F2506">
        <f>VLOOKUP(A2506, Kickstarter!B:P, 11, FALSE)</f>
        <v>0</v>
      </c>
    </row>
    <row r="2507" spans="1:6" ht="60" x14ac:dyDescent="0.25">
      <c r="A2507" s="9" t="s">
        <v>2505</v>
      </c>
      <c r="B2507" s="3" t="str">
        <f>VLOOKUP(A2507, Kickstarter!B:C, 2, FALSE)</f>
        <v>PASTATUTION- The act or practice of engaging in Pasta Making for money.  
Help us get the Arcobaleno Pasta Extruder!</v>
      </c>
      <c r="C2507">
        <f>VLOOKUP(A2507, Kickstarter!B:E, 3, FALSE)</f>
        <v>7000</v>
      </c>
      <c r="D2507">
        <f>VLOOKUP(A2507, Kickstarter!B:E, 4, FALSE)</f>
        <v>0</v>
      </c>
      <c r="E2507">
        <f>VLOOKUP(A2507, Kickstarter!B:P, 15, FALSE)</f>
        <v>0</v>
      </c>
      <c r="F2507">
        <f>VLOOKUP(A2507, Kickstarter!B:P, 11, FALSE)</f>
        <v>0</v>
      </c>
    </row>
    <row r="2508" spans="1:6" ht="45" x14ac:dyDescent="0.25">
      <c r="A2508" s="9" t="s">
        <v>2506</v>
      </c>
      <c r="B2508" s="3" t="str">
        <f>VLOOKUP(A2508, Kickstarter!B:C, 2, FALSE)</f>
        <v>Love cereal as much as we do? Then we need your help! We are opening a worldwide cereal cafe, serving the best in imported cereals!</v>
      </c>
      <c r="C2508">
        <f>VLOOKUP(A2508, Kickstarter!B:E, 3, FALSE)</f>
        <v>5000</v>
      </c>
      <c r="D2508">
        <f>VLOOKUP(A2508, Kickstarter!B:E, 4, FALSE)</f>
        <v>30</v>
      </c>
      <c r="E2508">
        <f>VLOOKUP(A2508, Kickstarter!B:P, 15, FALSE)</f>
        <v>15</v>
      </c>
      <c r="F2508">
        <f>VLOOKUP(A2508, Kickstarter!B:P, 11, FALSE)</f>
        <v>2</v>
      </c>
    </row>
    <row r="2509" spans="1:6" x14ac:dyDescent="0.25">
      <c r="A2509" s="9" t="s">
        <v>2507</v>
      </c>
      <c r="B2509" s="3" t="str">
        <f>VLOOKUP(A2509, Kickstarter!B:C, 2, FALSE)</f>
        <v>Unique dishes for a unique city!.</v>
      </c>
      <c r="C2509">
        <f>VLOOKUP(A2509, Kickstarter!B:E, 3, FALSE)</f>
        <v>42850</v>
      </c>
      <c r="D2509">
        <f>VLOOKUP(A2509, Kickstarter!B:E, 4, FALSE)</f>
        <v>0</v>
      </c>
      <c r="E2509">
        <f>VLOOKUP(A2509, Kickstarter!B:P, 15, FALSE)</f>
        <v>0</v>
      </c>
      <c r="F2509">
        <f>VLOOKUP(A2509, Kickstarter!B:P, 11, FALSE)</f>
        <v>0</v>
      </c>
    </row>
    <row r="2510" spans="1:6" ht="45" x14ac:dyDescent="0.25">
      <c r="A2510" s="9" t="s">
        <v>2508</v>
      </c>
      <c r="B2510" s="3" t="str">
        <f>VLOOKUP(A2510, Kickstarter!B:C, 2, FALSE)</f>
        <v>I make Amazing homemade fudge available in 18 flavors. I want to open my own business to be able to let my area eat my incredible fudge</v>
      </c>
      <c r="C2510">
        <f>VLOOKUP(A2510, Kickstarter!B:E, 3, FALSE)</f>
        <v>20000</v>
      </c>
      <c r="D2510">
        <f>VLOOKUP(A2510, Kickstarter!B:E, 4, FALSE)</f>
        <v>0</v>
      </c>
      <c r="E2510">
        <f>VLOOKUP(A2510, Kickstarter!B:P, 15, FALSE)</f>
        <v>0</v>
      </c>
      <c r="F2510">
        <f>VLOOKUP(A2510, Kickstarter!B:P, 11, FALSE)</f>
        <v>0</v>
      </c>
    </row>
    <row r="2511" spans="1:6" ht="45" x14ac:dyDescent="0.25">
      <c r="A2511" s="9" t="s">
        <v>2509</v>
      </c>
      <c r="B2511" s="3" t="str">
        <f>VLOOKUP(A2511, Kickstarter!B:C, 2, FALSE)</f>
        <v>Relax in a new Cheesecake Lounge in London, serving freshly made cheesecakes, all day and all night, along with great coffees and teas.</v>
      </c>
      <c r="C2511">
        <f>VLOOKUP(A2511, Kickstarter!B:E, 3, FALSE)</f>
        <v>95000</v>
      </c>
      <c r="D2511">
        <f>VLOOKUP(A2511, Kickstarter!B:E, 4, FALSE)</f>
        <v>1000</v>
      </c>
      <c r="E2511">
        <f>VLOOKUP(A2511, Kickstarter!B:P, 15, FALSE)</f>
        <v>35.71</v>
      </c>
      <c r="F2511">
        <f>VLOOKUP(A2511, Kickstarter!B:P, 11, FALSE)</f>
        <v>28</v>
      </c>
    </row>
    <row r="2512" spans="1:6" ht="45" x14ac:dyDescent="0.25">
      <c r="A2512" s="9" t="s">
        <v>2510</v>
      </c>
      <c r="B2512" s="3" t="str">
        <f>VLOOKUP(A2512, Kickstarter!B:C, 2, FALSE)</f>
        <v>Dugout Dogs will be specializing in the many hot dog and sausage styles sold at baseball parks around Major League Baseball (MLB).</v>
      </c>
      <c r="C2512">
        <f>VLOOKUP(A2512, Kickstarter!B:E, 3, FALSE)</f>
        <v>50000</v>
      </c>
      <c r="D2512">
        <f>VLOOKUP(A2512, Kickstarter!B:E, 4, FALSE)</f>
        <v>75</v>
      </c>
      <c r="E2512">
        <f>VLOOKUP(A2512, Kickstarter!B:P, 15, FALSE)</f>
        <v>37.5</v>
      </c>
      <c r="F2512">
        <f>VLOOKUP(A2512, Kickstarter!B:P, 11, FALSE)</f>
        <v>2</v>
      </c>
    </row>
    <row r="2513" spans="1:6" ht="45" x14ac:dyDescent="0.25">
      <c r="A2513" s="9" t="s">
        <v>2511</v>
      </c>
      <c r="B2513" s="3" t="str">
        <f>VLOOKUP(A2513, Kickstarter!B:C, 2, FALSE)</f>
        <v>Fresh Fast Food. A bbq ramen bar thats healthy, tasty and made to order right in front of your eyes....... From flame to bowl</v>
      </c>
      <c r="C2513">
        <f>VLOOKUP(A2513, Kickstarter!B:E, 3, FALSE)</f>
        <v>100000</v>
      </c>
      <c r="D2513">
        <f>VLOOKUP(A2513, Kickstarter!B:E, 4, FALSE)</f>
        <v>0</v>
      </c>
      <c r="E2513">
        <f>VLOOKUP(A2513, Kickstarter!B:P, 15, FALSE)</f>
        <v>0</v>
      </c>
      <c r="F2513">
        <f>VLOOKUP(A2513, Kickstarter!B:P, 11, FALSE)</f>
        <v>0</v>
      </c>
    </row>
    <row r="2514" spans="1:6" ht="45" x14ac:dyDescent="0.25">
      <c r="A2514" s="9" t="s">
        <v>2512</v>
      </c>
      <c r="B2514" s="3" t="str">
        <f>VLOOKUP(A2514, Kickstarter!B:C, 2, FALSE)</f>
        <v>Somethin' Tasty is a unique coffee, pastry &amp; retail store. We consign from all local sources: pottery, glass &amp; art.</v>
      </c>
      <c r="C2514">
        <f>VLOOKUP(A2514, Kickstarter!B:E, 3, FALSE)</f>
        <v>1150</v>
      </c>
      <c r="D2514">
        <f>VLOOKUP(A2514, Kickstarter!B:E, 4, FALSE)</f>
        <v>0</v>
      </c>
      <c r="E2514">
        <f>VLOOKUP(A2514, Kickstarter!B:P, 15, FALSE)</f>
        <v>0</v>
      </c>
      <c r="F2514">
        <f>VLOOKUP(A2514, Kickstarter!B:P, 11, FALSE)</f>
        <v>0</v>
      </c>
    </row>
    <row r="2515" spans="1:6" ht="45" x14ac:dyDescent="0.25">
      <c r="A2515" s="9" t="s">
        <v>2513</v>
      </c>
      <c r="B2515" s="3" t="str">
        <f>VLOOKUP(A2515, Kickstarter!B:C, 2, FALSE)</f>
        <v>Wir wollen einen Ort erschaffen an dem man sich wohlfÃ¼hlen kann, ein Ort an dem die Gedanken frei sind und man das Essen genieÃŸen kann.</v>
      </c>
      <c r="C2515">
        <f>VLOOKUP(A2515, Kickstarter!B:E, 3, FALSE)</f>
        <v>180000</v>
      </c>
      <c r="D2515">
        <f>VLOOKUP(A2515, Kickstarter!B:E, 4, FALSE)</f>
        <v>0</v>
      </c>
      <c r="E2515">
        <f>VLOOKUP(A2515, Kickstarter!B:P, 15, FALSE)</f>
        <v>0</v>
      </c>
      <c r="F2515">
        <f>VLOOKUP(A2515, Kickstarter!B:P, 11, FALSE)</f>
        <v>0</v>
      </c>
    </row>
    <row r="2516" spans="1:6" ht="45" x14ac:dyDescent="0.25">
      <c r="A2516" s="9" t="s">
        <v>2514</v>
      </c>
      <c r="B2516" s="3" t="str">
        <f>VLOOKUP(A2516, Kickstarter!B:C, 2, FALSE)</f>
        <v>My little cafe has been challenged to provide healthy, fun lunches to kids at a Montessori School. Local/organic as much as possible.</v>
      </c>
      <c r="C2516">
        <f>VLOOKUP(A2516, Kickstarter!B:E, 3, FALSE)</f>
        <v>12000</v>
      </c>
      <c r="D2516">
        <f>VLOOKUP(A2516, Kickstarter!B:E, 4, FALSE)</f>
        <v>210</v>
      </c>
      <c r="E2516">
        <f>VLOOKUP(A2516, Kickstarter!B:P, 15, FALSE)</f>
        <v>52.5</v>
      </c>
      <c r="F2516">
        <f>VLOOKUP(A2516, Kickstarter!B:P, 11, FALSE)</f>
        <v>4</v>
      </c>
    </row>
    <row r="2517" spans="1:6" ht="45" x14ac:dyDescent="0.25">
      <c r="A2517" s="9" t="s">
        <v>2515</v>
      </c>
      <c r="B2517" s="3" t="str">
        <f>VLOOKUP(A2517, Kickstarter!B:C, 2, FALSE)</f>
        <v>The Barrel Room SF is moving to a new location in San Francisco with a 60-seat restaurant &amp; full liquor. Help us make our move amazing!</v>
      </c>
      <c r="C2517">
        <f>VLOOKUP(A2517, Kickstarter!B:E, 3, FALSE)</f>
        <v>5000</v>
      </c>
      <c r="D2517">
        <f>VLOOKUP(A2517, Kickstarter!B:E, 4, FALSE)</f>
        <v>930</v>
      </c>
      <c r="E2517">
        <f>VLOOKUP(A2517, Kickstarter!B:P, 15, FALSE)</f>
        <v>77.5</v>
      </c>
      <c r="F2517">
        <f>VLOOKUP(A2517, Kickstarter!B:P, 11, FALSE)</f>
        <v>12</v>
      </c>
    </row>
    <row r="2518" spans="1:6" ht="45" x14ac:dyDescent="0.25">
      <c r="A2518" s="9" t="s">
        <v>2516</v>
      </c>
      <c r="B2518" s="3" t="str">
        <f>VLOOKUP(A2518, Kickstarter!B:C, 2, FALSE)</f>
        <v>Hi, everyone my name is Alex, and i want to create not just a cafe spot, but a place that gives everyone a nice warm homey feeling.</v>
      </c>
      <c r="C2518">
        <f>VLOOKUP(A2518, Kickstarter!B:E, 3, FALSE)</f>
        <v>22000</v>
      </c>
      <c r="D2518">
        <f>VLOOKUP(A2518, Kickstarter!B:E, 4, FALSE)</f>
        <v>0</v>
      </c>
      <c r="E2518">
        <f>VLOOKUP(A2518, Kickstarter!B:P, 15, FALSE)</f>
        <v>0</v>
      </c>
      <c r="F2518">
        <f>VLOOKUP(A2518, Kickstarter!B:P, 11, FALSE)</f>
        <v>0</v>
      </c>
    </row>
    <row r="2519" spans="1:6" ht="45" x14ac:dyDescent="0.25">
      <c r="A2519" s="9" t="s">
        <v>2517</v>
      </c>
      <c r="B2519" s="3" t="str">
        <f>VLOOKUP(A2519, Kickstarter!B:C, 2, FALSE)</f>
        <v>KICK START US! Chef-driven dining experience offering a multi-course tasteful and playful menu that hems in familiar seasonal comfort.</v>
      </c>
      <c r="C2519">
        <f>VLOOKUP(A2519, Kickstarter!B:E, 3, FALSE)</f>
        <v>18000</v>
      </c>
      <c r="D2519">
        <f>VLOOKUP(A2519, Kickstarter!B:E, 4, FALSE)</f>
        <v>1767</v>
      </c>
      <c r="E2519">
        <f>VLOOKUP(A2519, Kickstarter!B:P, 15, FALSE)</f>
        <v>53.55</v>
      </c>
      <c r="F2519">
        <f>VLOOKUP(A2519, Kickstarter!B:P, 11, FALSE)</f>
        <v>33</v>
      </c>
    </row>
    <row r="2520" spans="1:6" ht="45" x14ac:dyDescent="0.25">
      <c r="A2520" s="9" t="s">
        <v>2518</v>
      </c>
      <c r="B2520" s="3" t="str">
        <f>VLOOKUP(A2520, Kickstarter!B:C, 2, FALSE)</f>
        <v>I am traveling the backroads of Southern California, to discover the best out-of-the-way eateries the area has to offer</v>
      </c>
      <c r="C2520">
        <f>VLOOKUP(A2520, Kickstarter!B:E, 3, FALSE)</f>
        <v>5000</v>
      </c>
      <c r="D2520">
        <f>VLOOKUP(A2520, Kickstarter!B:E, 4, FALSE)</f>
        <v>0</v>
      </c>
      <c r="E2520">
        <f>VLOOKUP(A2520, Kickstarter!B:P, 15, FALSE)</f>
        <v>0</v>
      </c>
      <c r="F2520">
        <f>VLOOKUP(A2520, Kickstarter!B:P, 11, FALSE)</f>
        <v>0</v>
      </c>
    </row>
    <row r="2521" spans="1:6" ht="30" x14ac:dyDescent="0.25">
      <c r="A2521" s="9" t="s">
        <v>2519</v>
      </c>
      <c r="B2521" s="3" t="str">
        <f>VLOOKUP(A2521, Kickstarter!B:C, 2, FALSE)</f>
        <v>Better than your mom's, better than Cracker Barrel, only at Kelli's Kitchen (all from scratch).</v>
      </c>
      <c r="C2521">
        <f>VLOOKUP(A2521, Kickstarter!B:E, 3, FALSE)</f>
        <v>150000</v>
      </c>
      <c r="D2521">
        <f>VLOOKUP(A2521, Kickstarter!B:E, 4, FALSE)</f>
        <v>65</v>
      </c>
      <c r="E2521">
        <f>VLOOKUP(A2521, Kickstarter!B:P, 15, FALSE)</f>
        <v>16.25</v>
      </c>
      <c r="F2521">
        <f>VLOOKUP(A2521, Kickstarter!B:P, 11, FALSE)</f>
        <v>4</v>
      </c>
    </row>
    <row r="2522" spans="1:6" ht="45" x14ac:dyDescent="0.25">
      <c r="A2522" s="9" t="s">
        <v>2520</v>
      </c>
      <c r="B2522" s="3" t="str">
        <f>VLOOKUP(A2522, Kickstarter!B:C, 2, FALSE)</f>
        <v>Aurora restaurant/night club, a Star Wars/Star Trek Science fiction community gathering place and club in the Tulsa/Oklahoma city area.</v>
      </c>
      <c r="C2522">
        <f>VLOOKUP(A2522, Kickstarter!B:E, 3, FALSE)</f>
        <v>100000</v>
      </c>
      <c r="D2522">
        <f>VLOOKUP(A2522, Kickstarter!B:E, 4, FALSE)</f>
        <v>0</v>
      </c>
      <c r="E2522">
        <f>VLOOKUP(A2522, Kickstarter!B:P, 15, FALSE)</f>
        <v>0</v>
      </c>
      <c r="F2522">
        <f>VLOOKUP(A2522, Kickstarter!B:P, 11, FALSE)</f>
        <v>0</v>
      </c>
    </row>
    <row r="2523" spans="1:6" ht="45" x14ac:dyDescent="0.25">
      <c r="A2523" s="9" t="s">
        <v>2521</v>
      </c>
      <c r="B2523" s="3" t="str">
        <f>VLOOKUP(A2523, Kickstarter!B:C, 2, FALSE)</f>
        <v>Filmharmonic Brass plays John Williams! Featuring new arrangements of classic movie themes from "Star Wars", "Indiana Jones" &amp; more!</v>
      </c>
      <c r="C2523">
        <f>VLOOKUP(A2523, Kickstarter!B:E, 3, FALSE)</f>
        <v>12500</v>
      </c>
      <c r="D2523">
        <f>VLOOKUP(A2523, Kickstarter!B:E, 4, FALSE)</f>
        <v>13685.99</v>
      </c>
      <c r="E2523">
        <f>VLOOKUP(A2523, Kickstarter!B:P, 15, FALSE)</f>
        <v>103.68</v>
      </c>
      <c r="F2523">
        <f>VLOOKUP(A2523, Kickstarter!B:P, 11, FALSE)</f>
        <v>132</v>
      </c>
    </row>
    <row r="2524" spans="1:6" ht="45" x14ac:dyDescent="0.25">
      <c r="A2524" s="9" t="s">
        <v>2522</v>
      </c>
      <c r="B2524" s="3" t="str">
        <f>VLOOKUP(A2524, Kickstarter!B:C, 2, FALSE)</f>
        <v>Based on Don DeLilloâ€™s powerful post-9/11 novel, Falling Man captures the first moments of the terrorist attacks that changed the world</v>
      </c>
      <c r="C2524">
        <f>VLOOKUP(A2524, Kickstarter!B:E, 3, FALSE)</f>
        <v>5000</v>
      </c>
      <c r="D2524">
        <f>VLOOKUP(A2524, Kickstarter!B:E, 4, FALSE)</f>
        <v>5000</v>
      </c>
      <c r="E2524">
        <f>VLOOKUP(A2524, Kickstarter!B:P, 15, FALSE)</f>
        <v>185.19</v>
      </c>
      <c r="F2524">
        <f>VLOOKUP(A2524, Kickstarter!B:P, 11, FALSE)</f>
        <v>27</v>
      </c>
    </row>
    <row r="2525" spans="1:6" ht="45" x14ac:dyDescent="0.25">
      <c r="A2525" s="9" t="s">
        <v>2523</v>
      </c>
      <c r="B2525" s="3" t="str">
        <f>VLOOKUP(A2525, Kickstarter!B:C, 2, FALSE)</f>
        <v>PATER NOSTER (2003) by Thomas Oboe Lee, scored for baritone solo and string quartet.  Hauntingly beautiful, yet never performed.</v>
      </c>
      <c r="C2525">
        <f>VLOOKUP(A2525, Kickstarter!B:E, 3, FALSE)</f>
        <v>900</v>
      </c>
      <c r="D2525">
        <f>VLOOKUP(A2525, Kickstarter!B:E, 4, FALSE)</f>
        <v>1408</v>
      </c>
      <c r="E2525">
        <f>VLOOKUP(A2525, Kickstarter!B:P, 15, FALSE)</f>
        <v>54.15</v>
      </c>
      <c r="F2525">
        <f>VLOOKUP(A2525, Kickstarter!B:P, 11, FALSE)</f>
        <v>26</v>
      </c>
    </row>
    <row r="2526" spans="1:6" ht="30" x14ac:dyDescent="0.25">
      <c r="A2526" s="9" t="s">
        <v>2524</v>
      </c>
      <c r="B2526" s="3" t="str">
        <f>VLOOKUP(A2526, Kickstarter!B:C, 2, FALSE)</f>
        <v>We're bringing some of our favorite music from the past 10 years to disc for the first time ever.</v>
      </c>
      <c r="C2526">
        <f>VLOOKUP(A2526, Kickstarter!B:E, 3, FALSE)</f>
        <v>7500</v>
      </c>
      <c r="D2526">
        <f>VLOOKUP(A2526, Kickstarter!B:E, 4, FALSE)</f>
        <v>7620</v>
      </c>
      <c r="E2526">
        <f>VLOOKUP(A2526, Kickstarter!B:P, 15, FALSE)</f>
        <v>177.21</v>
      </c>
      <c r="F2526">
        <f>VLOOKUP(A2526, Kickstarter!B:P, 11, FALSE)</f>
        <v>43</v>
      </c>
    </row>
    <row r="2527" spans="1:6" ht="45" x14ac:dyDescent="0.25">
      <c r="A2527" s="9" t="s">
        <v>2525</v>
      </c>
      <c r="B2527" s="3" t="str">
        <f>VLOOKUP(A2527, Kickstarter!B:C, 2, FALSE)</f>
        <v>Husband and wife operatic team specializing in German opera. Fundraising for an audition tour of Germany.</v>
      </c>
      <c r="C2527">
        <f>VLOOKUP(A2527, Kickstarter!B:E, 3, FALSE)</f>
        <v>8000</v>
      </c>
      <c r="D2527">
        <f>VLOOKUP(A2527, Kickstarter!B:E, 4, FALSE)</f>
        <v>8026</v>
      </c>
      <c r="E2527">
        <f>VLOOKUP(A2527, Kickstarter!B:P, 15, FALSE)</f>
        <v>100.33</v>
      </c>
      <c r="F2527">
        <f>VLOOKUP(A2527, Kickstarter!B:P, 11, FALSE)</f>
        <v>80</v>
      </c>
    </row>
    <row r="2528" spans="1:6" ht="45" x14ac:dyDescent="0.25">
      <c r="A2528" s="9" t="s">
        <v>2526</v>
      </c>
      <c r="B2528" s="3" t="str">
        <f>VLOOKUP(A2528, Kickstarter!B:C, 2, FALSE)</f>
        <v>New music and arrangements, amazing sound, brass chamber music at the highest level!  Be a part of our community!</v>
      </c>
      <c r="C2528">
        <f>VLOOKUP(A2528, Kickstarter!B:E, 3, FALSE)</f>
        <v>4000</v>
      </c>
      <c r="D2528">
        <f>VLOOKUP(A2528, Kickstarter!B:E, 4, FALSE)</f>
        <v>4518</v>
      </c>
      <c r="E2528">
        <f>VLOOKUP(A2528, Kickstarter!B:P, 15, FALSE)</f>
        <v>136.91</v>
      </c>
      <c r="F2528">
        <f>VLOOKUP(A2528, Kickstarter!B:P, 11, FALSE)</f>
        <v>33</v>
      </c>
    </row>
    <row r="2529" spans="1:6" ht="45" x14ac:dyDescent="0.25">
      <c r="A2529" s="9" t="s">
        <v>2527</v>
      </c>
      <c r="B2529" s="3" t="str">
        <f>VLOOKUP(A2529, Kickstarter!B:C, 2, FALSE)</f>
        <v>Five Programs of Benjamin Britten's vocal works featuring over 20 extraordinary vocalists and pianists.</v>
      </c>
      <c r="C2529">
        <f>VLOOKUP(A2529, Kickstarter!B:E, 3, FALSE)</f>
        <v>4000</v>
      </c>
      <c r="D2529">
        <f>VLOOKUP(A2529, Kickstarter!B:E, 4, FALSE)</f>
        <v>4085</v>
      </c>
      <c r="E2529">
        <f>VLOOKUP(A2529, Kickstarter!B:P, 15, FALSE)</f>
        <v>57.54</v>
      </c>
      <c r="F2529">
        <f>VLOOKUP(A2529, Kickstarter!B:P, 11, FALSE)</f>
        <v>71</v>
      </c>
    </row>
    <row r="2530" spans="1:6" ht="45" x14ac:dyDescent="0.25">
      <c r="A2530" s="9" t="s">
        <v>2528</v>
      </c>
      <c r="B2530" s="3" t="str">
        <f>VLOOKUP(A2530, Kickstarter!B:C, 2, FALSE)</f>
        <v>I've been offered a contract with HatHut to record Feldman's 'Three Voices', which would be my first solo disc. I need your help!</v>
      </c>
      <c r="C2530">
        <f>VLOOKUP(A2530, Kickstarter!B:E, 3, FALSE)</f>
        <v>4000</v>
      </c>
      <c r="D2530">
        <f>VLOOKUP(A2530, Kickstarter!B:E, 4, FALSE)</f>
        <v>4289.99</v>
      </c>
      <c r="E2530">
        <f>VLOOKUP(A2530, Kickstarter!B:P, 15, FALSE)</f>
        <v>52.96</v>
      </c>
      <c r="F2530">
        <f>VLOOKUP(A2530, Kickstarter!B:P, 11, FALSE)</f>
        <v>81</v>
      </c>
    </row>
    <row r="2531" spans="1:6" ht="30" x14ac:dyDescent="0.25">
      <c r="A2531" s="9" t="s">
        <v>2529</v>
      </c>
      <c r="B2531" s="3" t="str">
        <f>VLOOKUP(A2531, Kickstarter!B:C, 2, FALSE)</f>
        <v>Opera. Short. New.</v>
      </c>
      <c r="C2531">
        <f>VLOOKUP(A2531, Kickstarter!B:E, 3, FALSE)</f>
        <v>6000</v>
      </c>
      <c r="D2531">
        <f>VLOOKUP(A2531, Kickstarter!B:E, 4, FALSE)</f>
        <v>6257</v>
      </c>
      <c r="E2531">
        <f>VLOOKUP(A2531, Kickstarter!B:P, 15, FALSE)</f>
        <v>82.33</v>
      </c>
      <c r="F2531">
        <f>VLOOKUP(A2531, Kickstarter!B:P, 11, FALSE)</f>
        <v>76</v>
      </c>
    </row>
    <row r="2532" spans="1:6" ht="45" x14ac:dyDescent="0.25">
      <c r="A2532" s="9" t="s">
        <v>2530</v>
      </c>
      <c r="B2532" s="3" t="str">
        <f>VLOOKUP(A2532, Kickstarter!B:C, 2, FALSE)</f>
        <v>With your help the Tulsa Youth Symphony will have its premiere appearance at the opening of the OK Mozart Festival, June 6th</v>
      </c>
      <c r="C2532">
        <f>VLOOKUP(A2532, Kickstarter!B:E, 3, FALSE)</f>
        <v>6500</v>
      </c>
      <c r="D2532">
        <f>VLOOKUP(A2532, Kickstarter!B:E, 4, FALSE)</f>
        <v>6500</v>
      </c>
      <c r="E2532">
        <f>VLOOKUP(A2532, Kickstarter!B:P, 15, FALSE)</f>
        <v>135.41999999999999</v>
      </c>
      <c r="F2532">
        <f>VLOOKUP(A2532, Kickstarter!B:P, 11, FALSE)</f>
        <v>48</v>
      </c>
    </row>
    <row r="2533" spans="1:6" ht="45" x14ac:dyDescent="0.25">
      <c r="A2533" s="9" t="s">
        <v>2531</v>
      </c>
      <c r="B2533" s="3" t="str">
        <f>VLOOKUP(A2533, Kickstarter!B:C, 2, FALSE)</f>
        <v>The first CD of chamber music composed by John Leupold to be released on PARMA records. The album features solo, duets, and a quartet.</v>
      </c>
      <c r="C2533">
        <f>VLOOKUP(A2533, Kickstarter!B:E, 3, FALSE)</f>
        <v>4500</v>
      </c>
      <c r="D2533">
        <f>VLOOKUP(A2533, Kickstarter!B:E, 4, FALSE)</f>
        <v>4518</v>
      </c>
      <c r="E2533">
        <f>VLOOKUP(A2533, Kickstarter!B:P, 15, FALSE)</f>
        <v>74.069999999999993</v>
      </c>
      <c r="F2533">
        <f>VLOOKUP(A2533, Kickstarter!B:P, 11, FALSE)</f>
        <v>61</v>
      </c>
    </row>
    <row r="2534" spans="1:6" ht="45" x14ac:dyDescent="0.25">
      <c r="A2534" s="9" t="s">
        <v>2532</v>
      </c>
      <c r="B2534" s="3" t="str">
        <f>VLOOKUP(A2534, Kickstarter!B:C, 2, FALSE)</f>
        <v>Please help us record our first album, which will contain an exciting collection of works, old and new, for large guitar ensemble!</v>
      </c>
      <c r="C2534">
        <f>VLOOKUP(A2534, Kickstarter!B:E, 3, FALSE)</f>
        <v>4000</v>
      </c>
      <c r="D2534">
        <f>VLOOKUP(A2534, Kickstarter!B:E, 4, FALSE)</f>
        <v>5045</v>
      </c>
      <c r="E2534">
        <f>VLOOKUP(A2534, Kickstarter!B:P, 15, FALSE)</f>
        <v>84.08</v>
      </c>
      <c r="F2534">
        <f>VLOOKUP(A2534, Kickstarter!B:P, 11, FALSE)</f>
        <v>60</v>
      </c>
    </row>
    <row r="2535" spans="1:6" ht="45" x14ac:dyDescent="0.25">
      <c r="A2535" s="9" t="s">
        <v>2533</v>
      </c>
      <c r="B2535" s="3" t="str">
        <f>VLOOKUP(A2535, Kickstarter!B:C, 2, FALSE)</f>
        <v>HOLOGRAPHIC is raising money for our 2013 live, four-concert new music project and to commission composer Jonathan Sokol!</v>
      </c>
      <c r="C2535">
        <f>VLOOKUP(A2535, Kickstarter!B:E, 3, FALSE)</f>
        <v>7500</v>
      </c>
      <c r="D2535">
        <f>VLOOKUP(A2535, Kickstarter!B:E, 4, FALSE)</f>
        <v>8300</v>
      </c>
      <c r="E2535">
        <f>VLOOKUP(A2535, Kickstarter!B:P, 15, FALSE)</f>
        <v>61.03</v>
      </c>
      <c r="F2535">
        <f>VLOOKUP(A2535, Kickstarter!B:P, 11, FALSE)</f>
        <v>136</v>
      </c>
    </row>
    <row r="2536" spans="1:6" ht="60" x14ac:dyDescent="0.25">
      <c r="A2536" s="9" t="s">
        <v>2534</v>
      </c>
      <c r="B2536" s="3" t="str">
        <f>VLOOKUP(A2536, Kickstarter!B:C, 2, FALSE)</f>
        <v>A premiere performance of my composition "Songs of Yes" by CUBE Contemporary Chamber Ensemble, June 11, 2010 at the Merit School of Music in Chicago.</v>
      </c>
      <c r="C2536">
        <f>VLOOKUP(A2536, Kickstarter!B:E, 3, FALSE)</f>
        <v>2000</v>
      </c>
      <c r="D2536">
        <f>VLOOKUP(A2536, Kickstarter!B:E, 4, FALSE)</f>
        <v>2100</v>
      </c>
      <c r="E2536">
        <f>VLOOKUP(A2536, Kickstarter!B:P, 15, FALSE)</f>
        <v>150</v>
      </c>
      <c r="F2536">
        <f>VLOOKUP(A2536, Kickstarter!B:P, 11, FALSE)</f>
        <v>14</v>
      </c>
    </row>
    <row r="2537" spans="1:6" x14ac:dyDescent="0.25">
      <c r="A2537" s="9" t="s">
        <v>2535</v>
      </c>
      <c r="B2537" s="3" t="str">
        <f>VLOOKUP(A2537, Kickstarter!B:C, 2, FALSE)</f>
        <v>Mark Hayes: Requiem Recording</v>
      </c>
      <c r="C2537">
        <f>VLOOKUP(A2537, Kickstarter!B:E, 3, FALSE)</f>
        <v>20000</v>
      </c>
      <c r="D2537">
        <f>VLOOKUP(A2537, Kickstarter!B:E, 4, FALSE)</f>
        <v>20755</v>
      </c>
      <c r="E2537">
        <f>VLOOKUP(A2537, Kickstarter!B:P, 15, FALSE)</f>
        <v>266.08999999999997</v>
      </c>
      <c r="F2537">
        <f>VLOOKUP(A2537, Kickstarter!B:P, 11, FALSE)</f>
        <v>78</v>
      </c>
    </row>
    <row r="2538" spans="1:6" ht="45" x14ac:dyDescent="0.25">
      <c r="A2538" s="9" t="s">
        <v>2536</v>
      </c>
      <c r="B2538" s="3" t="str">
        <f>VLOOKUP(A2538, Kickstarter!B:C, 2, FALSE)</f>
        <v>I create my solo piano Vignettes by encrypting someone's name in the melody. Next up is the fourth Vignette, and I need a subject!</v>
      </c>
      <c r="C2538">
        <f>VLOOKUP(A2538, Kickstarter!B:E, 3, FALSE)</f>
        <v>25</v>
      </c>
      <c r="D2538">
        <f>VLOOKUP(A2538, Kickstarter!B:E, 4, FALSE)</f>
        <v>29</v>
      </c>
      <c r="E2538">
        <f>VLOOKUP(A2538, Kickstarter!B:P, 15, FALSE)</f>
        <v>7.25</v>
      </c>
      <c r="F2538">
        <f>VLOOKUP(A2538, Kickstarter!B:P, 11, FALSE)</f>
        <v>4</v>
      </c>
    </row>
    <row r="2539" spans="1:6" ht="45" x14ac:dyDescent="0.25">
      <c r="A2539" s="9" t="s">
        <v>2537</v>
      </c>
      <c r="B2539" s="3" t="str">
        <f>VLOOKUP(A2539, Kickstarter!B:C, 2, FALSE)</f>
        <v>When an innocent girl is seen bathing by local church elders, she becomes the target of travelling, revivalist preacher Olin Blitch.</v>
      </c>
      <c r="C2539">
        <f>VLOOKUP(A2539, Kickstarter!B:E, 3, FALSE)</f>
        <v>1000</v>
      </c>
      <c r="D2539">
        <f>VLOOKUP(A2539, Kickstarter!B:E, 4, FALSE)</f>
        <v>1100</v>
      </c>
      <c r="E2539">
        <f>VLOOKUP(A2539, Kickstarter!B:P, 15, FALSE)</f>
        <v>100</v>
      </c>
      <c r="F2539">
        <f>VLOOKUP(A2539, Kickstarter!B:P, 11, FALSE)</f>
        <v>11</v>
      </c>
    </row>
    <row r="2540" spans="1:6" ht="30" x14ac:dyDescent="0.25">
      <c r="A2540" s="9" t="s">
        <v>2538</v>
      </c>
      <c r="B2540" s="3" t="str">
        <f>VLOOKUP(A2540, Kickstarter!B:C, 2, FALSE)</f>
        <v>I will record 2 of Tomaso Albinoni's concertos for 2 oboes playing both parts myself.</v>
      </c>
      <c r="C2540">
        <f>VLOOKUP(A2540, Kickstarter!B:E, 3, FALSE)</f>
        <v>18000</v>
      </c>
      <c r="D2540">
        <f>VLOOKUP(A2540, Kickstarter!B:E, 4, FALSE)</f>
        <v>20343.169999999998</v>
      </c>
      <c r="E2540">
        <f>VLOOKUP(A2540, Kickstarter!B:P, 15, FALSE)</f>
        <v>109.96</v>
      </c>
      <c r="F2540">
        <f>VLOOKUP(A2540, Kickstarter!B:P, 11, FALSE)</f>
        <v>185</v>
      </c>
    </row>
    <row r="2541" spans="1:6" ht="45" x14ac:dyDescent="0.25">
      <c r="A2541" s="9" t="s">
        <v>2539</v>
      </c>
      <c r="B2541" s="3" t="str">
        <f>VLOOKUP(A2541, Kickstarter!B:C, 2, FALSE)</f>
        <v>Help ABS Academy musicians get their cellos, gambas, &amp; contrabasses to San Francisco by supporting their instruments' travel.</v>
      </c>
      <c r="C2541">
        <f>VLOOKUP(A2541, Kickstarter!B:E, 3, FALSE)</f>
        <v>10000</v>
      </c>
      <c r="D2541">
        <f>VLOOKUP(A2541, Kickstarter!B:E, 4, FALSE)</f>
        <v>10025</v>
      </c>
      <c r="E2541">
        <f>VLOOKUP(A2541, Kickstarter!B:P, 15, FALSE)</f>
        <v>169.92</v>
      </c>
      <c r="F2541">
        <f>VLOOKUP(A2541, Kickstarter!B:P, 11, FALSE)</f>
        <v>59</v>
      </c>
    </row>
    <row r="2542" spans="1:6" ht="45" x14ac:dyDescent="0.25">
      <c r="A2542" s="9" t="s">
        <v>2540</v>
      </c>
      <c r="B2542" s="3" t="str">
        <f>VLOOKUP(A2542, Kickstarter!B:C, 2, FALSE)</f>
        <v>â€œVladimir in Butterfly Countryâ€ is a chamber opera by composer Ann Callaway and Jaime Robles, which will premiere October 30, 2011.</v>
      </c>
      <c r="C2542">
        <f>VLOOKUP(A2542, Kickstarter!B:E, 3, FALSE)</f>
        <v>2500</v>
      </c>
      <c r="D2542">
        <f>VLOOKUP(A2542, Kickstarter!B:E, 4, FALSE)</f>
        <v>2585</v>
      </c>
      <c r="E2542">
        <f>VLOOKUP(A2542, Kickstarter!B:P, 15, FALSE)</f>
        <v>95.74</v>
      </c>
      <c r="F2542">
        <f>VLOOKUP(A2542, Kickstarter!B:P, 11, FALSE)</f>
        <v>27</v>
      </c>
    </row>
    <row r="2543" spans="1:6" ht="45" x14ac:dyDescent="0.25">
      <c r="A2543" s="9" t="s">
        <v>2541</v>
      </c>
      <c r="B2543" s="3" t="str">
        <f>VLOOKUP(A2543, Kickstarter!B:C, 2, FALSE)</f>
        <v>A debut CD of romantic Fantasies by young composers Bridge, Ireland, Sibelius and a premiere recording of Bergman Trio Op. 2 from 1939</v>
      </c>
      <c r="C2543">
        <f>VLOOKUP(A2543, Kickstarter!B:E, 3, FALSE)</f>
        <v>3500</v>
      </c>
      <c r="D2543">
        <f>VLOOKUP(A2543, Kickstarter!B:E, 4, FALSE)</f>
        <v>3746</v>
      </c>
      <c r="E2543">
        <f>VLOOKUP(A2543, Kickstarter!B:P, 15, FALSE)</f>
        <v>59.46</v>
      </c>
      <c r="F2543">
        <f>VLOOKUP(A2543, Kickstarter!B:P, 11, FALSE)</f>
        <v>63</v>
      </c>
    </row>
    <row r="2544" spans="1:6" ht="45" x14ac:dyDescent="0.25">
      <c r="A2544" s="9" t="s">
        <v>2542</v>
      </c>
      <c r="B2544" s="3" t="str">
        <f>VLOOKUP(A2544, Kickstarter!B:C, 2, FALSE)</f>
        <v>Marquita Renee Ntim records her first Classical Album, complete with her playing the viola, cello and singing opera.</v>
      </c>
      <c r="C2544">
        <f>VLOOKUP(A2544, Kickstarter!B:E, 3, FALSE)</f>
        <v>700</v>
      </c>
      <c r="D2544">
        <f>VLOOKUP(A2544, Kickstarter!B:E, 4, FALSE)</f>
        <v>725</v>
      </c>
      <c r="E2544">
        <f>VLOOKUP(A2544, Kickstarter!B:P, 15, FALSE)</f>
        <v>55.77</v>
      </c>
      <c r="F2544">
        <f>VLOOKUP(A2544, Kickstarter!B:P, 11, FALSE)</f>
        <v>13</v>
      </c>
    </row>
    <row r="2545" spans="1:6" ht="45" x14ac:dyDescent="0.25">
      <c r="A2545" s="9" t="s">
        <v>2543</v>
      </c>
      <c r="B2545" s="3" t="str">
        <f>VLOOKUP(A2545, Kickstarter!B:C, 2, FALSE)</f>
        <v xml:space="preserve">The Station in Hamtramck is supplementing our studio to accommodate live in-studio performances and recordings.   You can help. </v>
      </c>
      <c r="C2545">
        <f>VLOOKUP(A2545, Kickstarter!B:E, 3, FALSE)</f>
        <v>250</v>
      </c>
      <c r="D2545">
        <f>VLOOKUP(A2545, Kickstarter!B:E, 4, FALSE)</f>
        <v>391</v>
      </c>
      <c r="E2545">
        <f>VLOOKUP(A2545, Kickstarter!B:P, 15, FALSE)</f>
        <v>30.08</v>
      </c>
      <c r="F2545">
        <f>VLOOKUP(A2545, Kickstarter!B:P, 11, FALSE)</f>
        <v>13</v>
      </c>
    </row>
    <row r="2546" spans="1:6" ht="45" x14ac:dyDescent="0.25">
      <c r="A2546" s="9" t="s">
        <v>2544</v>
      </c>
      <c r="B2546" s="3" t="str">
        <f>VLOOKUP(A2546, Kickstarter!B:C, 2, FALSE)</f>
        <v>Bringing choral music and performance opportunities to under-served youth in West Philadelphia</v>
      </c>
      <c r="C2546">
        <f>VLOOKUP(A2546, Kickstarter!B:E, 3, FALSE)</f>
        <v>5000</v>
      </c>
      <c r="D2546">
        <f>VLOOKUP(A2546, Kickstarter!B:E, 4, FALSE)</f>
        <v>5041</v>
      </c>
      <c r="E2546">
        <f>VLOOKUP(A2546, Kickstarter!B:P, 15, FALSE)</f>
        <v>88.44</v>
      </c>
      <c r="F2546">
        <f>VLOOKUP(A2546, Kickstarter!B:P, 11, FALSE)</f>
        <v>57</v>
      </c>
    </row>
    <row r="2547" spans="1:6" ht="45" x14ac:dyDescent="0.25">
      <c r="A2547" s="9" t="s">
        <v>2545</v>
      </c>
      <c r="B2547" s="3" t="str">
        <f>VLOOKUP(A2547, Kickstarter!B:C, 2, FALSE)</f>
        <v>We're recording our debut album: a CD of the string quartet and clarinet quintet by Stephan Krehl for the Naxos label</v>
      </c>
      <c r="C2547">
        <f>VLOOKUP(A2547, Kickstarter!B:E, 3, FALSE)</f>
        <v>2000</v>
      </c>
      <c r="D2547">
        <f>VLOOKUP(A2547, Kickstarter!B:E, 4, FALSE)</f>
        <v>3906</v>
      </c>
      <c r="E2547">
        <f>VLOOKUP(A2547, Kickstarter!B:P, 15, FALSE)</f>
        <v>64.03</v>
      </c>
      <c r="F2547">
        <f>VLOOKUP(A2547, Kickstarter!B:P, 11, FALSE)</f>
        <v>61</v>
      </c>
    </row>
    <row r="2548" spans="1:6" ht="45" x14ac:dyDescent="0.25">
      <c r="A2548" s="9" t="s">
        <v>2546</v>
      </c>
      <c r="B2548" s="3" t="str">
        <f>VLOOKUP(A2548, Kickstarter!B:C, 2, FALSE)</f>
        <v>We want to release an album of choral music by acclaimed Finnish composer Jaakko MÃ¤ntyjÃ¤rvi in 2014</v>
      </c>
      <c r="C2548">
        <f>VLOOKUP(A2548, Kickstarter!B:E, 3, FALSE)</f>
        <v>3500</v>
      </c>
      <c r="D2548">
        <f>VLOOKUP(A2548, Kickstarter!B:E, 4, FALSE)</f>
        <v>3910</v>
      </c>
      <c r="E2548">
        <f>VLOOKUP(A2548, Kickstarter!B:P, 15, FALSE)</f>
        <v>60.15</v>
      </c>
      <c r="F2548">
        <f>VLOOKUP(A2548, Kickstarter!B:P, 11, FALSE)</f>
        <v>65</v>
      </c>
    </row>
    <row r="2549" spans="1:6" ht="45" x14ac:dyDescent="0.25">
      <c r="A2549" s="9" t="s">
        <v>2547</v>
      </c>
      <c r="B2549" s="3" t="str">
        <f>VLOOKUP(A2549, Kickstarter!B:C, 2, FALSE)</f>
        <v>A compilation of Guitar Music by composers Darin Au, Jeff Peterson, Byron Yasui, Bailey Matsuda, Ian O'Sullivan, and Michael Foumai.</v>
      </c>
      <c r="C2549">
        <f>VLOOKUP(A2549, Kickstarter!B:E, 3, FALSE)</f>
        <v>5500</v>
      </c>
      <c r="D2549">
        <f>VLOOKUP(A2549, Kickstarter!B:E, 4, FALSE)</f>
        <v>6592</v>
      </c>
      <c r="E2549">
        <f>VLOOKUP(A2549, Kickstarter!B:P, 15, FALSE)</f>
        <v>49.19</v>
      </c>
      <c r="F2549">
        <f>VLOOKUP(A2549, Kickstarter!B:P, 11, FALSE)</f>
        <v>134</v>
      </c>
    </row>
    <row r="2550" spans="1:6" ht="45" x14ac:dyDescent="0.25">
      <c r="A2550" s="9" t="s">
        <v>2548</v>
      </c>
      <c r="B2550" s="3" t="str">
        <f>VLOOKUP(A2550, Kickstarter!B:C, 2, FALSE)</f>
        <v>This is the embryo of the change for future ecosystem of musical art  in Indonesia. Please support us to realize our program on Oct 9!</v>
      </c>
      <c r="C2550">
        <f>VLOOKUP(A2550, Kickstarter!B:E, 3, FALSE)</f>
        <v>6000</v>
      </c>
      <c r="D2550">
        <f>VLOOKUP(A2550, Kickstarter!B:E, 4, FALSE)</f>
        <v>6111</v>
      </c>
      <c r="E2550">
        <f>VLOOKUP(A2550, Kickstarter!B:P, 15, FALSE)</f>
        <v>165.16</v>
      </c>
      <c r="F2550">
        <f>VLOOKUP(A2550, Kickstarter!B:P, 11, FALSE)</f>
        <v>37</v>
      </c>
    </row>
    <row r="2551" spans="1:6" ht="45" x14ac:dyDescent="0.25">
      <c r="A2551" s="9" t="s">
        <v>2549</v>
      </c>
      <c r="B2551" s="3" t="str">
        <f>VLOOKUP(A2551, Kickstarter!B:C, 2, FALSE)</f>
        <v>A new opera in English by Mike Christie to be premiÃ¨red at the Arcola Theatre, London UK from 14th-17th August 2013.</v>
      </c>
      <c r="C2551">
        <f>VLOOKUP(A2551, Kickstarter!B:E, 3, FALSE)</f>
        <v>1570</v>
      </c>
      <c r="D2551">
        <f>VLOOKUP(A2551, Kickstarter!B:E, 4, FALSE)</f>
        <v>1614</v>
      </c>
      <c r="E2551">
        <f>VLOOKUP(A2551, Kickstarter!B:P, 15, FALSE)</f>
        <v>43.62</v>
      </c>
      <c r="F2551">
        <f>VLOOKUP(A2551, Kickstarter!B:P, 11, FALSE)</f>
        <v>37</v>
      </c>
    </row>
    <row r="2552" spans="1:6" ht="45" x14ac:dyDescent="0.25">
      <c r="A2552" s="9" t="s">
        <v>2550</v>
      </c>
      <c r="B2552" s="3" t="str">
        <f>VLOOKUP(A2552, Kickstarter!B:C, 2, FALSE)</f>
        <v>Ashley Bathgate and Karl Larson are raising funds to make the premiere recording of Ken Thomson's brilliant, dramatic new chamber works</v>
      </c>
      <c r="C2552">
        <f>VLOOKUP(A2552, Kickstarter!B:E, 3, FALSE)</f>
        <v>6500</v>
      </c>
      <c r="D2552">
        <f>VLOOKUP(A2552, Kickstarter!B:E, 4, FALSE)</f>
        <v>6555</v>
      </c>
      <c r="E2552">
        <f>VLOOKUP(A2552, Kickstarter!B:P, 15, FALSE)</f>
        <v>43.7</v>
      </c>
      <c r="F2552">
        <f>VLOOKUP(A2552, Kickstarter!B:P, 11, FALSE)</f>
        <v>150</v>
      </c>
    </row>
    <row r="2553" spans="1:6" ht="45" x14ac:dyDescent="0.25">
      <c r="A2553" s="9" t="s">
        <v>2551</v>
      </c>
      <c r="B2553" s="3" t="str">
        <f>VLOOKUP(A2553, Kickstarter!B:C, 2, FALSE)</f>
        <v>KCS seeks your support to off-set the cost of assembling a professional 25 piece orchestra for two choral performances.</v>
      </c>
      <c r="C2553">
        <f>VLOOKUP(A2553, Kickstarter!B:E, 3, FALSE)</f>
        <v>3675</v>
      </c>
      <c r="D2553">
        <f>VLOOKUP(A2553, Kickstarter!B:E, 4, FALSE)</f>
        <v>3775.5</v>
      </c>
      <c r="E2553">
        <f>VLOOKUP(A2553, Kickstarter!B:P, 15, FALSE)</f>
        <v>67.42</v>
      </c>
      <c r="F2553">
        <f>VLOOKUP(A2553, Kickstarter!B:P, 11, FALSE)</f>
        <v>56</v>
      </c>
    </row>
    <row r="2554" spans="1:6" ht="45" x14ac:dyDescent="0.25">
      <c r="A2554" s="9" t="s">
        <v>2552</v>
      </c>
      <c r="B2554" s="3" t="str">
        <f>VLOOKUP(A2554, Kickstarter!B:C, 2, FALSE)</f>
        <v>World Premiere of a new oratorio with chorus, soloists, and orchestra, based on the Old Testament king and prophet, DAVID</v>
      </c>
      <c r="C2554">
        <f>VLOOKUP(A2554, Kickstarter!B:E, 3, FALSE)</f>
        <v>3000</v>
      </c>
      <c r="D2554">
        <f>VLOOKUP(A2554, Kickstarter!B:E, 4, FALSE)</f>
        <v>3195</v>
      </c>
      <c r="E2554">
        <f>VLOOKUP(A2554, Kickstarter!B:P, 15, FALSE)</f>
        <v>177.5</v>
      </c>
      <c r="F2554">
        <f>VLOOKUP(A2554, Kickstarter!B:P, 11, FALSE)</f>
        <v>18</v>
      </c>
    </row>
    <row r="2555" spans="1:6" ht="45" x14ac:dyDescent="0.25">
      <c r="A2555" s="9" t="s">
        <v>2553</v>
      </c>
      <c r="B2555" s="3" t="str">
        <f>VLOOKUP(A2555, Kickstarter!B:C, 2, FALSE)</f>
        <v>Help me be one of the first to record these beautiful songs and arrangements by 18-19th century masters of the classical guitar.</v>
      </c>
      <c r="C2555">
        <f>VLOOKUP(A2555, Kickstarter!B:E, 3, FALSE)</f>
        <v>1500</v>
      </c>
      <c r="D2555">
        <f>VLOOKUP(A2555, Kickstarter!B:E, 4, FALSE)</f>
        <v>2333</v>
      </c>
      <c r="E2555">
        <f>VLOOKUP(A2555, Kickstarter!B:P, 15, FALSE)</f>
        <v>38.880000000000003</v>
      </c>
      <c r="F2555">
        <f>VLOOKUP(A2555, Kickstarter!B:P, 11, FALSE)</f>
        <v>60</v>
      </c>
    </row>
    <row r="2556" spans="1:6" ht="45" x14ac:dyDescent="0.25">
      <c r="A2556" s="9" t="s">
        <v>2554</v>
      </c>
      <c r="B2556" s="3" t="str">
        <f>VLOOKUP(A2556, Kickstarter!B:C, 2, FALSE)</f>
        <v>Join forces with the Patagonia Winds to commission a new wind quintet to premiere at the 2015 National Flute Association Convention!</v>
      </c>
      <c r="C2556">
        <f>VLOOKUP(A2556, Kickstarter!B:E, 3, FALSE)</f>
        <v>3000</v>
      </c>
      <c r="D2556">
        <f>VLOOKUP(A2556, Kickstarter!B:E, 4, FALSE)</f>
        <v>3684</v>
      </c>
      <c r="E2556">
        <f>VLOOKUP(A2556, Kickstarter!B:P, 15, FALSE)</f>
        <v>54.99</v>
      </c>
      <c r="F2556">
        <f>VLOOKUP(A2556, Kickstarter!B:P, 11, FALSE)</f>
        <v>67</v>
      </c>
    </row>
    <row r="2557" spans="1:6" ht="45" x14ac:dyDescent="0.25">
      <c r="A2557" s="9" t="s">
        <v>2555</v>
      </c>
      <c r="B2557" s="3" t="str">
        <f>VLOOKUP(A2557, Kickstarter!B:C, 2, FALSE)</f>
        <v>At Brevard Music Center, a foremost summer music study program, I will compose a new work for large chamber ensemble for performance.</v>
      </c>
      <c r="C2557">
        <f>VLOOKUP(A2557, Kickstarter!B:E, 3, FALSE)</f>
        <v>2000</v>
      </c>
      <c r="D2557">
        <f>VLOOKUP(A2557, Kickstarter!B:E, 4, FALSE)</f>
        <v>2147</v>
      </c>
      <c r="E2557">
        <f>VLOOKUP(A2557, Kickstarter!B:P, 15, FALSE)</f>
        <v>61.34</v>
      </c>
      <c r="F2557">
        <f>VLOOKUP(A2557, Kickstarter!B:P, 11, FALSE)</f>
        <v>35</v>
      </c>
    </row>
    <row r="2558" spans="1:6" ht="45" x14ac:dyDescent="0.25">
      <c r="A2558" s="9" t="s">
        <v>2556</v>
      </c>
      <c r="B2558" s="3" t="str">
        <f>VLOOKUP(A2558, Kickstarter!B:C, 2, FALSE)</f>
        <v>This is a "call for scores" for unaccompanied violin, recordings of the works, and a prize of at least 20 records for each composer.</v>
      </c>
      <c r="C2558">
        <f>VLOOKUP(A2558, Kickstarter!B:E, 3, FALSE)</f>
        <v>745</v>
      </c>
      <c r="D2558">
        <f>VLOOKUP(A2558, Kickstarter!B:E, 4, FALSE)</f>
        <v>786</v>
      </c>
      <c r="E2558">
        <f>VLOOKUP(A2558, Kickstarter!B:P, 15, FALSE)</f>
        <v>23.12</v>
      </c>
      <c r="F2558">
        <f>VLOOKUP(A2558, Kickstarter!B:P, 11, FALSE)</f>
        <v>34</v>
      </c>
    </row>
    <row r="2559" spans="1:6" ht="30" x14ac:dyDescent="0.25">
      <c r="A2559" s="9" t="s">
        <v>2557</v>
      </c>
      <c r="B2559" s="3" t="str">
        <f>VLOOKUP(A2559, Kickstarter!B:C, 2, FALSE)</f>
        <v>Raising money for our concert tour of Switzerland and Germany in June/July 2014</v>
      </c>
      <c r="C2559">
        <f>VLOOKUP(A2559, Kickstarter!B:E, 3, FALSE)</f>
        <v>900</v>
      </c>
      <c r="D2559">
        <f>VLOOKUP(A2559, Kickstarter!B:E, 4, FALSE)</f>
        <v>1066</v>
      </c>
      <c r="E2559">
        <f>VLOOKUP(A2559, Kickstarter!B:P, 15, FALSE)</f>
        <v>29.61</v>
      </c>
      <c r="F2559">
        <f>VLOOKUP(A2559, Kickstarter!B:P, 11, FALSE)</f>
        <v>36</v>
      </c>
    </row>
    <row r="2560" spans="1:6" ht="30" x14ac:dyDescent="0.25">
      <c r="A2560" s="9" t="s">
        <v>2558</v>
      </c>
      <c r="B2560" s="3" t="str">
        <f>VLOOKUP(A2560, Kickstarter!B:C, 2, FALSE)</f>
        <v>The Hopkins Sinfonia is looking for your support to run our 2015 Season made up of five concerts.</v>
      </c>
      <c r="C2560">
        <f>VLOOKUP(A2560, Kickstarter!B:E, 3, FALSE)</f>
        <v>1250</v>
      </c>
      <c r="D2560">
        <f>VLOOKUP(A2560, Kickstarter!B:E, 4, FALSE)</f>
        <v>1361</v>
      </c>
      <c r="E2560">
        <f>VLOOKUP(A2560, Kickstarter!B:P, 15, FALSE)</f>
        <v>75.61</v>
      </c>
      <c r="F2560">
        <f>VLOOKUP(A2560, Kickstarter!B:P, 11, FALSE)</f>
        <v>18</v>
      </c>
    </row>
    <row r="2561" spans="1:6" ht="45" x14ac:dyDescent="0.25">
      <c r="A2561" s="9" t="s">
        <v>2559</v>
      </c>
      <c r="B2561" s="3" t="str">
        <f>VLOOKUP(A2561, Kickstarter!B:C, 2, FALSE)</f>
        <v>A concert of new music by four composers who have lived in India and been inspired by its music, with the Momenta String Quartet</v>
      </c>
      <c r="C2561">
        <f>VLOOKUP(A2561, Kickstarter!B:E, 3, FALSE)</f>
        <v>800</v>
      </c>
      <c r="D2561">
        <f>VLOOKUP(A2561, Kickstarter!B:E, 4, FALSE)</f>
        <v>890</v>
      </c>
      <c r="E2561">
        <f>VLOOKUP(A2561, Kickstarter!B:P, 15, FALSE)</f>
        <v>35.6</v>
      </c>
      <c r="F2561">
        <f>VLOOKUP(A2561, Kickstarter!B:P, 11, FALSE)</f>
        <v>25</v>
      </c>
    </row>
    <row r="2562" spans="1:6" ht="45" x14ac:dyDescent="0.25">
      <c r="A2562" s="9" t="s">
        <v>2560</v>
      </c>
      <c r="B2562" s="3" t="str">
        <f>VLOOKUP(A2562, Kickstarter!B:C, 2, FALSE)</f>
        <v>New CD of favourite chamber music by Welsh composer Michael Parkin featuring debut recordings by outstanding young musicians.</v>
      </c>
      <c r="C2562">
        <f>VLOOKUP(A2562, Kickstarter!B:E, 3, FALSE)</f>
        <v>3000</v>
      </c>
      <c r="D2562">
        <f>VLOOKUP(A2562, Kickstarter!B:E, 4, FALSE)</f>
        <v>3003</v>
      </c>
      <c r="E2562">
        <f>VLOOKUP(A2562, Kickstarter!B:P, 15, FALSE)</f>
        <v>143</v>
      </c>
      <c r="F2562">
        <f>VLOOKUP(A2562, Kickstarter!B:P, 11, FALSE)</f>
        <v>21</v>
      </c>
    </row>
    <row r="2563" spans="1:6" ht="45" x14ac:dyDescent="0.25">
      <c r="A2563" s="9" t="s">
        <v>2561</v>
      </c>
      <c r="B2563" s="3" t="str">
        <f>VLOOKUP(A2563, Kickstarter!B:C, 2, FALSE)</f>
        <v>Ever had chicken fingers smothered in bearnaise sauce, resting on a bed of your favorite rice? We need these meals on wheels.</v>
      </c>
      <c r="C2563">
        <f>VLOOKUP(A2563, Kickstarter!B:E, 3, FALSE)</f>
        <v>100000</v>
      </c>
      <c r="D2563">
        <f>VLOOKUP(A2563, Kickstarter!B:E, 4, FALSE)</f>
        <v>0</v>
      </c>
      <c r="E2563">
        <f>VLOOKUP(A2563, Kickstarter!B:P, 15, FALSE)</f>
        <v>0</v>
      </c>
      <c r="F2563">
        <f>VLOOKUP(A2563, Kickstarter!B:P, 11, FALSE)</f>
        <v>0</v>
      </c>
    </row>
    <row r="2564" spans="1:6" ht="45" x14ac:dyDescent="0.25">
      <c r="A2564" s="9" t="s">
        <v>2562</v>
      </c>
      <c r="B2564" s="3" t="str">
        <f>VLOOKUP(A2564, Kickstarter!B:C, 2, FALSE)</f>
        <v>Hail up - Wah gwaan ?
We are creating a foodtruck that will serve typical, traditional Jamaican jerk chicken/pork and more!</v>
      </c>
      <c r="C2564">
        <f>VLOOKUP(A2564, Kickstarter!B:E, 3, FALSE)</f>
        <v>10000</v>
      </c>
      <c r="D2564">
        <f>VLOOKUP(A2564, Kickstarter!B:E, 4, FALSE)</f>
        <v>75</v>
      </c>
      <c r="E2564">
        <f>VLOOKUP(A2564, Kickstarter!B:P, 15, FALSE)</f>
        <v>25</v>
      </c>
      <c r="F2564">
        <f>VLOOKUP(A2564, Kickstarter!B:P, 11, FALSE)</f>
        <v>3</v>
      </c>
    </row>
    <row r="2565" spans="1:6" ht="30" x14ac:dyDescent="0.25">
      <c r="A2565" s="9" t="s">
        <v>2563</v>
      </c>
      <c r="B2565" s="3" t="str">
        <f>VLOOKUP(A2565, Kickstarter!B:C, 2, FALSE)</f>
        <v>Michigan based bubble tea and specialty ice cream food truck</v>
      </c>
      <c r="C2565">
        <f>VLOOKUP(A2565, Kickstarter!B:E, 3, FALSE)</f>
        <v>20000</v>
      </c>
      <c r="D2565">
        <f>VLOOKUP(A2565, Kickstarter!B:E, 4, FALSE)</f>
        <v>0</v>
      </c>
      <c r="E2565">
        <f>VLOOKUP(A2565, Kickstarter!B:P, 15, FALSE)</f>
        <v>0</v>
      </c>
      <c r="F2565">
        <f>VLOOKUP(A2565, Kickstarter!B:P, 11, FALSE)</f>
        <v>0</v>
      </c>
    </row>
    <row r="2566" spans="1:6" ht="45" x14ac:dyDescent="0.25">
      <c r="A2566" s="9" t="s">
        <v>2564</v>
      </c>
      <c r="B2566" s="3" t="str">
        <f>VLOOKUP(A2566, Kickstarter!B:C, 2, FALSE)</f>
        <v>We want to bring the wonderful flavors of the Jersey Shore, my home, to my new home in Winnipeg, the center of Canada.</v>
      </c>
      <c r="C2566">
        <f>VLOOKUP(A2566, Kickstarter!B:E, 3, FALSE)</f>
        <v>40000</v>
      </c>
      <c r="D2566">
        <f>VLOOKUP(A2566, Kickstarter!B:E, 4, FALSE)</f>
        <v>0</v>
      </c>
      <c r="E2566">
        <f>VLOOKUP(A2566, Kickstarter!B:P, 15, FALSE)</f>
        <v>0</v>
      </c>
      <c r="F2566">
        <f>VLOOKUP(A2566, Kickstarter!B:P, 11, FALSE)</f>
        <v>0</v>
      </c>
    </row>
    <row r="2567" spans="1:6" ht="45" x14ac:dyDescent="0.25">
      <c r="A2567" s="9" t="s">
        <v>2565</v>
      </c>
      <c r="B2567" s="3" t="str">
        <f>VLOOKUP(A2567, Kickstarter!B:C, 2, FALSE)</f>
        <v>The Sketchy Pelican. Is my vision to bring raw, honest, soulful, creative, thoght provoking cuisine to food truck form</v>
      </c>
      <c r="C2567">
        <f>VLOOKUP(A2567, Kickstarter!B:E, 3, FALSE)</f>
        <v>10000</v>
      </c>
      <c r="D2567">
        <f>VLOOKUP(A2567, Kickstarter!B:E, 4, FALSE)</f>
        <v>100</v>
      </c>
      <c r="E2567">
        <f>VLOOKUP(A2567, Kickstarter!B:P, 15, FALSE)</f>
        <v>100</v>
      </c>
      <c r="F2567">
        <f>VLOOKUP(A2567, Kickstarter!B:P, 11, FALSE)</f>
        <v>1</v>
      </c>
    </row>
    <row r="2568" spans="1:6" ht="45" x14ac:dyDescent="0.25">
      <c r="A2568" s="9" t="s">
        <v>2566</v>
      </c>
      <c r="B2568" s="3" t="str">
        <f>VLOOKUP(A2568, Kickstarter!B:C, 2, FALSE)</f>
        <v>You can skip the hotdog cart and enjoy fresh, hot, delicious, handmade pizza when Mamma B's takes her show on the road!</v>
      </c>
      <c r="C2568">
        <f>VLOOKUP(A2568, Kickstarter!B:E, 3, FALSE)</f>
        <v>35000</v>
      </c>
      <c r="D2568">
        <f>VLOOKUP(A2568, Kickstarter!B:E, 4, FALSE)</f>
        <v>0</v>
      </c>
      <c r="E2568">
        <f>VLOOKUP(A2568, Kickstarter!B:P, 15, FALSE)</f>
        <v>0</v>
      </c>
      <c r="F2568">
        <f>VLOOKUP(A2568, Kickstarter!B:P, 11, FALSE)</f>
        <v>0</v>
      </c>
    </row>
    <row r="2569" spans="1:6" ht="45" x14ac:dyDescent="0.25">
      <c r="A2569" s="9" t="s">
        <v>2567</v>
      </c>
      <c r="B2569" s="3" t="str">
        <f>VLOOKUP(A2569, Kickstarter!B:C, 2, FALSE)</f>
        <v>You're leaving a Bar/Nightclub what else would you want more than to have a Juicy Burger and to see Beautiful Girls making it.</v>
      </c>
      <c r="C2569">
        <f>VLOOKUP(A2569, Kickstarter!B:E, 3, FALSE)</f>
        <v>45000</v>
      </c>
      <c r="D2569">
        <f>VLOOKUP(A2569, Kickstarter!B:E, 4, FALSE)</f>
        <v>120</v>
      </c>
      <c r="E2569">
        <f>VLOOKUP(A2569, Kickstarter!B:P, 15, FALSE)</f>
        <v>60</v>
      </c>
      <c r="F2569">
        <f>VLOOKUP(A2569, Kickstarter!B:P, 11, FALSE)</f>
        <v>2</v>
      </c>
    </row>
    <row r="2570" spans="1:6" ht="45" x14ac:dyDescent="0.25">
      <c r="A2570" s="9" t="s">
        <v>2568</v>
      </c>
      <c r="B2570" s="3" t="str">
        <f>VLOOKUP(A2570, Kickstarter!B:C, 2, FALSE)</f>
        <v>Barney's is seriously delicious New York food. Cooking everything from scratch on our American food truck. London here we come...</v>
      </c>
      <c r="C2570">
        <f>VLOOKUP(A2570, Kickstarter!B:E, 3, FALSE)</f>
        <v>10000</v>
      </c>
      <c r="D2570">
        <f>VLOOKUP(A2570, Kickstarter!B:E, 4, FALSE)</f>
        <v>50</v>
      </c>
      <c r="E2570">
        <f>VLOOKUP(A2570, Kickstarter!B:P, 15, FALSE)</f>
        <v>50</v>
      </c>
      <c r="F2570">
        <f>VLOOKUP(A2570, Kickstarter!B:P, 11, FALSE)</f>
        <v>1</v>
      </c>
    </row>
    <row r="2571" spans="1:6" ht="45" x14ac:dyDescent="0.25">
      <c r="A2571" s="9" t="s">
        <v>2569</v>
      </c>
      <c r="B2571" s="3" t="str">
        <f>VLOOKUP(A2571, Kickstarter!B:C, 2, FALSE)</f>
        <v>With your help, I would be able to get a truck and start the process of getting it ready for the 2016 season.</v>
      </c>
      <c r="C2571">
        <f>VLOOKUP(A2571, Kickstarter!B:E, 3, FALSE)</f>
        <v>6500</v>
      </c>
      <c r="D2571">
        <f>VLOOKUP(A2571, Kickstarter!B:E, 4, FALSE)</f>
        <v>145</v>
      </c>
      <c r="E2571">
        <f>VLOOKUP(A2571, Kickstarter!B:P, 15, FALSE)</f>
        <v>72.5</v>
      </c>
      <c r="F2571">
        <f>VLOOKUP(A2571, Kickstarter!B:P, 11, FALSE)</f>
        <v>2</v>
      </c>
    </row>
    <row r="2572" spans="1:6" ht="45" x14ac:dyDescent="0.25">
      <c r="A2572" s="9" t="s">
        <v>2570</v>
      </c>
      <c r="B2572" s="3" t="str">
        <f>VLOOKUP(A2572, Kickstarter!B:C, 2, FALSE)</f>
        <v>A family run mobile wood fired pizza oven serving up unique artisan pizzas created by award winning Chef Brandon Mathias!</v>
      </c>
      <c r="C2572">
        <f>VLOOKUP(A2572, Kickstarter!B:E, 3, FALSE)</f>
        <v>7000</v>
      </c>
      <c r="D2572">
        <f>VLOOKUP(A2572, Kickstarter!B:E, 4, FALSE)</f>
        <v>59</v>
      </c>
      <c r="E2572">
        <f>VLOOKUP(A2572, Kickstarter!B:P, 15, FALSE)</f>
        <v>29.5</v>
      </c>
      <c r="F2572">
        <f>VLOOKUP(A2572, Kickstarter!B:P, 11, FALSE)</f>
        <v>2</v>
      </c>
    </row>
    <row r="2573" spans="1:6" ht="45" x14ac:dyDescent="0.25">
      <c r="A2573" s="9" t="s">
        <v>2571</v>
      </c>
      <c r="B2573" s="3" t="str">
        <f>VLOOKUP(A2573, Kickstarter!B:C, 2, FALSE)</f>
        <v>Perth locals who dream of opening a health food van, and serving treats that not only taste amazing but also benefit your body.</v>
      </c>
      <c r="C2573">
        <f>VLOOKUP(A2573, Kickstarter!B:E, 3, FALSE)</f>
        <v>100000</v>
      </c>
      <c r="D2573">
        <f>VLOOKUP(A2573, Kickstarter!B:E, 4, FALSE)</f>
        <v>250</v>
      </c>
      <c r="E2573">
        <f>VLOOKUP(A2573, Kickstarter!B:P, 15, FALSE)</f>
        <v>62.5</v>
      </c>
      <c r="F2573">
        <f>VLOOKUP(A2573, Kickstarter!B:P, 11, FALSE)</f>
        <v>4</v>
      </c>
    </row>
    <row r="2574" spans="1:6" ht="45" x14ac:dyDescent="0.25">
      <c r="A2574" s="9" t="s">
        <v>2572</v>
      </c>
      <c r="B2574" s="3" t="str">
        <f>VLOOKUP(A2574, Kickstarter!B:C, 2, FALSE)</f>
        <v>Mesquite smoked brisket nachos, food truck style, with homemade salsa to make your taste buds dance.</v>
      </c>
      <c r="C2574">
        <f>VLOOKUP(A2574, Kickstarter!B:E, 3, FALSE)</f>
        <v>30000</v>
      </c>
      <c r="D2574">
        <f>VLOOKUP(A2574, Kickstarter!B:E, 4, FALSE)</f>
        <v>0</v>
      </c>
      <c r="E2574">
        <f>VLOOKUP(A2574, Kickstarter!B:P, 15, FALSE)</f>
        <v>0</v>
      </c>
      <c r="F2574">
        <f>VLOOKUP(A2574, Kickstarter!B:P, 11, FALSE)</f>
        <v>0</v>
      </c>
    </row>
    <row r="2575" spans="1:6" ht="45" x14ac:dyDescent="0.25">
      <c r="A2575" s="9" t="s">
        <v>2573</v>
      </c>
      <c r="B2575" s="3" t="str">
        <f>VLOOKUP(A2575, Kickstarter!B:C, 2, FALSE)</f>
        <v>I have perfected my porkkabob recipe.I'm ready to start my own business!I need funds for the bbq pit and trailer and start up supplies.</v>
      </c>
      <c r="C2575">
        <f>VLOOKUP(A2575, Kickstarter!B:E, 3, FALSE)</f>
        <v>8000</v>
      </c>
      <c r="D2575">
        <f>VLOOKUP(A2575, Kickstarter!B:E, 4, FALSE)</f>
        <v>0</v>
      </c>
      <c r="E2575">
        <f>VLOOKUP(A2575, Kickstarter!B:P, 15, FALSE)</f>
        <v>0</v>
      </c>
      <c r="F2575">
        <f>VLOOKUP(A2575, Kickstarter!B:P, 11, FALSE)</f>
        <v>0</v>
      </c>
    </row>
    <row r="2576" spans="1:6" ht="45" x14ac:dyDescent="0.25">
      <c r="A2576" s="9" t="s">
        <v>2574</v>
      </c>
      <c r="B2576" s="3" t="str">
        <f>VLOOKUP(A2576, Kickstarter!B:C, 2, FALSE)</f>
        <v>The Best Jamaican Jerk outside of Kingston! The name means "for the children", my children, the reasons why I cook and why I live!</v>
      </c>
      <c r="C2576">
        <f>VLOOKUP(A2576, Kickstarter!B:E, 3, FALSE)</f>
        <v>10000</v>
      </c>
      <c r="D2576">
        <f>VLOOKUP(A2576, Kickstarter!B:E, 4, FALSE)</f>
        <v>0</v>
      </c>
      <c r="E2576">
        <f>VLOOKUP(A2576, Kickstarter!B:P, 15, FALSE)</f>
        <v>0</v>
      </c>
      <c r="F2576">
        <f>VLOOKUP(A2576, Kickstarter!B:P, 11, FALSE)</f>
        <v>0</v>
      </c>
    </row>
    <row r="2577" spans="1:6" ht="45" x14ac:dyDescent="0.25">
      <c r="A2577" s="9" t="s">
        <v>2575</v>
      </c>
      <c r="B2577" s="3" t="str">
        <f>VLOOKUP(A2577, Kickstarter!B:C, 2, FALSE)</f>
        <v>Hello everyone, Iv'e decided to put my love for old Volkswagen buses and my love for cooking together! Support vdub dogs hot dog bus!</v>
      </c>
      <c r="C2577">
        <f>VLOOKUP(A2577, Kickstarter!B:E, 3, FALSE)</f>
        <v>85000</v>
      </c>
      <c r="D2577">
        <f>VLOOKUP(A2577, Kickstarter!B:E, 4, FALSE)</f>
        <v>0</v>
      </c>
      <c r="E2577">
        <f>VLOOKUP(A2577, Kickstarter!B:P, 15, FALSE)</f>
        <v>0</v>
      </c>
      <c r="F2577">
        <f>VLOOKUP(A2577, Kickstarter!B:P, 11, FALSE)</f>
        <v>0</v>
      </c>
    </row>
    <row r="2578" spans="1:6" ht="30" x14ac:dyDescent="0.25">
      <c r="A2578" s="9" t="s">
        <v>2576</v>
      </c>
      <c r="B2578" s="3" t="str">
        <f>VLOOKUP(A2578, Kickstarter!B:C, 2, FALSE)</f>
        <v>A New Twist with an American and Philippine fast food Mobile Trailer.</v>
      </c>
      <c r="C2578">
        <f>VLOOKUP(A2578, Kickstarter!B:E, 3, FALSE)</f>
        <v>10000</v>
      </c>
      <c r="D2578">
        <f>VLOOKUP(A2578, Kickstarter!B:E, 4, FALSE)</f>
        <v>0</v>
      </c>
      <c r="E2578">
        <f>VLOOKUP(A2578, Kickstarter!B:P, 15, FALSE)</f>
        <v>0</v>
      </c>
      <c r="F2578">
        <f>VLOOKUP(A2578, Kickstarter!B:P, 11, FALSE)</f>
        <v>0</v>
      </c>
    </row>
    <row r="2579" spans="1:6" ht="45" x14ac:dyDescent="0.25">
      <c r="A2579" s="9" t="s">
        <v>2577</v>
      </c>
      <c r="B2579" s="3" t="str">
        <f>VLOOKUP(A2579, Kickstarter!B:C, 2, FALSE)</f>
        <v>This is not your average cake, it's fruit with yogurt fruit dip icing and fruit toppings! Great for events, parties, weddings and more!</v>
      </c>
      <c r="C2579">
        <f>VLOOKUP(A2579, Kickstarter!B:E, 3, FALSE)</f>
        <v>15000</v>
      </c>
      <c r="D2579">
        <f>VLOOKUP(A2579, Kickstarter!B:E, 4, FALSE)</f>
        <v>0</v>
      </c>
      <c r="E2579">
        <f>VLOOKUP(A2579, Kickstarter!B:P, 15, FALSE)</f>
        <v>0</v>
      </c>
      <c r="F2579">
        <f>VLOOKUP(A2579, Kickstarter!B:P, 11, FALSE)</f>
        <v>0</v>
      </c>
    </row>
    <row r="2580" spans="1:6" ht="45" x14ac:dyDescent="0.25">
      <c r="A2580" s="9" t="s">
        <v>2578</v>
      </c>
      <c r="B2580" s="3" t="str">
        <f>VLOOKUP(A2580, Kickstarter!B:C, 2, FALSE)</f>
        <v>Madhuri means "inner beauty, inner sweetness". At Madhuri Kitchen, we're bringing the spiritual practice of food to festivals &amp; events.</v>
      </c>
      <c r="C2580">
        <f>VLOOKUP(A2580, Kickstarter!B:E, 3, FALSE)</f>
        <v>6000</v>
      </c>
      <c r="D2580">
        <f>VLOOKUP(A2580, Kickstarter!B:E, 4, FALSE)</f>
        <v>0</v>
      </c>
      <c r="E2580">
        <f>VLOOKUP(A2580, Kickstarter!B:P, 15, FALSE)</f>
        <v>0</v>
      </c>
      <c r="F2580">
        <f>VLOOKUP(A2580, Kickstarter!B:P, 11, FALSE)</f>
        <v>0</v>
      </c>
    </row>
    <row r="2581" spans="1:6" ht="45" x14ac:dyDescent="0.25">
      <c r="A2581" s="9" t="s">
        <v>2579</v>
      </c>
      <c r="B2581" s="3" t="str">
        <f>VLOOKUP(A2581, Kickstarter!B:C, 2, FALSE)</f>
        <v>For those who know me, I love to bake &amp; I'm pretty good at it. My dream is to own a food truck that is a bakery &amp; Coffee shop.</v>
      </c>
      <c r="C2581">
        <f>VLOOKUP(A2581, Kickstarter!B:E, 3, FALSE)</f>
        <v>200000</v>
      </c>
      <c r="D2581">
        <f>VLOOKUP(A2581, Kickstarter!B:E, 4, FALSE)</f>
        <v>277</v>
      </c>
      <c r="E2581">
        <f>VLOOKUP(A2581, Kickstarter!B:P, 15, FALSE)</f>
        <v>23.08</v>
      </c>
      <c r="F2581">
        <f>VLOOKUP(A2581, Kickstarter!B:P, 11, FALSE)</f>
        <v>12</v>
      </c>
    </row>
    <row r="2582" spans="1:6" ht="45" x14ac:dyDescent="0.25">
      <c r="A2582" s="9" t="s">
        <v>2580</v>
      </c>
      <c r="B2582" s="3" t="str">
        <f>VLOOKUP(A2582, Kickstarter!B:C, 2, FALSE)</f>
        <v>Planning to build this truck into a full rolling fold out cook shack,providing clean cold drinking water to all festival goers</v>
      </c>
      <c r="C2582">
        <f>VLOOKUP(A2582, Kickstarter!B:E, 3, FALSE)</f>
        <v>8500</v>
      </c>
      <c r="D2582">
        <f>VLOOKUP(A2582, Kickstarter!B:E, 4, FALSE)</f>
        <v>51</v>
      </c>
      <c r="E2582">
        <f>VLOOKUP(A2582, Kickstarter!B:P, 15, FALSE)</f>
        <v>25.5</v>
      </c>
      <c r="F2582">
        <f>VLOOKUP(A2582, Kickstarter!B:P, 11, FALSE)</f>
        <v>2</v>
      </c>
    </row>
    <row r="2583" spans="1:6" ht="45" x14ac:dyDescent="0.25">
      <c r="A2583" s="9" t="s">
        <v>2581</v>
      </c>
      <c r="B2583" s="3" t="str">
        <f>VLOOKUP(A2583, Kickstarter!B:C, 2, FALSE)</f>
        <v>Creating a Food Truck to bring gourmet sausage sliders to Jacksonville, FL for breakfast, lunch, and special events.</v>
      </c>
      <c r="C2583">
        <f>VLOOKUP(A2583, Kickstarter!B:E, 3, FALSE)</f>
        <v>5000</v>
      </c>
      <c r="D2583">
        <f>VLOOKUP(A2583, Kickstarter!B:E, 4, FALSE)</f>
        <v>530</v>
      </c>
      <c r="E2583">
        <f>VLOOKUP(A2583, Kickstarter!B:P, 15, FALSE)</f>
        <v>48.18</v>
      </c>
      <c r="F2583">
        <f>VLOOKUP(A2583, Kickstarter!B:P, 11, FALSE)</f>
        <v>11</v>
      </c>
    </row>
    <row r="2584" spans="1:6" ht="30" x14ac:dyDescent="0.25">
      <c r="A2584" s="9" t="s">
        <v>2582</v>
      </c>
      <c r="B2584" s="3" t="str">
        <f>VLOOKUP(A2584, Kickstarter!B:C, 2, FALSE)</f>
        <v>The place where chicken meets liquor for the first time!</v>
      </c>
      <c r="C2584">
        <f>VLOOKUP(A2584, Kickstarter!B:E, 3, FALSE)</f>
        <v>90000</v>
      </c>
      <c r="D2584">
        <f>VLOOKUP(A2584, Kickstarter!B:E, 4, FALSE)</f>
        <v>1</v>
      </c>
      <c r="E2584">
        <f>VLOOKUP(A2584, Kickstarter!B:P, 15, FALSE)</f>
        <v>1</v>
      </c>
      <c r="F2584">
        <f>VLOOKUP(A2584, Kickstarter!B:P, 11, FALSE)</f>
        <v>1</v>
      </c>
    </row>
    <row r="2585" spans="1:6" ht="30" x14ac:dyDescent="0.25">
      <c r="A2585" s="9" t="s">
        <v>2583</v>
      </c>
      <c r="B2585" s="3" t="str">
        <f>VLOOKUP(A2585, Kickstarter!B:C, 2, FALSE)</f>
        <v>Crazy Daisy will become the newest member of the food truck distributors in Kansas City, Missouri.</v>
      </c>
      <c r="C2585">
        <f>VLOOKUP(A2585, Kickstarter!B:E, 3, FALSE)</f>
        <v>1000</v>
      </c>
      <c r="D2585">
        <f>VLOOKUP(A2585, Kickstarter!B:E, 4, FALSE)</f>
        <v>5</v>
      </c>
      <c r="E2585">
        <f>VLOOKUP(A2585, Kickstarter!B:P, 15, FALSE)</f>
        <v>1</v>
      </c>
      <c r="F2585">
        <f>VLOOKUP(A2585, Kickstarter!B:P, 11, FALSE)</f>
        <v>5</v>
      </c>
    </row>
    <row r="2586" spans="1:6" ht="30" x14ac:dyDescent="0.25">
      <c r="A2586" s="9" t="s">
        <v>2584</v>
      </c>
      <c r="B2586" s="3" t="str">
        <f>VLOOKUP(A2586, Kickstarter!B:C, 2, FALSE)</f>
        <v>Bringing quality food to the masses using local premium ingredients, but at a food truck price!</v>
      </c>
      <c r="C2586">
        <f>VLOOKUP(A2586, Kickstarter!B:E, 3, FALSE)</f>
        <v>10000</v>
      </c>
      <c r="D2586">
        <f>VLOOKUP(A2586, Kickstarter!B:E, 4, FALSE)</f>
        <v>0</v>
      </c>
      <c r="E2586">
        <f>VLOOKUP(A2586, Kickstarter!B:P, 15, FALSE)</f>
        <v>0</v>
      </c>
      <c r="F2586">
        <f>VLOOKUP(A2586, Kickstarter!B:P, 11, FALSE)</f>
        <v>0</v>
      </c>
    </row>
    <row r="2587" spans="1:6" ht="45" x14ac:dyDescent="0.25">
      <c r="A2587" s="9" t="s">
        <v>2585</v>
      </c>
      <c r="B2587" s="3" t="str">
        <f>VLOOKUP(A2587, Kickstarter!B:C, 2, FALSE)</f>
        <v>Evie's Eats uses local ingredients to create sweet treats, healthy snacks and on the go meals, all with the family budget in mind!</v>
      </c>
      <c r="C2587">
        <f>VLOOKUP(A2587, Kickstarter!B:E, 3, FALSE)</f>
        <v>30000</v>
      </c>
      <c r="D2587">
        <f>VLOOKUP(A2587, Kickstarter!B:E, 4, FALSE)</f>
        <v>50</v>
      </c>
      <c r="E2587">
        <f>VLOOKUP(A2587, Kickstarter!B:P, 15, FALSE)</f>
        <v>50</v>
      </c>
      <c r="F2587">
        <f>VLOOKUP(A2587, Kickstarter!B:P, 11, FALSE)</f>
        <v>1</v>
      </c>
    </row>
    <row r="2588" spans="1:6" ht="30" x14ac:dyDescent="0.25">
      <c r="A2588" s="9" t="s">
        <v>2586</v>
      </c>
      <c r="B2588" s="3" t="str">
        <f>VLOOKUP(A2588, Kickstarter!B:C, 2, FALSE)</f>
        <v>I would like to bring fresh salad and food to the streets of London at a reasonable price.</v>
      </c>
      <c r="C2588">
        <f>VLOOKUP(A2588, Kickstarter!B:E, 3, FALSE)</f>
        <v>3000</v>
      </c>
      <c r="D2588">
        <f>VLOOKUP(A2588, Kickstarter!B:E, 4, FALSE)</f>
        <v>5</v>
      </c>
      <c r="E2588">
        <f>VLOOKUP(A2588, Kickstarter!B:P, 15, FALSE)</f>
        <v>5</v>
      </c>
      <c r="F2588">
        <f>VLOOKUP(A2588, Kickstarter!B:P, 11, FALSE)</f>
        <v>1</v>
      </c>
    </row>
    <row r="2589" spans="1:6" ht="45" x14ac:dyDescent="0.25">
      <c r="A2589" s="9" t="s">
        <v>2587</v>
      </c>
      <c r="B2589" s="3" t="str">
        <f>VLOOKUP(A2589, Kickstarter!B:C, 2, FALSE)</f>
        <v>Providing creative, healthy signature dishes for active, conscientious lifestylers through a community of culinary artists.</v>
      </c>
      <c r="C2589">
        <f>VLOOKUP(A2589, Kickstarter!B:E, 3, FALSE)</f>
        <v>50000</v>
      </c>
      <c r="D2589">
        <f>VLOOKUP(A2589, Kickstarter!B:E, 4, FALSE)</f>
        <v>1217</v>
      </c>
      <c r="E2589">
        <f>VLOOKUP(A2589, Kickstarter!B:P, 15, FALSE)</f>
        <v>202.83</v>
      </c>
      <c r="F2589">
        <f>VLOOKUP(A2589, Kickstarter!B:P, 11, FALSE)</f>
        <v>6</v>
      </c>
    </row>
    <row r="2590" spans="1:6" ht="45" x14ac:dyDescent="0.25">
      <c r="A2590" s="9" t="s">
        <v>2588</v>
      </c>
      <c r="B2590" s="3" t="str">
        <f>VLOOKUP(A2590, Kickstarter!B:C, 2, FALSE)</f>
        <v>We are a Asian fusion inspired American Fare Food Truck Home of the Freak Sandwich So that means Come And Get Your Freak On! eat big.</v>
      </c>
      <c r="C2590">
        <f>VLOOKUP(A2590, Kickstarter!B:E, 3, FALSE)</f>
        <v>6000</v>
      </c>
      <c r="D2590">
        <f>VLOOKUP(A2590, Kickstarter!B:E, 4, FALSE)</f>
        <v>233</v>
      </c>
      <c r="E2590">
        <f>VLOOKUP(A2590, Kickstarter!B:P, 15, FALSE)</f>
        <v>29.13</v>
      </c>
      <c r="F2590">
        <f>VLOOKUP(A2590, Kickstarter!B:P, 11, FALSE)</f>
        <v>8</v>
      </c>
    </row>
    <row r="2591" spans="1:6" ht="45" x14ac:dyDescent="0.25">
      <c r="A2591" s="9" t="s">
        <v>2589</v>
      </c>
      <c r="B2591" s="3" t="str">
        <f>VLOOKUP(A2591, Kickstarter!B:C, 2, FALSE)</f>
        <v>A Brazilian-inspired food truck in one of the busiest spots in Copenhagen, delicious pancakes made by the healthy tapiÃ³ca flour</v>
      </c>
      <c r="C2591">
        <f>VLOOKUP(A2591, Kickstarter!B:E, 3, FALSE)</f>
        <v>50000</v>
      </c>
      <c r="D2591">
        <f>VLOOKUP(A2591, Kickstarter!B:E, 4, FALSE)</f>
        <v>5</v>
      </c>
      <c r="E2591">
        <f>VLOOKUP(A2591, Kickstarter!B:P, 15, FALSE)</f>
        <v>5</v>
      </c>
      <c r="F2591">
        <f>VLOOKUP(A2591, Kickstarter!B:P, 11, FALSE)</f>
        <v>1</v>
      </c>
    </row>
    <row r="2592" spans="1:6" ht="45" x14ac:dyDescent="0.25">
      <c r="A2592" s="9" t="s">
        <v>2590</v>
      </c>
      <c r="B2592" s="3" t="str">
        <f>VLOOKUP(A2592, Kickstarter!B:C, 2, FALSE)</f>
        <v>First in Perth self-contained eco-friendly coffee car based on Ford Fiesta. In the end of the projrct I need your help to make it real!</v>
      </c>
      <c r="C2592">
        <f>VLOOKUP(A2592, Kickstarter!B:E, 3, FALSE)</f>
        <v>3000</v>
      </c>
      <c r="D2592">
        <f>VLOOKUP(A2592, Kickstarter!B:E, 4, FALSE)</f>
        <v>0</v>
      </c>
      <c r="E2592">
        <f>VLOOKUP(A2592, Kickstarter!B:P, 15, FALSE)</f>
        <v>0</v>
      </c>
      <c r="F2592">
        <f>VLOOKUP(A2592, Kickstarter!B:P, 11, FALSE)</f>
        <v>0</v>
      </c>
    </row>
    <row r="2593" spans="1:6" ht="45" x14ac:dyDescent="0.25">
      <c r="A2593" s="9" t="s">
        <v>2591</v>
      </c>
      <c r="B2593" s="3" t="str">
        <f>VLOOKUP(A2593, Kickstarter!B:C, 2, FALSE)</f>
        <v>Hi everyone I am a 26 year old single mom trying to start her own food business! I need to first afford the patent to reveal more!</v>
      </c>
      <c r="C2593">
        <f>VLOOKUP(A2593, Kickstarter!B:E, 3, FALSE)</f>
        <v>1500</v>
      </c>
      <c r="D2593">
        <f>VLOOKUP(A2593, Kickstarter!B:E, 4, FALSE)</f>
        <v>26</v>
      </c>
      <c r="E2593">
        <f>VLOOKUP(A2593, Kickstarter!B:P, 15, FALSE)</f>
        <v>13</v>
      </c>
      <c r="F2593">
        <f>VLOOKUP(A2593, Kickstarter!B:P, 11, FALSE)</f>
        <v>2</v>
      </c>
    </row>
    <row r="2594" spans="1:6" ht="45" x14ac:dyDescent="0.25">
      <c r="A2594" s="9" t="s">
        <v>2592</v>
      </c>
      <c r="B2594" s="3" t="str">
        <f>VLOOKUP(A2594, Kickstarter!B:C, 2, FALSE)</f>
        <v>El Carte is revolutionizing the food truck industry. Meet the new food trike. #oneandonly  we going to spread the awesomeness all over!</v>
      </c>
      <c r="C2594">
        <f>VLOOKUP(A2594, Kickstarter!B:E, 3, FALSE)</f>
        <v>30000</v>
      </c>
      <c r="D2594">
        <f>VLOOKUP(A2594, Kickstarter!B:E, 4, FALSE)</f>
        <v>50</v>
      </c>
      <c r="E2594">
        <f>VLOOKUP(A2594, Kickstarter!B:P, 15, FALSE)</f>
        <v>50</v>
      </c>
      <c r="F2594">
        <f>VLOOKUP(A2594, Kickstarter!B:P, 11, FALSE)</f>
        <v>1</v>
      </c>
    </row>
    <row r="2595" spans="1:6" ht="45" x14ac:dyDescent="0.25">
      <c r="A2595" s="9" t="s">
        <v>2593</v>
      </c>
      <c r="B2595" s="3" t="str">
        <f>VLOOKUP(A2595, Kickstarter!B:C, 2, FALSE)</f>
        <v>What could be better than satisfying your hunger with ice cream or a taco (or both) from a 1970's mural van blastin disco music!</v>
      </c>
      <c r="C2595">
        <f>VLOOKUP(A2595, Kickstarter!B:E, 3, FALSE)</f>
        <v>10000</v>
      </c>
      <c r="D2595">
        <f>VLOOKUP(A2595, Kickstarter!B:E, 4, FALSE)</f>
        <v>0</v>
      </c>
      <c r="E2595">
        <f>VLOOKUP(A2595, Kickstarter!B:P, 15, FALSE)</f>
        <v>0</v>
      </c>
      <c r="F2595">
        <f>VLOOKUP(A2595, Kickstarter!B:P, 11, FALSE)</f>
        <v>0</v>
      </c>
    </row>
    <row r="2596" spans="1:6" ht="45" x14ac:dyDescent="0.25">
      <c r="A2596" s="9" t="s">
        <v>2594</v>
      </c>
      <c r="B2596" s="3" t="str">
        <f>VLOOKUP(A2596, Kickstarter!B:C, 2, FALSE)</f>
        <v>New, small home business, looking to take some Granny's old recipes along with some of my own creations to the streets!</v>
      </c>
      <c r="C2596">
        <f>VLOOKUP(A2596, Kickstarter!B:E, 3, FALSE)</f>
        <v>80000</v>
      </c>
      <c r="D2596">
        <f>VLOOKUP(A2596, Kickstarter!B:E, 4, FALSE)</f>
        <v>1</v>
      </c>
      <c r="E2596">
        <f>VLOOKUP(A2596, Kickstarter!B:P, 15, FALSE)</f>
        <v>1</v>
      </c>
      <c r="F2596">
        <f>VLOOKUP(A2596, Kickstarter!B:P, 11, FALSE)</f>
        <v>1</v>
      </c>
    </row>
    <row r="2597" spans="1:6" ht="30" x14ac:dyDescent="0.25">
      <c r="A2597" s="9" t="s">
        <v>2595</v>
      </c>
      <c r="B2597" s="3" t="str">
        <f>VLOOKUP(A2597, Kickstarter!B:C, 2, FALSE)</f>
        <v>Looking to put the best baked goods in Bowling Green on wheels</v>
      </c>
      <c r="C2597">
        <f>VLOOKUP(A2597, Kickstarter!B:E, 3, FALSE)</f>
        <v>15000</v>
      </c>
      <c r="D2597">
        <f>VLOOKUP(A2597, Kickstarter!B:E, 4, FALSE)</f>
        <v>1825</v>
      </c>
      <c r="E2597">
        <f>VLOOKUP(A2597, Kickstarter!B:P, 15, FALSE)</f>
        <v>96.05</v>
      </c>
      <c r="F2597">
        <f>VLOOKUP(A2597, Kickstarter!B:P, 11, FALSE)</f>
        <v>19</v>
      </c>
    </row>
    <row r="2598" spans="1:6" ht="45" x14ac:dyDescent="0.25">
      <c r="A2598" s="9" t="s">
        <v>2596</v>
      </c>
      <c r="B2598" s="3" t="str">
        <f>VLOOKUP(A2598, Kickstarter!B:C, 2, FALSE)</f>
        <v>I'm bringing passion, talent, and most importantly some amazing gourmet food to the streets of Lethbridge and southern Alberta.</v>
      </c>
      <c r="C2598">
        <f>VLOOKUP(A2598, Kickstarter!B:E, 3, FALSE)</f>
        <v>35000</v>
      </c>
      <c r="D2598">
        <f>VLOOKUP(A2598, Kickstarter!B:E, 4, FALSE)</f>
        <v>8256</v>
      </c>
      <c r="E2598">
        <f>VLOOKUP(A2598, Kickstarter!B:P, 15, FALSE)</f>
        <v>305.77999999999997</v>
      </c>
      <c r="F2598">
        <f>VLOOKUP(A2598, Kickstarter!B:P, 11, FALSE)</f>
        <v>27</v>
      </c>
    </row>
    <row r="2599" spans="1:6" ht="45" x14ac:dyDescent="0.25">
      <c r="A2599" s="9" t="s">
        <v>2597</v>
      </c>
      <c r="B2599" s="3" t="str">
        <f>VLOOKUP(A2599, Kickstarter!B:C, 2, FALSE)</f>
        <v>We have a great little coffee business but the van is currently limping! We don't have the capital to replace it. Please help us!</v>
      </c>
      <c r="C2599">
        <f>VLOOKUP(A2599, Kickstarter!B:E, 3, FALSE)</f>
        <v>1500</v>
      </c>
      <c r="D2599">
        <f>VLOOKUP(A2599, Kickstarter!B:E, 4, FALSE)</f>
        <v>85</v>
      </c>
      <c r="E2599">
        <f>VLOOKUP(A2599, Kickstarter!B:P, 15, FALSE)</f>
        <v>12.14</v>
      </c>
      <c r="F2599">
        <f>VLOOKUP(A2599, Kickstarter!B:P, 11, FALSE)</f>
        <v>7</v>
      </c>
    </row>
    <row r="2600" spans="1:6" ht="30" x14ac:dyDescent="0.25">
      <c r="A2600" s="9" t="s">
        <v>2598</v>
      </c>
      <c r="B2600" s="3" t="str">
        <f>VLOOKUP(A2600, Kickstarter!B:C, 2, FALSE)</f>
        <v>I'm ready to make Tulsa happy and aware that love and kindness go hand in hand with good food!</v>
      </c>
      <c r="C2600">
        <f>VLOOKUP(A2600, Kickstarter!B:E, 3, FALSE)</f>
        <v>3000</v>
      </c>
      <c r="D2600">
        <f>VLOOKUP(A2600, Kickstarter!B:E, 4, FALSE)</f>
        <v>1170</v>
      </c>
      <c r="E2600">
        <f>VLOOKUP(A2600, Kickstarter!B:P, 15, FALSE)</f>
        <v>83.57</v>
      </c>
      <c r="F2600">
        <f>VLOOKUP(A2600, Kickstarter!B:P, 11, FALSE)</f>
        <v>14</v>
      </c>
    </row>
    <row r="2601" spans="1:6" ht="30" x14ac:dyDescent="0.25">
      <c r="A2601" s="9" t="s">
        <v>2599</v>
      </c>
      <c r="B2601" s="3" t="str">
        <f>VLOOKUP(A2601, Kickstarter!B:C, 2, FALSE)</f>
        <v>The Empty Ramekins Catering Group is looking for your help to start up in Miami Florida!!!!</v>
      </c>
      <c r="C2601">
        <f>VLOOKUP(A2601, Kickstarter!B:E, 3, FALSE)</f>
        <v>9041</v>
      </c>
      <c r="D2601">
        <f>VLOOKUP(A2601, Kickstarter!B:E, 4, FALSE)</f>
        <v>90</v>
      </c>
      <c r="E2601">
        <f>VLOOKUP(A2601, Kickstarter!B:P, 15, FALSE)</f>
        <v>18</v>
      </c>
      <c r="F2601">
        <f>VLOOKUP(A2601, Kickstarter!B:P, 11, FALSE)</f>
        <v>5</v>
      </c>
    </row>
    <row r="2602" spans="1:6" ht="30" x14ac:dyDescent="0.25">
      <c r="A2602" s="9" t="s">
        <v>2600</v>
      </c>
      <c r="B2602" s="3" t="str">
        <f>VLOOKUP(A2602, Kickstarter!B:C, 2, FALSE)</f>
        <v>On Sunday November 8, 2015 our food truck burned to the ground. Please help us get rebuilt.</v>
      </c>
      <c r="C2602">
        <f>VLOOKUP(A2602, Kickstarter!B:E, 3, FALSE)</f>
        <v>50000</v>
      </c>
      <c r="D2602">
        <f>VLOOKUP(A2602, Kickstarter!B:E, 4, FALSE)</f>
        <v>3466</v>
      </c>
      <c r="E2602">
        <f>VLOOKUP(A2602, Kickstarter!B:P, 15, FALSE)</f>
        <v>115.53</v>
      </c>
      <c r="F2602">
        <f>VLOOKUP(A2602, Kickstarter!B:P, 11, FALSE)</f>
        <v>30</v>
      </c>
    </row>
    <row r="2603" spans="1:6" ht="45" x14ac:dyDescent="0.25">
      <c r="A2603" s="9" t="s">
        <v>2601</v>
      </c>
      <c r="B2603" s="3" t="str">
        <f>VLOOKUP(A2603, Kickstarter!B:C, 2, FALSE)</f>
        <v>I'll be launching a small model TARDIS into (near) SPACE and filming the ascension and descension as a mini-documentary for YouTube.</v>
      </c>
      <c r="C2603">
        <f>VLOOKUP(A2603, Kickstarter!B:E, 3, FALSE)</f>
        <v>500</v>
      </c>
      <c r="D2603">
        <f>VLOOKUP(A2603, Kickstarter!B:E, 4, FALSE)</f>
        <v>3307</v>
      </c>
      <c r="E2603">
        <f>VLOOKUP(A2603, Kickstarter!B:P, 15, FALSE)</f>
        <v>21.9</v>
      </c>
      <c r="F2603">
        <f>VLOOKUP(A2603, Kickstarter!B:P, 11, FALSE)</f>
        <v>151</v>
      </c>
    </row>
    <row r="2604" spans="1:6" ht="45" x14ac:dyDescent="0.25">
      <c r="A2604" s="9" t="s">
        <v>2602</v>
      </c>
      <c r="B2604" s="3" t="str">
        <f>VLOOKUP(A2604, Kickstarter!B:C, 2, FALSE)</f>
        <v>Three screen-printed posters celebrating the most popular and most notable interplanetary robotic space missions.</v>
      </c>
      <c r="C2604">
        <f>VLOOKUP(A2604, Kickstarter!B:E, 3, FALSE)</f>
        <v>12000</v>
      </c>
      <c r="D2604">
        <f>VLOOKUP(A2604, Kickstarter!B:E, 4, FALSE)</f>
        <v>39131</v>
      </c>
      <c r="E2604">
        <f>VLOOKUP(A2604, Kickstarter!B:P, 15, FALSE)</f>
        <v>80.02</v>
      </c>
      <c r="F2604">
        <f>VLOOKUP(A2604, Kickstarter!B:P, 11, FALSE)</f>
        <v>489</v>
      </c>
    </row>
    <row r="2605" spans="1:6" ht="30" x14ac:dyDescent="0.25">
      <c r="A2605" s="9" t="s">
        <v>2603</v>
      </c>
      <c r="B2605" s="3" t="str">
        <f>VLOOKUP(A2605, Kickstarter!B:C, 2, FALSE)</f>
        <v>I will be building a mock space station and simulate living on Mars for two weeks.</v>
      </c>
      <c r="C2605">
        <f>VLOOKUP(A2605, Kickstarter!B:E, 3, FALSE)</f>
        <v>1750</v>
      </c>
      <c r="D2605">
        <f>VLOOKUP(A2605, Kickstarter!B:E, 4, FALSE)</f>
        <v>1776</v>
      </c>
      <c r="E2605">
        <f>VLOOKUP(A2605, Kickstarter!B:P, 15, FALSE)</f>
        <v>35.520000000000003</v>
      </c>
      <c r="F2605">
        <f>VLOOKUP(A2605, Kickstarter!B:P, 11, FALSE)</f>
        <v>50</v>
      </c>
    </row>
    <row r="2606" spans="1:6" ht="45" x14ac:dyDescent="0.25">
      <c r="A2606" s="9" t="s">
        <v>2604</v>
      </c>
      <c r="B2606" s="3" t="str">
        <f>VLOOKUP(A2606, Kickstarter!B:C, 2, FALSE)</f>
        <v>We're building a full size rocket motor for our Hermes Spacecraft.  Help us Kickstart the next generation of space travel!</v>
      </c>
      <c r="C2606">
        <f>VLOOKUP(A2606, Kickstarter!B:E, 3, FALSE)</f>
        <v>20000</v>
      </c>
      <c r="D2606">
        <f>VLOOKUP(A2606, Kickstarter!B:E, 4, FALSE)</f>
        <v>20843.599999999999</v>
      </c>
      <c r="E2606">
        <f>VLOOKUP(A2606, Kickstarter!B:P, 15, FALSE)</f>
        <v>64.930000000000007</v>
      </c>
      <c r="F2606">
        <f>VLOOKUP(A2606, Kickstarter!B:P, 11, FALSE)</f>
        <v>321</v>
      </c>
    </row>
    <row r="2607" spans="1:6" ht="45" x14ac:dyDescent="0.25">
      <c r="A2607" s="9" t="s">
        <v>2605</v>
      </c>
      <c r="B2607" s="3" t="str">
        <f>VLOOKUP(A2607, Kickstarter!B:C, 2, FALSE)</f>
        <v>Help astronomers get the data they need to unravel one of the biggest mysteries of all time, KIC 8462852 --- Whereâ€™s the Flux?</v>
      </c>
      <c r="C2607">
        <f>VLOOKUP(A2607, Kickstarter!B:E, 3, FALSE)</f>
        <v>100000</v>
      </c>
      <c r="D2607">
        <f>VLOOKUP(A2607, Kickstarter!B:E, 4, FALSE)</f>
        <v>107421.57</v>
      </c>
      <c r="E2607">
        <f>VLOOKUP(A2607, Kickstarter!B:P, 15, FALSE)</f>
        <v>60.97</v>
      </c>
      <c r="F2607">
        <f>VLOOKUP(A2607, Kickstarter!B:P, 11, FALSE)</f>
        <v>1762</v>
      </c>
    </row>
    <row r="2608" spans="1:6" ht="60" x14ac:dyDescent="0.25">
      <c r="A2608" s="9" t="s">
        <v>2606</v>
      </c>
      <c r="B2608" s="3" t="str">
        <f>VLOOKUP(A2608, Kickstarter!B:C, 2, FALSE)</f>
        <v>PongSat 2 !!!!!
On September 27, 2014 we are going to send 2000 student projects to the edge of space.</v>
      </c>
      <c r="C2608">
        <f>VLOOKUP(A2608, Kickstarter!B:E, 3, FALSE)</f>
        <v>11000</v>
      </c>
      <c r="D2608">
        <f>VLOOKUP(A2608, Kickstarter!B:E, 4, FALSE)</f>
        <v>12106</v>
      </c>
      <c r="E2608">
        <f>VLOOKUP(A2608, Kickstarter!B:P, 15, FALSE)</f>
        <v>31.44</v>
      </c>
      <c r="F2608">
        <f>VLOOKUP(A2608, Kickstarter!B:P, 11, FALSE)</f>
        <v>385</v>
      </c>
    </row>
    <row r="2609" spans="1:6" ht="45" x14ac:dyDescent="0.25">
      <c r="A2609" s="9" t="s">
        <v>2607</v>
      </c>
      <c r="B2609" s="3" t="str">
        <f>VLOOKUP(A2609, Kickstarter!B:C, 2, FALSE)</f>
        <v>Chop Shopâ€™s second series of posters celebrating the most popular and most notable robotic space exploration missions.</v>
      </c>
      <c r="C2609">
        <f>VLOOKUP(A2609, Kickstarter!B:E, 3, FALSE)</f>
        <v>8000</v>
      </c>
      <c r="D2609">
        <f>VLOOKUP(A2609, Kickstarter!B:E, 4, FALSE)</f>
        <v>32616</v>
      </c>
      <c r="E2609">
        <f>VLOOKUP(A2609, Kickstarter!B:P, 15, FALSE)</f>
        <v>81.95</v>
      </c>
      <c r="F2609">
        <f>VLOOKUP(A2609, Kickstarter!B:P, 11, FALSE)</f>
        <v>398</v>
      </c>
    </row>
    <row r="2610" spans="1:6" ht="45" x14ac:dyDescent="0.25">
      <c r="A2610" s="9" t="s">
        <v>2608</v>
      </c>
      <c r="B2610" s="3" t="str">
        <f>VLOOKUP(A2610, Kickstarter!B:C, 2, FALSE)</f>
        <v>Giant Leaps featuring the historic missions of human spaceflight is the third in our series of space exploration prints</v>
      </c>
      <c r="C2610">
        <f>VLOOKUP(A2610, Kickstarter!B:E, 3, FALSE)</f>
        <v>8000</v>
      </c>
      <c r="D2610">
        <f>VLOOKUP(A2610, Kickstarter!B:E, 4, FALSE)</f>
        <v>17914</v>
      </c>
      <c r="E2610">
        <f>VLOOKUP(A2610, Kickstarter!B:P, 15, FALSE)</f>
        <v>58.93</v>
      </c>
      <c r="F2610">
        <f>VLOOKUP(A2610, Kickstarter!B:P, 11, FALSE)</f>
        <v>304</v>
      </c>
    </row>
    <row r="2611" spans="1:6" ht="45" x14ac:dyDescent="0.25">
      <c r="A2611" s="9" t="s">
        <v>2609</v>
      </c>
      <c r="B2611" s="3" t="str">
        <f>VLOOKUP(A2611, Kickstarter!B:C, 2, FALSE)</f>
        <v>We love Arduino and we love space exploration. So we decided to combine them and let people run their own space experiments!</v>
      </c>
      <c r="C2611">
        <f>VLOOKUP(A2611, Kickstarter!B:E, 3, FALSE)</f>
        <v>35000</v>
      </c>
      <c r="D2611">
        <f>VLOOKUP(A2611, Kickstarter!B:E, 4, FALSE)</f>
        <v>106330.39</v>
      </c>
      <c r="E2611">
        <f>VLOOKUP(A2611, Kickstarter!B:P, 15, FALSE)</f>
        <v>157.29</v>
      </c>
      <c r="F2611">
        <f>VLOOKUP(A2611, Kickstarter!B:P, 11, FALSE)</f>
        <v>676</v>
      </c>
    </row>
    <row r="2612" spans="1:6" ht="30" x14ac:dyDescent="0.25">
      <c r="A2612" s="9" t="s">
        <v>2610</v>
      </c>
      <c r="B2612" s="3" t="str">
        <f>VLOOKUP(A2612, Kickstarter!B:C, 2, FALSE)</f>
        <v>Preserve the telescope that Clyde Tombaugh used to discover Pluto for generations to come!</v>
      </c>
      <c r="C2612">
        <f>VLOOKUP(A2612, Kickstarter!B:E, 3, FALSE)</f>
        <v>22765</v>
      </c>
      <c r="D2612">
        <f>VLOOKUP(A2612, Kickstarter!B:E, 4, FALSE)</f>
        <v>32172.66</v>
      </c>
      <c r="E2612">
        <f>VLOOKUP(A2612, Kickstarter!B:P, 15, FALSE)</f>
        <v>55.76</v>
      </c>
      <c r="F2612">
        <f>VLOOKUP(A2612, Kickstarter!B:P, 11, FALSE)</f>
        <v>577</v>
      </c>
    </row>
    <row r="2613" spans="1:6" ht="45" x14ac:dyDescent="0.25">
      <c r="A2613" s="9" t="s">
        <v>2611</v>
      </c>
      <c r="B2613" s="3" t="str">
        <f>VLOOKUP(A2613, Kickstarter!B:C, 2, FALSE)</f>
        <v>Laniakea is the name of the supercluster of galaxies we are part of.This tremendous structure of 380,000 Galaxies can now be yours! 39â‚¬</v>
      </c>
      <c r="C2613">
        <f>VLOOKUP(A2613, Kickstarter!B:E, 3, FALSE)</f>
        <v>11000</v>
      </c>
      <c r="D2613">
        <f>VLOOKUP(A2613, Kickstarter!B:E, 4, FALSE)</f>
        <v>306970</v>
      </c>
      <c r="E2613">
        <f>VLOOKUP(A2613, Kickstarter!B:P, 15, FALSE)</f>
        <v>83.8</v>
      </c>
      <c r="F2613">
        <f>VLOOKUP(A2613, Kickstarter!B:P, 11, FALSE)</f>
        <v>3663</v>
      </c>
    </row>
    <row r="2614" spans="1:6" ht="45" x14ac:dyDescent="0.25">
      <c r="A2614" s="9" t="s">
        <v>2612</v>
      </c>
      <c r="B2614" s="3" t="str">
        <f>VLOOKUP(A2614, Kickstarter!B:C, 2, FALSE)</f>
        <v>What if we built a rocket that is better than a NASA or commercially available rocket? What if we did it with students?</v>
      </c>
      <c r="C2614">
        <f>VLOOKUP(A2614, Kickstarter!B:E, 3, FALSE)</f>
        <v>10000</v>
      </c>
      <c r="D2614">
        <f>VLOOKUP(A2614, Kickstarter!B:E, 4, FALSE)</f>
        <v>17176.13</v>
      </c>
      <c r="E2614">
        <f>VLOOKUP(A2614, Kickstarter!B:P, 15, FALSE)</f>
        <v>58.42</v>
      </c>
      <c r="F2614">
        <f>VLOOKUP(A2614, Kickstarter!B:P, 11, FALSE)</f>
        <v>294</v>
      </c>
    </row>
    <row r="2615" spans="1:6" ht="45" x14ac:dyDescent="0.25">
      <c r="A2615" s="9" t="s">
        <v>2613</v>
      </c>
      <c r="B2615" s="3" t="str">
        <f>VLOOKUP(A2615, Kickstarter!B:C, 2, FALSE)</f>
        <v>Re-inventing the way we look at our planet by sending 5 cameras to near space to create the first 360 panoramic view of the earth.</v>
      </c>
      <c r="C2615">
        <f>VLOOKUP(A2615, Kickstarter!B:E, 3, FALSE)</f>
        <v>7500</v>
      </c>
      <c r="D2615">
        <f>VLOOKUP(A2615, Kickstarter!B:E, 4, FALSE)</f>
        <v>7576</v>
      </c>
      <c r="E2615">
        <f>VLOOKUP(A2615, Kickstarter!B:P, 15, FALSE)</f>
        <v>270.57</v>
      </c>
      <c r="F2615">
        <f>VLOOKUP(A2615, Kickstarter!B:P, 11, FALSE)</f>
        <v>28</v>
      </c>
    </row>
    <row r="2616" spans="1:6" ht="45" x14ac:dyDescent="0.25">
      <c r="A2616" s="9" t="s">
        <v>2614</v>
      </c>
      <c r="B2616" s="3" t="str">
        <f>VLOOKUP(A2616, Kickstarter!B:C, 2, FALSE)</f>
        <v>Middle-schoolers designed a microgravity experiment that's going to the ISS! Help us send them to the launch in Wallops Island, VA.</v>
      </c>
      <c r="C2616">
        <f>VLOOKUP(A2616, Kickstarter!B:E, 3, FALSE)</f>
        <v>10500</v>
      </c>
      <c r="D2616">
        <f>VLOOKUP(A2616, Kickstarter!B:E, 4, FALSE)</f>
        <v>10710</v>
      </c>
      <c r="E2616">
        <f>VLOOKUP(A2616, Kickstarter!B:P, 15, FALSE)</f>
        <v>107.1</v>
      </c>
      <c r="F2616">
        <f>VLOOKUP(A2616, Kickstarter!B:P, 11, FALSE)</f>
        <v>100</v>
      </c>
    </row>
    <row r="2617" spans="1:6" ht="45" x14ac:dyDescent="0.25">
      <c r="A2617" s="9" t="s">
        <v>2615</v>
      </c>
      <c r="B2617" s="3" t="str">
        <f>VLOOKUP(A2617, Kickstarter!B:C, 2, FALSE)</f>
        <v>Mission to launch a vintage Action Man and Space Capsule into space and film from his birthplace in UK to mark his 50th Anniversary.</v>
      </c>
      <c r="C2617">
        <f>VLOOKUP(A2617, Kickstarter!B:E, 3, FALSE)</f>
        <v>2001</v>
      </c>
      <c r="D2617">
        <f>VLOOKUP(A2617, Kickstarter!B:E, 4, FALSE)</f>
        <v>3397</v>
      </c>
      <c r="E2617">
        <f>VLOOKUP(A2617, Kickstarter!B:P, 15, FALSE)</f>
        <v>47.18</v>
      </c>
      <c r="F2617">
        <f>VLOOKUP(A2617, Kickstarter!B:P, 11, FALSE)</f>
        <v>72</v>
      </c>
    </row>
    <row r="2618" spans="1:6" ht="45" x14ac:dyDescent="0.25">
      <c r="A2618" s="9" t="s">
        <v>2616</v>
      </c>
      <c r="B2618" s="3" t="str">
        <f>VLOOKUP(A2618, Kickstarter!B:C, 2, FALSE)</f>
        <v>Production of variously-sized deployable models of NASA's James Webb Space Telescope to promote hands-on learning.</v>
      </c>
      <c r="C2618">
        <f>VLOOKUP(A2618, Kickstarter!B:E, 3, FALSE)</f>
        <v>25000</v>
      </c>
      <c r="D2618">
        <f>VLOOKUP(A2618, Kickstarter!B:E, 4, FALSE)</f>
        <v>28633.5</v>
      </c>
      <c r="E2618">
        <f>VLOOKUP(A2618, Kickstarter!B:P, 15, FALSE)</f>
        <v>120.31</v>
      </c>
      <c r="F2618">
        <f>VLOOKUP(A2618, Kickstarter!B:P, 11, FALSE)</f>
        <v>238</v>
      </c>
    </row>
    <row r="2619" spans="1:6" ht="45" x14ac:dyDescent="0.25">
      <c r="A2619" s="9" t="s">
        <v>2617</v>
      </c>
      <c r="B2619" s="3" t="str">
        <f>VLOOKUP(A2619, Kickstarter!B:C, 2, FALSE)</f>
        <v>A simple way to learn and teach complex astronomical concepts. Awesome educational experiment, class demo or desktop display.</v>
      </c>
      <c r="C2619">
        <f>VLOOKUP(A2619, Kickstarter!B:E, 3, FALSE)</f>
        <v>500</v>
      </c>
      <c r="D2619">
        <f>VLOOKUP(A2619, Kickstarter!B:E, 4, FALSE)</f>
        <v>4388</v>
      </c>
      <c r="E2619">
        <f>VLOOKUP(A2619, Kickstarter!B:P, 15, FALSE)</f>
        <v>27.6</v>
      </c>
      <c r="F2619">
        <f>VLOOKUP(A2619, Kickstarter!B:P, 11, FALSE)</f>
        <v>159</v>
      </c>
    </row>
    <row r="2620" spans="1:6" ht="30" x14ac:dyDescent="0.25">
      <c r="A2620" s="9" t="s">
        <v>2618</v>
      </c>
      <c r="B2620" s="3" t="str">
        <f>VLOOKUP(A2620, Kickstarter!B:C, 2, FALSE)</f>
        <v>LTD ED COLLECTIBLE SPACE ART FEAT. ASTRONAUTS</v>
      </c>
      <c r="C2620">
        <f>VLOOKUP(A2620, Kickstarter!B:E, 3, FALSE)</f>
        <v>15000</v>
      </c>
      <c r="D2620">
        <f>VLOOKUP(A2620, Kickstarter!B:E, 4, FALSE)</f>
        <v>15808</v>
      </c>
      <c r="E2620">
        <f>VLOOKUP(A2620, Kickstarter!B:P, 15, FALSE)</f>
        <v>205.3</v>
      </c>
      <c r="F2620">
        <f>VLOOKUP(A2620, Kickstarter!B:P, 11, FALSE)</f>
        <v>77</v>
      </c>
    </row>
    <row r="2621" spans="1:6" ht="45" x14ac:dyDescent="0.25">
      <c r="A2621" s="9" t="s">
        <v>2619</v>
      </c>
      <c r="B2621" s="3" t="str">
        <f>VLOOKUP(A2621, Kickstarter!B:C, 2, FALSE)</f>
        <v>Help a fine art photographer continue her project about space exploration, Mars, and the scientists who are going to make it possible!</v>
      </c>
      <c r="C2621">
        <f>VLOOKUP(A2621, Kickstarter!B:E, 3, FALSE)</f>
        <v>1000</v>
      </c>
      <c r="D2621">
        <f>VLOOKUP(A2621, Kickstarter!B:E, 4, FALSE)</f>
        <v>1884</v>
      </c>
      <c r="E2621">
        <f>VLOOKUP(A2621, Kickstarter!B:P, 15, FALSE)</f>
        <v>35.549999999999997</v>
      </c>
      <c r="F2621">
        <f>VLOOKUP(A2621, Kickstarter!B:P, 11, FALSE)</f>
        <v>53</v>
      </c>
    </row>
    <row r="2622" spans="1:6" ht="45" x14ac:dyDescent="0.25">
      <c r="A2622" s="9" t="s">
        <v>2620</v>
      </c>
      <c r="B2622" s="3" t="str">
        <f>VLOOKUP(A2622, Kickstarter!B:C, 2, FALSE)</f>
        <v>Come and join us on a voyage of interstellar exploration as we chart the least known part of the Milky Way â€“ its Delta Quadrant.</v>
      </c>
      <c r="C2622">
        <f>VLOOKUP(A2622, Kickstarter!B:E, 3, FALSE)</f>
        <v>65000</v>
      </c>
      <c r="D2622">
        <f>VLOOKUP(A2622, Kickstarter!B:E, 4, FALSE)</f>
        <v>93374</v>
      </c>
      <c r="E2622">
        <f>VLOOKUP(A2622, Kickstarter!B:P, 15, FALSE)</f>
        <v>74.64</v>
      </c>
      <c r="F2622">
        <f>VLOOKUP(A2622, Kickstarter!B:P, 11, FALSE)</f>
        <v>1251</v>
      </c>
    </row>
    <row r="2623" spans="1:6" ht="45" x14ac:dyDescent="0.25">
      <c r="A2623" s="9" t="s">
        <v>2621</v>
      </c>
      <c r="B2623" s="3" t="str">
        <f>VLOOKUP(A2623, Kickstarter!B:C, 2, FALSE)</f>
        <v>Team of undergraduates racing to be the first student organization to successfully launch a rocket powered by a 3D-printed engine.</v>
      </c>
      <c r="C2623">
        <f>VLOOKUP(A2623, Kickstarter!B:E, 3, FALSE)</f>
        <v>15000</v>
      </c>
      <c r="D2623">
        <f>VLOOKUP(A2623, Kickstarter!B:E, 4, FALSE)</f>
        <v>21882</v>
      </c>
      <c r="E2623">
        <f>VLOOKUP(A2623, Kickstarter!B:P, 15, FALSE)</f>
        <v>47.06</v>
      </c>
      <c r="F2623">
        <f>VLOOKUP(A2623, Kickstarter!B:P, 11, FALSE)</f>
        <v>465</v>
      </c>
    </row>
    <row r="2624" spans="1:6" ht="45" x14ac:dyDescent="0.25">
      <c r="A2624" s="9" t="s">
        <v>2622</v>
      </c>
      <c r="B2624" s="3" t="str">
        <f>VLOOKUP(A2624, Kickstarter!B:C, 2, FALSE)</f>
        <v>University team from Pisa in collaboration with ESA, creating an innovative heat transfer device that will be tested into space.</v>
      </c>
      <c r="C2624">
        <f>VLOOKUP(A2624, Kickstarter!B:E, 3, FALSE)</f>
        <v>1500</v>
      </c>
      <c r="D2624">
        <f>VLOOKUP(A2624, Kickstarter!B:E, 4, FALSE)</f>
        <v>1967.76</v>
      </c>
      <c r="E2624">
        <f>VLOOKUP(A2624, Kickstarter!B:P, 15, FALSE)</f>
        <v>26.59</v>
      </c>
      <c r="F2624">
        <f>VLOOKUP(A2624, Kickstarter!B:P, 11, FALSE)</f>
        <v>74</v>
      </c>
    </row>
    <row r="2625" spans="1:6" ht="45" x14ac:dyDescent="0.25">
      <c r="A2625" s="9" t="s">
        <v>2623</v>
      </c>
      <c r="B2625" s="3" t="str">
        <f>VLOOKUP(A2625, Kickstarter!B:C, 2, FALSE)</f>
        <v>We have designed an antimatter thruster capable of reaching the nearest star.  A plan for antimatter fuel production is now needed.</v>
      </c>
      <c r="C2625">
        <f>VLOOKUP(A2625, Kickstarter!B:E, 3, FALSE)</f>
        <v>2000</v>
      </c>
      <c r="D2625">
        <f>VLOOKUP(A2625, Kickstarter!B:E, 4, FALSE)</f>
        <v>2280</v>
      </c>
      <c r="E2625">
        <f>VLOOKUP(A2625, Kickstarter!B:P, 15, FALSE)</f>
        <v>36.770000000000003</v>
      </c>
      <c r="F2625">
        <f>VLOOKUP(A2625, Kickstarter!B:P, 11, FALSE)</f>
        <v>62</v>
      </c>
    </row>
    <row r="2626" spans="1:6" ht="45" x14ac:dyDescent="0.25">
      <c r="A2626" s="9" t="s">
        <v>2624</v>
      </c>
      <c r="B2626" s="3" t="str">
        <f>VLOOKUP(A2626, Kickstarter!B:C, 2, FALSE)</f>
        <v>Itâ€™s Space Elevator research! Smart robots climbing 2 km straight up. The Ribbon is held aloft by large helium balloons.</v>
      </c>
      <c r="C2626">
        <f>VLOOKUP(A2626, Kickstarter!B:E, 3, FALSE)</f>
        <v>8000</v>
      </c>
      <c r="D2626">
        <f>VLOOKUP(A2626, Kickstarter!B:E, 4, FALSE)</f>
        <v>110353.65</v>
      </c>
      <c r="E2626">
        <f>VLOOKUP(A2626, Kickstarter!B:P, 15, FALSE)</f>
        <v>31.82</v>
      </c>
      <c r="F2626">
        <f>VLOOKUP(A2626, Kickstarter!B:P, 11, FALSE)</f>
        <v>3468</v>
      </c>
    </row>
    <row r="2627" spans="1:6" ht="45" x14ac:dyDescent="0.25">
      <c r="A2627" s="9" t="s">
        <v>2625</v>
      </c>
      <c r="B2627" s="3" t="str">
        <f>VLOOKUP(A2627, Kickstarter!B:C, 2, FALSE)</f>
        <v>We are two upper sixth-form students specialized in physics who wanna take some majestic pictures from stratosphere - about 35km high</v>
      </c>
      <c r="C2627">
        <f>VLOOKUP(A2627, Kickstarter!B:E, 3, FALSE)</f>
        <v>150</v>
      </c>
      <c r="D2627">
        <f>VLOOKUP(A2627, Kickstarter!B:E, 4, FALSE)</f>
        <v>1434</v>
      </c>
      <c r="E2627">
        <f>VLOOKUP(A2627, Kickstarter!B:P, 15, FALSE)</f>
        <v>27.58</v>
      </c>
      <c r="F2627">
        <f>VLOOKUP(A2627, Kickstarter!B:P, 11, FALSE)</f>
        <v>52</v>
      </c>
    </row>
    <row r="2628" spans="1:6" ht="45" x14ac:dyDescent="0.25">
      <c r="A2628" s="9" t="s">
        <v>2626</v>
      </c>
      <c r="B2628" s="3" t="str">
        <f>VLOOKUP(A2628, Kickstarter!B:C, 2, FALSE)</f>
        <v>Support the accreditation of our online STEM Mentoring Program with the International Mentoring Association</v>
      </c>
      <c r="C2628">
        <f>VLOOKUP(A2628, Kickstarter!B:E, 3, FALSE)</f>
        <v>2500</v>
      </c>
      <c r="D2628">
        <f>VLOOKUP(A2628, Kickstarter!B:E, 4, FALSE)</f>
        <v>2800</v>
      </c>
      <c r="E2628">
        <f>VLOOKUP(A2628, Kickstarter!B:P, 15, FALSE)</f>
        <v>56</v>
      </c>
      <c r="F2628">
        <f>VLOOKUP(A2628, Kickstarter!B:P, 11, FALSE)</f>
        <v>50</v>
      </c>
    </row>
    <row r="2629" spans="1:6" ht="45" x14ac:dyDescent="0.25">
      <c r="A2629" s="9" t="s">
        <v>2627</v>
      </c>
      <c r="B2629" s="3" t="str">
        <f>VLOOKUP(A2629, Kickstarter!B:C, 2, FALSE)</f>
        <v>A group of high school students are building a near-space balloon, that will capture stunning HD video of the earth from near-space.</v>
      </c>
      <c r="C2629">
        <f>VLOOKUP(A2629, Kickstarter!B:E, 3, FALSE)</f>
        <v>150</v>
      </c>
      <c r="D2629">
        <f>VLOOKUP(A2629, Kickstarter!B:E, 4, FALSE)</f>
        <v>970</v>
      </c>
      <c r="E2629">
        <f>VLOOKUP(A2629, Kickstarter!B:P, 15, FALSE)</f>
        <v>21.56</v>
      </c>
      <c r="F2629">
        <f>VLOOKUP(A2629, Kickstarter!B:P, 11, FALSE)</f>
        <v>45</v>
      </c>
    </row>
    <row r="2630" spans="1:6" ht="30" x14ac:dyDescent="0.25">
      <c r="A2630" s="9" t="s">
        <v>2628</v>
      </c>
      <c r="B2630" s="3" t="str">
        <f>VLOOKUP(A2630, Kickstarter!B:C, 2, FALSE)</f>
        <v>A high school freshman is sending pie into space and you can be a part of it.  GO SCIENCE!!!</v>
      </c>
      <c r="C2630">
        <f>VLOOKUP(A2630, Kickstarter!B:E, 3, FALSE)</f>
        <v>839</v>
      </c>
      <c r="D2630">
        <f>VLOOKUP(A2630, Kickstarter!B:E, 4, FALSE)</f>
        <v>926</v>
      </c>
      <c r="E2630">
        <f>VLOOKUP(A2630, Kickstarter!B:P, 15, FALSE)</f>
        <v>44.1</v>
      </c>
      <c r="F2630">
        <f>VLOOKUP(A2630, Kickstarter!B:P, 11, FALSE)</f>
        <v>21</v>
      </c>
    </row>
    <row r="2631" spans="1:6" ht="30" x14ac:dyDescent="0.25">
      <c r="A2631" s="9" t="s">
        <v>2629</v>
      </c>
      <c r="B2631" s="3" t="str">
        <f>VLOOKUP(A2631, Kickstarter!B:C, 2, FALSE)</f>
        <v>The first international contest to let students shape the future of interstellar travel.</v>
      </c>
      <c r="C2631">
        <f>VLOOKUP(A2631, Kickstarter!B:E, 3, FALSE)</f>
        <v>5000</v>
      </c>
      <c r="D2631">
        <f>VLOOKUP(A2631, Kickstarter!B:E, 4, FALSE)</f>
        <v>6387</v>
      </c>
      <c r="E2631">
        <f>VLOOKUP(A2631, Kickstarter!B:P, 15, FALSE)</f>
        <v>63.87</v>
      </c>
      <c r="F2631">
        <f>VLOOKUP(A2631, Kickstarter!B:P, 11, FALSE)</f>
        <v>100</v>
      </c>
    </row>
    <row r="2632" spans="1:6" ht="45" x14ac:dyDescent="0.25">
      <c r="A2632" s="9" t="s">
        <v>2630</v>
      </c>
      <c r="B2632" s="3" t="str">
        <f>VLOOKUP(A2632, Kickstarter!B:C, 2, FALSE)</f>
        <v>Free and easy to use information when asteroids pass closer than the Moon. Stretch - take photos of all of these asteroids</v>
      </c>
      <c r="C2632">
        <f>VLOOKUP(A2632, Kickstarter!B:E, 3, FALSE)</f>
        <v>2000</v>
      </c>
      <c r="D2632">
        <f>VLOOKUP(A2632, Kickstarter!B:E, 4, FALSE)</f>
        <v>3158</v>
      </c>
      <c r="E2632">
        <f>VLOOKUP(A2632, Kickstarter!B:P, 15, FALSE)</f>
        <v>38.99</v>
      </c>
      <c r="F2632">
        <f>VLOOKUP(A2632, Kickstarter!B:P, 11, FALSE)</f>
        <v>81</v>
      </c>
    </row>
    <row r="2633" spans="1:6" ht="45" x14ac:dyDescent="0.25">
      <c r="A2633" s="9" t="s">
        <v>2631</v>
      </c>
      <c r="B2633" s="3" t="str">
        <f>VLOOKUP(A2633, Kickstarter!B:C, 2, FALSE)</f>
        <v>Starship Congress 2015 is a deep-space &amp; interstellar science summit staged by Icarus Interstellar.</v>
      </c>
      <c r="C2633">
        <f>VLOOKUP(A2633, Kickstarter!B:E, 3, FALSE)</f>
        <v>20000</v>
      </c>
      <c r="D2633">
        <f>VLOOKUP(A2633, Kickstarter!B:E, 4, FALSE)</f>
        <v>22933.05</v>
      </c>
      <c r="E2633">
        <f>VLOOKUP(A2633, Kickstarter!B:P, 15, FALSE)</f>
        <v>80.19</v>
      </c>
      <c r="F2633">
        <f>VLOOKUP(A2633, Kickstarter!B:P, 11, FALSE)</f>
        <v>286</v>
      </c>
    </row>
    <row r="2634" spans="1:6" ht="45" x14ac:dyDescent="0.25">
      <c r="A2634" s="9" t="s">
        <v>2632</v>
      </c>
      <c r="B2634" s="3" t="str">
        <f>VLOOKUP(A2634, Kickstarter!B:C, 2, FALSE)</f>
        <v>Students from 3 universities are designing a dual stage rocket to test experimental rocket technology.</v>
      </c>
      <c r="C2634">
        <f>VLOOKUP(A2634, Kickstarter!B:E, 3, FALSE)</f>
        <v>1070</v>
      </c>
      <c r="D2634">
        <f>VLOOKUP(A2634, Kickstarter!B:E, 4, FALSE)</f>
        <v>1466</v>
      </c>
      <c r="E2634">
        <f>VLOOKUP(A2634, Kickstarter!B:P, 15, FALSE)</f>
        <v>34.9</v>
      </c>
      <c r="F2634">
        <f>VLOOKUP(A2634, Kickstarter!B:P, 11, FALSE)</f>
        <v>42</v>
      </c>
    </row>
    <row r="2635" spans="1:6" ht="45" x14ac:dyDescent="0.25">
      <c r="A2635" s="9" t="s">
        <v>2633</v>
      </c>
      <c r="B2635" s="3" t="str">
        <f>VLOOKUP(A2635, Kickstarter!B:C, 2, FALSE)</f>
        <v>A device that lights up whenever the International Space Station is nearby (that happens more often than you might expect)</v>
      </c>
      <c r="C2635">
        <f>VLOOKUP(A2635, Kickstarter!B:E, 3, FALSE)</f>
        <v>5000</v>
      </c>
      <c r="D2635">
        <f>VLOOKUP(A2635, Kickstarter!B:E, 4, FALSE)</f>
        <v>17731</v>
      </c>
      <c r="E2635">
        <f>VLOOKUP(A2635, Kickstarter!B:P, 15, FALSE)</f>
        <v>89.1</v>
      </c>
      <c r="F2635">
        <f>VLOOKUP(A2635, Kickstarter!B:P, 11, FALSE)</f>
        <v>199</v>
      </c>
    </row>
    <row r="2636" spans="1:6" ht="45" x14ac:dyDescent="0.25">
      <c r="A2636" s="9" t="s">
        <v>2634</v>
      </c>
      <c r="B2636" s="3" t="str">
        <f>VLOOKUP(A2636, Kickstarter!B:C, 2, FALSE)</f>
        <v>After a unsuccessful recovery last time we are trying again to successfully launch and recover a weather balloon from space.</v>
      </c>
      <c r="C2636">
        <f>VLOOKUP(A2636, Kickstarter!B:E, 3, FALSE)</f>
        <v>930</v>
      </c>
      <c r="D2636">
        <f>VLOOKUP(A2636, Kickstarter!B:E, 4, FALSE)</f>
        <v>986</v>
      </c>
      <c r="E2636">
        <f>VLOOKUP(A2636, Kickstarter!B:P, 15, FALSE)</f>
        <v>39.44</v>
      </c>
      <c r="F2636">
        <f>VLOOKUP(A2636, Kickstarter!B:P, 11, FALSE)</f>
        <v>25</v>
      </c>
    </row>
    <row r="2637" spans="1:6" ht="45" x14ac:dyDescent="0.25">
      <c r="A2637" s="9" t="s">
        <v>2635</v>
      </c>
      <c r="B2637" s="3" t="str">
        <f>VLOOKUP(A2637, Kickstarter!B:C, 2, FALSE)</f>
        <v>Help UTS Ontario students raise money to get their experiments on the ISS. Promote space science in Canada! We can't do it without you!</v>
      </c>
      <c r="C2637">
        <f>VLOOKUP(A2637, Kickstarter!B:E, 3, FALSE)</f>
        <v>11500</v>
      </c>
      <c r="D2637">
        <f>VLOOKUP(A2637, Kickstarter!B:E, 4, FALSE)</f>
        <v>11500</v>
      </c>
      <c r="E2637">
        <f>VLOOKUP(A2637, Kickstarter!B:P, 15, FALSE)</f>
        <v>136.9</v>
      </c>
      <c r="F2637">
        <f>VLOOKUP(A2637, Kickstarter!B:P, 11, FALSE)</f>
        <v>84</v>
      </c>
    </row>
    <row r="2638" spans="1:6" ht="45" x14ac:dyDescent="0.25">
      <c r="A2638" s="9" t="s">
        <v>2636</v>
      </c>
      <c r="B2638" s="3" t="str">
        <f>VLOOKUP(A2638, Kickstarter!B:C, 2, FALSE)</f>
        <v>Real-time high-altitude weather balloon tracking using amateur radios - capturing stunning near-space visuals - now with more science!</v>
      </c>
      <c r="C2638">
        <f>VLOOKUP(A2638, Kickstarter!B:E, 3, FALSE)</f>
        <v>1000</v>
      </c>
      <c r="D2638">
        <f>VLOOKUP(A2638, Kickstarter!B:E, 4, FALSE)</f>
        <v>1873</v>
      </c>
      <c r="E2638">
        <f>VLOOKUP(A2638, Kickstarter!B:P, 15, FALSE)</f>
        <v>37.46</v>
      </c>
      <c r="F2638">
        <f>VLOOKUP(A2638, Kickstarter!B:P, 11, FALSE)</f>
        <v>50</v>
      </c>
    </row>
    <row r="2639" spans="1:6" ht="30" x14ac:dyDescent="0.25">
      <c r="A2639" s="9" t="s">
        <v>2637</v>
      </c>
      <c r="B2639" s="3" t="str">
        <f>VLOOKUP(A2639, Kickstarter!B:C, 2, FALSE)</f>
        <v>Help us collect the data to solve the mystery of the century: Is light slowing down?</v>
      </c>
      <c r="C2639">
        <f>VLOOKUP(A2639, Kickstarter!B:E, 3, FALSE)</f>
        <v>500</v>
      </c>
      <c r="D2639">
        <f>VLOOKUP(A2639, Kickstarter!B:E, 4, FALSE)</f>
        <v>831</v>
      </c>
      <c r="E2639">
        <f>VLOOKUP(A2639, Kickstarter!B:P, 15, FALSE)</f>
        <v>31.96</v>
      </c>
      <c r="F2639">
        <f>VLOOKUP(A2639, Kickstarter!B:P, 11, FALSE)</f>
        <v>26</v>
      </c>
    </row>
    <row r="2640" spans="1:6" ht="45" x14ac:dyDescent="0.25">
      <c r="A2640" s="9" t="s">
        <v>2638</v>
      </c>
      <c r="B2640" s="3" t="str">
        <f>VLOOKUP(A2640, Kickstarter!B:C, 2, FALSE)</f>
        <v>The second round of funding for the most amazing project ever where a high school freshman is sending pie into SPACE!!!</v>
      </c>
      <c r="C2640">
        <f>VLOOKUP(A2640, Kickstarter!B:E, 3, FALSE)</f>
        <v>347</v>
      </c>
      <c r="D2640">
        <f>VLOOKUP(A2640, Kickstarter!B:E, 4, FALSE)</f>
        <v>353</v>
      </c>
      <c r="E2640">
        <f>VLOOKUP(A2640, Kickstarter!B:P, 15, FALSE)</f>
        <v>25.21</v>
      </c>
      <c r="F2640">
        <f>VLOOKUP(A2640, Kickstarter!B:P, 11, FALSE)</f>
        <v>14</v>
      </c>
    </row>
    <row r="2641" spans="1:6" ht="45" x14ac:dyDescent="0.25">
      <c r="A2641" s="9" t="s">
        <v>2639</v>
      </c>
      <c r="B2641" s="3" t="str">
        <f>VLOOKUP(A2641, Kickstarter!B:C, 2, FALSE)</f>
        <v>Mission Space is run by me, a teenager who has a passion for space! I will fly a weather balloon to the edge of space with your help.</v>
      </c>
      <c r="C2641">
        <f>VLOOKUP(A2641, Kickstarter!B:E, 3, FALSE)</f>
        <v>300</v>
      </c>
      <c r="D2641">
        <f>VLOOKUP(A2641, Kickstarter!B:E, 4, FALSE)</f>
        <v>492</v>
      </c>
      <c r="E2641">
        <f>VLOOKUP(A2641, Kickstarter!B:P, 15, FALSE)</f>
        <v>10.039999999999999</v>
      </c>
      <c r="F2641">
        <f>VLOOKUP(A2641, Kickstarter!B:P, 11, FALSE)</f>
        <v>49</v>
      </c>
    </row>
    <row r="2642" spans="1:6" ht="60" x14ac:dyDescent="0.25">
      <c r="A2642" s="9" t="s">
        <v>2640</v>
      </c>
      <c r="B2642" s="3" t="str">
        <f>VLOOKUP(A2642, Kickstarter!B:C, 2, FALSE)</f>
        <v>Hi,
My Name is David Frey and I Provide Free Public Astronomy programs in San Francisco, Mt. Tamalpias, Yosemite and Novato CA.</v>
      </c>
      <c r="C2642">
        <f>VLOOKUP(A2642, Kickstarter!B:E, 3, FALSE)</f>
        <v>3000</v>
      </c>
      <c r="D2642">
        <f>VLOOKUP(A2642, Kickstarter!B:E, 4, FALSE)</f>
        <v>3170</v>
      </c>
      <c r="E2642">
        <f>VLOOKUP(A2642, Kickstarter!B:P, 15, FALSE)</f>
        <v>45.94</v>
      </c>
      <c r="F2642">
        <f>VLOOKUP(A2642, Kickstarter!B:P, 11, FALSE)</f>
        <v>69</v>
      </c>
    </row>
    <row r="2643" spans="1:6" ht="30" x14ac:dyDescent="0.25">
      <c r="A2643" s="9" t="s">
        <v>2641</v>
      </c>
      <c r="B2643" s="3" t="str">
        <f>VLOOKUP(A2643, Kickstarter!B:C, 2, FALSE)</f>
        <v>Building a Flying saucer that has Artificial Intelligent made from sea shell.</v>
      </c>
      <c r="C2643">
        <f>VLOOKUP(A2643, Kickstarter!B:E, 3, FALSE)</f>
        <v>1500</v>
      </c>
      <c r="D2643">
        <f>VLOOKUP(A2643, Kickstarter!B:E, 4, FALSE)</f>
        <v>15</v>
      </c>
      <c r="E2643">
        <f>VLOOKUP(A2643, Kickstarter!B:P, 15, FALSE)</f>
        <v>15</v>
      </c>
      <c r="F2643">
        <f>VLOOKUP(A2643, Kickstarter!B:P, 11, FALSE)</f>
        <v>1</v>
      </c>
    </row>
    <row r="2644" spans="1:6" ht="60" x14ac:dyDescent="0.25">
      <c r="A2644" s="9" t="s">
        <v>2642</v>
      </c>
      <c r="B2644" s="3" t="str">
        <f>VLOOKUP(A2644, Kickstarter!B:C, 2, FALSE)</f>
        <v>Innovatives MAschinenbau projekt mit verarbeitende Metalle vom Mars
Stehe mit Mars one einer hollÃ¤ndischen space company in cooperatio</v>
      </c>
      <c r="C2644">
        <f>VLOOKUP(A2644, Kickstarter!B:E, 3, FALSE)</f>
        <v>500000</v>
      </c>
      <c r="D2644">
        <f>VLOOKUP(A2644, Kickstarter!B:E, 4, FALSE)</f>
        <v>0</v>
      </c>
      <c r="E2644">
        <f>VLOOKUP(A2644, Kickstarter!B:P, 15, FALSE)</f>
        <v>0</v>
      </c>
      <c r="F2644">
        <f>VLOOKUP(A2644, Kickstarter!B:P, 11, FALSE)</f>
        <v>0</v>
      </c>
    </row>
    <row r="2645" spans="1:6" ht="45" x14ac:dyDescent="0.25">
      <c r="A2645" s="9" t="s">
        <v>2643</v>
      </c>
      <c r="B2645" s="3" t="str">
        <f>VLOOKUP(A2645, Kickstarter!B:C, 2, FALSE)</f>
        <v>A mission to build and launch a telescope to observe and photograph Earth-like planets around our nearest star system, Alpha Centauri.</v>
      </c>
      <c r="C2645">
        <f>VLOOKUP(A2645, Kickstarter!B:E, 3, FALSE)</f>
        <v>1000000</v>
      </c>
      <c r="D2645">
        <f>VLOOKUP(A2645, Kickstarter!B:E, 4, FALSE)</f>
        <v>335597.31</v>
      </c>
      <c r="E2645">
        <f>VLOOKUP(A2645, Kickstarter!B:P, 15, FALSE)</f>
        <v>223.58</v>
      </c>
      <c r="F2645">
        <f>VLOOKUP(A2645, Kickstarter!B:P, 11, FALSE)</f>
        <v>1501</v>
      </c>
    </row>
    <row r="2646" spans="1:6" ht="45" x14ac:dyDescent="0.25">
      <c r="A2646" s="9" t="s">
        <v>2644</v>
      </c>
      <c r="B2646" s="3" t="str">
        <f>VLOOKUP(A2646, Kickstarter!B:C, 2, FALSE)</f>
        <v>A historic manned launch into near space by 3 brave pilots to capture the 2017 total solar eclipse in virtual reality.</v>
      </c>
      <c r="C2646">
        <f>VLOOKUP(A2646, Kickstarter!B:E, 3, FALSE)</f>
        <v>100000</v>
      </c>
      <c r="D2646">
        <f>VLOOKUP(A2646, Kickstarter!B:E, 4, FALSE)</f>
        <v>2053</v>
      </c>
      <c r="E2646">
        <f>VLOOKUP(A2646, Kickstarter!B:P, 15, FALSE)</f>
        <v>39.479999999999997</v>
      </c>
      <c r="F2646">
        <f>VLOOKUP(A2646, Kickstarter!B:P, 11, FALSE)</f>
        <v>52</v>
      </c>
    </row>
    <row r="2647" spans="1:6" ht="45" x14ac:dyDescent="0.25">
      <c r="A2647" s="9" t="s">
        <v>2645</v>
      </c>
      <c r="B2647" s="3" t="str">
        <f>VLOOKUP(A2647, Kickstarter!B:C, 2, FALSE)</f>
        <v>Phase one of a small winged reentry craft. This phase will be testing the supersonic stability of a small craft traveling at 1,800kph</v>
      </c>
      <c r="C2647">
        <f>VLOOKUP(A2647, Kickstarter!B:E, 3, FALSE)</f>
        <v>20000</v>
      </c>
      <c r="D2647">
        <f>VLOOKUP(A2647, Kickstarter!B:E, 4, FALSE)</f>
        <v>2100</v>
      </c>
      <c r="E2647">
        <f>VLOOKUP(A2647, Kickstarter!B:P, 15, FALSE)</f>
        <v>91.3</v>
      </c>
      <c r="F2647">
        <f>VLOOKUP(A2647, Kickstarter!B:P, 11, FALSE)</f>
        <v>23</v>
      </c>
    </row>
    <row r="2648" spans="1:6" ht="45" x14ac:dyDescent="0.25">
      <c r="A2648" s="9" t="s">
        <v>2646</v>
      </c>
      <c r="B2648" s="3" t="str">
        <f>VLOOKUP(A2648, Kickstarter!B:C, 2, FALSE)</f>
        <v>We're a small group with a big mission: making it possible for everyone to explore space using the power of virtual reality.</v>
      </c>
      <c r="C2648">
        <f>VLOOKUP(A2648, Kickstarter!B:E, 3, FALSE)</f>
        <v>500000</v>
      </c>
      <c r="D2648">
        <f>VLOOKUP(A2648, Kickstarter!B:E, 4, FALSE)</f>
        <v>42086.42</v>
      </c>
      <c r="E2648">
        <f>VLOOKUP(A2648, Kickstarter!B:P, 15, FALSE)</f>
        <v>78.67</v>
      </c>
      <c r="F2648">
        <f>VLOOKUP(A2648, Kickstarter!B:P, 11, FALSE)</f>
        <v>535</v>
      </c>
    </row>
    <row r="2649" spans="1:6" ht="45" x14ac:dyDescent="0.25">
      <c r="A2649" s="9" t="s">
        <v>2647</v>
      </c>
      <c r="B2649" s="3" t="str">
        <f>VLOOKUP(A2649, Kickstarter!B:C, 2, FALSE)</f>
        <v>The telescope will serve as a path for the youth of Toronto to the skies, it will be 18" easily portable meant for schools in the GTA.</v>
      </c>
      <c r="C2649">
        <f>VLOOKUP(A2649, Kickstarter!B:E, 3, FALSE)</f>
        <v>2500</v>
      </c>
      <c r="D2649">
        <f>VLOOKUP(A2649, Kickstarter!B:E, 4, FALSE)</f>
        <v>36</v>
      </c>
      <c r="E2649">
        <f>VLOOKUP(A2649, Kickstarter!B:P, 15, FALSE)</f>
        <v>12</v>
      </c>
      <c r="F2649">
        <f>VLOOKUP(A2649, Kickstarter!B:P, 11, FALSE)</f>
        <v>3</v>
      </c>
    </row>
    <row r="2650" spans="1:6" ht="45" x14ac:dyDescent="0.25">
      <c r="A2650" s="9" t="s">
        <v>2648</v>
      </c>
      <c r="B2650" s="3" t="str">
        <f>VLOOKUP(A2650, Kickstarter!B:C, 2, FALSE)</f>
        <v>Calvert Co 1977 planetarium acquired by Spaceflight America! Education science program star projector needs overhaul, upgrade, repairs!</v>
      </c>
      <c r="C2650">
        <f>VLOOKUP(A2650, Kickstarter!B:E, 3, FALSE)</f>
        <v>12000</v>
      </c>
      <c r="D2650">
        <f>VLOOKUP(A2650, Kickstarter!B:E, 4, FALSE)</f>
        <v>106</v>
      </c>
      <c r="E2650">
        <f>VLOOKUP(A2650, Kickstarter!B:P, 15, FALSE)</f>
        <v>17.670000000000002</v>
      </c>
      <c r="F2650">
        <f>VLOOKUP(A2650, Kickstarter!B:P, 11, FALSE)</f>
        <v>6</v>
      </c>
    </row>
    <row r="2651" spans="1:6" ht="30" x14ac:dyDescent="0.25">
      <c r="A2651" s="9" t="s">
        <v>2649</v>
      </c>
      <c r="B2651" s="3" t="str">
        <f>VLOOKUP(A2651, Kickstarter!B:C, 2, FALSE)</f>
        <v>They have launched a Kickstarter.</v>
      </c>
      <c r="C2651">
        <f>VLOOKUP(A2651, Kickstarter!B:E, 3, FALSE)</f>
        <v>125000</v>
      </c>
      <c r="D2651">
        <f>VLOOKUP(A2651, Kickstarter!B:E, 4, FALSE)</f>
        <v>124</v>
      </c>
      <c r="E2651">
        <f>VLOOKUP(A2651, Kickstarter!B:P, 15, FALSE)</f>
        <v>41.33</v>
      </c>
      <c r="F2651">
        <f>VLOOKUP(A2651, Kickstarter!B:P, 11, FALSE)</f>
        <v>3</v>
      </c>
    </row>
    <row r="2652" spans="1:6" ht="45" x14ac:dyDescent="0.25">
      <c r="A2652" s="9" t="s">
        <v>2650</v>
      </c>
      <c r="B2652" s="3" t="str">
        <f>VLOOKUP(A2652, Kickstarter!B:C, 2, FALSE)</f>
        <v>A fully stabilized, mobile, research grade telescope/media platform, used to bring outreach astronomy to those who don't have access.</v>
      </c>
      <c r="C2652">
        <f>VLOOKUP(A2652, Kickstarter!B:E, 3, FALSE)</f>
        <v>60000</v>
      </c>
      <c r="D2652">
        <f>VLOOKUP(A2652, Kickstarter!B:E, 4, FALSE)</f>
        <v>358</v>
      </c>
      <c r="E2652">
        <f>VLOOKUP(A2652, Kickstarter!B:P, 15, FALSE)</f>
        <v>71.599999999999994</v>
      </c>
      <c r="F2652">
        <f>VLOOKUP(A2652, Kickstarter!B:P, 11, FALSE)</f>
        <v>5</v>
      </c>
    </row>
    <row r="2653" spans="1:6" ht="45" x14ac:dyDescent="0.25">
      <c r="A2653" s="9" t="s">
        <v>2651</v>
      </c>
      <c r="B2653" s="3" t="str">
        <f>VLOOKUP(A2653, Kickstarter!B:C, 2, FALSE)</f>
        <v>Conceived at NASA JPL, FireSat is a satellite-installed sensor constellation for the near real-time detection of global thermal events.</v>
      </c>
      <c r="C2653">
        <f>VLOOKUP(A2653, Kickstarter!B:E, 3, FALSE)</f>
        <v>280000</v>
      </c>
      <c r="D2653">
        <f>VLOOKUP(A2653, Kickstarter!B:E, 4, FALSE)</f>
        <v>5233</v>
      </c>
      <c r="E2653">
        <f>VLOOKUP(A2653, Kickstarter!B:P, 15, FALSE)</f>
        <v>307.82</v>
      </c>
      <c r="F2653">
        <f>VLOOKUP(A2653, Kickstarter!B:P, 11, FALSE)</f>
        <v>17</v>
      </c>
    </row>
    <row r="2654" spans="1:6" ht="45" x14ac:dyDescent="0.25">
      <c r="A2654" s="9" t="s">
        <v>2652</v>
      </c>
      <c r="B2654" s="3" t="str">
        <f>VLOOKUP(A2654, Kickstarter!B:C, 2, FALSE)</f>
        <v>We're looking to set an Australian Amateur Rocketry record of 100 000 ft. You are invited on this 4500km per hour ride into history</v>
      </c>
      <c r="C2654">
        <f>VLOOKUP(A2654, Kickstarter!B:E, 3, FALSE)</f>
        <v>100000</v>
      </c>
      <c r="D2654">
        <f>VLOOKUP(A2654, Kickstarter!B:E, 4, FALSE)</f>
        <v>885</v>
      </c>
      <c r="E2654">
        <f>VLOOKUP(A2654, Kickstarter!B:P, 15, FALSE)</f>
        <v>80.45</v>
      </c>
      <c r="F2654">
        <f>VLOOKUP(A2654, Kickstarter!B:P, 11, FALSE)</f>
        <v>11</v>
      </c>
    </row>
    <row r="2655" spans="1:6" ht="45" x14ac:dyDescent="0.25">
      <c r="A2655" s="9" t="s">
        <v>2653</v>
      </c>
      <c r="B2655" s="3" t="str">
        <f>VLOOKUP(A2655, Kickstarter!B:C, 2, FALSE)</f>
        <v>DREAM BIG. Explore the universe through STEAM education. (Science, Technology, Engineering, Art, Mathematics)</v>
      </c>
      <c r="C2655">
        <f>VLOOKUP(A2655, Kickstarter!B:E, 3, FALSE)</f>
        <v>51000</v>
      </c>
      <c r="D2655">
        <f>VLOOKUP(A2655, Kickstarter!B:E, 4, FALSE)</f>
        <v>5876</v>
      </c>
      <c r="E2655">
        <f>VLOOKUP(A2655, Kickstarter!B:P, 15, FALSE)</f>
        <v>83.94</v>
      </c>
      <c r="F2655">
        <f>VLOOKUP(A2655, Kickstarter!B:P, 11, FALSE)</f>
        <v>70</v>
      </c>
    </row>
    <row r="2656" spans="1:6" ht="45" x14ac:dyDescent="0.25">
      <c r="A2656" s="9" t="s">
        <v>2654</v>
      </c>
      <c r="B2656" s="3" t="str">
        <f>VLOOKUP(A2656, Kickstarter!B:C, 2, FALSE)</f>
        <v>I want to launch a rocket to the moon, I plan on having this lunar rocket carry a small payload of solar internet connected cameras</v>
      </c>
      <c r="C2656">
        <f>VLOOKUP(A2656, Kickstarter!B:E, 3, FALSE)</f>
        <v>100000</v>
      </c>
      <c r="D2656">
        <f>VLOOKUP(A2656, Kickstarter!B:E, 4, FALSE)</f>
        <v>51</v>
      </c>
      <c r="E2656">
        <f>VLOOKUP(A2656, Kickstarter!B:P, 15, FALSE)</f>
        <v>8.5</v>
      </c>
      <c r="F2656">
        <f>VLOOKUP(A2656, Kickstarter!B:P, 11, FALSE)</f>
        <v>6</v>
      </c>
    </row>
    <row r="2657" spans="1:6" x14ac:dyDescent="0.25">
      <c r="A2657" s="9" t="s">
        <v>2655</v>
      </c>
      <c r="B2657" s="3" t="str">
        <f>VLOOKUP(A2657, Kickstarter!B:C, 2, FALSE)</f>
        <v>Thank you for your support!</v>
      </c>
      <c r="C2657">
        <f>VLOOKUP(A2657, Kickstarter!B:E, 3, FALSE)</f>
        <v>15000</v>
      </c>
      <c r="D2657">
        <f>VLOOKUP(A2657, Kickstarter!B:E, 4, FALSE)</f>
        <v>3155</v>
      </c>
      <c r="E2657">
        <f>VLOOKUP(A2657, Kickstarter!B:P, 15, FALSE)</f>
        <v>73.37</v>
      </c>
      <c r="F2657">
        <f>VLOOKUP(A2657, Kickstarter!B:P, 11, FALSE)</f>
        <v>43</v>
      </c>
    </row>
    <row r="2658" spans="1:6" ht="30" x14ac:dyDescent="0.25">
      <c r="A2658" s="9" t="s">
        <v>2656</v>
      </c>
      <c r="B2658" s="3" t="str">
        <f>VLOOKUP(A2658, Kickstarter!B:C, 2, FALSE)</f>
        <v>MoonWatcher will be bringing the Moon closer to all of us.</v>
      </c>
      <c r="C2658">
        <f>VLOOKUP(A2658, Kickstarter!B:E, 3, FALSE)</f>
        <v>150000</v>
      </c>
      <c r="D2658">
        <f>VLOOKUP(A2658, Kickstarter!B:E, 4, FALSE)</f>
        <v>17155</v>
      </c>
      <c r="E2658">
        <f>VLOOKUP(A2658, Kickstarter!B:P, 15, FALSE)</f>
        <v>112.86</v>
      </c>
      <c r="F2658">
        <f>VLOOKUP(A2658, Kickstarter!B:P, 11, FALSE)</f>
        <v>152</v>
      </c>
    </row>
    <row r="2659" spans="1:6" ht="45" x14ac:dyDescent="0.25">
      <c r="A2659" s="9" t="s">
        <v>2657</v>
      </c>
      <c r="B2659" s="3" t="str">
        <f>VLOOKUP(A2659, Kickstarter!B:C, 2, FALSE)</f>
        <v>Miles, a team of citizen scientists is reaching for the moon. We've bootstrapped our way to the top and now we need your help.</v>
      </c>
      <c r="C2659">
        <f>VLOOKUP(A2659, Kickstarter!B:E, 3, FALSE)</f>
        <v>30000</v>
      </c>
      <c r="D2659">
        <f>VLOOKUP(A2659, Kickstarter!B:E, 4, FALSE)</f>
        <v>5621.38</v>
      </c>
      <c r="E2659">
        <f>VLOOKUP(A2659, Kickstarter!B:P, 15, FALSE)</f>
        <v>95.28</v>
      </c>
      <c r="F2659">
        <f>VLOOKUP(A2659, Kickstarter!B:P, 11, FALSE)</f>
        <v>59</v>
      </c>
    </row>
    <row r="2660" spans="1:6" ht="45" x14ac:dyDescent="0.25">
      <c r="A2660" s="9" t="s">
        <v>2658</v>
      </c>
      <c r="B2660" s="3" t="str">
        <f>VLOOKUP(A2660, Kickstarter!B:C, 2, FALSE)</f>
        <v>Funding will allow free participation for 20 schools, grades 4-12, (thousands of students) anywhere in the nation.</v>
      </c>
      <c r="C2660">
        <f>VLOOKUP(A2660, Kickstarter!B:E, 3, FALSE)</f>
        <v>98000</v>
      </c>
      <c r="D2660">
        <f>VLOOKUP(A2660, Kickstarter!B:E, 4, FALSE)</f>
        <v>91</v>
      </c>
      <c r="E2660">
        <f>VLOOKUP(A2660, Kickstarter!B:P, 15, FALSE)</f>
        <v>22.75</v>
      </c>
      <c r="F2660">
        <f>VLOOKUP(A2660, Kickstarter!B:P, 11, FALSE)</f>
        <v>4</v>
      </c>
    </row>
    <row r="2661" spans="1:6" x14ac:dyDescent="0.25">
      <c r="A2661" s="9" t="s">
        <v>2659</v>
      </c>
      <c r="B2661" s="3" t="str">
        <f>VLOOKUP(A2661, Kickstarter!B:C, 2, FALSE)</f>
        <v>test</v>
      </c>
      <c r="C2661">
        <f>VLOOKUP(A2661, Kickstarter!B:E, 3, FALSE)</f>
        <v>49000</v>
      </c>
      <c r="D2661">
        <f>VLOOKUP(A2661, Kickstarter!B:E, 4, FALSE)</f>
        <v>1333</v>
      </c>
      <c r="E2661">
        <f>VLOOKUP(A2661, Kickstarter!B:P, 15, FALSE)</f>
        <v>133.30000000000001</v>
      </c>
      <c r="F2661">
        <f>VLOOKUP(A2661, Kickstarter!B:P, 11, FALSE)</f>
        <v>10</v>
      </c>
    </row>
    <row r="2662" spans="1:6" ht="45" x14ac:dyDescent="0.25">
      <c r="A2662" s="9" t="s">
        <v>2660</v>
      </c>
      <c r="B2662" s="3" t="str">
        <f>VLOOKUP(A2662, Kickstarter!B:C, 2, FALSE)</f>
        <v>COAS is an organization that does community outreach programs to encourage and educate children and adults on Astronomy related subject</v>
      </c>
      <c r="C2662">
        <f>VLOOKUP(A2662, Kickstarter!B:E, 3, FALSE)</f>
        <v>20000</v>
      </c>
      <c r="D2662">
        <f>VLOOKUP(A2662, Kickstarter!B:E, 4, FALSE)</f>
        <v>19</v>
      </c>
      <c r="E2662">
        <f>VLOOKUP(A2662, Kickstarter!B:P, 15, FALSE)</f>
        <v>3.8</v>
      </c>
      <c r="F2662">
        <f>VLOOKUP(A2662, Kickstarter!B:P, 11, FALSE)</f>
        <v>5</v>
      </c>
    </row>
    <row r="2663" spans="1:6" ht="45" x14ac:dyDescent="0.25">
      <c r="A2663" s="9" t="s">
        <v>2661</v>
      </c>
      <c r="B2663" s="3" t="str">
        <f>VLOOKUP(A2663, Kickstarter!B:C, 2, FALSE)</f>
        <v>Summer Camp is an old gas station that will have workshops, custom art framing, and carry vintage &amp; home goods.</v>
      </c>
      <c r="C2663">
        <f>VLOOKUP(A2663, Kickstarter!B:E, 3, FALSE)</f>
        <v>5000</v>
      </c>
      <c r="D2663">
        <f>VLOOKUP(A2663, Kickstarter!B:E, 4, FALSE)</f>
        <v>5145</v>
      </c>
      <c r="E2663">
        <f>VLOOKUP(A2663, Kickstarter!B:P, 15, FALSE)</f>
        <v>85.75</v>
      </c>
      <c r="F2663">
        <f>VLOOKUP(A2663, Kickstarter!B:P, 11, FALSE)</f>
        <v>60</v>
      </c>
    </row>
    <row r="2664" spans="1:6" ht="45" x14ac:dyDescent="0.25">
      <c r="A2664" s="9" t="s">
        <v>2662</v>
      </c>
      <c r="B2664" s="3" t="str">
        <f>VLOOKUP(A2664, Kickstarter!B:C, 2, FALSE)</f>
        <v>The Mini Maker is Lansing Michigan's new kid friendly makerspace. We're dedicated to help kids imagine, develop and build.</v>
      </c>
      <c r="C2664">
        <f>VLOOKUP(A2664, Kickstarter!B:E, 3, FALSE)</f>
        <v>20000</v>
      </c>
      <c r="D2664">
        <f>VLOOKUP(A2664, Kickstarter!B:E, 4, FALSE)</f>
        <v>21360</v>
      </c>
      <c r="E2664">
        <f>VLOOKUP(A2664, Kickstarter!B:P, 15, FALSE)</f>
        <v>267</v>
      </c>
      <c r="F2664">
        <f>VLOOKUP(A2664, Kickstarter!B:P, 11, FALSE)</f>
        <v>80</v>
      </c>
    </row>
    <row r="2665" spans="1:6" ht="45" x14ac:dyDescent="0.25">
      <c r="A2665" s="9" t="s">
        <v>2663</v>
      </c>
      <c r="B2665" s="3" t="str">
        <f>VLOOKUP(A2665, Kickstarter!B:C, 2, FALSE)</f>
        <v>The Ville. A local cooperative helping communities learn, share and grow in the spirit of health, wellness and sustainability.</v>
      </c>
      <c r="C2665">
        <f>VLOOKUP(A2665, Kickstarter!B:E, 3, FALSE)</f>
        <v>20000</v>
      </c>
      <c r="D2665">
        <f>VLOOKUP(A2665, Kickstarter!B:E, 4, FALSE)</f>
        <v>20919.25</v>
      </c>
      <c r="E2665">
        <f>VLOOKUP(A2665, Kickstarter!B:P, 15, FALSE)</f>
        <v>373.56</v>
      </c>
      <c r="F2665">
        <f>VLOOKUP(A2665, Kickstarter!B:P, 11, FALSE)</f>
        <v>56</v>
      </c>
    </row>
    <row r="2666" spans="1:6" ht="45" x14ac:dyDescent="0.25">
      <c r="A2666" s="9" t="s">
        <v>2664</v>
      </c>
      <c r="B2666" s="3" t="str">
        <f>VLOOKUP(A2666, Kickstarter!B:C, 2, FALSE)</f>
        <v>We believe that the true purpose of education is to enable people to create real things that make the world better. Join us!</v>
      </c>
      <c r="C2666">
        <f>VLOOKUP(A2666, Kickstarter!B:E, 3, FALSE)</f>
        <v>17500</v>
      </c>
      <c r="D2666">
        <f>VLOOKUP(A2666, Kickstarter!B:E, 4, FALSE)</f>
        <v>18100</v>
      </c>
      <c r="E2666">
        <f>VLOOKUP(A2666, Kickstarter!B:P, 15, FALSE)</f>
        <v>174.04</v>
      </c>
      <c r="F2666">
        <f>VLOOKUP(A2666, Kickstarter!B:P, 11, FALSE)</f>
        <v>104</v>
      </c>
    </row>
    <row r="2667" spans="1:6" ht="45" x14ac:dyDescent="0.25">
      <c r="A2667" s="9" t="s">
        <v>2665</v>
      </c>
      <c r="B2667" s="3" t="str">
        <f>VLOOKUP(A2667, Kickstarter!B:C, 2, FALSE)</f>
        <v>Giving the best tech access and tools to Bayview Hunters Point youth - developing the next generation of tech savvy youth who excel!</v>
      </c>
      <c r="C2667">
        <f>VLOOKUP(A2667, Kickstarter!B:E, 3, FALSE)</f>
        <v>3500</v>
      </c>
      <c r="D2667">
        <f>VLOOKUP(A2667, Kickstarter!B:E, 4, FALSE)</f>
        <v>4310</v>
      </c>
      <c r="E2667">
        <f>VLOOKUP(A2667, Kickstarter!B:P, 15, FALSE)</f>
        <v>93.7</v>
      </c>
      <c r="F2667">
        <f>VLOOKUP(A2667, Kickstarter!B:P, 11, FALSE)</f>
        <v>46</v>
      </c>
    </row>
    <row r="2668" spans="1:6" ht="45" x14ac:dyDescent="0.25">
      <c r="A2668" s="9" t="s">
        <v>2666</v>
      </c>
      <c r="B2668" s="3" t="str">
        <f>VLOOKUP(A2668, Kickstarter!B:C, 2, FALSE)</f>
        <v>StartMart is a 35,000 sqft entrepreneurial hub and co-working space located on the 2nd floor of the Terminal Tower in Cleveland, Ohio.</v>
      </c>
      <c r="C2668">
        <f>VLOOKUP(A2668, Kickstarter!B:E, 3, FALSE)</f>
        <v>10000</v>
      </c>
      <c r="D2668">
        <f>VLOOKUP(A2668, Kickstarter!B:E, 4, FALSE)</f>
        <v>15929.51</v>
      </c>
      <c r="E2668">
        <f>VLOOKUP(A2668, Kickstarter!B:P, 15, FALSE)</f>
        <v>77.33</v>
      </c>
      <c r="F2668">
        <f>VLOOKUP(A2668, Kickstarter!B:P, 11, FALSE)</f>
        <v>206</v>
      </c>
    </row>
    <row r="2669" spans="1:6" ht="45" x14ac:dyDescent="0.25">
      <c r="A2669" s="9" t="s">
        <v>2667</v>
      </c>
      <c r="B2669" s="3" t="str">
        <f>VLOOKUP(A2669, Kickstarter!B:C, 2, FALSE)</f>
        <v>Websmith Studio is a makerspace where the people most impacted by broken systems are empowered to think, build, and own the solution.</v>
      </c>
      <c r="C2669">
        <f>VLOOKUP(A2669, Kickstarter!B:E, 3, FALSE)</f>
        <v>1500</v>
      </c>
      <c r="D2669">
        <f>VLOOKUP(A2669, Kickstarter!B:E, 4, FALSE)</f>
        <v>1660</v>
      </c>
      <c r="E2669">
        <f>VLOOKUP(A2669, Kickstarter!B:P, 15, FALSE)</f>
        <v>92.22</v>
      </c>
      <c r="F2669">
        <f>VLOOKUP(A2669, Kickstarter!B:P, 11, FALSE)</f>
        <v>18</v>
      </c>
    </row>
    <row r="2670" spans="1:6" ht="30" x14ac:dyDescent="0.25">
      <c r="A2670" s="9" t="s">
        <v>2668</v>
      </c>
      <c r="B2670" s="3" t="str">
        <f>VLOOKUP(A2670, Kickstarter!B:C, 2, FALSE)</f>
        <v>Creativity on the go! |
CrÃ©ativitÃ© en mouvement !</v>
      </c>
      <c r="C2670">
        <f>VLOOKUP(A2670, Kickstarter!B:E, 3, FALSE)</f>
        <v>1000</v>
      </c>
      <c r="D2670">
        <f>VLOOKUP(A2670, Kickstarter!B:E, 4, FALSE)</f>
        <v>1707</v>
      </c>
      <c r="E2670">
        <f>VLOOKUP(A2670, Kickstarter!B:P, 15, FALSE)</f>
        <v>60.96</v>
      </c>
      <c r="F2670">
        <f>VLOOKUP(A2670, Kickstarter!B:P, 11, FALSE)</f>
        <v>28</v>
      </c>
    </row>
    <row r="2671" spans="1:6" ht="45" x14ac:dyDescent="0.25">
      <c r="A2671" s="9" t="s">
        <v>2669</v>
      </c>
      <c r="B2671" s="3" t="str">
        <f>VLOOKUP(A2671, Kickstarter!B:C, 2, FALSE)</f>
        <v>The brand new Makers Club wants something to draw the students into science and engineering and also be very inclusive.</v>
      </c>
      <c r="C2671">
        <f>VLOOKUP(A2671, Kickstarter!B:E, 3, FALSE)</f>
        <v>800</v>
      </c>
      <c r="D2671">
        <f>VLOOKUP(A2671, Kickstarter!B:E, 4, FALSE)</f>
        <v>1001</v>
      </c>
      <c r="E2671">
        <f>VLOOKUP(A2671, Kickstarter!B:P, 15, FALSE)</f>
        <v>91</v>
      </c>
      <c r="F2671">
        <f>VLOOKUP(A2671, Kickstarter!B:P, 11, FALSE)</f>
        <v>11</v>
      </c>
    </row>
    <row r="2672" spans="1:6" ht="45" x14ac:dyDescent="0.25">
      <c r="A2672" s="9" t="s">
        <v>2670</v>
      </c>
      <c r="B2672" s="3" t="str">
        <f>VLOOKUP(A2672, Kickstarter!B:C, 2, FALSE)</f>
        <v>A revolution in the rapidly growing container housing space. Transportable, expandable, green and versatile. A global game-changer.</v>
      </c>
      <c r="C2672">
        <f>VLOOKUP(A2672, Kickstarter!B:E, 3, FALSE)</f>
        <v>38888</v>
      </c>
      <c r="D2672">
        <f>VLOOKUP(A2672, Kickstarter!B:E, 4, FALSE)</f>
        <v>2495</v>
      </c>
      <c r="E2672">
        <f>VLOOKUP(A2672, Kickstarter!B:P, 15, FALSE)</f>
        <v>41.58</v>
      </c>
      <c r="F2672">
        <f>VLOOKUP(A2672, Kickstarter!B:P, 11, FALSE)</f>
        <v>60</v>
      </c>
    </row>
    <row r="2673" spans="1:6" ht="45" x14ac:dyDescent="0.25">
      <c r="A2673" s="9" t="s">
        <v>2671</v>
      </c>
      <c r="B2673" s="3" t="str">
        <f>VLOOKUP(A2673, Kickstarter!B:C, 2, FALSE)</f>
        <v>We will build hubs so that teens can use tech to develop business solutions to their communities greatest challenges. Help us!</v>
      </c>
      <c r="C2673">
        <f>VLOOKUP(A2673, Kickstarter!B:E, 3, FALSE)</f>
        <v>25000</v>
      </c>
      <c r="D2673">
        <f>VLOOKUP(A2673, Kickstarter!B:E, 4, FALSE)</f>
        <v>2836</v>
      </c>
      <c r="E2673">
        <f>VLOOKUP(A2673, Kickstarter!B:P, 15, FALSE)</f>
        <v>33.76</v>
      </c>
      <c r="F2673">
        <f>VLOOKUP(A2673, Kickstarter!B:P, 11, FALSE)</f>
        <v>84</v>
      </c>
    </row>
    <row r="2674" spans="1:6" ht="45" x14ac:dyDescent="0.25">
      <c r="A2674" s="9" t="s">
        <v>2672</v>
      </c>
      <c r="B2674" s="3" t="str">
        <f>VLOOKUP(A2674, Kickstarter!B:C, 2, FALSE)</f>
        <v>Manylabs aims to help support 20 new residents working on open, low-cost, accessible tools for science and science education.</v>
      </c>
      <c r="C2674">
        <f>VLOOKUP(A2674, Kickstarter!B:E, 3, FALSE)</f>
        <v>10000</v>
      </c>
      <c r="D2674">
        <f>VLOOKUP(A2674, Kickstarter!B:E, 4, FALSE)</f>
        <v>3319</v>
      </c>
      <c r="E2674">
        <f>VLOOKUP(A2674, Kickstarter!B:P, 15, FALSE)</f>
        <v>70.62</v>
      </c>
      <c r="F2674">
        <f>VLOOKUP(A2674, Kickstarter!B:P, 11, FALSE)</f>
        <v>47</v>
      </c>
    </row>
    <row r="2675" spans="1:6" ht="45" x14ac:dyDescent="0.25">
      <c r="A2675" s="9" t="s">
        <v>2673</v>
      </c>
      <c r="B2675" s="3" t="str">
        <f>VLOOKUP(A2675, Kickstarter!B:C, 2, FALSE)</f>
        <v>We're opening up a Pixel Academy in Manhattan and we need your help to fill it with technology and tools for New York City's kids!</v>
      </c>
      <c r="C2675">
        <f>VLOOKUP(A2675, Kickstarter!B:E, 3, FALSE)</f>
        <v>40000</v>
      </c>
      <c r="D2675">
        <f>VLOOKUP(A2675, Kickstarter!B:E, 4, FALSE)</f>
        <v>11032</v>
      </c>
      <c r="E2675">
        <f>VLOOKUP(A2675, Kickstarter!B:P, 15, FALSE)</f>
        <v>167.15</v>
      </c>
      <c r="F2675">
        <f>VLOOKUP(A2675, Kickstarter!B:P, 11, FALSE)</f>
        <v>66</v>
      </c>
    </row>
    <row r="2676" spans="1:6" ht="60" x14ac:dyDescent="0.25">
      <c r="A2676" s="9" t="s">
        <v>2674</v>
      </c>
      <c r="B2676" s="3" t="str">
        <f>VLOOKUP(A2676, Kickstarter!B:C, 2, FALSE)</f>
        <v>A project to give the people of Playa Blanca an independent, energized future - 
â€œLocal de Mariposas EÃ³licas Para un Futuro Mejorâ€</v>
      </c>
      <c r="C2676">
        <f>VLOOKUP(A2676, Kickstarter!B:E, 3, FALSE)</f>
        <v>35000</v>
      </c>
      <c r="D2676">
        <f>VLOOKUP(A2676, Kickstarter!B:E, 4, FALSE)</f>
        <v>21994</v>
      </c>
      <c r="E2676">
        <f>VLOOKUP(A2676, Kickstarter!B:P, 15, FALSE)</f>
        <v>128.62</v>
      </c>
      <c r="F2676">
        <f>VLOOKUP(A2676, Kickstarter!B:P, 11, FALSE)</f>
        <v>171</v>
      </c>
    </row>
    <row r="2677" spans="1:6" ht="45" x14ac:dyDescent="0.25">
      <c r="A2677" s="9" t="s">
        <v>2675</v>
      </c>
      <c r="B2677" s="3" t="str">
        <f>VLOOKUP(A2677, Kickstarter!B:C, 2, FALSE)</f>
        <v>We are working to establish a collaborative work-space with the goal of creating a community of knowledge, design, and creativity.</v>
      </c>
      <c r="C2677">
        <f>VLOOKUP(A2677, Kickstarter!B:E, 3, FALSE)</f>
        <v>25000</v>
      </c>
      <c r="D2677">
        <f>VLOOKUP(A2677, Kickstarter!B:E, 4, FALSE)</f>
        <v>1897</v>
      </c>
      <c r="E2677">
        <f>VLOOKUP(A2677, Kickstarter!B:P, 15, FALSE)</f>
        <v>65.41</v>
      </c>
      <c r="F2677">
        <f>VLOOKUP(A2677, Kickstarter!B:P, 11, FALSE)</f>
        <v>29</v>
      </c>
    </row>
    <row r="2678" spans="1:6" ht="45" x14ac:dyDescent="0.25">
      <c r="A2678" s="9" t="s">
        <v>2676</v>
      </c>
      <c r="B2678" s="3" t="str">
        <f>VLOOKUP(A2678, Kickstarter!B:C, 2, FALSE)</f>
        <v>Our aim is to provide high-end equipment and space for Toronto coders, filmmakers, and artists to develop cutting-edge VR content.</v>
      </c>
      <c r="C2678">
        <f>VLOOKUP(A2678, Kickstarter!B:E, 3, FALSE)</f>
        <v>2100</v>
      </c>
      <c r="D2678">
        <f>VLOOKUP(A2678, Kickstarter!B:E, 4, FALSE)</f>
        <v>1058</v>
      </c>
      <c r="E2678">
        <f>VLOOKUP(A2678, Kickstarter!B:P, 15, FALSE)</f>
        <v>117.56</v>
      </c>
      <c r="F2678">
        <f>VLOOKUP(A2678, Kickstarter!B:P, 11, FALSE)</f>
        <v>9</v>
      </c>
    </row>
    <row r="2679" spans="1:6" ht="45" x14ac:dyDescent="0.25">
      <c r="A2679" s="9" t="s">
        <v>2677</v>
      </c>
      <c r="B2679" s="3" t="str">
        <f>VLOOKUP(A2679, Kickstarter!B:C, 2, FALSE)</f>
        <v>A mobile tech lab with cutting edge maker tools that travels to schools to offer free creative workshops for school age kids.</v>
      </c>
      <c r="C2679">
        <f>VLOOKUP(A2679, Kickstarter!B:E, 3, FALSE)</f>
        <v>19500</v>
      </c>
      <c r="D2679">
        <f>VLOOKUP(A2679, Kickstarter!B:E, 4, FALSE)</f>
        <v>3415</v>
      </c>
      <c r="E2679">
        <f>VLOOKUP(A2679, Kickstarter!B:P, 15, FALSE)</f>
        <v>126.48</v>
      </c>
      <c r="F2679">
        <f>VLOOKUP(A2679, Kickstarter!B:P, 11, FALSE)</f>
        <v>27</v>
      </c>
    </row>
    <row r="2680" spans="1:6" ht="45" x14ac:dyDescent="0.25">
      <c r="A2680" s="9" t="s">
        <v>2678</v>
      </c>
      <c r="B2680" s="3" t="str">
        <f>VLOOKUP(A2680, Kickstarter!B:C, 2, FALSE)</f>
        <v>Wavegarden is the worldâ€™s longest man-made wave that creates ideal conditions for surfing. Help us and let's open one in Malaga!!</v>
      </c>
      <c r="C2680">
        <f>VLOOKUP(A2680, Kickstarter!B:E, 3, FALSE)</f>
        <v>8000000</v>
      </c>
      <c r="D2680">
        <f>VLOOKUP(A2680, Kickstarter!B:E, 4, FALSE)</f>
        <v>1100</v>
      </c>
      <c r="E2680">
        <f>VLOOKUP(A2680, Kickstarter!B:P, 15, FALSE)</f>
        <v>550</v>
      </c>
      <c r="F2680">
        <f>VLOOKUP(A2680, Kickstarter!B:P, 11, FALSE)</f>
        <v>2</v>
      </c>
    </row>
    <row r="2681" spans="1:6" ht="45" x14ac:dyDescent="0.25">
      <c r="A2681" s="9" t="s">
        <v>2679</v>
      </c>
      <c r="B2681" s="3" t="str">
        <f>VLOOKUP(A2681, Kickstarter!B:C, 2, FALSE)</f>
        <v>A do-it-yourself auto garage in Des Moines, Iowa where people can learn how to work on cars &amp; those who know can share their knowledge.</v>
      </c>
      <c r="C2681">
        <f>VLOOKUP(A2681, Kickstarter!B:E, 3, FALSE)</f>
        <v>40000</v>
      </c>
      <c r="D2681">
        <f>VLOOKUP(A2681, Kickstarter!B:E, 4, FALSE)</f>
        <v>132</v>
      </c>
      <c r="E2681">
        <f>VLOOKUP(A2681, Kickstarter!B:P, 15, FALSE)</f>
        <v>44</v>
      </c>
      <c r="F2681">
        <f>VLOOKUP(A2681, Kickstarter!B:P, 11, FALSE)</f>
        <v>3</v>
      </c>
    </row>
    <row r="2682" spans="1:6" x14ac:dyDescent="0.25">
      <c r="A2682" s="9" t="s">
        <v>2680</v>
      </c>
      <c r="B2682" s="3" t="str">
        <f>VLOOKUP(A2682, Kickstarter!B:C, 2, FALSE)</f>
        <v>iHeartPillow, Connecting loved ones</v>
      </c>
      <c r="C2682">
        <f>VLOOKUP(A2682, Kickstarter!B:E, 3, FALSE)</f>
        <v>32000</v>
      </c>
      <c r="D2682">
        <f>VLOOKUP(A2682, Kickstarter!B:E, 4, FALSE)</f>
        <v>276</v>
      </c>
      <c r="E2682">
        <f>VLOOKUP(A2682, Kickstarter!B:P, 15, FALSE)</f>
        <v>69</v>
      </c>
      <c r="F2682">
        <f>VLOOKUP(A2682, Kickstarter!B:P, 11, FALSE)</f>
        <v>4</v>
      </c>
    </row>
    <row r="2683" spans="1:6" ht="45" x14ac:dyDescent="0.25">
      <c r="A2683" s="9" t="s">
        <v>2681</v>
      </c>
      <c r="B2683" s="3" t="str">
        <f>VLOOKUP(A2683, Kickstarter!B:C, 2, FALSE)</f>
        <v>Jolly's Hot Dogs: A beef hot dog topped with deliciously seasoned ground beef, mustard and minced onions.</v>
      </c>
      <c r="C2683">
        <f>VLOOKUP(A2683, Kickstarter!B:E, 3, FALSE)</f>
        <v>8000</v>
      </c>
      <c r="D2683">
        <f>VLOOKUP(A2683, Kickstarter!B:E, 4, FALSE)</f>
        <v>55</v>
      </c>
      <c r="E2683">
        <f>VLOOKUP(A2683, Kickstarter!B:P, 15, FALSE)</f>
        <v>27.5</v>
      </c>
      <c r="F2683">
        <f>VLOOKUP(A2683, Kickstarter!B:P, 11, FALSE)</f>
        <v>2</v>
      </c>
    </row>
    <row r="2684" spans="1:6" ht="45" x14ac:dyDescent="0.25">
      <c r="A2684" s="9" t="s">
        <v>2682</v>
      </c>
      <c r="B2684" s="3" t="str">
        <f>VLOOKUP(A2684, Kickstarter!B:C, 2, FALSE)</f>
        <v>Gourmet Toast is the culinary combination, neigh, perfection of America's most under-utilized snack: Toast.</v>
      </c>
      <c r="C2684">
        <f>VLOOKUP(A2684, Kickstarter!B:E, 3, FALSE)</f>
        <v>6000</v>
      </c>
      <c r="D2684">
        <f>VLOOKUP(A2684, Kickstarter!B:E, 4, FALSE)</f>
        <v>1698</v>
      </c>
      <c r="E2684">
        <f>VLOOKUP(A2684, Kickstarter!B:P, 15, FALSE)</f>
        <v>84.9</v>
      </c>
      <c r="F2684">
        <f>VLOOKUP(A2684, Kickstarter!B:P, 11, FALSE)</f>
        <v>20</v>
      </c>
    </row>
    <row r="2685" spans="1:6" ht="45" x14ac:dyDescent="0.25">
      <c r="A2685" s="9" t="s">
        <v>2683</v>
      </c>
      <c r="B2685" s="3" t="str">
        <f>VLOOKUP(A2685, Kickstarter!B:C, 2, FALSE)</f>
        <v>Cereal isn't only for breakfast! Help me bring cereal to the 92% of Americans who eat cereal everyday. Out of the home and to you!</v>
      </c>
      <c r="C2685">
        <f>VLOOKUP(A2685, Kickstarter!B:E, 3, FALSE)</f>
        <v>15000</v>
      </c>
      <c r="D2685">
        <f>VLOOKUP(A2685, Kickstarter!B:E, 4, FALSE)</f>
        <v>36</v>
      </c>
      <c r="E2685">
        <f>VLOOKUP(A2685, Kickstarter!B:P, 15, FALSE)</f>
        <v>12</v>
      </c>
      <c r="F2685">
        <f>VLOOKUP(A2685, Kickstarter!B:P, 11, FALSE)</f>
        <v>3</v>
      </c>
    </row>
    <row r="2686" spans="1:6" ht="45" x14ac:dyDescent="0.25">
      <c r="A2686" s="9" t="s">
        <v>2684</v>
      </c>
      <c r="B2686" s="3" t="str">
        <f>VLOOKUP(A2686, Kickstarter!B:C, 2, FALSE)</f>
        <v>Not all wings are created equal. We believe ours take flight above the rest. Come judge for yourself. To us it Ain't No Thang...</v>
      </c>
      <c r="C2686">
        <f>VLOOKUP(A2686, Kickstarter!B:E, 3, FALSE)</f>
        <v>70000</v>
      </c>
      <c r="D2686">
        <f>VLOOKUP(A2686, Kickstarter!B:E, 4, FALSE)</f>
        <v>800</v>
      </c>
      <c r="E2686">
        <f>VLOOKUP(A2686, Kickstarter!B:P, 15, FALSE)</f>
        <v>200</v>
      </c>
      <c r="F2686">
        <f>VLOOKUP(A2686, Kickstarter!B:P, 11, FALSE)</f>
        <v>4</v>
      </c>
    </row>
    <row r="2687" spans="1:6" ht="45" x14ac:dyDescent="0.25">
      <c r="A2687" s="9" t="s">
        <v>2685</v>
      </c>
      <c r="B2687" s="3" t="str">
        <f>VLOOKUP(A2687, Kickstarter!B:C, 2, FALSE)</f>
        <v>Home cooked meals made by Nana. Indiana's famous tenderloin sandwiches, Nana's homemade cole slaw and so much more.</v>
      </c>
      <c r="C2687">
        <f>VLOOKUP(A2687, Kickstarter!B:E, 3, FALSE)</f>
        <v>50000</v>
      </c>
      <c r="D2687">
        <f>VLOOKUP(A2687, Kickstarter!B:E, 4, FALSE)</f>
        <v>10</v>
      </c>
      <c r="E2687">
        <f>VLOOKUP(A2687, Kickstarter!B:P, 15, FALSE)</f>
        <v>10</v>
      </c>
      <c r="F2687">
        <f>VLOOKUP(A2687, Kickstarter!B:P, 11, FALSE)</f>
        <v>1</v>
      </c>
    </row>
    <row r="2688" spans="1:6" ht="45" x14ac:dyDescent="0.25">
      <c r="A2688" s="9" t="s">
        <v>2686</v>
      </c>
      <c r="B2688" s="3" t="str">
        <f>VLOOKUP(A2688, Kickstarter!B:C, 2, FALSE)</f>
        <v>2 years after a car accident, I was told that I could no longer work... I want to change that AND create something amazing Fair FOOD!</v>
      </c>
      <c r="C2688">
        <f>VLOOKUP(A2688, Kickstarter!B:E, 3, FALSE)</f>
        <v>30000</v>
      </c>
      <c r="D2688">
        <f>VLOOKUP(A2688, Kickstarter!B:E, 4, FALSE)</f>
        <v>0</v>
      </c>
      <c r="E2688">
        <f>VLOOKUP(A2688, Kickstarter!B:P, 15, FALSE)</f>
        <v>0</v>
      </c>
      <c r="F2688">
        <f>VLOOKUP(A2688, Kickstarter!B:P, 11, FALSE)</f>
        <v>0</v>
      </c>
    </row>
    <row r="2689" spans="1:6" ht="45" x14ac:dyDescent="0.25">
      <c r="A2689" s="9" t="s">
        <v>2687</v>
      </c>
      <c r="B2689" s="3" t="str">
        <f>VLOOKUP(A2689, Kickstarter!B:C, 2, FALSE)</f>
        <v>Your American Pizzas, Wings, Stuffed Gouda Burger, Sweet &amp; Russet Potato Fries served on a food Truck!!</v>
      </c>
      <c r="C2689">
        <f>VLOOKUP(A2689, Kickstarter!B:E, 3, FALSE)</f>
        <v>15000</v>
      </c>
      <c r="D2689">
        <f>VLOOKUP(A2689, Kickstarter!B:E, 4, FALSE)</f>
        <v>0</v>
      </c>
      <c r="E2689">
        <f>VLOOKUP(A2689, Kickstarter!B:P, 15, FALSE)</f>
        <v>0</v>
      </c>
      <c r="F2689">
        <f>VLOOKUP(A2689, Kickstarter!B:P, 11, FALSE)</f>
        <v>0</v>
      </c>
    </row>
    <row r="2690" spans="1:6" ht="30" x14ac:dyDescent="0.25">
      <c r="A2690" s="9" t="s">
        <v>2688</v>
      </c>
      <c r="B2690" s="3" t="str">
        <f>VLOOKUP(A2690, Kickstarter!B:C, 2, FALSE)</f>
        <v>The amazing gourmet Mac N Cheez Food Truck Campaigne!</v>
      </c>
      <c r="C2690">
        <f>VLOOKUP(A2690, Kickstarter!B:E, 3, FALSE)</f>
        <v>50000</v>
      </c>
      <c r="D2690">
        <f>VLOOKUP(A2690, Kickstarter!B:E, 4, FALSE)</f>
        <v>74</v>
      </c>
      <c r="E2690">
        <f>VLOOKUP(A2690, Kickstarter!B:P, 15, FALSE)</f>
        <v>5.29</v>
      </c>
      <c r="F2690">
        <f>VLOOKUP(A2690, Kickstarter!B:P, 11, FALSE)</f>
        <v>14</v>
      </c>
    </row>
    <row r="2691" spans="1:6" ht="45" x14ac:dyDescent="0.25">
      <c r="A2691" s="9" t="s">
        <v>2689</v>
      </c>
      <c r="B2691" s="3" t="str">
        <f>VLOOKUP(A2691, Kickstarter!B:C, 2, FALSE)</f>
        <v>I am creating a high quality, local product only, concession trailer for local and remote events. Dearborn Brand, Winter's Brand, more.</v>
      </c>
      <c r="C2691">
        <f>VLOOKUP(A2691, Kickstarter!B:E, 3, FALSE)</f>
        <v>35000</v>
      </c>
      <c r="D2691">
        <f>VLOOKUP(A2691, Kickstarter!B:E, 4, FALSE)</f>
        <v>1</v>
      </c>
      <c r="E2691">
        <f>VLOOKUP(A2691, Kickstarter!B:P, 15, FALSE)</f>
        <v>1</v>
      </c>
      <c r="F2691">
        <f>VLOOKUP(A2691, Kickstarter!B:P, 11, FALSE)</f>
        <v>1</v>
      </c>
    </row>
    <row r="2692" spans="1:6" ht="45" x14ac:dyDescent="0.25">
      <c r="A2692" s="9" t="s">
        <v>2690</v>
      </c>
      <c r="B2692" s="3" t="str">
        <f>VLOOKUP(A2692, Kickstarter!B:C, 2, FALSE)</f>
        <v>The stuffed chicken wing originators need YOUR help starting a restaurant so our AMAZING wings will be available to you 7 days a week!</v>
      </c>
      <c r="C2692">
        <f>VLOOKUP(A2692, Kickstarter!B:E, 3, FALSE)</f>
        <v>80000</v>
      </c>
      <c r="D2692">
        <f>VLOOKUP(A2692, Kickstarter!B:E, 4, FALSE)</f>
        <v>8586</v>
      </c>
      <c r="E2692">
        <f>VLOOKUP(A2692, Kickstarter!B:P, 15, FALSE)</f>
        <v>72.760000000000005</v>
      </c>
      <c r="F2692">
        <f>VLOOKUP(A2692, Kickstarter!B:P, 11, FALSE)</f>
        <v>118</v>
      </c>
    </row>
    <row r="2693" spans="1:6" ht="30" x14ac:dyDescent="0.25">
      <c r="A2693" s="9" t="s">
        <v>2691</v>
      </c>
      <c r="B2693" s="3" t="str">
        <f>VLOOKUP(A2693, Kickstarter!B:C, 2, FALSE)</f>
        <v>A Great New local Food Truck serving up ethnic fusion inspired eats in Ottawa.</v>
      </c>
      <c r="C2693">
        <f>VLOOKUP(A2693, Kickstarter!B:E, 3, FALSE)</f>
        <v>65000</v>
      </c>
      <c r="D2693">
        <f>VLOOKUP(A2693, Kickstarter!B:E, 4, FALSE)</f>
        <v>35</v>
      </c>
      <c r="E2693">
        <f>VLOOKUP(A2693, Kickstarter!B:P, 15, FALSE)</f>
        <v>17.5</v>
      </c>
      <c r="F2693">
        <f>VLOOKUP(A2693, Kickstarter!B:P, 11, FALSE)</f>
        <v>2</v>
      </c>
    </row>
    <row r="2694" spans="1:6" ht="45" x14ac:dyDescent="0.25">
      <c r="A2694" s="9" t="s">
        <v>2692</v>
      </c>
      <c r="B2694" s="3" t="str">
        <f>VLOOKUP(A2694, Kickstarter!B:C, 2, FALSE)</f>
        <v>Our food truck will bring you -
                       Fast, Fresh, Food -
                            Throughout the Omaha area</v>
      </c>
      <c r="C2694">
        <f>VLOOKUP(A2694, Kickstarter!B:E, 3, FALSE)</f>
        <v>3500</v>
      </c>
      <c r="D2694">
        <f>VLOOKUP(A2694, Kickstarter!B:E, 4, FALSE)</f>
        <v>25</v>
      </c>
      <c r="E2694">
        <f>VLOOKUP(A2694, Kickstarter!B:P, 15, FALSE)</f>
        <v>25</v>
      </c>
      <c r="F2694">
        <f>VLOOKUP(A2694, Kickstarter!B:P, 11, FALSE)</f>
        <v>1</v>
      </c>
    </row>
    <row r="2695" spans="1:6" ht="45" x14ac:dyDescent="0.25">
      <c r="A2695" s="9" t="s">
        <v>2693</v>
      </c>
      <c r="B2695" s="3" t="str">
        <f>VLOOKUP(A2695, Kickstarter!B:C, 2, FALSE)</f>
        <v>I want to start a food truck that specializes in chili cheese dogs, using new kinds of meats, cheeses and toppings you wouldn't imagine</v>
      </c>
      <c r="C2695">
        <f>VLOOKUP(A2695, Kickstarter!B:E, 3, FALSE)</f>
        <v>5000</v>
      </c>
      <c r="D2695">
        <f>VLOOKUP(A2695, Kickstarter!B:E, 4, FALSE)</f>
        <v>40</v>
      </c>
      <c r="E2695">
        <f>VLOOKUP(A2695, Kickstarter!B:P, 15, FALSE)</f>
        <v>13.33</v>
      </c>
      <c r="F2695">
        <f>VLOOKUP(A2695, Kickstarter!B:P, 11, FALSE)</f>
        <v>3</v>
      </c>
    </row>
    <row r="2696" spans="1:6" ht="45" x14ac:dyDescent="0.25">
      <c r="A2696" s="9" t="s">
        <v>2694</v>
      </c>
      <c r="B2696" s="3" t="str">
        <f>VLOOKUP(A2696, Kickstarter!B:C, 2, FALSE)</f>
        <v>Gourmet taco truck infusing savory smoky flavors into your tacos, so when you open your container the aroma and actual smoke  flows out</v>
      </c>
      <c r="C2696">
        <f>VLOOKUP(A2696, Kickstarter!B:E, 3, FALSE)</f>
        <v>30000</v>
      </c>
      <c r="D2696">
        <f>VLOOKUP(A2696, Kickstarter!B:E, 4, FALSE)</f>
        <v>1</v>
      </c>
      <c r="E2696">
        <f>VLOOKUP(A2696, Kickstarter!B:P, 15, FALSE)</f>
        <v>1</v>
      </c>
      <c r="F2696">
        <f>VLOOKUP(A2696, Kickstarter!B:P, 11, FALSE)</f>
        <v>1</v>
      </c>
    </row>
    <row r="2697" spans="1:6" ht="30" x14ac:dyDescent="0.25">
      <c r="A2697" s="9" t="s">
        <v>2695</v>
      </c>
      <c r="B2697" s="3" t="str">
        <f>VLOOKUP(A2697, Kickstarter!B:C, 2, FALSE)</f>
        <v>I am creating food magic on the go! Amazing food isn't just for sitdown restaraunts anymore!</v>
      </c>
      <c r="C2697">
        <f>VLOOKUP(A2697, Kickstarter!B:E, 3, FALSE)</f>
        <v>15000</v>
      </c>
      <c r="D2697">
        <f>VLOOKUP(A2697, Kickstarter!B:E, 4, FALSE)</f>
        <v>71</v>
      </c>
      <c r="E2697">
        <f>VLOOKUP(A2697, Kickstarter!B:P, 15, FALSE)</f>
        <v>23.67</v>
      </c>
      <c r="F2697">
        <f>VLOOKUP(A2697, Kickstarter!B:P, 11, FALSE)</f>
        <v>3</v>
      </c>
    </row>
    <row r="2698" spans="1:6" ht="45" x14ac:dyDescent="0.25">
      <c r="A2698" s="9" t="s">
        <v>2696</v>
      </c>
      <c r="B2698" s="3" t="str">
        <f>VLOOKUP(A2698, Kickstarter!B:C, 2, FALSE)</f>
        <v>The dream to own a food truck, rolling wherever the army sends me, hiring other military spouses and veterans alike! Giving back!</v>
      </c>
      <c r="C2698">
        <f>VLOOKUP(A2698, Kickstarter!B:E, 3, FALSE)</f>
        <v>60000</v>
      </c>
      <c r="D2698">
        <f>VLOOKUP(A2698, Kickstarter!B:E, 4, FALSE)</f>
        <v>3390</v>
      </c>
      <c r="E2698">
        <f>VLOOKUP(A2698, Kickstarter!B:P, 15, FALSE)</f>
        <v>89.21</v>
      </c>
      <c r="F2698">
        <f>VLOOKUP(A2698, Kickstarter!B:P, 11, FALSE)</f>
        <v>38</v>
      </c>
    </row>
    <row r="2699" spans="1:6" ht="45" x14ac:dyDescent="0.25">
      <c r="A2699" s="9" t="s">
        <v>2697</v>
      </c>
      <c r="B2699" s="3" t="str">
        <f>VLOOKUP(A2699, Kickstarter!B:C, 2, FALSE)</f>
        <v>Stuffed waffles made from Dough. Sweet, savory, salty and then stuffed with meats, fruits, and sauces!</v>
      </c>
      <c r="C2699">
        <f>VLOOKUP(A2699, Kickstarter!B:E, 3, FALSE)</f>
        <v>23000</v>
      </c>
      <c r="D2699">
        <f>VLOOKUP(A2699, Kickstarter!B:E, 4, FALSE)</f>
        <v>6061</v>
      </c>
      <c r="E2699">
        <f>VLOOKUP(A2699, Kickstarter!B:P, 15, FALSE)</f>
        <v>116.56</v>
      </c>
      <c r="F2699">
        <f>VLOOKUP(A2699, Kickstarter!B:P, 11, FALSE)</f>
        <v>52</v>
      </c>
    </row>
    <row r="2700" spans="1:6" ht="45" x14ac:dyDescent="0.25">
      <c r="A2700" s="9" t="s">
        <v>2698</v>
      </c>
      <c r="B2700" s="3" t="str">
        <f>VLOOKUP(A2700, Kickstarter!B:C, 2, FALSE)</f>
        <v>We 'd love to give some TLC to our vintage pink taco trailer so we can continue to cook our signature Baja style shrimp tacos!</v>
      </c>
      <c r="C2700">
        <f>VLOOKUP(A2700, Kickstarter!B:E, 3, FALSE)</f>
        <v>8000</v>
      </c>
      <c r="D2700">
        <f>VLOOKUP(A2700, Kickstarter!B:E, 4, FALSE)</f>
        <v>26.01</v>
      </c>
      <c r="E2700">
        <f>VLOOKUP(A2700, Kickstarter!B:P, 15, FALSE)</f>
        <v>13.01</v>
      </c>
      <c r="F2700">
        <f>VLOOKUP(A2700, Kickstarter!B:P, 11, FALSE)</f>
        <v>2</v>
      </c>
    </row>
    <row r="2701" spans="1:6" ht="45" x14ac:dyDescent="0.25">
      <c r="A2701" s="9" t="s">
        <v>2699</v>
      </c>
      <c r="B2701" s="3" t="str">
        <f>VLOOKUP(A2701, Kickstarter!B:C, 2, FALSE)</f>
        <v>Hi, I want make my first bakery. Food truck was great, but I not have a car licence. So, help me to be my dream!</v>
      </c>
      <c r="C2701">
        <f>VLOOKUP(A2701, Kickstarter!B:E, 3, FALSE)</f>
        <v>2</v>
      </c>
      <c r="D2701">
        <f>VLOOKUP(A2701, Kickstarter!B:E, 4, FALSE)</f>
        <v>0</v>
      </c>
      <c r="E2701">
        <f>VLOOKUP(A2701, Kickstarter!B:P, 15, FALSE)</f>
        <v>0</v>
      </c>
      <c r="F2701">
        <f>VLOOKUP(A2701, Kickstarter!B:P, 11, FALSE)</f>
        <v>0</v>
      </c>
    </row>
    <row r="2702" spans="1:6" ht="45" x14ac:dyDescent="0.25">
      <c r="A2702" s="9" t="s">
        <v>2700</v>
      </c>
      <c r="B2702" s="3" t="str">
        <f>VLOOKUP(A2702, Kickstarter!B:C, 2, FALSE)</f>
        <v>I currently own and operate a hot dog cart. I am hoping to purchase a used food truck so I can do business year round!</v>
      </c>
      <c r="C2702">
        <f>VLOOKUP(A2702, Kickstarter!B:E, 3, FALSE)</f>
        <v>9999</v>
      </c>
      <c r="D2702">
        <f>VLOOKUP(A2702, Kickstarter!B:E, 4, FALSE)</f>
        <v>70</v>
      </c>
      <c r="E2702">
        <f>VLOOKUP(A2702, Kickstarter!B:P, 15, FALSE)</f>
        <v>17.5</v>
      </c>
      <c r="F2702">
        <f>VLOOKUP(A2702, Kickstarter!B:P, 11, FALSE)</f>
        <v>4</v>
      </c>
    </row>
    <row r="2703" spans="1:6" ht="45" x14ac:dyDescent="0.25">
      <c r="A2703" s="9" t="s">
        <v>2701</v>
      </c>
      <c r="B2703" s="3" t="str">
        <f>VLOOKUP(A2703, Kickstarter!B:C, 2, FALSE)</f>
        <v>We have been working extra hard to get our new training space ready and with a little extra help we hope to dream big for the future!</v>
      </c>
      <c r="C2703">
        <f>VLOOKUP(A2703, Kickstarter!B:E, 3, FALSE)</f>
        <v>3400</v>
      </c>
      <c r="D2703">
        <f>VLOOKUP(A2703, Kickstarter!B:E, 4, FALSE)</f>
        <v>1570</v>
      </c>
      <c r="E2703">
        <f>VLOOKUP(A2703, Kickstarter!B:P, 15, FALSE)</f>
        <v>34.130000000000003</v>
      </c>
      <c r="F2703">
        <f>VLOOKUP(A2703, Kickstarter!B:P, 11, FALSE)</f>
        <v>46</v>
      </c>
    </row>
    <row r="2704" spans="1:6" ht="45" x14ac:dyDescent="0.25">
      <c r="A2704" s="9" t="s">
        <v>2702</v>
      </c>
      <c r="B2704" s="3" t="str">
        <f>VLOOKUP(A2704, Kickstarter!B:C, 2, FALSE)</f>
        <v>The next phase of the evolution of Hygienic Art is the building of New London's first amphitheater, a covering for the Art Park.</v>
      </c>
      <c r="C2704">
        <f>VLOOKUP(A2704, Kickstarter!B:E, 3, FALSE)</f>
        <v>10000</v>
      </c>
      <c r="D2704">
        <f>VLOOKUP(A2704, Kickstarter!B:E, 4, FALSE)</f>
        <v>3441</v>
      </c>
      <c r="E2704">
        <f>VLOOKUP(A2704, Kickstarter!B:P, 15, FALSE)</f>
        <v>132.35</v>
      </c>
      <c r="F2704">
        <f>VLOOKUP(A2704, Kickstarter!B:P, 11, FALSE)</f>
        <v>26</v>
      </c>
    </row>
    <row r="2705" spans="1:6" ht="30" x14ac:dyDescent="0.25">
      <c r="A2705" s="9" t="s">
        <v>2703</v>
      </c>
      <c r="B2705" s="3" t="str">
        <f>VLOOKUP(A2705, Kickstarter!B:C, 2, FALSE)</f>
        <v>Â¡Tu nuevo espacio cultural multidisciplinario en el centro de Pachuca, Hidalgo</v>
      </c>
      <c r="C2705">
        <f>VLOOKUP(A2705, Kickstarter!B:E, 3, FALSE)</f>
        <v>40000</v>
      </c>
      <c r="D2705">
        <f>VLOOKUP(A2705, Kickstarter!B:E, 4, FALSE)</f>
        <v>41500</v>
      </c>
      <c r="E2705">
        <f>VLOOKUP(A2705, Kickstarter!B:P, 15, FALSE)</f>
        <v>922.22</v>
      </c>
      <c r="F2705">
        <f>VLOOKUP(A2705, Kickstarter!B:P, 11, FALSE)</f>
        <v>45</v>
      </c>
    </row>
    <row r="2706" spans="1:6" ht="45" x14ac:dyDescent="0.25">
      <c r="A2706" s="9" t="s">
        <v>2704</v>
      </c>
      <c r="B2706" s="3" t="str">
        <f>VLOOKUP(A2706, Kickstarter!B:C, 2, FALSE)</f>
        <v>We plan to rescue, relocate, and repurpose, a historic Little Red Brick House, to be incorporated into a riverfront amphitheater.</v>
      </c>
      <c r="C2706">
        <f>VLOOKUP(A2706, Kickstarter!B:E, 3, FALSE)</f>
        <v>19000</v>
      </c>
      <c r="D2706">
        <f>VLOOKUP(A2706, Kickstarter!B:E, 4, FALSE)</f>
        <v>1145</v>
      </c>
      <c r="E2706">
        <f>VLOOKUP(A2706, Kickstarter!B:P, 15, FALSE)</f>
        <v>163.57</v>
      </c>
      <c r="F2706">
        <f>VLOOKUP(A2706, Kickstarter!B:P, 11, FALSE)</f>
        <v>7</v>
      </c>
    </row>
    <row r="2707" spans="1:6" ht="30" x14ac:dyDescent="0.25">
      <c r="A2707" s="9" t="s">
        <v>2705</v>
      </c>
      <c r="B2707" s="3" t="str">
        <f>VLOOKUP(A2707, Kickstarter!B:C, 2, FALSE)</f>
        <v>Help light the lights at the historic Fischer Theatre in Danville, IL.</v>
      </c>
      <c r="C2707">
        <f>VLOOKUP(A2707, Kickstarter!B:E, 3, FALSE)</f>
        <v>16500</v>
      </c>
      <c r="D2707">
        <f>VLOOKUP(A2707, Kickstarter!B:E, 4, FALSE)</f>
        <v>1739</v>
      </c>
      <c r="E2707">
        <f>VLOOKUP(A2707, Kickstarter!B:P, 15, FALSE)</f>
        <v>217.38</v>
      </c>
      <c r="F2707">
        <f>VLOOKUP(A2707, Kickstarter!B:P, 11, FALSE)</f>
        <v>8</v>
      </c>
    </row>
    <row r="2708" spans="1:6" ht="45" x14ac:dyDescent="0.25">
      <c r="A2708" s="9" t="s">
        <v>2706</v>
      </c>
      <c r="B2708" s="3" t="str">
        <f>VLOOKUP(A2708, Kickstarter!B:C, 2, FALSE)</f>
        <v>A place where innovation, food, creativity and performance live year round in a historic building in Pioneer Square.</v>
      </c>
      <c r="C2708">
        <f>VLOOKUP(A2708, Kickstarter!B:E, 3, FALSE)</f>
        <v>35000</v>
      </c>
      <c r="D2708">
        <f>VLOOKUP(A2708, Kickstarter!B:E, 4, FALSE)</f>
        <v>39304</v>
      </c>
      <c r="E2708">
        <f>VLOOKUP(A2708, Kickstarter!B:P, 15, FALSE)</f>
        <v>149.44</v>
      </c>
      <c r="F2708">
        <f>VLOOKUP(A2708, Kickstarter!B:P, 11, FALSE)</f>
        <v>263</v>
      </c>
    </row>
    <row r="2709" spans="1:6" ht="45" x14ac:dyDescent="0.25">
      <c r="A2709" s="9" t="s">
        <v>2707</v>
      </c>
      <c r="B2709" s="3" t="str">
        <f>VLOOKUP(A2709, Kickstarter!B:C, 2, FALSE)</f>
        <v>A new performance space in Seattle. A place for artists, comedians, and audiences to meet and collaborate!</v>
      </c>
      <c r="C2709">
        <f>VLOOKUP(A2709, Kickstarter!B:E, 3, FALSE)</f>
        <v>8000</v>
      </c>
      <c r="D2709">
        <f>VLOOKUP(A2709, Kickstarter!B:E, 4, FALSE)</f>
        <v>28067.57</v>
      </c>
      <c r="E2709">
        <f>VLOOKUP(A2709, Kickstarter!B:P, 15, FALSE)</f>
        <v>71.239999999999995</v>
      </c>
      <c r="F2709">
        <f>VLOOKUP(A2709, Kickstarter!B:P, 11, FALSE)</f>
        <v>394</v>
      </c>
    </row>
    <row r="2710" spans="1:6" ht="45" x14ac:dyDescent="0.25">
      <c r="A2710" s="9" t="s">
        <v>2708</v>
      </c>
      <c r="B2710" s="3" t="str">
        <f>VLOOKUP(A2710, Kickstarter!B:C, 2, FALSE)</f>
        <v>Angel Comedy Club: A permanent home for Londonâ€™s loveliest comedy night - a community comedy club</v>
      </c>
      <c r="C2710">
        <f>VLOOKUP(A2710, Kickstarter!B:E, 3, FALSE)</f>
        <v>20000</v>
      </c>
      <c r="D2710">
        <f>VLOOKUP(A2710, Kickstarter!B:E, 4, FALSE)</f>
        <v>46643.07</v>
      </c>
      <c r="E2710">
        <f>VLOOKUP(A2710, Kickstarter!B:P, 15, FALSE)</f>
        <v>44.46</v>
      </c>
      <c r="F2710">
        <f>VLOOKUP(A2710, Kickstarter!B:P, 11, FALSE)</f>
        <v>1049</v>
      </c>
    </row>
    <row r="2711" spans="1:6" ht="45" x14ac:dyDescent="0.25">
      <c r="A2711" s="9" t="s">
        <v>2709</v>
      </c>
      <c r="B2711" s="3" t="str">
        <f>VLOOKUP(A2711, Kickstarter!B:C, 2, FALSE)</f>
        <v>Give contemporary circus an artistic home in America.  Help us launch the nationâ€™s first higher education program for circus.</v>
      </c>
      <c r="C2711">
        <f>VLOOKUP(A2711, Kickstarter!B:E, 3, FALSE)</f>
        <v>50000</v>
      </c>
      <c r="D2711">
        <f>VLOOKUP(A2711, Kickstarter!B:E, 4, FALSE)</f>
        <v>50803</v>
      </c>
      <c r="E2711">
        <f>VLOOKUP(A2711, Kickstarter!B:P, 15, FALSE)</f>
        <v>164.94</v>
      </c>
      <c r="F2711">
        <f>VLOOKUP(A2711, Kickstarter!B:P, 11, FALSE)</f>
        <v>308</v>
      </c>
    </row>
    <row r="2712" spans="1:6" ht="30" x14ac:dyDescent="0.25">
      <c r="A2712" s="9" t="s">
        <v>2710</v>
      </c>
      <c r="B2712" s="3" t="str">
        <f>VLOOKUP(A2712, Kickstarter!B:C, 2, FALSE)</f>
        <v>Building Brooklyn's own creative venue for circus, theater and events of all types.</v>
      </c>
      <c r="C2712">
        <f>VLOOKUP(A2712, Kickstarter!B:E, 3, FALSE)</f>
        <v>60000</v>
      </c>
      <c r="D2712">
        <f>VLOOKUP(A2712, Kickstarter!B:E, 4, FALSE)</f>
        <v>92340.21</v>
      </c>
      <c r="E2712">
        <f>VLOOKUP(A2712, Kickstarter!B:P, 15, FALSE)</f>
        <v>84.87</v>
      </c>
      <c r="F2712">
        <f>VLOOKUP(A2712, Kickstarter!B:P, 11, FALSE)</f>
        <v>1088</v>
      </c>
    </row>
    <row r="2713" spans="1:6" ht="45" x14ac:dyDescent="0.25">
      <c r="A2713" s="9" t="s">
        <v>2711</v>
      </c>
      <c r="B2713" s="3" t="str">
        <f>VLOOKUP(A2713, Kickstarter!B:C, 2, FALSE)</f>
        <v>We're aiming to launch a production involving circus performers, musicians and artists in a new space, creating a night of live art.</v>
      </c>
      <c r="C2713">
        <f>VLOOKUP(A2713, Kickstarter!B:E, 3, FALSE)</f>
        <v>3910</v>
      </c>
      <c r="D2713">
        <f>VLOOKUP(A2713, Kickstarter!B:E, 4, FALSE)</f>
        <v>3938</v>
      </c>
      <c r="E2713">
        <f>VLOOKUP(A2713, Kickstarter!B:P, 15, FALSE)</f>
        <v>53.95</v>
      </c>
      <c r="F2713">
        <f>VLOOKUP(A2713, Kickstarter!B:P, 11, FALSE)</f>
        <v>73</v>
      </c>
    </row>
    <row r="2714" spans="1:6" ht="45" x14ac:dyDescent="0.25">
      <c r="A2714" s="9" t="s">
        <v>2712</v>
      </c>
      <c r="B2714" s="3" t="str">
        <f>VLOOKUP(A2714, Kickstarter!B:C, 2, FALSE)</f>
        <v>Voix de Ville is a pop-up imaginarium of neo-vaudeville, musical extravaganza, circus arts, comedy, and theatre in a tiny circus tent!</v>
      </c>
      <c r="C2714">
        <f>VLOOKUP(A2714, Kickstarter!B:E, 3, FALSE)</f>
        <v>5500</v>
      </c>
      <c r="D2714">
        <f>VLOOKUP(A2714, Kickstarter!B:E, 4, FALSE)</f>
        <v>7226</v>
      </c>
      <c r="E2714">
        <f>VLOOKUP(A2714, Kickstarter!B:P, 15, FALSE)</f>
        <v>50.53</v>
      </c>
      <c r="F2714">
        <f>VLOOKUP(A2714, Kickstarter!B:P, 11, FALSE)</f>
        <v>143</v>
      </c>
    </row>
    <row r="2715" spans="1:6" ht="45" x14ac:dyDescent="0.25">
      <c r="A2715" s="9" t="s">
        <v>2713</v>
      </c>
      <c r="B2715" s="3" t="str">
        <f>VLOOKUP(A2715, Kickstarter!B:C, 2, FALSE)</f>
        <v>Help support the Acro-Cats kitten and cat rescue and adoption effort! They need a bus to continue finding felines homes across the US.</v>
      </c>
      <c r="C2715">
        <f>VLOOKUP(A2715, Kickstarter!B:E, 3, FALSE)</f>
        <v>150000</v>
      </c>
      <c r="D2715">
        <f>VLOOKUP(A2715, Kickstarter!B:E, 4, FALSE)</f>
        <v>153362</v>
      </c>
      <c r="E2715">
        <f>VLOOKUP(A2715, Kickstarter!B:P, 15, FALSE)</f>
        <v>108</v>
      </c>
      <c r="F2715">
        <f>VLOOKUP(A2715, Kickstarter!B:P, 11, FALSE)</f>
        <v>1420</v>
      </c>
    </row>
    <row r="2716" spans="1:6" ht="30" x14ac:dyDescent="0.25">
      <c r="A2716" s="9" t="s">
        <v>2714</v>
      </c>
      <c r="B2716" s="3" t="str">
        <f>VLOOKUP(A2716, Kickstarter!B:C, 2, FALSE)</f>
        <v>The Crane will be the new home for independent theater in Northeast Minneapolis</v>
      </c>
      <c r="C2716">
        <f>VLOOKUP(A2716, Kickstarter!B:E, 3, FALSE)</f>
        <v>25000</v>
      </c>
      <c r="D2716">
        <f>VLOOKUP(A2716, Kickstarter!B:E, 4, FALSE)</f>
        <v>29089</v>
      </c>
      <c r="E2716">
        <f>VLOOKUP(A2716, Kickstarter!B:P, 15, FALSE)</f>
        <v>95.37</v>
      </c>
      <c r="F2716">
        <f>VLOOKUP(A2716, Kickstarter!B:P, 11, FALSE)</f>
        <v>305</v>
      </c>
    </row>
    <row r="2717" spans="1:6" ht="45" x14ac:dyDescent="0.25">
      <c r="A2717" s="9" t="s">
        <v>2715</v>
      </c>
      <c r="B2717" s="3" t="str">
        <f>VLOOKUP(A2717, Kickstarter!B:C, 2, FALSE)</f>
        <v>The creators of Five Dollar Comedy Week are building a permanent home for affordable live comedy shows and classes in Philadelphia.</v>
      </c>
      <c r="C2717">
        <f>VLOOKUP(A2717, Kickstarter!B:E, 3, FALSE)</f>
        <v>12000</v>
      </c>
      <c r="D2717">
        <f>VLOOKUP(A2717, Kickstarter!B:E, 4, FALSE)</f>
        <v>31754.69</v>
      </c>
      <c r="E2717">
        <f>VLOOKUP(A2717, Kickstarter!B:P, 15, FALSE)</f>
        <v>57.63</v>
      </c>
      <c r="F2717">
        <f>VLOOKUP(A2717, Kickstarter!B:P, 11, FALSE)</f>
        <v>551</v>
      </c>
    </row>
    <row r="2718" spans="1:6" ht="60" x14ac:dyDescent="0.25">
      <c r="A2718" s="9" t="s">
        <v>2716</v>
      </c>
      <c r="B2718" s="3" t="str">
        <f>VLOOKUP(A2718, Kickstarter!B:C, 2, FALSE)</f>
        <v>Love comedy? Get involved in creating a dedicated space for alternative comedy in Berlin.
(Das Video ist untertitelt. Klicke auf CC)</v>
      </c>
      <c r="C2718">
        <f>VLOOKUP(A2718, Kickstarter!B:E, 3, FALSE)</f>
        <v>10000</v>
      </c>
      <c r="D2718">
        <f>VLOOKUP(A2718, Kickstarter!B:E, 4, FALSE)</f>
        <v>11998.01</v>
      </c>
      <c r="E2718">
        <f>VLOOKUP(A2718, Kickstarter!B:P, 15, FALSE)</f>
        <v>64.16</v>
      </c>
      <c r="F2718">
        <f>VLOOKUP(A2718, Kickstarter!B:P, 11, FALSE)</f>
        <v>187</v>
      </c>
    </row>
    <row r="2719" spans="1:6" ht="45" x14ac:dyDescent="0.25">
      <c r="A2719" s="9" t="s">
        <v>2717</v>
      </c>
      <c r="B2719" s="3" t="str">
        <f>VLOOKUP(A2719, Kickstarter!B:C, 2, FALSE)</f>
        <v>ONLY HOURS LEFT ON THE CAMPAIGN! Our stretch goal is $35k; let's build a home for standup/improv shows &amp; classes in VT!</v>
      </c>
      <c r="C2719">
        <f>VLOOKUP(A2719, Kickstarter!B:E, 3, FALSE)</f>
        <v>25000</v>
      </c>
      <c r="D2719">
        <f>VLOOKUP(A2719, Kickstarter!B:E, 4, FALSE)</f>
        <v>30026</v>
      </c>
      <c r="E2719">
        <f>VLOOKUP(A2719, Kickstarter!B:P, 15, FALSE)</f>
        <v>92.39</v>
      </c>
      <c r="F2719">
        <f>VLOOKUP(A2719, Kickstarter!B:P, 11, FALSE)</f>
        <v>325</v>
      </c>
    </row>
    <row r="2720" spans="1:6" ht="45" x14ac:dyDescent="0.25">
      <c r="A2720" s="9" t="s">
        <v>2718</v>
      </c>
      <c r="B2720" s="3" t="str">
        <f>VLOOKUP(A2720, Kickstarter!B:C, 2, FALSE)</f>
        <v>The Bard has burst beyond the big top and we're reaching out to our Beloved Benefactors to help build our festival's future.</v>
      </c>
      <c r="C2720">
        <f>VLOOKUP(A2720, Kickstarter!B:E, 3, FALSE)</f>
        <v>18000</v>
      </c>
      <c r="D2720">
        <f>VLOOKUP(A2720, Kickstarter!B:E, 4, FALSE)</f>
        <v>18645</v>
      </c>
      <c r="E2720">
        <f>VLOOKUP(A2720, Kickstarter!B:P, 15, FALSE)</f>
        <v>125.98</v>
      </c>
      <c r="F2720">
        <f>VLOOKUP(A2720, Kickstarter!B:P, 11, FALSE)</f>
        <v>148</v>
      </c>
    </row>
    <row r="2721" spans="1:6" ht="45" x14ac:dyDescent="0.25">
      <c r="A2721" s="9" t="s">
        <v>2719</v>
      </c>
      <c r="B2721" s="3" t="str">
        <f>VLOOKUP(A2721, Kickstarter!B:C, 2, FALSE)</f>
        <v>Our high school theater in Allentown, New Jersey was rad - in 1972. Help us bring our theater into present day and light up our stage!</v>
      </c>
      <c r="C2721">
        <f>VLOOKUP(A2721, Kickstarter!B:E, 3, FALSE)</f>
        <v>6000</v>
      </c>
      <c r="D2721">
        <f>VLOOKUP(A2721, Kickstarter!B:E, 4, FALSE)</f>
        <v>6530</v>
      </c>
      <c r="E2721">
        <f>VLOOKUP(A2721, Kickstarter!B:P, 15, FALSE)</f>
        <v>94.64</v>
      </c>
      <c r="F2721">
        <f>VLOOKUP(A2721, Kickstarter!B:P, 11, FALSE)</f>
        <v>69</v>
      </c>
    </row>
    <row r="2722" spans="1:6" ht="45" x14ac:dyDescent="0.25">
      <c r="A2722" s="9" t="s">
        <v>2720</v>
      </c>
      <c r="B2722" s="3" t="str">
        <f>VLOOKUP(A2722, Kickstarter!B:C, 2, FALSE)</f>
        <v>An improv, sketch and experimental comedy and cocktail venue in downtown Grand Rapids, Michigan</v>
      </c>
      <c r="C2722">
        <f>VLOOKUP(A2722, Kickstarter!B:E, 3, FALSE)</f>
        <v>25000</v>
      </c>
      <c r="D2722">
        <f>VLOOKUP(A2722, Kickstarter!B:E, 4, FALSE)</f>
        <v>29531</v>
      </c>
      <c r="E2722">
        <f>VLOOKUP(A2722, Kickstarter!B:P, 15, FALSE)</f>
        <v>170.7</v>
      </c>
      <c r="F2722">
        <f>VLOOKUP(A2722, Kickstarter!B:P, 11, FALSE)</f>
        <v>173</v>
      </c>
    </row>
    <row r="2723" spans="1:6" ht="45" x14ac:dyDescent="0.25">
      <c r="A2723" s="9" t="s">
        <v>2721</v>
      </c>
      <c r="B2723" s="3" t="str">
        <f>VLOOKUP(A2723, Kickstarter!B:C, 2, FALSE)</f>
        <v>Pi Crust is a breakout board for the Raspberry Pi that makes it easier to connect electronics - help us to bring this into kit form!</v>
      </c>
      <c r="C2723">
        <f>VLOOKUP(A2723, Kickstarter!B:E, 3, FALSE)</f>
        <v>750</v>
      </c>
      <c r="D2723">
        <f>VLOOKUP(A2723, Kickstarter!B:E, 4, FALSE)</f>
        <v>10965</v>
      </c>
      <c r="E2723">
        <f>VLOOKUP(A2723, Kickstarter!B:P, 15, FALSE)</f>
        <v>40.76</v>
      </c>
      <c r="F2723">
        <f>VLOOKUP(A2723, Kickstarter!B:P, 11, FALSE)</f>
        <v>269</v>
      </c>
    </row>
    <row r="2724" spans="1:6" ht="45" x14ac:dyDescent="0.25">
      <c r="A2724" s="9" t="s">
        <v>2722</v>
      </c>
      <c r="B2724" s="3" t="str">
        <f>VLOOKUP(A2724, Kickstarter!B:C, 2, FALSE)</f>
        <v>Want people to put down their phone more often? Ransomly creates 'quiet' spaces to help us reconnect with the real people in our lives.</v>
      </c>
      <c r="C2724">
        <f>VLOOKUP(A2724, Kickstarter!B:E, 3, FALSE)</f>
        <v>5000</v>
      </c>
      <c r="D2724">
        <f>VLOOKUP(A2724, Kickstarter!B:E, 4, FALSE)</f>
        <v>12627</v>
      </c>
      <c r="E2724">
        <f>VLOOKUP(A2724, Kickstarter!B:P, 15, FALSE)</f>
        <v>68.25</v>
      </c>
      <c r="F2724">
        <f>VLOOKUP(A2724, Kickstarter!B:P, 11, FALSE)</f>
        <v>185</v>
      </c>
    </row>
    <row r="2725" spans="1:6" ht="45" x14ac:dyDescent="0.25">
      <c r="A2725" s="9" t="s">
        <v>2723</v>
      </c>
      <c r="B2725" s="3" t="str">
        <f>VLOOKUP(A2725, Kickstarter!B:C, 2, FALSE)</f>
        <v>The most compact and versatile workout product designed to give you unlimited exercise options in the comfort of your home or office.</v>
      </c>
      <c r="C2725">
        <f>VLOOKUP(A2725, Kickstarter!B:E, 3, FALSE)</f>
        <v>12000</v>
      </c>
      <c r="D2725">
        <f>VLOOKUP(A2725, Kickstarter!B:E, 4, FALSE)</f>
        <v>16806</v>
      </c>
      <c r="E2725">
        <f>VLOOKUP(A2725, Kickstarter!B:P, 15, FALSE)</f>
        <v>95.49</v>
      </c>
      <c r="F2725">
        <f>VLOOKUP(A2725, Kickstarter!B:P, 11, FALSE)</f>
        <v>176</v>
      </c>
    </row>
    <row r="2726" spans="1:6" ht="45" x14ac:dyDescent="0.25">
      <c r="A2726" s="9" t="s">
        <v>2724</v>
      </c>
      <c r="B2726" s="3" t="str">
        <f>VLOOKUP(A2726, Kickstarter!B:C, 2, FALSE)</f>
        <v>RPi.GPIO Quick reference for GPIO programming on Raspberry Pi. Python code &amp; port ID labels in a convenient 6" PCB ruler</v>
      </c>
      <c r="C2726">
        <f>VLOOKUP(A2726, Kickstarter!B:E, 3, FALSE)</f>
        <v>2468</v>
      </c>
      <c r="D2726">
        <f>VLOOKUP(A2726, Kickstarter!B:E, 4, FALSE)</f>
        <v>7326.88</v>
      </c>
      <c r="E2726">
        <f>VLOOKUP(A2726, Kickstarter!B:P, 15, FALSE)</f>
        <v>7.19</v>
      </c>
      <c r="F2726">
        <f>VLOOKUP(A2726, Kickstarter!B:P, 11, FALSE)</f>
        <v>1019</v>
      </c>
    </row>
    <row r="2727" spans="1:6" ht="30" x14ac:dyDescent="0.25">
      <c r="A2727" s="9" t="s">
        <v>2725</v>
      </c>
      <c r="B2727" s="3" t="str">
        <f>VLOOKUP(A2727, Kickstarter!B:C, 2, FALSE)</f>
        <v>Best Net Zero energy solution for new or existing house (no more heating or electricity bills).</v>
      </c>
      <c r="C2727">
        <f>VLOOKUP(A2727, Kickstarter!B:E, 3, FALSE)</f>
        <v>40000</v>
      </c>
      <c r="D2727">
        <f>VLOOKUP(A2727, Kickstarter!B:E, 4, FALSE)</f>
        <v>57817</v>
      </c>
      <c r="E2727">
        <f>VLOOKUP(A2727, Kickstarter!B:P, 15, FALSE)</f>
        <v>511.65</v>
      </c>
      <c r="F2727">
        <f>VLOOKUP(A2727, Kickstarter!B:P, 11, FALSE)</f>
        <v>113</v>
      </c>
    </row>
    <row r="2728" spans="1:6" x14ac:dyDescent="0.25">
      <c r="A2728" s="9" t="s">
        <v>2726</v>
      </c>
      <c r="B2728" s="3" t="str">
        <f>VLOOKUP(A2728, Kickstarter!B:C, 2, FALSE)</f>
        <v>Krimston TWO: iPhone Dual SIM Case</v>
      </c>
      <c r="C2728">
        <f>VLOOKUP(A2728, Kickstarter!B:E, 3, FALSE)</f>
        <v>100000</v>
      </c>
      <c r="D2728">
        <f>VLOOKUP(A2728, Kickstarter!B:E, 4, FALSE)</f>
        <v>105745</v>
      </c>
      <c r="E2728">
        <f>VLOOKUP(A2728, Kickstarter!B:P, 15, FALSE)</f>
        <v>261.75</v>
      </c>
      <c r="F2728">
        <f>VLOOKUP(A2728, Kickstarter!B:P, 11, FALSE)</f>
        <v>404</v>
      </c>
    </row>
    <row r="2729" spans="1:6" ht="45" x14ac:dyDescent="0.25">
      <c r="A2729" s="9" t="s">
        <v>2727</v>
      </c>
      <c r="B2729" s="3" t="str">
        <f>VLOOKUP(A2729, Kickstarter!B:C, 2, FALSE)</f>
        <v>Introducing the PiDrive, a high capacity Solid State Drive (SSD) expansion card for the Raspberry Pi B+, A+, and B+ v2!</v>
      </c>
      <c r="C2729">
        <f>VLOOKUP(A2729, Kickstarter!B:E, 3, FALSE)</f>
        <v>10000</v>
      </c>
      <c r="D2729">
        <f>VLOOKUP(A2729, Kickstarter!B:E, 4, FALSE)</f>
        <v>49321</v>
      </c>
      <c r="E2729">
        <f>VLOOKUP(A2729, Kickstarter!B:P, 15, FALSE)</f>
        <v>69.760000000000005</v>
      </c>
      <c r="F2729">
        <f>VLOOKUP(A2729, Kickstarter!B:P, 11, FALSE)</f>
        <v>707</v>
      </c>
    </row>
    <row r="2730" spans="1:6" ht="30" x14ac:dyDescent="0.25">
      <c r="A2730" s="9" t="s">
        <v>2728</v>
      </c>
      <c r="B2730" s="3" t="str">
        <f>VLOOKUP(A2730, Kickstarter!B:C, 2, FALSE)</f>
        <v>SSD, WiFi, RTC w/Battery and high power USB all in one shield.</v>
      </c>
      <c r="C2730">
        <f>VLOOKUP(A2730, Kickstarter!B:E, 3, FALSE)</f>
        <v>15000</v>
      </c>
      <c r="D2730">
        <f>VLOOKUP(A2730, Kickstarter!B:E, 4, FALSE)</f>
        <v>30274</v>
      </c>
      <c r="E2730">
        <f>VLOOKUP(A2730, Kickstarter!B:P, 15, FALSE)</f>
        <v>77.23</v>
      </c>
      <c r="F2730">
        <f>VLOOKUP(A2730, Kickstarter!B:P, 11, FALSE)</f>
        <v>392</v>
      </c>
    </row>
    <row r="2731" spans="1:6" ht="30" x14ac:dyDescent="0.25">
      <c r="A2731" s="9" t="s">
        <v>2729</v>
      </c>
      <c r="B2731" s="3" t="str">
        <f>VLOOKUP(A2731, Kickstarter!B:C, 2, FALSE)</f>
        <v>A luggage that is more than a luggage! It is what you want it to be.</v>
      </c>
      <c r="C2731">
        <f>VLOOKUP(A2731, Kickstarter!B:E, 3, FALSE)</f>
        <v>7500</v>
      </c>
      <c r="D2731">
        <f>VLOOKUP(A2731, Kickstarter!B:E, 4, FALSE)</f>
        <v>7833</v>
      </c>
      <c r="E2731">
        <f>VLOOKUP(A2731, Kickstarter!B:P, 15, FALSE)</f>
        <v>340.57</v>
      </c>
      <c r="F2731">
        <f>VLOOKUP(A2731, Kickstarter!B:P, 11, FALSE)</f>
        <v>23</v>
      </c>
    </row>
    <row r="2732" spans="1:6" ht="30" x14ac:dyDescent="0.25">
      <c r="A2732" s="9" t="s">
        <v>2730</v>
      </c>
      <c r="B2732" s="3" t="str">
        <f>VLOOKUP(A2732, Kickstarter!B:C, 2, FALSE)</f>
        <v>The world's most powerful portable speaker and guitar amplifier. Turns any surface into a speaker.</v>
      </c>
      <c r="C2732">
        <f>VLOOKUP(A2732, Kickstarter!B:E, 3, FALSE)</f>
        <v>27000</v>
      </c>
      <c r="D2732">
        <f>VLOOKUP(A2732, Kickstarter!B:E, 4, FALSE)</f>
        <v>45979.01</v>
      </c>
      <c r="E2732">
        <f>VLOOKUP(A2732, Kickstarter!B:P, 15, FALSE)</f>
        <v>67.42</v>
      </c>
      <c r="F2732">
        <f>VLOOKUP(A2732, Kickstarter!B:P, 11, FALSE)</f>
        <v>682</v>
      </c>
    </row>
    <row r="2733" spans="1:6" ht="45" x14ac:dyDescent="0.25">
      <c r="A2733" s="9" t="s">
        <v>2731</v>
      </c>
      <c r="B2733" s="3" t="str">
        <f>VLOOKUP(A2733, Kickstarter!B:C, 2, FALSE)</f>
        <v>Providing a control system and cybersecurity hands-on educational platform for professionals, home-use, and academic institutions.</v>
      </c>
      <c r="C2733">
        <f>VLOOKUP(A2733, Kickstarter!B:E, 3, FALSE)</f>
        <v>30000</v>
      </c>
      <c r="D2733">
        <f>VLOOKUP(A2733, Kickstarter!B:E, 4, FALSE)</f>
        <v>31291</v>
      </c>
      <c r="E2733">
        <f>VLOOKUP(A2733, Kickstarter!B:P, 15, FALSE)</f>
        <v>845.7</v>
      </c>
      <c r="F2733">
        <f>VLOOKUP(A2733, Kickstarter!B:P, 11, FALSE)</f>
        <v>37</v>
      </c>
    </row>
    <row r="2734" spans="1:6" ht="45" x14ac:dyDescent="0.25">
      <c r="A2734" s="9" t="s">
        <v>2732</v>
      </c>
      <c r="B2734" s="3" t="str">
        <f>VLOOKUP(A2734, Kickstarter!B:C, 2, FALSE)</f>
        <v>BrightFingers' lighting keyboard, gloves and software give kids a multi-sensory way to learn to type â€” and the desire to practice.</v>
      </c>
      <c r="C2734">
        <f>VLOOKUP(A2734, Kickstarter!B:E, 3, FALSE)</f>
        <v>12000</v>
      </c>
      <c r="D2734">
        <f>VLOOKUP(A2734, Kickstarter!B:E, 4, FALSE)</f>
        <v>14190</v>
      </c>
      <c r="E2734">
        <f>VLOOKUP(A2734, Kickstarter!B:P, 15, FALSE)</f>
        <v>97.19</v>
      </c>
      <c r="F2734">
        <f>VLOOKUP(A2734, Kickstarter!B:P, 11, FALSE)</f>
        <v>146</v>
      </c>
    </row>
    <row r="2735" spans="1:6" ht="45" x14ac:dyDescent="0.25">
      <c r="A2735" s="9" t="s">
        <v>2733</v>
      </c>
      <c r="B2735" s="3" t="str">
        <f>VLOOKUP(A2735, Kickstarter!B:C, 2, FALSE)</f>
        <v>Students, makers, and engineers can write Linux software applications to achieve any network functions, such as NAS, VPN and Firewall.</v>
      </c>
      <c r="C2735">
        <f>VLOOKUP(A2735, Kickstarter!B:E, 3, FALSE)</f>
        <v>50000</v>
      </c>
      <c r="D2735">
        <f>VLOOKUP(A2735, Kickstarter!B:E, 4, FALSE)</f>
        <v>53769</v>
      </c>
      <c r="E2735">
        <f>VLOOKUP(A2735, Kickstarter!B:P, 15, FALSE)</f>
        <v>451.84</v>
      </c>
      <c r="F2735">
        <f>VLOOKUP(A2735, Kickstarter!B:P, 11, FALSE)</f>
        <v>119</v>
      </c>
    </row>
    <row r="2736" spans="1:6" ht="45" x14ac:dyDescent="0.25">
      <c r="A2736" s="9" t="s">
        <v>2734</v>
      </c>
      <c r="B2736" s="3" t="str">
        <f>VLOOKUP(A2736, Kickstarter!B:C, 2, FALSE)</f>
        <v>Award-Winning Audio Design Experts Voix are back with their latest product. The amazing mi8| Retro Duo Wireless Stereo Sound System.</v>
      </c>
      <c r="C2736">
        <f>VLOOKUP(A2736, Kickstarter!B:E, 3, FALSE)</f>
        <v>1</v>
      </c>
      <c r="D2736">
        <f>VLOOKUP(A2736, Kickstarter!B:E, 4, FALSE)</f>
        <v>22603</v>
      </c>
      <c r="E2736">
        <f>VLOOKUP(A2736, Kickstarter!B:P, 15, FALSE)</f>
        <v>138.66999999999999</v>
      </c>
      <c r="F2736">
        <f>VLOOKUP(A2736, Kickstarter!B:P, 11, FALSE)</f>
        <v>163</v>
      </c>
    </row>
    <row r="2737" spans="1:6" ht="45" x14ac:dyDescent="0.25">
      <c r="A2737" s="9" t="s">
        <v>2735</v>
      </c>
      <c r="B2737" s="3" t="str">
        <f>VLOOKUP(A2737, Kickstarter!B:C, 2, FALSE)</f>
        <v>The Pi Supply is an intelligent power switch for the Raspberry Pi which includes hard on and off switches and auto-off on shutdown.</v>
      </c>
      <c r="C2737">
        <f>VLOOKUP(A2737, Kickstarter!B:E, 3, FALSE)</f>
        <v>750</v>
      </c>
      <c r="D2737">
        <f>VLOOKUP(A2737, Kickstarter!B:E, 4, FALSE)</f>
        <v>7336.01</v>
      </c>
      <c r="E2737">
        <f>VLOOKUP(A2737, Kickstarter!B:P, 15, FALSE)</f>
        <v>21.64</v>
      </c>
      <c r="F2737">
        <f>VLOOKUP(A2737, Kickstarter!B:P, 11, FALSE)</f>
        <v>339</v>
      </c>
    </row>
    <row r="2738" spans="1:6" ht="60" x14ac:dyDescent="0.25">
      <c r="A2738" s="9" t="s">
        <v>2736</v>
      </c>
      <c r="B2738" s="3" t="str">
        <f>VLOOKUP(A2738, Kickstarter!B:C, 2, FALSE)</f>
        <v>Fully Programmable Solar BMS ( Battery Management System ) Learn to program microcontrollers and HW design video tutorials
Open Source</v>
      </c>
      <c r="C2738">
        <f>VLOOKUP(A2738, Kickstarter!B:E, 3, FALSE)</f>
        <v>8000</v>
      </c>
      <c r="D2738">
        <f>VLOOKUP(A2738, Kickstarter!B:E, 4, FALSE)</f>
        <v>9832</v>
      </c>
      <c r="E2738">
        <f>VLOOKUP(A2738, Kickstarter!B:P, 15, FALSE)</f>
        <v>169.52</v>
      </c>
      <c r="F2738">
        <f>VLOOKUP(A2738, Kickstarter!B:P, 11, FALSE)</f>
        <v>58</v>
      </c>
    </row>
    <row r="2739" spans="1:6" ht="45" x14ac:dyDescent="0.25">
      <c r="A2739" s="9" t="s">
        <v>2737</v>
      </c>
      <c r="B2739" s="3" t="str">
        <f>VLOOKUP(A2739, Kickstarter!B:C, 2, FALSE)</f>
        <v>An innovative portable generator that turns heat into electricity. Now with 10 Watts of power at your fingertips... all while you cook!</v>
      </c>
      <c r="C2739">
        <f>VLOOKUP(A2739, Kickstarter!B:E, 3, FALSE)</f>
        <v>30000</v>
      </c>
      <c r="D2739">
        <f>VLOOKUP(A2739, Kickstarter!B:E, 4, FALSE)</f>
        <v>73818.240000000005</v>
      </c>
      <c r="E2739">
        <f>VLOOKUP(A2739, Kickstarter!B:P, 15, FALSE)</f>
        <v>161.88</v>
      </c>
      <c r="F2739">
        <f>VLOOKUP(A2739, Kickstarter!B:P, 11, FALSE)</f>
        <v>456</v>
      </c>
    </row>
    <row r="2740" spans="1:6" ht="45" x14ac:dyDescent="0.25">
      <c r="A2740" s="9" t="s">
        <v>2738</v>
      </c>
      <c r="B2740" s="3" t="str">
        <f>VLOOKUP(A2740, Kickstarter!B:C, 2, FALSE)</f>
        <v>Bringing back the Mojo to the new iPhone with our award winning  removable battery case with customized 3D printed top cover</v>
      </c>
      <c r="C2740">
        <f>VLOOKUP(A2740, Kickstarter!B:E, 3, FALSE)</f>
        <v>5000</v>
      </c>
      <c r="D2740">
        <f>VLOOKUP(A2740, Kickstarter!B:E, 4, FALSE)</f>
        <v>7397</v>
      </c>
      <c r="E2740">
        <f>VLOOKUP(A2740, Kickstarter!B:P, 15, FALSE)</f>
        <v>493.13</v>
      </c>
      <c r="F2740">
        <f>VLOOKUP(A2740, Kickstarter!B:P, 11, FALSE)</f>
        <v>15</v>
      </c>
    </row>
    <row r="2741" spans="1:6" ht="45" x14ac:dyDescent="0.25">
      <c r="A2741" s="9" t="s">
        <v>2739</v>
      </c>
      <c r="B2741" s="3" t="str">
        <f>VLOOKUP(A2741, Kickstarter!B:C, 2, FALSE)</f>
        <v>LPLC Board; A powerful, low cost, ultra low power microcontroller development board with template software and online tutorials.</v>
      </c>
      <c r="C2741">
        <f>VLOOKUP(A2741, Kickstarter!B:E, 3, FALSE)</f>
        <v>1100</v>
      </c>
      <c r="D2741">
        <f>VLOOKUP(A2741, Kickstarter!B:E, 4, FALSE)</f>
        <v>4225</v>
      </c>
      <c r="E2741">
        <f>VLOOKUP(A2741, Kickstarter!B:P, 15, FALSE)</f>
        <v>22.12</v>
      </c>
      <c r="F2741">
        <f>VLOOKUP(A2741, Kickstarter!B:P, 11, FALSE)</f>
        <v>191</v>
      </c>
    </row>
    <row r="2742" spans="1:6" ht="30" x14ac:dyDescent="0.25">
      <c r="A2742" s="9" t="s">
        <v>2740</v>
      </c>
      <c r="B2742" s="3" t="str">
        <f>VLOOKUP(A2742, Kickstarter!B:C, 2, FALSE)</f>
        <v>I am interested in testing the plant yields of this vertical garden as well as some other applications</v>
      </c>
      <c r="C2742">
        <f>VLOOKUP(A2742, Kickstarter!B:E, 3, FALSE)</f>
        <v>300</v>
      </c>
      <c r="D2742">
        <f>VLOOKUP(A2742, Kickstarter!B:E, 4, FALSE)</f>
        <v>310</v>
      </c>
      <c r="E2742">
        <f>VLOOKUP(A2742, Kickstarter!B:P, 15, FALSE)</f>
        <v>18.239999999999998</v>
      </c>
      <c r="F2742">
        <f>VLOOKUP(A2742, Kickstarter!B:P, 11, FALSE)</f>
        <v>17</v>
      </c>
    </row>
    <row r="2743" spans="1:6" ht="30" x14ac:dyDescent="0.25">
      <c r="A2743" s="9" t="s">
        <v>2741</v>
      </c>
      <c r="B2743" s="3" t="str">
        <f>VLOOKUP(A2743, Kickstarter!B:C, 2, FALSE)</f>
        <v>Help me publish my 1st children's book as an aspiring author!</v>
      </c>
      <c r="C2743">
        <f>VLOOKUP(A2743, Kickstarter!B:E, 3, FALSE)</f>
        <v>8000</v>
      </c>
      <c r="D2743">
        <f>VLOOKUP(A2743, Kickstarter!B:E, 4, FALSE)</f>
        <v>35</v>
      </c>
      <c r="E2743">
        <f>VLOOKUP(A2743, Kickstarter!B:P, 15, FALSE)</f>
        <v>8.75</v>
      </c>
      <c r="F2743">
        <f>VLOOKUP(A2743, Kickstarter!B:P, 11, FALSE)</f>
        <v>4</v>
      </c>
    </row>
    <row r="2744" spans="1:6" ht="45" x14ac:dyDescent="0.25">
      <c r="A2744" s="9" t="s">
        <v>2742</v>
      </c>
      <c r="B2744" s="3" t="str">
        <f>VLOOKUP(A2744, Kickstarter!B:C, 2, FALSE)</f>
        <v>The pachyderms at the Denver Zoo are moving. Follow along on the convoluted journey to their new home.</v>
      </c>
      <c r="C2744">
        <f>VLOOKUP(A2744, Kickstarter!B:E, 3, FALSE)</f>
        <v>2500</v>
      </c>
      <c r="D2744">
        <f>VLOOKUP(A2744, Kickstarter!B:E, 4, FALSE)</f>
        <v>731</v>
      </c>
      <c r="E2744">
        <f>VLOOKUP(A2744, Kickstarter!B:P, 15, FALSE)</f>
        <v>40.61</v>
      </c>
      <c r="F2744">
        <f>VLOOKUP(A2744, Kickstarter!B:P, 11, FALSE)</f>
        <v>18</v>
      </c>
    </row>
    <row r="2745" spans="1:6" ht="60" x14ac:dyDescent="0.25">
      <c r="A2745" s="9" t="s">
        <v>2743</v>
      </c>
      <c r="B2745" s="3" t="str">
        <f>VLOOKUP(A2745, Kickstarter!B:C, 2, FALSE)</f>
        <v>One Christmas every child was naughty, and Santa's son 
St. Nick Jr sacrifices all his gifts over his whole life, for the children</v>
      </c>
      <c r="C2745">
        <f>VLOOKUP(A2745, Kickstarter!B:E, 3, FALSE)</f>
        <v>5999</v>
      </c>
      <c r="D2745">
        <f>VLOOKUP(A2745, Kickstarter!B:E, 4, FALSE)</f>
        <v>0</v>
      </c>
      <c r="E2745">
        <f>VLOOKUP(A2745, Kickstarter!B:P, 15, FALSE)</f>
        <v>0</v>
      </c>
      <c r="F2745">
        <f>VLOOKUP(A2745, Kickstarter!B:P, 11, FALSE)</f>
        <v>0</v>
      </c>
    </row>
    <row r="2746" spans="1:6" ht="45" x14ac:dyDescent="0.25">
      <c r="A2746" s="9" t="s">
        <v>2744</v>
      </c>
      <c r="B2746" s="3" t="str">
        <f>VLOOKUP(A2746, Kickstarter!B:C, 2, FALSE)</f>
        <v>A fun &amp; exciting story to educate kids and their parents about the importance of honeybees &amp; the easy &amp; fun ways we can help the world.</v>
      </c>
      <c r="C2746">
        <f>VLOOKUP(A2746, Kickstarter!B:E, 3, FALSE)</f>
        <v>16000</v>
      </c>
      <c r="D2746">
        <f>VLOOKUP(A2746, Kickstarter!B:E, 4, FALSE)</f>
        <v>835</v>
      </c>
      <c r="E2746">
        <f>VLOOKUP(A2746, Kickstarter!B:P, 15, FALSE)</f>
        <v>37.950000000000003</v>
      </c>
      <c r="F2746">
        <f>VLOOKUP(A2746, Kickstarter!B:P, 11, FALSE)</f>
        <v>22</v>
      </c>
    </row>
    <row r="2747" spans="1:6" ht="45" x14ac:dyDescent="0.25">
      <c r="A2747" s="9" t="s">
        <v>2745</v>
      </c>
      <c r="B2747" s="3" t="str">
        <f>VLOOKUP(A2747, Kickstarter!B:C, 2, FALSE)</f>
        <v>A spunky little girl, driven by a love of pumpkin pie, overcomes her fears and serendipitiously discovers what she'll be for Halloween</v>
      </c>
      <c r="C2747">
        <f>VLOOKUP(A2747, Kickstarter!B:E, 3, FALSE)</f>
        <v>8000</v>
      </c>
      <c r="D2747">
        <f>VLOOKUP(A2747, Kickstarter!B:E, 4, FALSE)</f>
        <v>1751</v>
      </c>
      <c r="E2747">
        <f>VLOOKUP(A2747, Kickstarter!B:P, 15, FALSE)</f>
        <v>35.729999999999997</v>
      </c>
      <c r="F2747">
        <f>VLOOKUP(A2747, Kickstarter!B:P, 11, FALSE)</f>
        <v>49</v>
      </c>
    </row>
    <row r="2748" spans="1:6" ht="45" x14ac:dyDescent="0.25">
      <c r="A2748" s="9" t="s">
        <v>2746</v>
      </c>
      <c r="B2748" s="3" t="str">
        <f>VLOOKUP(A2748, Kickstarter!B:C, 2, FALSE)</f>
        <v>An easy fun way for children to understand the physical limitations of someone with CFIDS and Fibromyalgia using marbles and a jar.</v>
      </c>
      <c r="C2748">
        <f>VLOOKUP(A2748, Kickstarter!B:E, 3, FALSE)</f>
        <v>3000</v>
      </c>
      <c r="D2748">
        <f>VLOOKUP(A2748, Kickstarter!B:E, 4, FALSE)</f>
        <v>801</v>
      </c>
      <c r="E2748">
        <f>VLOOKUP(A2748, Kickstarter!B:P, 15, FALSE)</f>
        <v>42.16</v>
      </c>
      <c r="F2748">
        <f>VLOOKUP(A2748, Kickstarter!B:P, 11, FALSE)</f>
        <v>19</v>
      </c>
    </row>
    <row r="2749" spans="1:6" ht="45" x14ac:dyDescent="0.25">
      <c r="A2749" s="9" t="s">
        <v>2747</v>
      </c>
      <c r="B2749" s="3" t="str">
        <f>VLOOKUP(A2749, Kickstarter!B:C, 2, FALSE)</f>
        <v>A collection of childrens poems written to educate, inspire and create quality time with parents. Beautifully illustrated, 44 pp.</v>
      </c>
      <c r="C2749">
        <f>VLOOKUP(A2749, Kickstarter!B:E, 3, FALSE)</f>
        <v>500</v>
      </c>
      <c r="D2749">
        <f>VLOOKUP(A2749, Kickstarter!B:E, 4, FALSE)</f>
        <v>140</v>
      </c>
      <c r="E2749">
        <f>VLOOKUP(A2749, Kickstarter!B:P, 15, FALSE)</f>
        <v>35</v>
      </c>
      <c r="F2749">
        <f>VLOOKUP(A2749, Kickstarter!B:P, 11, FALSE)</f>
        <v>4</v>
      </c>
    </row>
    <row r="2750" spans="1:6" ht="30" x14ac:dyDescent="0.25">
      <c r="A2750" s="9" t="s">
        <v>2748</v>
      </c>
      <c r="B2750" s="3" t="str">
        <f>VLOOKUP(A2750, Kickstarter!B:C, 2, FALSE)</f>
        <v>Interactive Book with Audio to learn the Ojibwe Language for Children.  Website, Ebook and more!</v>
      </c>
      <c r="C2750">
        <f>VLOOKUP(A2750, Kickstarter!B:E, 3, FALSE)</f>
        <v>5000</v>
      </c>
      <c r="D2750">
        <f>VLOOKUP(A2750, Kickstarter!B:E, 4, FALSE)</f>
        <v>53</v>
      </c>
      <c r="E2750">
        <f>VLOOKUP(A2750, Kickstarter!B:P, 15, FALSE)</f>
        <v>13.25</v>
      </c>
      <c r="F2750">
        <f>VLOOKUP(A2750, Kickstarter!B:P, 11, FALSE)</f>
        <v>4</v>
      </c>
    </row>
    <row r="2751" spans="1:6" ht="30" x14ac:dyDescent="0.25">
      <c r="A2751" s="9" t="s">
        <v>2749</v>
      </c>
      <c r="B2751" s="3" t="str">
        <f>VLOOKUP(A2751, Kickstarter!B:C, 2, FALSE)</f>
        <v>Self-publishing my children's book.</v>
      </c>
      <c r="C2751">
        <f>VLOOKUP(A2751, Kickstarter!B:E, 3, FALSE)</f>
        <v>10000</v>
      </c>
      <c r="D2751">
        <f>VLOOKUP(A2751, Kickstarter!B:E, 4, FALSE)</f>
        <v>110</v>
      </c>
      <c r="E2751">
        <f>VLOOKUP(A2751, Kickstarter!B:P, 15, FALSE)</f>
        <v>55</v>
      </c>
      <c r="F2751">
        <f>VLOOKUP(A2751, Kickstarter!B:P, 11, FALSE)</f>
        <v>2</v>
      </c>
    </row>
    <row r="2752" spans="1:6" ht="45" x14ac:dyDescent="0.25">
      <c r="A2752" s="9" t="s">
        <v>2750</v>
      </c>
      <c r="B2752" s="3" t="str">
        <f>VLOOKUP(A2752, Kickstarter!B:C, 2, FALSE)</f>
        <v>This is a journal where parents daily write something positive about their child.  Places for pictures, too.</v>
      </c>
      <c r="C2752">
        <f>VLOOKUP(A2752, Kickstarter!B:E, 3, FALSE)</f>
        <v>1999</v>
      </c>
      <c r="D2752">
        <f>VLOOKUP(A2752, Kickstarter!B:E, 4, FALSE)</f>
        <v>0</v>
      </c>
      <c r="E2752">
        <f>VLOOKUP(A2752, Kickstarter!B:P, 15, FALSE)</f>
        <v>0</v>
      </c>
      <c r="F2752">
        <f>VLOOKUP(A2752, Kickstarter!B:P, 11, FALSE)</f>
        <v>0</v>
      </c>
    </row>
    <row r="2753" spans="1:6" ht="45" x14ac:dyDescent="0.25">
      <c r="A2753" s="9" t="s">
        <v>2751</v>
      </c>
      <c r="B2753" s="3" t="str">
        <f>VLOOKUP(A2753, Kickstarter!B:C, 2, FALSE)</f>
        <v>"Daddy what's a divorce?" A child gains insight and wisdom to the miracles of GOD and helps a family reunite; in " GRACE SAVES THE DAY"</v>
      </c>
      <c r="C2753">
        <f>VLOOKUP(A2753, Kickstarter!B:E, 3, FALSE)</f>
        <v>3274</v>
      </c>
      <c r="D2753">
        <f>VLOOKUP(A2753, Kickstarter!B:E, 4, FALSE)</f>
        <v>0</v>
      </c>
      <c r="E2753">
        <f>VLOOKUP(A2753, Kickstarter!B:P, 15, FALSE)</f>
        <v>0</v>
      </c>
      <c r="F2753">
        <f>VLOOKUP(A2753, Kickstarter!B:P, 11, FALSE)</f>
        <v>0</v>
      </c>
    </row>
    <row r="2754" spans="1:6" ht="45" x14ac:dyDescent="0.25">
      <c r="A2754" s="9" t="s">
        <v>2752</v>
      </c>
      <c r="B2754" s="3" t="str">
        <f>VLOOKUP(A2754, Kickstarter!B:C, 2, FALSE)</f>
        <v>Andrew wonders if his life would be more exciting if he'd been hatched a frog. Shiny and green just seems more exciting to him. Until..</v>
      </c>
      <c r="C2754">
        <f>VLOOKUP(A2754, Kickstarter!B:E, 3, FALSE)</f>
        <v>4800</v>
      </c>
      <c r="D2754">
        <f>VLOOKUP(A2754, Kickstarter!B:E, 4, FALSE)</f>
        <v>550</v>
      </c>
      <c r="E2754">
        <f>VLOOKUP(A2754, Kickstarter!B:P, 15, FALSE)</f>
        <v>39.29</v>
      </c>
      <c r="F2754">
        <f>VLOOKUP(A2754, Kickstarter!B:P, 11, FALSE)</f>
        <v>14</v>
      </c>
    </row>
    <row r="2755" spans="1:6" ht="45" x14ac:dyDescent="0.25">
      <c r="A2755" s="9" t="s">
        <v>2753</v>
      </c>
      <c r="B2755" s="3" t="str">
        <f>VLOOKUP(A2755, Kickstarter!B:C, 2, FALSE)</f>
        <v>Written by my daughter and myself, illustrated by Jack Wiens. Everything is complete except for publishing.</v>
      </c>
      <c r="C2755">
        <f>VLOOKUP(A2755, Kickstarter!B:E, 3, FALSE)</f>
        <v>2000</v>
      </c>
      <c r="D2755">
        <f>VLOOKUP(A2755, Kickstarter!B:E, 4, FALSE)</f>
        <v>380</v>
      </c>
      <c r="E2755">
        <f>VLOOKUP(A2755, Kickstarter!B:P, 15, FALSE)</f>
        <v>47.5</v>
      </c>
      <c r="F2755">
        <f>VLOOKUP(A2755, Kickstarter!B:P, 11, FALSE)</f>
        <v>8</v>
      </c>
    </row>
    <row r="2756" spans="1:6" ht="45" x14ac:dyDescent="0.25">
      <c r="A2756" s="9" t="s">
        <v>2754</v>
      </c>
      <c r="B2756" s="3" t="str">
        <f>VLOOKUP(A2756, Kickstarter!B:C, 2, FALSE)</f>
        <v>I have been a writer all my life. But until recently never a parent. I want to write a children book for my children, and yours!</v>
      </c>
      <c r="C2756">
        <f>VLOOKUP(A2756, Kickstarter!B:E, 3, FALSE)</f>
        <v>10000</v>
      </c>
      <c r="D2756">
        <f>VLOOKUP(A2756, Kickstarter!B:E, 4, FALSE)</f>
        <v>0</v>
      </c>
      <c r="E2756">
        <f>VLOOKUP(A2756, Kickstarter!B:P, 15, FALSE)</f>
        <v>0</v>
      </c>
      <c r="F2756">
        <f>VLOOKUP(A2756, Kickstarter!B:P, 11, FALSE)</f>
        <v>0</v>
      </c>
    </row>
    <row r="2757" spans="1:6" ht="45" x14ac:dyDescent="0.25">
      <c r="A2757" s="9" t="s">
        <v>2755</v>
      </c>
      <c r="B2757" s="3" t="str">
        <f>VLOOKUP(A2757, Kickstarter!B:C, 2, FALSE)</f>
        <v>Colourful and imaginative book app for children, will be relished especially by those with Irish roots.</v>
      </c>
      <c r="C2757">
        <f>VLOOKUP(A2757, Kickstarter!B:E, 3, FALSE)</f>
        <v>500</v>
      </c>
      <c r="D2757">
        <f>VLOOKUP(A2757, Kickstarter!B:E, 4, FALSE)</f>
        <v>260</v>
      </c>
      <c r="E2757">
        <f>VLOOKUP(A2757, Kickstarter!B:P, 15, FALSE)</f>
        <v>17.329999999999998</v>
      </c>
      <c r="F2757">
        <f>VLOOKUP(A2757, Kickstarter!B:P, 11, FALSE)</f>
        <v>15</v>
      </c>
    </row>
    <row r="2758" spans="1:6" ht="45" x14ac:dyDescent="0.25">
      <c r="A2758" s="9" t="s">
        <v>2756</v>
      </c>
      <c r="B2758" s="3" t="str">
        <f>VLOOKUP(A2758, Kickstarter!B:C, 2, FALSE)</f>
        <v>We all pray to the same God no matter what name we might refer to Him as.  Our children deserve to know this basic truth.</v>
      </c>
      <c r="C2758">
        <f>VLOOKUP(A2758, Kickstarter!B:E, 3, FALSE)</f>
        <v>10000</v>
      </c>
      <c r="D2758">
        <f>VLOOKUP(A2758, Kickstarter!B:E, 4, FALSE)</f>
        <v>1048</v>
      </c>
      <c r="E2758">
        <f>VLOOKUP(A2758, Kickstarter!B:P, 15, FALSE)</f>
        <v>31.76</v>
      </c>
      <c r="F2758">
        <f>VLOOKUP(A2758, Kickstarter!B:P, 11, FALSE)</f>
        <v>33</v>
      </c>
    </row>
    <row r="2759" spans="1:6" ht="30" x14ac:dyDescent="0.25">
      <c r="A2759" s="9" t="s">
        <v>2757</v>
      </c>
      <c r="B2759" s="3" t="str">
        <f>VLOOKUP(A2759, Kickstarter!B:C, 2, FALSE)</f>
        <v>A children's letter book that Lampoons Hillary Clinton</v>
      </c>
      <c r="C2759">
        <f>VLOOKUP(A2759, Kickstarter!B:E, 3, FALSE)</f>
        <v>1500</v>
      </c>
      <c r="D2759">
        <f>VLOOKUP(A2759, Kickstarter!B:E, 4, FALSE)</f>
        <v>10</v>
      </c>
      <c r="E2759">
        <f>VLOOKUP(A2759, Kickstarter!B:P, 15, FALSE)</f>
        <v>5</v>
      </c>
      <c r="F2759">
        <f>VLOOKUP(A2759, Kickstarter!B:P, 11, FALSE)</f>
        <v>2</v>
      </c>
    </row>
    <row r="2760" spans="1:6" ht="45" x14ac:dyDescent="0.25">
      <c r="A2760" s="9" t="s">
        <v>2758</v>
      </c>
      <c r="B2760" s="3" t="str">
        <f>VLOOKUP(A2760, Kickstarter!B:C, 2, FALSE)</f>
        <v>Water Bomb Fight, Swooped &amp; Moon You Are Unique by Soraya Yvette are Christ centred Aussie outdoor fun adventure books for tween/teens</v>
      </c>
      <c r="C2760">
        <f>VLOOKUP(A2760, Kickstarter!B:E, 3, FALSE)</f>
        <v>2000</v>
      </c>
      <c r="D2760">
        <f>VLOOKUP(A2760, Kickstarter!B:E, 4, FALSE)</f>
        <v>234</v>
      </c>
      <c r="E2760">
        <f>VLOOKUP(A2760, Kickstarter!B:P, 15, FALSE)</f>
        <v>39</v>
      </c>
      <c r="F2760">
        <f>VLOOKUP(A2760, Kickstarter!B:P, 11, FALSE)</f>
        <v>6</v>
      </c>
    </row>
    <row r="2761" spans="1:6" ht="45" x14ac:dyDescent="0.25">
      <c r="A2761" s="9" t="s">
        <v>2759</v>
      </c>
      <c r="B2761" s="3" t="str">
        <f>VLOOKUP(A2761, Kickstarter!B:C, 2, FALSE)</f>
        <v>READY TO PRINT. A fun 38 page full color, hand illustrated children's book based on Australian animals and Indigenous Legends.</v>
      </c>
      <c r="C2761">
        <f>VLOOKUP(A2761, Kickstarter!B:E, 3, FALSE)</f>
        <v>1000</v>
      </c>
      <c r="D2761">
        <f>VLOOKUP(A2761, Kickstarter!B:E, 4, FALSE)</f>
        <v>105</v>
      </c>
      <c r="E2761">
        <f>VLOOKUP(A2761, Kickstarter!B:P, 15, FALSE)</f>
        <v>52.5</v>
      </c>
      <c r="F2761">
        <f>VLOOKUP(A2761, Kickstarter!B:P, 11, FALSE)</f>
        <v>2</v>
      </c>
    </row>
    <row r="2762" spans="1:6" ht="45" x14ac:dyDescent="0.25">
      <c r="A2762" s="9" t="s">
        <v>2760</v>
      </c>
      <c r="B2762" s="3" t="str">
        <f>VLOOKUP(A2762, Kickstarter!B:C, 2, FALSE)</f>
        <v>A fantastic Doggie Adventure filled with laughter, tears and heroics. Lets get a fresh New Edition of Bosley published for all to enjoy</v>
      </c>
      <c r="C2762">
        <f>VLOOKUP(A2762, Kickstarter!B:E, 3, FALSE)</f>
        <v>5000</v>
      </c>
      <c r="D2762">
        <f>VLOOKUP(A2762, Kickstarter!B:E, 4, FALSE)</f>
        <v>0</v>
      </c>
      <c r="E2762">
        <f>VLOOKUP(A2762, Kickstarter!B:P, 15, FALSE)</f>
        <v>0</v>
      </c>
      <c r="F2762">
        <f>VLOOKUP(A2762, Kickstarter!B:P, 11, FALSE)</f>
        <v>0</v>
      </c>
    </row>
    <row r="2763" spans="1:6" ht="30" x14ac:dyDescent="0.25">
      <c r="A2763" s="9" t="s">
        <v>2761</v>
      </c>
      <c r="B2763" s="3" t="str">
        <f>VLOOKUP(A2763, Kickstarter!B:C, 2, FALSE)</f>
        <v>Help me give away 500 copies of my picture book so more kids will know US geography!</v>
      </c>
      <c r="C2763">
        <f>VLOOKUP(A2763, Kickstarter!B:E, 3, FALSE)</f>
        <v>5000</v>
      </c>
      <c r="D2763">
        <f>VLOOKUP(A2763, Kickstarter!B:E, 4, FALSE)</f>
        <v>36</v>
      </c>
      <c r="E2763">
        <f>VLOOKUP(A2763, Kickstarter!B:P, 15, FALSE)</f>
        <v>9</v>
      </c>
      <c r="F2763">
        <f>VLOOKUP(A2763, Kickstarter!B:P, 11, FALSE)</f>
        <v>4</v>
      </c>
    </row>
    <row r="2764" spans="1:6" ht="45" x14ac:dyDescent="0.25">
      <c r="A2764" s="9" t="s">
        <v>2762</v>
      </c>
      <c r="B2764" s="3" t="str">
        <f>VLOOKUP(A2764, Kickstarter!B:C, 2, FALSE)</f>
        <v>How-to book of toys and games constructed from materials found in nature, recyclable and easily available.</v>
      </c>
      <c r="C2764">
        <f>VLOOKUP(A2764, Kickstarter!B:E, 3, FALSE)</f>
        <v>3250</v>
      </c>
      <c r="D2764">
        <f>VLOOKUP(A2764, Kickstarter!B:E, 4, FALSE)</f>
        <v>25</v>
      </c>
      <c r="E2764">
        <f>VLOOKUP(A2764, Kickstarter!B:P, 15, FALSE)</f>
        <v>25</v>
      </c>
      <c r="F2764">
        <f>VLOOKUP(A2764, Kickstarter!B:P, 11, FALSE)</f>
        <v>1</v>
      </c>
    </row>
    <row r="2765" spans="1:6" ht="30" x14ac:dyDescent="0.25">
      <c r="A2765" s="9" t="s">
        <v>2763</v>
      </c>
      <c r="B2765" s="3" t="str">
        <f>VLOOKUP(A2765, Kickstarter!B:C, 2, FALSE)</f>
        <v>How Santa finds childrens homes without getting lost by following certain stars.</v>
      </c>
      <c r="C2765">
        <f>VLOOKUP(A2765, Kickstarter!B:E, 3, FALSE)</f>
        <v>39400</v>
      </c>
      <c r="D2765">
        <f>VLOOKUP(A2765, Kickstarter!B:E, 4, FALSE)</f>
        <v>90</v>
      </c>
      <c r="E2765">
        <f>VLOOKUP(A2765, Kickstarter!B:P, 15, FALSE)</f>
        <v>30</v>
      </c>
      <c r="F2765">
        <f>VLOOKUP(A2765, Kickstarter!B:P, 11, FALSE)</f>
        <v>3</v>
      </c>
    </row>
    <row r="2766" spans="1:6" ht="45" x14ac:dyDescent="0.25">
      <c r="A2766" s="9" t="s">
        <v>2764</v>
      </c>
      <c r="B2766" s="3" t="str">
        <f>VLOOKUP(A2766, Kickstarter!B:C, 2, FALSE)</f>
        <v>My Budding Bears are four teddy bears living in an enchanted garden sharing friendship, tea parties and delightful adventures.</v>
      </c>
      <c r="C2766">
        <f>VLOOKUP(A2766, Kickstarter!B:E, 3, FALSE)</f>
        <v>4000</v>
      </c>
      <c r="D2766">
        <f>VLOOKUP(A2766, Kickstarter!B:E, 4, FALSE)</f>
        <v>45</v>
      </c>
      <c r="E2766">
        <f>VLOOKUP(A2766, Kickstarter!B:P, 15, FALSE)</f>
        <v>11.25</v>
      </c>
      <c r="F2766">
        <f>VLOOKUP(A2766, Kickstarter!B:P, 11, FALSE)</f>
        <v>4</v>
      </c>
    </row>
    <row r="2767" spans="1:6" ht="45" x14ac:dyDescent="0.25">
      <c r="A2767" s="9" t="s">
        <v>2765</v>
      </c>
      <c r="B2767" s="3" t="str">
        <f>VLOOKUP(A2767, Kickstarter!B:C, 2, FALSE)</f>
        <v>I am writing an illustrated book for children ages 3 to 7 that meshes technology in everyday life stories.</v>
      </c>
      <c r="C2767">
        <f>VLOOKUP(A2767, Kickstarter!B:E, 3, FALSE)</f>
        <v>4000</v>
      </c>
      <c r="D2767">
        <f>VLOOKUP(A2767, Kickstarter!B:E, 4, FALSE)</f>
        <v>0</v>
      </c>
      <c r="E2767">
        <f>VLOOKUP(A2767, Kickstarter!B:P, 15, FALSE)</f>
        <v>0</v>
      </c>
      <c r="F2767">
        <f>VLOOKUP(A2767, Kickstarter!B:P, 11, FALSE)</f>
        <v>0</v>
      </c>
    </row>
    <row r="2768" spans="1:6" ht="45" x14ac:dyDescent="0.25">
      <c r="A2768" s="9" t="s">
        <v>2766</v>
      </c>
      <c r="B2768" s="3" t="str">
        <f>VLOOKUP(A2768, Kickstarter!B:C, 2, FALSE)</f>
        <v>Jambie is a children's book geared towards kids ages 4-9 years of age. This book teaches young children about making wise decisions.</v>
      </c>
      <c r="C2768">
        <f>VLOOKUP(A2768, Kickstarter!B:E, 3, FALSE)</f>
        <v>5000</v>
      </c>
      <c r="D2768">
        <f>VLOOKUP(A2768, Kickstarter!B:E, 4, FALSE)</f>
        <v>100</v>
      </c>
      <c r="E2768">
        <f>VLOOKUP(A2768, Kickstarter!B:P, 15, FALSE)</f>
        <v>25</v>
      </c>
      <c r="F2768">
        <f>VLOOKUP(A2768, Kickstarter!B:P, 11, FALSE)</f>
        <v>4</v>
      </c>
    </row>
    <row r="2769" spans="1:6" ht="45" x14ac:dyDescent="0.25">
      <c r="A2769" s="9" t="s">
        <v>2767</v>
      </c>
      <c r="B2769" s="3" t="str">
        <f>VLOOKUP(A2769, Kickstarter!B:C, 2, FALSE)</f>
        <v>An animated bedtime story with Dedka, Babka and the rest of the family working together on a BIG problem</v>
      </c>
      <c r="C2769">
        <f>VLOOKUP(A2769, Kickstarter!B:E, 3, FALSE)</f>
        <v>4000</v>
      </c>
      <c r="D2769">
        <f>VLOOKUP(A2769, Kickstarter!B:E, 4, FALSE)</f>
        <v>34</v>
      </c>
      <c r="E2769">
        <f>VLOOKUP(A2769, Kickstarter!B:P, 15, FALSE)</f>
        <v>11.33</v>
      </c>
      <c r="F2769">
        <f>VLOOKUP(A2769, Kickstarter!B:P, 11, FALSE)</f>
        <v>3</v>
      </c>
    </row>
    <row r="2770" spans="1:6" ht="45" x14ac:dyDescent="0.25">
      <c r="A2770" s="9" t="s">
        <v>2768</v>
      </c>
      <c r="B2770" s="3" t="str">
        <f>VLOOKUP(A2770, Kickstarter!B:C, 2, FALSE)</f>
        <v>â€œItâ€™s Okay to Waitâ€ is the story of a father who sits down with his adolescent daughter to have â€œthe talkâ€ about sex.</v>
      </c>
      <c r="C2770">
        <f>VLOOKUP(A2770, Kickstarter!B:E, 3, FALSE)</f>
        <v>7000</v>
      </c>
      <c r="D2770">
        <f>VLOOKUP(A2770, Kickstarter!B:E, 4, FALSE)</f>
        <v>1002</v>
      </c>
      <c r="E2770">
        <f>VLOOKUP(A2770, Kickstarter!B:P, 15, FALSE)</f>
        <v>29.47</v>
      </c>
      <c r="F2770">
        <f>VLOOKUP(A2770, Kickstarter!B:P, 11, FALSE)</f>
        <v>34</v>
      </c>
    </row>
    <row r="2771" spans="1:6" ht="45" x14ac:dyDescent="0.25">
      <c r="A2771" s="9" t="s">
        <v>2769</v>
      </c>
      <c r="B2771" s="3" t="str">
        <f>VLOOKUP(A2771, Kickstarter!B:C, 2, FALSE)</f>
        <v>Raph the Ninja Giraffe is a project that is my 5 year old sons idea, &amp; I am working with him to bring his idea to life.</v>
      </c>
      <c r="C2771">
        <f>VLOOKUP(A2771, Kickstarter!B:E, 3, FALSE)</f>
        <v>800</v>
      </c>
      <c r="D2771">
        <f>VLOOKUP(A2771, Kickstarter!B:E, 4, FALSE)</f>
        <v>2</v>
      </c>
      <c r="E2771">
        <f>VLOOKUP(A2771, Kickstarter!B:P, 15, FALSE)</f>
        <v>1</v>
      </c>
      <c r="F2771">
        <f>VLOOKUP(A2771, Kickstarter!B:P, 11, FALSE)</f>
        <v>2</v>
      </c>
    </row>
    <row r="2772" spans="1:6" ht="45" x14ac:dyDescent="0.25">
      <c r="A2772" s="9" t="s">
        <v>2770</v>
      </c>
      <c r="B2772" s="3" t="str">
        <f>VLOOKUP(A2772, Kickstarter!B:C, 2, FALSE)</f>
        <v>A story about two friends who part ways because they are different, then reunite after learning they both are made of atoms.</v>
      </c>
      <c r="C2772">
        <f>VLOOKUP(A2772, Kickstarter!B:E, 3, FALSE)</f>
        <v>20000</v>
      </c>
      <c r="D2772">
        <f>VLOOKUP(A2772, Kickstarter!B:E, 4, FALSE)</f>
        <v>2082.25</v>
      </c>
      <c r="E2772">
        <f>VLOOKUP(A2772, Kickstarter!B:P, 15, FALSE)</f>
        <v>63.1</v>
      </c>
      <c r="F2772">
        <f>VLOOKUP(A2772, Kickstarter!B:P, 11, FALSE)</f>
        <v>33</v>
      </c>
    </row>
    <row r="2773" spans="1:6" ht="45" x14ac:dyDescent="0.25">
      <c r="A2773" s="9" t="s">
        <v>2771</v>
      </c>
      <c r="B2773" s="3" t="str">
        <f>VLOOKUP(A2773, Kickstarter!B:C, 2, FALSE)</f>
        <v>Hello Vermont are books that demonstrate the 4 seasons. Subtitles: Soggy Spring, Sizzling Summer, Fabulous Fall &amp; Winter Wonderland.</v>
      </c>
      <c r="C2773">
        <f>VLOOKUP(A2773, Kickstarter!B:E, 3, FALSE)</f>
        <v>19980</v>
      </c>
      <c r="D2773">
        <f>VLOOKUP(A2773, Kickstarter!B:E, 4, FALSE)</f>
        <v>0</v>
      </c>
      <c r="E2773">
        <f>VLOOKUP(A2773, Kickstarter!B:P, 15, FALSE)</f>
        <v>0</v>
      </c>
      <c r="F2773">
        <f>VLOOKUP(A2773, Kickstarter!B:P, 11, FALSE)</f>
        <v>0</v>
      </c>
    </row>
    <row r="2774" spans="1:6" ht="45" x14ac:dyDescent="0.25">
      <c r="A2774" s="9" t="s">
        <v>2772</v>
      </c>
      <c r="B2774" s="3" t="str">
        <f>VLOOKUP(A2774, Kickstarter!B:C, 2, FALSE)</f>
        <v>See the little boy in the photo? Doesn't he look angelic? Wouldn't you like to read his story? Take a look at this.......</v>
      </c>
      <c r="C2774">
        <f>VLOOKUP(A2774, Kickstarter!B:E, 3, FALSE)</f>
        <v>8000</v>
      </c>
      <c r="D2774">
        <f>VLOOKUP(A2774, Kickstarter!B:E, 4, FALSE)</f>
        <v>0</v>
      </c>
      <c r="E2774">
        <f>VLOOKUP(A2774, Kickstarter!B:P, 15, FALSE)</f>
        <v>0</v>
      </c>
      <c r="F2774">
        <f>VLOOKUP(A2774, Kickstarter!B:P, 11, FALSE)</f>
        <v>0</v>
      </c>
    </row>
    <row r="2775" spans="1:6" ht="45" x14ac:dyDescent="0.25">
      <c r="A2775" s="9" t="s">
        <v>2773</v>
      </c>
      <c r="B2775" s="3" t="str">
        <f>VLOOKUP(A2775, Kickstarter!B:C, 2, FALSE)</f>
        <v>Parents know the pain of rereading bad bedtime stories. I want to write stories that all ages will enjoy</v>
      </c>
      <c r="C2775">
        <f>VLOOKUP(A2775, Kickstarter!B:E, 3, FALSE)</f>
        <v>530</v>
      </c>
      <c r="D2775">
        <f>VLOOKUP(A2775, Kickstarter!B:E, 4, FALSE)</f>
        <v>1</v>
      </c>
      <c r="E2775">
        <f>VLOOKUP(A2775, Kickstarter!B:P, 15, FALSE)</f>
        <v>1</v>
      </c>
      <c r="F2775">
        <f>VLOOKUP(A2775, Kickstarter!B:P, 11, FALSE)</f>
        <v>1</v>
      </c>
    </row>
    <row r="2776" spans="1:6" ht="45" x14ac:dyDescent="0.25">
      <c r="A2776" s="9" t="s">
        <v>2774</v>
      </c>
      <c r="B2776" s="3" t="str">
        <f>VLOOKUP(A2776, Kickstarter!B:C, 2, FALSE)</f>
        <v>Building the inner wealth of children builds stronger families, schools and communities. Peaceful and positive relationships flourish.</v>
      </c>
      <c r="C2776">
        <f>VLOOKUP(A2776, Kickstarter!B:E, 3, FALSE)</f>
        <v>4000</v>
      </c>
      <c r="D2776">
        <f>VLOOKUP(A2776, Kickstarter!B:E, 4, FALSE)</f>
        <v>570</v>
      </c>
      <c r="E2776">
        <f>VLOOKUP(A2776, Kickstarter!B:P, 15, FALSE)</f>
        <v>43.85</v>
      </c>
      <c r="F2776">
        <f>VLOOKUP(A2776, Kickstarter!B:P, 11, FALSE)</f>
        <v>13</v>
      </c>
    </row>
    <row r="2777" spans="1:6" ht="45" x14ac:dyDescent="0.25">
      <c r="A2777" s="9" t="s">
        <v>2775</v>
      </c>
      <c r="B2777" s="3" t="str">
        <f>VLOOKUP(A2777, Kickstarter!B:C, 2, FALSE)</f>
        <v>Kids Radio Theatre is a radio show played on National Pubic Radio to teach children all about theatre every Sunday 20 states.</v>
      </c>
      <c r="C2777">
        <f>VLOOKUP(A2777, Kickstarter!B:E, 3, FALSE)</f>
        <v>5000</v>
      </c>
      <c r="D2777">
        <f>VLOOKUP(A2777, Kickstarter!B:E, 4, FALSE)</f>
        <v>150</v>
      </c>
      <c r="E2777">
        <f>VLOOKUP(A2777, Kickstarter!B:P, 15, FALSE)</f>
        <v>75</v>
      </c>
      <c r="F2777">
        <f>VLOOKUP(A2777, Kickstarter!B:P, 11, FALSE)</f>
        <v>2</v>
      </c>
    </row>
    <row r="2778" spans="1:6" ht="45" x14ac:dyDescent="0.25">
      <c r="A2778" s="9" t="s">
        <v>2776</v>
      </c>
      <c r="B2778" s="3" t="str">
        <f>VLOOKUP(A2778, Kickstarter!B:C, 2, FALSE)</f>
        <v>A young girlâ€™s journey into a world of superheroesâ€”exploring love, compassion and acceptance with mystical creatures from far away.</v>
      </c>
      <c r="C2778">
        <f>VLOOKUP(A2778, Kickstarter!B:E, 3, FALSE)</f>
        <v>21000</v>
      </c>
      <c r="D2778">
        <f>VLOOKUP(A2778, Kickstarter!B:E, 4, FALSE)</f>
        <v>1655</v>
      </c>
      <c r="E2778">
        <f>VLOOKUP(A2778, Kickstarter!B:P, 15, FALSE)</f>
        <v>45.97</v>
      </c>
      <c r="F2778">
        <f>VLOOKUP(A2778, Kickstarter!B:P, 11, FALSE)</f>
        <v>36</v>
      </c>
    </row>
    <row r="2779" spans="1:6" ht="45" x14ac:dyDescent="0.25">
      <c r="A2779" s="9" t="s">
        <v>2777</v>
      </c>
      <c r="B2779" s="3" t="str">
        <f>VLOOKUP(A2779, Kickstarter!B:C, 2, FALSE)</f>
        <v>Thisis a children's story.It teaches family values and about other animals in the forest.It teaches the value of friendship also.Thanks</v>
      </c>
      <c r="C2779">
        <f>VLOOKUP(A2779, Kickstarter!B:E, 3, FALSE)</f>
        <v>3000</v>
      </c>
      <c r="D2779">
        <f>VLOOKUP(A2779, Kickstarter!B:E, 4, FALSE)</f>
        <v>10</v>
      </c>
      <c r="E2779">
        <f>VLOOKUP(A2779, Kickstarter!B:P, 15, FALSE)</f>
        <v>10</v>
      </c>
      <c r="F2779">
        <f>VLOOKUP(A2779, Kickstarter!B:P, 11, FALSE)</f>
        <v>1</v>
      </c>
    </row>
    <row r="2780" spans="1:6" ht="60" x14ac:dyDescent="0.25">
      <c r="A2780" s="9" t="s">
        <v>2778</v>
      </c>
      <c r="B2780" s="3" t="str">
        <f>VLOOKUP(A2780, Kickstarter!B:C, 2, FALSE)</f>
        <v>Mariah is an illustrated story of a girl and a tiny Mermaid.
Make  your own Mermaid Doll with the included knitting or sewing pattern!</v>
      </c>
      <c r="C2780">
        <f>VLOOKUP(A2780, Kickstarter!B:E, 3, FALSE)</f>
        <v>5500</v>
      </c>
      <c r="D2780">
        <f>VLOOKUP(A2780, Kickstarter!B:E, 4, FALSE)</f>
        <v>1405</v>
      </c>
      <c r="E2780">
        <f>VLOOKUP(A2780, Kickstarter!B:P, 15, FALSE)</f>
        <v>93.67</v>
      </c>
      <c r="F2780">
        <f>VLOOKUP(A2780, Kickstarter!B:P, 11, FALSE)</f>
        <v>15</v>
      </c>
    </row>
    <row r="2781" spans="1:6" ht="45" x14ac:dyDescent="0.25">
      <c r="A2781" s="9" t="s">
        <v>2779</v>
      </c>
      <c r="B2781" s="3" t="str">
        <f>VLOOKUP(A2781, Kickstarter!B:C, 2, FALSE)</f>
        <v>Our Moon is a simple book based on a nightly tradition my mother and youngest son started while I was working away.</v>
      </c>
      <c r="C2781">
        <f>VLOOKUP(A2781, Kickstarter!B:E, 3, FALSE)</f>
        <v>2500</v>
      </c>
      <c r="D2781">
        <f>VLOOKUP(A2781, Kickstarter!B:E, 4, FALSE)</f>
        <v>53</v>
      </c>
      <c r="E2781">
        <f>VLOOKUP(A2781, Kickstarter!B:P, 15, FALSE)</f>
        <v>53</v>
      </c>
      <c r="F2781">
        <f>VLOOKUP(A2781, Kickstarter!B:P, 11, FALSE)</f>
        <v>1</v>
      </c>
    </row>
    <row r="2782" spans="1:6" ht="30" x14ac:dyDescent="0.25">
      <c r="A2782" s="9" t="s">
        <v>2780</v>
      </c>
      <c r="B2782" s="3" t="str">
        <f>VLOOKUP(A2782, Kickstarter!B:C, 2, FALSE)</f>
        <v>Turn the World with my kids, and then write a book with the advice for traveling with baby</v>
      </c>
      <c r="C2782">
        <f>VLOOKUP(A2782, Kickstarter!B:E, 3, FALSE)</f>
        <v>100000</v>
      </c>
      <c r="D2782">
        <f>VLOOKUP(A2782, Kickstarter!B:E, 4, FALSE)</f>
        <v>0</v>
      </c>
      <c r="E2782">
        <f>VLOOKUP(A2782, Kickstarter!B:P, 15, FALSE)</f>
        <v>0</v>
      </c>
      <c r="F2782">
        <f>VLOOKUP(A2782, Kickstarter!B:P, 11, FALSE)</f>
        <v>0</v>
      </c>
    </row>
    <row r="2783" spans="1:6" ht="30" x14ac:dyDescent="0.25">
      <c r="A2783" s="9" t="s">
        <v>2781</v>
      </c>
      <c r="B2783" s="3" t="str">
        <f>VLOOKUP(A2783, Kickstarter!B:C, 2, FALSE)</f>
        <v>STRIKE, DANCE AND RISE with us at the University of Utah to end violence against women and girls!</v>
      </c>
      <c r="C2783">
        <f>VLOOKUP(A2783, Kickstarter!B:E, 3, FALSE)</f>
        <v>1250</v>
      </c>
      <c r="D2783">
        <f>VLOOKUP(A2783, Kickstarter!B:E, 4, FALSE)</f>
        <v>1316</v>
      </c>
      <c r="E2783">
        <f>VLOOKUP(A2783, Kickstarter!B:P, 15, FALSE)</f>
        <v>47</v>
      </c>
      <c r="F2783">
        <f>VLOOKUP(A2783, Kickstarter!B:P, 11, FALSE)</f>
        <v>28</v>
      </c>
    </row>
    <row r="2784" spans="1:6" ht="30" x14ac:dyDescent="0.25">
      <c r="A2784" s="9" t="s">
        <v>2782</v>
      </c>
      <c r="B2784" s="3" t="str">
        <f>VLOOKUP(A2784, Kickstarter!B:C, 2, FALSE)</f>
        <v>The premiere theatre troupe in SE Michigan offering acting opportunities for the 50+ actor.</v>
      </c>
      <c r="C2784">
        <f>VLOOKUP(A2784, Kickstarter!B:E, 3, FALSE)</f>
        <v>1000</v>
      </c>
      <c r="D2784">
        <f>VLOOKUP(A2784, Kickstarter!B:E, 4, FALSE)</f>
        <v>1200</v>
      </c>
      <c r="E2784">
        <f>VLOOKUP(A2784, Kickstarter!B:P, 15, FALSE)</f>
        <v>66.67</v>
      </c>
      <c r="F2784">
        <f>VLOOKUP(A2784, Kickstarter!B:P, 11, FALSE)</f>
        <v>18</v>
      </c>
    </row>
    <row r="2785" spans="1:6" ht="45" x14ac:dyDescent="0.25">
      <c r="A2785" s="9" t="s">
        <v>2783</v>
      </c>
      <c r="B2785" s="3" t="str">
        <f>VLOOKUP(A2785, Kickstarter!B:C, 2, FALSE)</f>
        <v>A new, LGBTQ focused adaptation of As You Like It that puts Celia and Rosalind's romantic relationship centre stage for the first time.</v>
      </c>
      <c r="C2785">
        <f>VLOOKUP(A2785, Kickstarter!B:E, 3, FALSE)</f>
        <v>1000</v>
      </c>
      <c r="D2785">
        <f>VLOOKUP(A2785, Kickstarter!B:E, 4, FALSE)</f>
        <v>1145</v>
      </c>
      <c r="E2785">
        <f>VLOOKUP(A2785, Kickstarter!B:P, 15, FALSE)</f>
        <v>18.77</v>
      </c>
      <c r="F2785">
        <f>VLOOKUP(A2785, Kickstarter!B:P, 11, FALSE)</f>
        <v>61</v>
      </c>
    </row>
    <row r="2786" spans="1:6" ht="45" x14ac:dyDescent="0.25">
      <c r="A2786" s="9" t="s">
        <v>2784</v>
      </c>
      <c r="B2786" s="3" t="str">
        <f>VLOOKUP(A2786, Kickstarter!B:C, 2, FALSE)</f>
        <v>David Sedaris' "The Santaland Diaries" starring Matt Crabtree at The Working Stage Theatre in Hollywood!</v>
      </c>
      <c r="C2786">
        <f>VLOOKUP(A2786, Kickstarter!B:E, 3, FALSE)</f>
        <v>6000</v>
      </c>
      <c r="D2786">
        <f>VLOOKUP(A2786, Kickstarter!B:E, 4, FALSE)</f>
        <v>7140</v>
      </c>
      <c r="E2786">
        <f>VLOOKUP(A2786, Kickstarter!B:P, 15, FALSE)</f>
        <v>66.11</v>
      </c>
      <c r="F2786">
        <f>VLOOKUP(A2786, Kickstarter!B:P, 11, FALSE)</f>
        <v>108</v>
      </c>
    </row>
    <row r="2787" spans="1:6" ht="45" x14ac:dyDescent="0.25">
      <c r="A2787" s="9" t="s">
        <v>2785</v>
      </c>
      <c r="B2787" s="3" t="str">
        <f>VLOOKUP(A2787, Kickstarter!B:C, 2, FALSE)</f>
        <v>Bare Theatre and Raleigh Little Theatre present Shakespeare's epic, set in a post-apocalyptic dystopia.</v>
      </c>
      <c r="C2787">
        <f>VLOOKUP(A2787, Kickstarter!B:E, 3, FALSE)</f>
        <v>5000</v>
      </c>
      <c r="D2787">
        <f>VLOOKUP(A2787, Kickstarter!B:E, 4, FALSE)</f>
        <v>5234</v>
      </c>
      <c r="E2787">
        <f>VLOOKUP(A2787, Kickstarter!B:P, 15, FALSE)</f>
        <v>36.86</v>
      </c>
      <c r="F2787">
        <f>VLOOKUP(A2787, Kickstarter!B:P, 11, FALSE)</f>
        <v>142</v>
      </c>
    </row>
    <row r="2788" spans="1:6" ht="30" x14ac:dyDescent="0.25">
      <c r="A2788" s="9" t="s">
        <v>2786</v>
      </c>
      <c r="B2788" s="3" t="str">
        <f>VLOOKUP(A2788, Kickstarter!B:C, 2, FALSE)</f>
        <v>A heart-melting farce about sex, art and the lovelorn lay-abouts of London-town.</v>
      </c>
      <c r="C2788">
        <f>VLOOKUP(A2788, Kickstarter!B:E, 3, FALSE)</f>
        <v>2500</v>
      </c>
      <c r="D2788">
        <f>VLOOKUP(A2788, Kickstarter!B:E, 4, FALSE)</f>
        <v>2946</v>
      </c>
      <c r="E2788">
        <f>VLOOKUP(A2788, Kickstarter!B:P, 15, FALSE)</f>
        <v>39.81</v>
      </c>
      <c r="F2788">
        <f>VLOOKUP(A2788, Kickstarter!B:P, 11, FALSE)</f>
        <v>74</v>
      </c>
    </row>
    <row r="2789" spans="1:6" ht="45" x14ac:dyDescent="0.25">
      <c r="A2789" s="9" t="s">
        <v>2787</v>
      </c>
      <c r="B2789" s="3" t="str">
        <f>VLOOKUP(A2789, Kickstarter!B:C, 2, FALSE)</f>
        <v>Orson Welles and Superman meet up to record a radio drama version of their "true" adventure triumphing over Fascist Martians.</v>
      </c>
      <c r="C2789">
        <f>VLOOKUP(A2789, Kickstarter!B:E, 3, FALSE)</f>
        <v>1000</v>
      </c>
      <c r="D2789">
        <f>VLOOKUP(A2789, Kickstarter!B:E, 4, FALSE)</f>
        <v>1197</v>
      </c>
      <c r="E2789">
        <f>VLOOKUP(A2789, Kickstarter!B:P, 15, FALSE)</f>
        <v>31.5</v>
      </c>
      <c r="F2789">
        <f>VLOOKUP(A2789, Kickstarter!B:P, 11, FALSE)</f>
        <v>38</v>
      </c>
    </row>
    <row r="2790" spans="1:6" ht="30" x14ac:dyDescent="0.25">
      <c r="A2790" s="9" t="s">
        <v>2788</v>
      </c>
      <c r="B2790" s="3" t="str">
        <f>VLOOKUP(A2790, Kickstarter!B:C, 2, FALSE)</f>
        <v>MOVING FORWARD! WE HAVE REACHED GOAL BUT HAVE MORE TIME!! PLEASE CONSIDER PLEDGING.</v>
      </c>
      <c r="C2790">
        <f>VLOOKUP(A2790, Kickstarter!B:E, 3, FALSE)</f>
        <v>2000</v>
      </c>
      <c r="D2790">
        <f>VLOOKUP(A2790, Kickstarter!B:E, 4, FALSE)</f>
        <v>2050</v>
      </c>
      <c r="E2790">
        <f>VLOOKUP(A2790, Kickstarter!B:P, 15, FALSE)</f>
        <v>102.5</v>
      </c>
      <c r="F2790">
        <f>VLOOKUP(A2790, Kickstarter!B:P, 11, FALSE)</f>
        <v>20</v>
      </c>
    </row>
    <row r="2791" spans="1:6" ht="30" x14ac:dyDescent="0.25">
      <c r="A2791" s="9" t="s">
        <v>2789</v>
      </c>
      <c r="B2791" s="3" t="str">
        <f>VLOOKUP(A2791, Kickstarter!B:C, 2, FALSE)</f>
        <v>BNT's Biggest Adventure So Far: Our 2015 full length production!</v>
      </c>
      <c r="C2791">
        <f>VLOOKUP(A2791, Kickstarter!B:E, 3, FALSE)</f>
        <v>3000</v>
      </c>
      <c r="D2791">
        <f>VLOOKUP(A2791, Kickstarter!B:E, 4, FALSE)</f>
        <v>3035</v>
      </c>
      <c r="E2791">
        <f>VLOOKUP(A2791, Kickstarter!B:P, 15, FALSE)</f>
        <v>126.46</v>
      </c>
      <c r="F2791">
        <f>VLOOKUP(A2791, Kickstarter!B:P, 11, FALSE)</f>
        <v>24</v>
      </c>
    </row>
    <row r="2792" spans="1:6" ht="45" x14ac:dyDescent="0.25">
      <c r="A2792" s="9" t="s">
        <v>2790</v>
      </c>
      <c r="B2792" s="3" t="str">
        <f>VLOOKUP(A2792, Kickstarter!B:C, 2, FALSE)</f>
        <v>We want to perform the one act play "Old Friends" at the El Portal Theatre in North Hollywood, CA.!!  Help us to get on the stage!!</v>
      </c>
      <c r="C2792">
        <f>VLOOKUP(A2792, Kickstarter!B:E, 3, FALSE)</f>
        <v>3000</v>
      </c>
      <c r="D2792">
        <f>VLOOKUP(A2792, Kickstarter!B:E, 4, FALSE)</f>
        <v>3160</v>
      </c>
      <c r="E2792">
        <f>VLOOKUP(A2792, Kickstarter!B:P, 15, FALSE)</f>
        <v>47.88</v>
      </c>
      <c r="F2792">
        <f>VLOOKUP(A2792, Kickstarter!B:P, 11, FALSE)</f>
        <v>66</v>
      </c>
    </row>
    <row r="2793" spans="1:6" ht="45" x14ac:dyDescent="0.25">
      <c r="A2793" s="9" t="s">
        <v>2791</v>
      </c>
      <c r="B2793" s="3" t="str">
        <f>VLOOKUP(A2793, Kickstarter!B:C, 2, FALSE)</f>
        <v>A one act play, one act cabaret focusing on various social issues to remind us that when we come together, beautiful things can happen.</v>
      </c>
      <c r="C2793">
        <f>VLOOKUP(A2793, Kickstarter!B:E, 3, FALSE)</f>
        <v>2000</v>
      </c>
      <c r="D2793">
        <f>VLOOKUP(A2793, Kickstarter!B:E, 4, FALSE)</f>
        <v>2050</v>
      </c>
      <c r="E2793">
        <f>VLOOKUP(A2793, Kickstarter!B:P, 15, FALSE)</f>
        <v>73.209999999999994</v>
      </c>
      <c r="F2793">
        <f>VLOOKUP(A2793, Kickstarter!B:P, 11, FALSE)</f>
        <v>28</v>
      </c>
    </row>
    <row r="2794" spans="1:6" ht="45" x14ac:dyDescent="0.25">
      <c r="A2794" s="9" t="s">
        <v>2792</v>
      </c>
      <c r="B2794" s="3" t="str">
        <f>VLOOKUP(A2794, Kickstarter!B:C, 2, FALSE)</f>
        <v>Homeless and hopeless, this prequel tells the story of a Colorado youth who leans on her friends when family leaves her behind.</v>
      </c>
      <c r="C2794">
        <f>VLOOKUP(A2794, Kickstarter!B:E, 3, FALSE)</f>
        <v>2000</v>
      </c>
      <c r="D2794">
        <f>VLOOKUP(A2794, Kickstarter!B:E, 4, FALSE)</f>
        <v>2152</v>
      </c>
      <c r="E2794">
        <f>VLOOKUP(A2794, Kickstarter!B:P, 15, FALSE)</f>
        <v>89.67</v>
      </c>
      <c r="F2794">
        <f>VLOOKUP(A2794, Kickstarter!B:P, 11, FALSE)</f>
        <v>24</v>
      </c>
    </row>
    <row r="2795" spans="1:6" ht="60" x14ac:dyDescent="0.25">
      <c r="A2795" s="9" t="s">
        <v>2793</v>
      </c>
      <c r="B2795" s="3" t="str">
        <f>VLOOKUP(A2795, Kickstarter!B:C, 2, FALSE)</f>
        <v>THE GOODS are Premiering the NEW Australian play DROPPED by Katy Warner @ OLD FITZ THEATRE Dec 8-20 
Its Godot with Gals n Grenades</v>
      </c>
      <c r="C2795">
        <f>VLOOKUP(A2795, Kickstarter!B:E, 3, FALSE)</f>
        <v>10000</v>
      </c>
      <c r="D2795">
        <f>VLOOKUP(A2795, Kickstarter!B:E, 4, FALSE)</f>
        <v>11056.75</v>
      </c>
      <c r="E2795">
        <f>VLOOKUP(A2795, Kickstarter!B:P, 15, FALSE)</f>
        <v>151.46</v>
      </c>
      <c r="F2795">
        <f>VLOOKUP(A2795, Kickstarter!B:P, 11, FALSE)</f>
        <v>73</v>
      </c>
    </row>
    <row r="2796" spans="1:6" ht="45" x14ac:dyDescent="0.25">
      <c r="A2796" s="9" t="s">
        <v>2794</v>
      </c>
      <c r="B2796" s="3" t="str">
        <f>VLOOKUP(A2796, Kickstarter!B:C, 2, FALSE)</f>
        <v>Dusk Theatre have created a brand new adaptation of the hilarious BBC4 comedy "Macbeth Rebothered" originally by The Penny Dreadfuls.</v>
      </c>
      <c r="C2796">
        <f>VLOOKUP(A2796, Kickstarter!B:E, 3, FALSE)</f>
        <v>50</v>
      </c>
      <c r="D2796">
        <f>VLOOKUP(A2796, Kickstarter!B:E, 4, FALSE)</f>
        <v>75</v>
      </c>
      <c r="E2796">
        <f>VLOOKUP(A2796, Kickstarter!B:P, 15, FALSE)</f>
        <v>25</v>
      </c>
      <c r="F2796">
        <f>VLOOKUP(A2796, Kickstarter!B:P, 11, FALSE)</f>
        <v>3</v>
      </c>
    </row>
    <row r="2797" spans="1:6" ht="45" x14ac:dyDescent="0.25">
      <c r="A2797" s="9" t="s">
        <v>2795</v>
      </c>
      <c r="B2797" s="3" t="str">
        <f>VLOOKUP(A2797, Kickstarter!B:C, 2, FALSE)</f>
        <v>A new play about five bad bitches who fought in the Civil War disguised as men, premiering at Ars Nova's ANT Fest.</v>
      </c>
      <c r="C2797">
        <f>VLOOKUP(A2797, Kickstarter!B:E, 3, FALSE)</f>
        <v>700</v>
      </c>
      <c r="D2797">
        <f>VLOOKUP(A2797, Kickstarter!B:E, 4, FALSE)</f>
        <v>730</v>
      </c>
      <c r="E2797">
        <f>VLOOKUP(A2797, Kickstarter!B:P, 15, FALSE)</f>
        <v>36.5</v>
      </c>
      <c r="F2797">
        <f>VLOOKUP(A2797, Kickstarter!B:P, 11, FALSE)</f>
        <v>20</v>
      </c>
    </row>
    <row r="2798" spans="1:6" ht="45" x14ac:dyDescent="0.25">
      <c r="A2798" s="9" t="s">
        <v>2796</v>
      </c>
      <c r="B2798" s="3" t="str">
        <f>VLOOKUP(A2798, Kickstarter!B:C, 2, FALSE)</f>
        <v>Fishcakes is a piece of new writing for the Camden Fringe that explores a story of love, loss, and all the â€˜little things'.</v>
      </c>
      <c r="C2798">
        <f>VLOOKUP(A2798, Kickstarter!B:E, 3, FALSE)</f>
        <v>800</v>
      </c>
      <c r="D2798">
        <f>VLOOKUP(A2798, Kickstarter!B:E, 4, FALSE)</f>
        <v>924</v>
      </c>
      <c r="E2798">
        <f>VLOOKUP(A2798, Kickstarter!B:P, 15, FALSE)</f>
        <v>44</v>
      </c>
      <c r="F2798">
        <f>VLOOKUP(A2798, Kickstarter!B:P, 11, FALSE)</f>
        <v>21</v>
      </c>
    </row>
    <row r="2799" spans="1:6" ht="45" x14ac:dyDescent="0.25">
      <c r="A2799" s="9" t="s">
        <v>2797</v>
      </c>
      <c r="B2799" s="3" t="str">
        <f>VLOOKUP(A2799, Kickstarter!B:C, 2, FALSE)</f>
        <v>"Labyrinth" meets "Jumanji"  in this dark adventure fantasy play from the makers of the five star fringe hit "Death Ship 666"</v>
      </c>
      <c r="C2799">
        <f>VLOOKUP(A2799, Kickstarter!B:E, 3, FALSE)</f>
        <v>8000</v>
      </c>
      <c r="D2799">
        <f>VLOOKUP(A2799, Kickstarter!B:E, 4, FALSE)</f>
        <v>8211.61</v>
      </c>
      <c r="E2799">
        <f>VLOOKUP(A2799, Kickstarter!B:P, 15, FALSE)</f>
        <v>87.36</v>
      </c>
      <c r="F2799">
        <f>VLOOKUP(A2799, Kickstarter!B:P, 11, FALSE)</f>
        <v>94</v>
      </c>
    </row>
    <row r="2800" spans="1:6" ht="45" x14ac:dyDescent="0.25">
      <c r="A2800" s="9" t="s">
        <v>2798</v>
      </c>
      <c r="B2800" s="3" t="str">
        <f>VLOOKUP(A2800, Kickstarter!B:C, 2, FALSE)</f>
        <v>A darkly funny new play about the supermarket industry and its impact on all of our lives by award-nominated playwright Michael Ross.</v>
      </c>
      <c r="C2800">
        <f>VLOOKUP(A2800, Kickstarter!B:E, 3, FALSE)</f>
        <v>5000</v>
      </c>
      <c r="D2800">
        <f>VLOOKUP(A2800, Kickstarter!B:E, 4, FALSE)</f>
        <v>5070</v>
      </c>
      <c r="E2800">
        <f>VLOOKUP(A2800, Kickstarter!B:P, 15, FALSE)</f>
        <v>36.47</v>
      </c>
      <c r="F2800">
        <f>VLOOKUP(A2800, Kickstarter!B:P, 11, FALSE)</f>
        <v>139</v>
      </c>
    </row>
    <row r="2801" spans="1:6" ht="45" x14ac:dyDescent="0.25">
      <c r="A2801" s="9" t="s">
        <v>2799</v>
      </c>
      <c r="B2801" s="3" t="str">
        <f>VLOOKUP(A2801, Kickstarter!B:C, 2, FALSE)</f>
        <v>August012 make their debut at Edinburgh Fringe with their play about the absurdity of wanting to bring children into a deranged world</v>
      </c>
      <c r="C2801">
        <f>VLOOKUP(A2801, Kickstarter!B:E, 3, FALSE)</f>
        <v>5000</v>
      </c>
      <c r="D2801">
        <f>VLOOKUP(A2801, Kickstarter!B:E, 4, FALSE)</f>
        <v>5831.74</v>
      </c>
      <c r="E2801">
        <f>VLOOKUP(A2801, Kickstarter!B:P, 15, FALSE)</f>
        <v>44.86</v>
      </c>
      <c r="F2801">
        <f>VLOOKUP(A2801, Kickstarter!B:P, 11, FALSE)</f>
        <v>130</v>
      </c>
    </row>
    <row r="2802" spans="1:6" ht="45" x14ac:dyDescent="0.25">
      <c r="A2802" s="9" t="s">
        <v>2800</v>
      </c>
      <c r="B2802" s="3" t="str">
        <f>VLOOKUP(A2802, Kickstarter!B:C, 2, FALSE)</f>
        <v>Exeter University Theatre Company is bringing the award winning play by Dale Wasserman to Exeter's Northcott Theatre</v>
      </c>
      <c r="C2802">
        <f>VLOOKUP(A2802, Kickstarter!B:E, 3, FALSE)</f>
        <v>1000</v>
      </c>
      <c r="D2802">
        <f>VLOOKUP(A2802, Kickstarter!B:E, 4, FALSE)</f>
        <v>1330</v>
      </c>
      <c r="E2802">
        <f>VLOOKUP(A2802, Kickstarter!B:P, 15, FALSE)</f>
        <v>42.9</v>
      </c>
      <c r="F2802">
        <f>VLOOKUP(A2802, Kickstarter!B:P, 11, FALSE)</f>
        <v>31</v>
      </c>
    </row>
    <row r="2803" spans="1:6" ht="45" x14ac:dyDescent="0.25">
      <c r="A2803" s="9" t="s">
        <v>2801</v>
      </c>
      <c r="B2803" s="3" t="str">
        <f>VLOOKUP(A2803, Kickstarter!B:C, 2, FALSE)</f>
        <v>Arise Theatre Company's production of August Strindberg's expressionist masterpiece 'A Dream Play'.</v>
      </c>
      <c r="C2803">
        <f>VLOOKUP(A2803, Kickstarter!B:E, 3, FALSE)</f>
        <v>500</v>
      </c>
      <c r="D2803">
        <f>VLOOKUP(A2803, Kickstarter!B:E, 4, FALSE)</f>
        <v>666</v>
      </c>
      <c r="E2803">
        <f>VLOOKUP(A2803, Kickstarter!B:P, 15, FALSE)</f>
        <v>51.23</v>
      </c>
      <c r="F2803">
        <f>VLOOKUP(A2803, Kickstarter!B:P, 11, FALSE)</f>
        <v>13</v>
      </c>
    </row>
    <row r="2804" spans="1:6" ht="45" x14ac:dyDescent="0.25">
      <c r="A2804" s="9" t="s">
        <v>2802</v>
      </c>
      <c r="B2804" s="3" t="str">
        <f>VLOOKUP(A2804, Kickstarter!B:C, 2, FALSE)</f>
        <v>An honest &amp; inspiring journey with cancer, discovery of self-mortality &amp; celebration of life. Winner of IdeasTap Underbelly Award 2015.</v>
      </c>
      <c r="C2804">
        <f>VLOOKUP(A2804, Kickstarter!B:E, 3, FALSE)</f>
        <v>3000</v>
      </c>
      <c r="D2804">
        <f>VLOOKUP(A2804, Kickstarter!B:E, 4, FALSE)</f>
        <v>3055</v>
      </c>
      <c r="E2804">
        <f>VLOOKUP(A2804, Kickstarter!B:P, 15, FALSE)</f>
        <v>33.94</v>
      </c>
      <c r="F2804">
        <f>VLOOKUP(A2804, Kickstarter!B:P, 11, FALSE)</f>
        <v>90</v>
      </c>
    </row>
    <row r="2805" spans="1:6" ht="45" x14ac:dyDescent="0.25">
      <c r="A2805" s="9" t="s">
        <v>2803</v>
      </c>
      <c r="B2805" s="3" t="str">
        <f>VLOOKUP(A2805, Kickstarter!B:C, 2, FALSE)</f>
        <v>An original theatrical production using music, movement and monologues to tell the story of a TN native growing up within a sex ring.</v>
      </c>
      <c r="C2805">
        <f>VLOOKUP(A2805, Kickstarter!B:E, 3, FALSE)</f>
        <v>10000</v>
      </c>
      <c r="D2805">
        <f>VLOOKUP(A2805, Kickstarter!B:E, 4, FALSE)</f>
        <v>12795</v>
      </c>
      <c r="E2805">
        <f>VLOOKUP(A2805, Kickstarter!B:P, 15, FALSE)</f>
        <v>90.74</v>
      </c>
      <c r="F2805">
        <f>VLOOKUP(A2805, Kickstarter!B:P, 11, FALSE)</f>
        <v>141</v>
      </c>
    </row>
    <row r="2806" spans="1:6" ht="45" x14ac:dyDescent="0.25">
      <c r="A2806" s="9" t="s">
        <v>2804</v>
      </c>
      <c r="B2806" s="3" t="str">
        <f>VLOOKUP(A2806, Kickstarter!B:C, 2, FALSE)</f>
        <v>The real-life story of the mysterious 'Piano Man' who washed ashore with no memory; with no speech; but with an amazing ability...</v>
      </c>
      <c r="C2806">
        <f>VLOOKUP(A2806, Kickstarter!B:E, 3, FALSE)</f>
        <v>1000</v>
      </c>
      <c r="D2806">
        <f>VLOOKUP(A2806, Kickstarter!B:E, 4, FALSE)</f>
        <v>1150</v>
      </c>
      <c r="E2806">
        <f>VLOOKUP(A2806, Kickstarter!B:P, 15, FALSE)</f>
        <v>50</v>
      </c>
      <c r="F2806">
        <f>VLOOKUP(A2806, Kickstarter!B:P, 11, FALSE)</f>
        <v>23</v>
      </c>
    </row>
    <row r="2807" spans="1:6" ht="60" x14ac:dyDescent="0.25">
      <c r="A2807" s="9" t="s">
        <v>2805</v>
      </c>
      <c r="B2807" s="3" t="str">
        <f>VLOOKUP(A2807, Kickstarter!B:C, 2, FALSE)</f>
        <v>1 game, 7 levels, 45 attempts; Lorraine, Esbe &amp; David; 1 Grandmaester.
Help us take our metatheatrical nutshell volcano to the Fringe!</v>
      </c>
      <c r="C2807">
        <f>VLOOKUP(A2807, Kickstarter!B:E, 3, FALSE)</f>
        <v>400</v>
      </c>
      <c r="D2807">
        <f>VLOOKUP(A2807, Kickstarter!B:E, 4, FALSE)</f>
        <v>440</v>
      </c>
      <c r="E2807">
        <f>VLOOKUP(A2807, Kickstarter!B:P, 15, FALSE)</f>
        <v>24.44</v>
      </c>
      <c r="F2807">
        <f>VLOOKUP(A2807, Kickstarter!B:P, 11, FALSE)</f>
        <v>18</v>
      </c>
    </row>
    <row r="2808" spans="1:6" ht="45" x14ac:dyDescent="0.25">
      <c r="A2808" s="9" t="s">
        <v>2806</v>
      </c>
      <c r="B2808" s="3" t="str">
        <f>VLOOKUP(A2808, Kickstarter!B:C, 2, FALSE)</f>
        <v>A one woman show about the challenges of being a feminist in a digital age. Touring 6 UK cities. Now with Stretch Goals!</v>
      </c>
      <c r="C2808">
        <f>VLOOKUP(A2808, Kickstarter!B:E, 3, FALSE)</f>
        <v>3000</v>
      </c>
      <c r="D2808">
        <f>VLOOKUP(A2808, Kickstarter!B:E, 4, FALSE)</f>
        <v>3363</v>
      </c>
      <c r="E2808">
        <f>VLOOKUP(A2808, Kickstarter!B:P, 15, FALSE)</f>
        <v>44.25</v>
      </c>
      <c r="F2808">
        <f>VLOOKUP(A2808, Kickstarter!B:P, 11, FALSE)</f>
        <v>76</v>
      </c>
    </row>
    <row r="2809" spans="1:6" x14ac:dyDescent="0.25">
      <c r="A2809" s="9" t="s">
        <v>2807</v>
      </c>
      <c r="B2809" s="3" t="str">
        <f>VLOOKUP(A2809, Kickstarter!B:C, 2, FALSE)</f>
        <v>Bringing Shakespeare back to the Playwrights</v>
      </c>
      <c r="C2809">
        <f>VLOOKUP(A2809, Kickstarter!B:E, 3, FALSE)</f>
        <v>5000</v>
      </c>
      <c r="D2809">
        <f>VLOOKUP(A2809, Kickstarter!B:E, 4, FALSE)</f>
        <v>6300</v>
      </c>
      <c r="E2809">
        <f>VLOOKUP(A2809, Kickstarter!B:P, 15, FALSE)</f>
        <v>67.739999999999995</v>
      </c>
      <c r="F2809">
        <f>VLOOKUP(A2809, Kickstarter!B:P, 11, FALSE)</f>
        <v>93</v>
      </c>
    </row>
    <row r="2810" spans="1:6" ht="45" x14ac:dyDescent="0.25">
      <c r="A2810" s="9" t="s">
        <v>2808</v>
      </c>
      <c r="B2810" s="3" t="str">
        <f>VLOOKUP(A2810, Kickstarter!B:C, 2, FALSE)</f>
        <v>Seat of the Pants mounts our first show in a black box space that could become permanent; can you help us excel and seal the deal?</v>
      </c>
      <c r="C2810">
        <f>VLOOKUP(A2810, Kickstarter!B:E, 3, FALSE)</f>
        <v>4500</v>
      </c>
      <c r="D2810">
        <f>VLOOKUP(A2810, Kickstarter!B:E, 4, FALSE)</f>
        <v>4511</v>
      </c>
      <c r="E2810">
        <f>VLOOKUP(A2810, Kickstarter!B:P, 15, FALSE)</f>
        <v>65.38</v>
      </c>
      <c r="F2810">
        <f>VLOOKUP(A2810, Kickstarter!B:P, 11, FALSE)</f>
        <v>69</v>
      </c>
    </row>
    <row r="2811" spans="1:6" ht="45" x14ac:dyDescent="0.25">
      <c r="A2811" s="9" t="s">
        <v>2809</v>
      </c>
      <c r="B2811" s="3" t="str">
        <f>VLOOKUP(A2811, Kickstarter!B:C, 2, FALSE)</f>
        <v>Sugarglass is a Dublin based theatre company committed to international collaboration. 2016 sees the launch of their NYC division.</v>
      </c>
      <c r="C2811">
        <f>VLOOKUP(A2811, Kickstarter!B:E, 3, FALSE)</f>
        <v>2500</v>
      </c>
      <c r="D2811">
        <f>VLOOKUP(A2811, Kickstarter!B:E, 4, FALSE)</f>
        <v>2560</v>
      </c>
      <c r="E2811">
        <f>VLOOKUP(A2811, Kickstarter!B:P, 15, FALSE)</f>
        <v>121.9</v>
      </c>
      <c r="F2811">
        <f>VLOOKUP(A2811, Kickstarter!B:P, 11, FALSE)</f>
        <v>21</v>
      </c>
    </row>
    <row r="2812" spans="1:6" ht="45" x14ac:dyDescent="0.25">
      <c r="A2812" s="9" t="s">
        <v>2810</v>
      </c>
      <c r="B2812" s="3" t="str">
        <f>VLOOKUP(A2812, Kickstarter!B:C, 2, FALSE)</f>
        <v>We're remounting the musical that brought down the Bush Administration: A Brief History of the Earth And Everything In It!</v>
      </c>
      <c r="C2812">
        <f>VLOOKUP(A2812, Kickstarter!B:E, 3, FALSE)</f>
        <v>2500</v>
      </c>
      <c r="D2812">
        <f>VLOOKUP(A2812, Kickstarter!B:E, 4, FALSE)</f>
        <v>2705</v>
      </c>
      <c r="E2812">
        <f>VLOOKUP(A2812, Kickstarter!B:P, 15, FALSE)</f>
        <v>47.46</v>
      </c>
      <c r="F2812">
        <f>VLOOKUP(A2812, Kickstarter!B:P, 11, FALSE)</f>
        <v>57</v>
      </c>
    </row>
    <row r="2813" spans="1:6" ht="45" x14ac:dyDescent="0.25">
      <c r="A2813" s="9" t="s">
        <v>2811</v>
      </c>
      <c r="B2813" s="3" t="str">
        <f>VLOOKUP(A2813, Kickstarter!B:C, 2, FALSE)</f>
        <v>Ray Gunn and Starburst is an audio sci-fi/comedy sending up the tropes of classic and pulp science-fiction.</v>
      </c>
      <c r="C2813">
        <f>VLOOKUP(A2813, Kickstarter!B:E, 3, FALSE)</f>
        <v>10000</v>
      </c>
      <c r="D2813">
        <f>VLOOKUP(A2813, Kickstarter!B:E, 4, FALSE)</f>
        <v>10027</v>
      </c>
      <c r="E2813">
        <f>VLOOKUP(A2813, Kickstarter!B:P, 15, FALSE)</f>
        <v>92.84</v>
      </c>
      <c r="F2813">
        <f>VLOOKUP(A2813, Kickstarter!B:P, 11, FALSE)</f>
        <v>108</v>
      </c>
    </row>
    <row r="2814" spans="1:6" ht="45" x14ac:dyDescent="0.25">
      <c r="A2814" s="9" t="s">
        <v>2812</v>
      </c>
      <c r="B2814" s="3" t="str">
        <f>VLOOKUP(A2814, Kickstarter!B:C, 2, FALSE)</f>
        <v>"A short, nasty and razor sharp play in one of Toronto's hottest new "off-off Broadway" style venues.</v>
      </c>
      <c r="C2814">
        <f>VLOOKUP(A2814, Kickstarter!B:E, 3, FALSE)</f>
        <v>5000</v>
      </c>
      <c r="D2814">
        <f>VLOOKUP(A2814, Kickstarter!B:E, 4, FALSE)</f>
        <v>5665</v>
      </c>
      <c r="E2814">
        <f>VLOOKUP(A2814, Kickstarter!B:P, 15, FALSE)</f>
        <v>68.25</v>
      </c>
      <c r="F2814">
        <f>VLOOKUP(A2814, Kickstarter!B:P, 11, FALSE)</f>
        <v>83</v>
      </c>
    </row>
    <row r="2815" spans="1:6" ht="45" x14ac:dyDescent="0.25">
      <c r="A2815" s="9" t="s">
        <v>2813</v>
      </c>
      <c r="B2815" s="3" t="str">
        <f>VLOOKUP(A2815, Kickstarter!B:C, 2, FALSE)</f>
        <v>Ryan has a higher sex drive than you. He also has cerebral palsy. Join him for his hilarious and poignant new solo show!</v>
      </c>
      <c r="C2815">
        <f>VLOOKUP(A2815, Kickstarter!B:E, 3, FALSE)</f>
        <v>2800</v>
      </c>
      <c r="D2815">
        <f>VLOOKUP(A2815, Kickstarter!B:E, 4, FALSE)</f>
        <v>3572.12</v>
      </c>
      <c r="E2815">
        <f>VLOOKUP(A2815, Kickstarter!B:P, 15, FALSE)</f>
        <v>37.21</v>
      </c>
      <c r="F2815">
        <f>VLOOKUP(A2815, Kickstarter!B:P, 11, FALSE)</f>
        <v>96</v>
      </c>
    </row>
    <row r="2816" spans="1:6" ht="45" x14ac:dyDescent="0.25">
      <c r="A2816" s="9" t="s">
        <v>2814</v>
      </c>
      <c r="B2816" s="3" t="str">
        <f>VLOOKUP(A2816, Kickstarter!B:C, 2, FALSE)</f>
        <v>Stitching is a play exploring how a couple cope with the loss of their child. It will run for a month at The Drayton Arms Theatre.</v>
      </c>
      <c r="C2816">
        <f>VLOOKUP(A2816, Kickstarter!B:E, 3, FALSE)</f>
        <v>1500</v>
      </c>
      <c r="D2816">
        <f>VLOOKUP(A2816, Kickstarter!B:E, 4, FALSE)</f>
        <v>1616</v>
      </c>
      <c r="E2816">
        <f>VLOOKUP(A2816, Kickstarter!B:P, 15, FALSE)</f>
        <v>25.25</v>
      </c>
      <c r="F2816">
        <f>VLOOKUP(A2816, Kickstarter!B:P, 11, FALSE)</f>
        <v>64</v>
      </c>
    </row>
    <row r="2817" spans="1:6" ht="45" x14ac:dyDescent="0.25">
      <c r="A2817" s="9" t="s">
        <v>2815</v>
      </c>
      <c r="B2817" s="3" t="str">
        <f>VLOOKUP(A2817, Kickstarter!B:C, 2, FALSE)</f>
        <v>Set in 1950s Northern Ireland, this play tells the story of two sisters in a community of Travellers, or Irish Gypsies.</v>
      </c>
      <c r="C2817">
        <f>VLOOKUP(A2817, Kickstarter!B:E, 3, FALSE)</f>
        <v>250</v>
      </c>
      <c r="D2817">
        <f>VLOOKUP(A2817, Kickstarter!B:E, 4, FALSE)</f>
        <v>605</v>
      </c>
      <c r="E2817">
        <f>VLOOKUP(A2817, Kickstarter!B:P, 15, FALSE)</f>
        <v>43.21</v>
      </c>
      <c r="F2817">
        <f>VLOOKUP(A2817, Kickstarter!B:P, 11, FALSE)</f>
        <v>14</v>
      </c>
    </row>
    <row r="2818" spans="1:6" ht="45" x14ac:dyDescent="0.25">
      <c r="A2818" s="9" t="s">
        <v>2816</v>
      </c>
      <c r="B2818" s="3" t="str">
        <f>VLOOKUP(A2818, Kickstarter!B:C, 2, FALSE)</f>
        <v>Inspired by real life interviews 'In My Head' is a new play exploring the lives of those living with a mental health condition.</v>
      </c>
      <c r="C2818">
        <f>VLOOKUP(A2818, Kickstarter!B:E, 3, FALSE)</f>
        <v>3000</v>
      </c>
      <c r="D2818">
        <f>VLOOKUP(A2818, Kickstarter!B:E, 4, FALSE)</f>
        <v>4247</v>
      </c>
      <c r="E2818">
        <f>VLOOKUP(A2818, Kickstarter!B:P, 15, FALSE)</f>
        <v>25.13</v>
      </c>
      <c r="F2818">
        <f>VLOOKUP(A2818, Kickstarter!B:P, 11, FALSE)</f>
        <v>169</v>
      </c>
    </row>
    <row r="2819" spans="1:6" ht="45" x14ac:dyDescent="0.25">
      <c r="A2819" s="9" t="s">
        <v>2817</v>
      </c>
      <c r="B2819" s="3" t="str">
        <f>VLOOKUP(A2819, Kickstarter!B:C, 2, FALSE)</f>
        <v>Let Go Theatre Co's very first production is going ahead in June 2015. Help support a brand new theatre co as we begin our adventure</v>
      </c>
      <c r="C2819">
        <f>VLOOKUP(A2819, Kickstarter!B:E, 3, FALSE)</f>
        <v>600</v>
      </c>
      <c r="D2819">
        <f>VLOOKUP(A2819, Kickstarter!B:E, 4, FALSE)</f>
        <v>780</v>
      </c>
      <c r="E2819">
        <f>VLOOKUP(A2819, Kickstarter!B:P, 15, FALSE)</f>
        <v>23.64</v>
      </c>
      <c r="F2819">
        <f>VLOOKUP(A2819, Kickstarter!B:P, 11, FALSE)</f>
        <v>33</v>
      </c>
    </row>
    <row r="2820" spans="1:6" ht="45" x14ac:dyDescent="0.25">
      <c r="A2820" s="9" t="s">
        <v>2818</v>
      </c>
      <c r="B2820" s="3" t="str">
        <f>VLOOKUP(A2820, Kickstarter!B:C, 2, FALSE)</f>
        <v>Joe West and his wonderful theater company THEATER OF DEATH present original plays both horrific and comical.</v>
      </c>
      <c r="C2820">
        <f>VLOOKUP(A2820, Kickstarter!B:E, 3, FALSE)</f>
        <v>10000</v>
      </c>
      <c r="D2820">
        <f>VLOOKUP(A2820, Kickstarter!B:E, 4, FALSE)</f>
        <v>10603</v>
      </c>
      <c r="E2820">
        <f>VLOOKUP(A2820, Kickstarter!B:P, 15, FALSE)</f>
        <v>103.95</v>
      </c>
      <c r="F2820">
        <f>VLOOKUP(A2820, Kickstarter!B:P, 11, FALSE)</f>
        <v>102</v>
      </c>
    </row>
    <row r="2821" spans="1:6" ht="45" x14ac:dyDescent="0.25">
      <c r="A2821" s="9" t="s">
        <v>2819</v>
      </c>
      <c r="B2821" s="3" t="str">
        <f>VLOOKUP(A2821, Kickstarter!B:C, 2, FALSE)</f>
        <v>Years of work, my best show, and a top Edinburgh venue.  Help me expose my talents to the UK and tell an important story.</v>
      </c>
      <c r="C2821">
        <f>VLOOKUP(A2821, Kickstarter!B:E, 3, FALSE)</f>
        <v>5000</v>
      </c>
      <c r="D2821">
        <f>VLOOKUP(A2821, Kickstarter!B:E, 4, FALSE)</f>
        <v>5240</v>
      </c>
      <c r="E2821">
        <f>VLOOKUP(A2821, Kickstarter!B:P, 15, FALSE)</f>
        <v>50.38</v>
      </c>
      <c r="F2821">
        <f>VLOOKUP(A2821, Kickstarter!B:P, 11, FALSE)</f>
        <v>104</v>
      </c>
    </row>
    <row r="2822" spans="1:6" ht="45" x14ac:dyDescent="0.25">
      <c r="A2822" s="9" t="s">
        <v>2820</v>
      </c>
      <c r="B2822" s="3" t="str">
        <f>VLOOKUP(A2822, Kickstarter!B:C, 2, FALSE)</f>
        <v>Montage Theatre Arts, as part of National Theatre Connections, are performing a show - We need you help to raise vital funds!</v>
      </c>
      <c r="C2822">
        <f>VLOOKUP(A2822, Kickstarter!B:E, 3, FALSE)</f>
        <v>200</v>
      </c>
      <c r="D2822">
        <f>VLOOKUP(A2822, Kickstarter!B:E, 4, FALSE)</f>
        <v>272</v>
      </c>
      <c r="E2822">
        <f>VLOOKUP(A2822, Kickstarter!B:P, 15, FALSE)</f>
        <v>13.6</v>
      </c>
      <c r="F2822">
        <f>VLOOKUP(A2822, Kickstarter!B:P, 11, FALSE)</f>
        <v>20</v>
      </c>
    </row>
    <row r="2823" spans="1:6" ht="45" x14ac:dyDescent="0.25">
      <c r="A2823" s="9" t="s">
        <v>2821</v>
      </c>
      <c r="B2823" s="3" t="str">
        <f>VLOOKUP(A2823, Kickstarter!B:C, 2, FALSE)</f>
        <v>Help us share an untold story of Britain's involvement in the slave trade, in the church where Wilberforce began his abolition campaign</v>
      </c>
      <c r="C2823">
        <f>VLOOKUP(A2823, Kickstarter!B:E, 3, FALSE)</f>
        <v>1000</v>
      </c>
      <c r="D2823">
        <f>VLOOKUP(A2823, Kickstarter!B:E, 4, FALSE)</f>
        <v>1000</v>
      </c>
      <c r="E2823">
        <f>VLOOKUP(A2823, Kickstarter!B:P, 15, FALSE)</f>
        <v>28.57</v>
      </c>
      <c r="F2823">
        <f>VLOOKUP(A2823, Kickstarter!B:P, 11, FALSE)</f>
        <v>35</v>
      </c>
    </row>
    <row r="2824" spans="1:6" ht="45" x14ac:dyDescent="0.25">
      <c r="A2824" s="9" t="s">
        <v>2822</v>
      </c>
      <c r="B2824" s="3" t="str">
        <f>VLOOKUP(A2824, Kickstarter!B:C, 2, FALSE)</f>
        <v>A campaign to support the artists creating Theatre Forever's The Nature Crown, premiering in the Guthrie Theater's Dowling Studio!</v>
      </c>
      <c r="C2824">
        <f>VLOOKUP(A2824, Kickstarter!B:E, 3, FALSE)</f>
        <v>6000</v>
      </c>
      <c r="D2824">
        <f>VLOOKUP(A2824, Kickstarter!B:E, 4, FALSE)</f>
        <v>6000</v>
      </c>
      <c r="E2824">
        <f>VLOOKUP(A2824, Kickstarter!B:P, 15, FALSE)</f>
        <v>63.83</v>
      </c>
      <c r="F2824">
        <f>VLOOKUP(A2824, Kickstarter!B:P, 11, FALSE)</f>
        <v>94</v>
      </c>
    </row>
    <row r="2825" spans="1:6" ht="45" x14ac:dyDescent="0.25">
      <c r="A2825" s="9" t="s">
        <v>2823</v>
      </c>
      <c r="B2825" s="3" t="str">
        <f>VLOOKUP(A2825, Kickstarter!B:C, 2, FALSE)</f>
        <v>Seliges Theater is a brand new theatre company based out of Bristol. "The God of Carnage" will be our debut show. Help us get started!</v>
      </c>
      <c r="C2825">
        <f>VLOOKUP(A2825, Kickstarter!B:E, 3, FALSE)</f>
        <v>100</v>
      </c>
      <c r="D2825">
        <f>VLOOKUP(A2825, Kickstarter!B:E, 4, FALSE)</f>
        <v>124</v>
      </c>
      <c r="E2825">
        <f>VLOOKUP(A2825, Kickstarter!B:P, 15, FALSE)</f>
        <v>8.86</v>
      </c>
      <c r="F2825">
        <f>VLOOKUP(A2825, Kickstarter!B:P, 11, FALSE)</f>
        <v>14</v>
      </c>
    </row>
    <row r="2826" spans="1:6" ht="30" x14ac:dyDescent="0.25">
      <c r="A2826" s="9" t="s">
        <v>2824</v>
      </c>
      <c r="B2826" s="3" t="str">
        <f>VLOOKUP(A2826, Kickstarter!B:C, 2, FALSE)</f>
        <v>I wrote a One Act play called The Rooftop for a Female Playwright's festival. Every little bit helps!</v>
      </c>
      <c r="C2826">
        <f>VLOOKUP(A2826, Kickstarter!B:E, 3, FALSE)</f>
        <v>650</v>
      </c>
      <c r="D2826">
        <f>VLOOKUP(A2826, Kickstarter!B:E, 4, FALSE)</f>
        <v>760</v>
      </c>
      <c r="E2826">
        <f>VLOOKUP(A2826, Kickstarter!B:P, 15, FALSE)</f>
        <v>50.67</v>
      </c>
      <c r="F2826">
        <f>VLOOKUP(A2826, Kickstarter!B:P, 11, FALSE)</f>
        <v>15</v>
      </c>
    </row>
    <row r="2827" spans="1:6" ht="45" x14ac:dyDescent="0.25">
      <c r="A2827" s="9" t="s">
        <v>2825</v>
      </c>
      <c r="B2827" s="3" t="str">
        <f>VLOOKUP(A2827, Kickstarter!B:C, 2, FALSE)</f>
        <v>Help Saltmine Theatre Company tell the exciting story of St Nicholas and the importance of gratefulness in their new Christmas show.</v>
      </c>
      <c r="C2827">
        <f>VLOOKUP(A2827, Kickstarter!B:E, 3, FALSE)</f>
        <v>3000</v>
      </c>
      <c r="D2827">
        <f>VLOOKUP(A2827, Kickstarter!B:E, 4, FALSE)</f>
        <v>3100</v>
      </c>
      <c r="E2827">
        <f>VLOOKUP(A2827, Kickstarter!B:P, 15, FALSE)</f>
        <v>60.78</v>
      </c>
      <c r="F2827">
        <f>VLOOKUP(A2827, Kickstarter!B:P, 11, FALSE)</f>
        <v>51</v>
      </c>
    </row>
    <row r="2828" spans="1:6" ht="45" x14ac:dyDescent="0.25">
      <c r="A2828" s="9" t="s">
        <v>2826</v>
      </c>
      <c r="B2828" s="3" t="str">
        <f>VLOOKUP(A2828, Kickstarter!B:C, 2, FALSE)</f>
        <v>Mickey &amp; Worm is a Noir stage experience, written by Santa Paula playwright John McKinley and back again on tour by popular demand!</v>
      </c>
      <c r="C2828">
        <f>VLOOKUP(A2828, Kickstarter!B:E, 3, FALSE)</f>
        <v>2000</v>
      </c>
      <c r="D2828">
        <f>VLOOKUP(A2828, Kickstarter!B:E, 4, FALSE)</f>
        <v>2155</v>
      </c>
      <c r="E2828">
        <f>VLOOKUP(A2828, Kickstarter!B:P, 15, FALSE)</f>
        <v>113.42</v>
      </c>
      <c r="F2828">
        <f>VLOOKUP(A2828, Kickstarter!B:P, 11, FALSE)</f>
        <v>19</v>
      </c>
    </row>
    <row r="2829" spans="1:6" ht="45" x14ac:dyDescent="0.25">
      <c r="A2829" s="9" t="s">
        <v>2827</v>
      </c>
      <c r="B2829" s="3" t="str">
        <f>VLOOKUP(A2829, Kickstarter!B:C, 2, FALSE)</f>
        <v>We are Capital J Theater Company and are looking to create the first production of an Alumni Theater Series at The Pennington School!</v>
      </c>
      <c r="C2829">
        <f>VLOOKUP(A2829, Kickstarter!B:E, 3, FALSE)</f>
        <v>2000</v>
      </c>
      <c r="D2829">
        <f>VLOOKUP(A2829, Kickstarter!B:E, 4, FALSE)</f>
        <v>2405</v>
      </c>
      <c r="E2829">
        <f>VLOOKUP(A2829, Kickstarter!B:P, 15, FALSE)</f>
        <v>104.57</v>
      </c>
      <c r="F2829">
        <f>VLOOKUP(A2829, Kickstarter!B:P, 11, FALSE)</f>
        <v>23</v>
      </c>
    </row>
    <row r="2830" spans="1:6" ht="45" x14ac:dyDescent="0.25">
      <c r="A2830" s="9" t="s">
        <v>2828</v>
      </c>
      <c r="B2830" s="3" t="str">
        <f>VLOOKUP(A2830, Kickstarter!B:C, 2, FALSE)</f>
        <v>The Battle of Britain has been lost; London is occupied, who can you trust? Help produce this classic piece of theatre. Drama for now.</v>
      </c>
      <c r="C2830">
        <f>VLOOKUP(A2830, Kickstarter!B:E, 3, FALSE)</f>
        <v>9500</v>
      </c>
      <c r="D2830">
        <f>VLOOKUP(A2830, Kickstarter!B:E, 4, FALSE)</f>
        <v>9536</v>
      </c>
      <c r="E2830">
        <f>VLOOKUP(A2830, Kickstarter!B:P, 15, FALSE)</f>
        <v>98.31</v>
      </c>
      <c r="F2830">
        <f>VLOOKUP(A2830, Kickstarter!B:P, 11, FALSE)</f>
        <v>97</v>
      </c>
    </row>
    <row r="2831" spans="1:6" ht="45" x14ac:dyDescent="0.25">
      <c r="A2831" s="9" t="s">
        <v>2829</v>
      </c>
      <c r="B2831" s="3" t="str">
        <f>VLOOKUP(A2831, Kickstarter!B:C, 2, FALSE)</f>
        <v>In a visceral new play about family, grief and red meat, Sarah Kosar (Royal Court) asks how far we'd go to connect with those we love.</v>
      </c>
      <c r="C2831">
        <f>VLOOKUP(A2831, Kickstarter!B:E, 3, FALSE)</f>
        <v>2500</v>
      </c>
      <c r="D2831">
        <f>VLOOKUP(A2831, Kickstarter!B:E, 4, FALSE)</f>
        <v>2663</v>
      </c>
      <c r="E2831">
        <f>VLOOKUP(A2831, Kickstarter!B:P, 15, FALSE)</f>
        <v>35.04</v>
      </c>
      <c r="F2831">
        <f>VLOOKUP(A2831, Kickstarter!B:P, 11, FALSE)</f>
        <v>76</v>
      </c>
    </row>
    <row r="2832" spans="1:6" ht="30" x14ac:dyDescent="0.25">
      <c r="A2832" s="9" t="s">
        <v>2830</v>
      </c>
      <c r="B2832" s="3" t="str">
        <f>VLOOKUP(A2832, Kickstarter!B:C, 2, FALSE)</f>
        <v>Avalon is a new South African Township play and Nakhtik is a  danced political lecture.</v>
      </c>
      <c r="C2832">
        <f>VLOOKUP(A2832, Kickstarter!B:E, 3, FALSE)</f>
        <v>3000</v>
      </c>
      <c r="D2832">
        <f>VLOOKUP(A2832, Kickstarter!B:E, 4, FALSE)</f>
        <v>3000</v>
      </c>
      <c r="E2832">
        <f>VLOOKUP(A2832, Kickstarter!B:P, 15, FALSE)</f>
        <v>272.73</v>
      </c>
      <c r="F2832">
        <f>VLOOKUP(A2832, Kickstarter!B:P, 11, FALSE)</f>
        <v>11</v>
      </c>
    </row>
    <row r="2833" spans="1:6" ht="30" x14ac:dyDescent="0.25">
      <c r="A2833" s="9" t="s">
        <v>2831</v>
      </c>
      <c r="B2833" s="3" t="str">
        <f>VLOOKUP(A2833, Kickstarter!B:C, 2, FALSE)</f>
        <v>We each wrote a play and would like to produce them for you for nothing more than art's sake!</v>
      </c>
      <c r="C2833">
        <f>VLOOKUP(A2833, Kickstarter!B:E, 3, FALSE)</f>
        <v>3000</v>
      </c>
      <c r="D2833">
        <f>VLOOKUP(A2833, Kickstarter!B:E, 4, FALSE)</f>
        <v>3320</v>
      </c>
      <c r="E2833">
        <f>VLOOKUP(A2833, Kickstarter!B:P, 15, FALSE)</f>
        <v>63.85</v>
      </c>
      <c r="F2833">
        <f>VLOOKUP(A2833, Kickstarter!B:P, 11, FALSE)</f>
        <v>52</v>
      </c>
    </row>
    <row r="2834" spans="1:6" ht="45" x14ac:dyDescent="0.25">
      <c r="A2834" s="9" t="s">
        <v>2832</v>
      </c>
      <c r="B2834" s="3" t="str">
        <f>VLOOKUP(A2834, Kickstarter!B:C, 2, FALSE)</f>
        <v>Charting the big stuff in life from dance routines to coming out; exploring homophobia, family, friendship &amp; finding your own voice.</v>
      </c>
      <c r="C2834">
        <f>VLOOKUP(A2834, Kickstarter!B:E, 3, FALSE)</f>
        <v>2500</v>
      </c>
      <c r="D2834">
        <f>VLOOKUP(A2834, Kickstarter!B:E, 4, FALSE)</f>
        <v>2867.99</v>
      </c>
      <c r="E2834">
        <f>VLOOKUP(A2834, Kickstarter!B:P, 15, FALSE)</f>
        <v>30.19</v>
      </c>
      <c r="F2834">
        <f>VLOOKUP(A2834, Kickstarter!B:P, 11, FALSE)</f>
        <v>95</v>
      </c>
    </row>
    <row r="2835" spans="1:6" x14ac:dyDescent="0.25">
      <c r="A2835" s="9" t="s">
        <v>2833</v>
      </c>
      <c r="B2835" s="3" t="str">
        <f>VLOOKUP(A2835, Kickstarter!B:C, 2, FALSE)</f>
        <v>A new play about exploring outer space</v>
      </c>
      <c r="C2835">
        <f>VLOOKUP(A2835, Kickstarter!B:E, 3, FALSE)</f>
        <v>2700</v>
      </c>
      <c r="D2835">
        <f>VLOOKUP(A2835, Kickstarter!B:E, 4, FALSE)</f>
        <v>2923</v>
      </c>
      <c r="E2835">
        <f>VLOOKUP(A2835, Kickstarter!B:P, 15, FALSE)</f>
        <v>83.51</v>
      </c>
      <c r="F2835">
        <f>VLOOKUP(A2835, Kickstarter!B:P, 11, FALSE)</f>
        <v>35</v>
      </c>
    </row>
    <row r="2836" spans="1:6" ht="45" x14ac:dyDescent="0.25">
      <c r="A2836" s="9" t="s">
        <v>2834</v>
      </c>
      <c r="B2836" s="3" t="str">
        <f>VLOOKUP(A2836, Kickstarter!B:C, 2, FALSE)</f>
        <v>Thank You For Smoking. A play about love, 5 trillion cigarettes and how the Flintstones earned the tobacco industry millions.</v>
      </c>
      <c r="C2836">
        <f>VLOOKUP(A2836, Kickstarter!B:E, 3, FALSE)</f>
        <v>800</v>
      </c>
      <c r="D2836">
        <f>VLOOKUP(A2836, Kickstarter!B:E, 4, FALSE)</f>
        <v>1360</v>
      </c>
      <c r="E2836">
        <f>VLOOKUP(A2836, Kickstarter!B:P, 15, FALSE)</f>
        <v>64.760000000000005</v>
      </c>
      <c r="F2836">
        <f>VLOOKUP(A2836, Kickstarter!B:P, 11, FALSE)</f>
        <v>21</v>
      </c>
    </row>
    <row r="2837" spans="1:6" ht="45" x14ac:dyDescent="0.25">
      <c r="A2837" s="9" t="s">
        <v>2835</v>
      </c>
      <c r="B2837" s="3" t="str">
        <f>VLOOKUP(A2837, Kickstarter!B:C, 2, FALSE)</f>
        <v>A celebratory community theatre project about the Focus E15 Occupation of empty council homes on Carpenters Estate.</v>
      </c>
      <c r="C2837">
        <f>VLOOKUP(A2837, Kickstarter!B:E, 3, FALSE)</f>
        <v>1000</v>
      </c>
      <c r="D2837">
        <f>VLOOKUP(A2837, Kickstarter!B:E, 4, FALSE)</f>
        <v>1870.99</v>
      </c>
      <c r="E2837">
        <f>VLOOKUP(A2837, Kickstarter!B:P, 15, FALSE)</f>
        <v>20.12</v>
      </c>
      <c r="F2837">
        <f>VLOOKUP(A2837, Kickstarter!B:P, 11, FALSE)</f>
        <v>93</v>
      </c>
    </row>
    <row r="2838" spans="1:6" ht="45" x14ac:dyDescent="0.25">
      <c r="A2838" s="9" t="s">
        <v>2836</v>
      </c>
      <c r="B2838" s="3" t="str">
        <f>VLOOKUP(A2838, Kickstarter!B:C, 2, FALSE)</f>
        <v>We're fundraising $450 by Feb.17, 2017 to purchase the rights for the show &amp; any extra proceeds will be used toward props and costume.</v>
      </c>
      <c r="C2838">
        <f>VLOOKUP(A2838, Kickstarter!B:E, 3, FALSE)</f>
        <v>450</v>
      </c>
      <c r="D2838">
        <f>VLOOKUP(A2838, Kickstarter!B:E, 4, FALSE)</f>
        <v>485</v>
      </c>
      <c r="E2838">
        <f>VLOOKUP(A2838, Kickstarter!B:P, 15, FALSE)</f>
        <v>44.09</v>
      </c>
      <c r="F2838">
        <f>VLOOKUP(A2838, Kickstarter!B:P, 11, FALSE)</f>
        <v>11</v>
      </c>
    </row>
    <row r="2839" spans="1:6" ht="60" x14ac:dyDescent="0.25">
      <c r="A2839" s="9" t="s">
        <v>2837</v>
      </c>
      <c r="B2839" s="3" t="str">
        <f>VLOOKUP(A2839, Kickstarter!B:C, 2, FALSE)</f>
        <v>Aidez-nous Ã  financer notre projet Stop the tempo prÃ©sentÃ© du 18 nov au 12 dÃ©c 2015 au ThÃ©Ã¢tre Prospero! M.E.S de Michel-Maxime Legault</v>
      </c>
      <c r="C2839">
        <f>VLOOKUP(A2839, Kickstarter!B:E, 3, FALSE)</f>
        <v>850</v>
      </c>
      <c r="D2839">
        <f>VLOOKUP(A2839, Kickstarter!B:E, 4, FALSE)</f>
        <v>850</v>
      </c>
      <c r="E2839">
        <f>VLOOKUP(A2839, Kickstarter!B:P, 15, FALSE)</f>
        <v>40.479999999999997</v>
      </c>
      <c r="F2839">
        <f>VLOOKUP(A2839, Kickstarter!B:P, 11, FALSE)</f>
        <v>21</v>
      </c>
    </row>
    <row r="2840" spans="1:6" ht="45" x14ac:dyDescent="0.25">
      <c r="A2840" s="9" t="s">
        <v>2838</v>
      </c>
      <c r="B2840" s="3" t="str">
        <f>VLOOKUP(A2840, Kickstarter!B:C, 2, FALSE)</f>
        <v>You like things that are funny. You (secretly) like murder. So why not support the NYC return of this hilarious whodunit?</v>
      </c>
      <c r="C2840">
        <f>VLOOKUP(A2840, Kickstarter!B:E, 3, FALSE)</f>
        <v>2000</v>
      </c>
      <c r="D2840">
        <f>VLOOKUP(A2840, Kickstarter!B:E, 4, FALSE)</f>
        <v>2405</v>
      </c>
      <c r="E2840">
        <f>VLOOKUP(A2840, Kickstarter!B:P, 15, FALSE)</f>
        <v>44.54</v>
      </c>
      <c r="F2840">
        <f>VLOOKUP(A2840, Kickstarter!B:P, 11, FALSE)</f>
        <v>54</v>
      </c>
    </row>
    <row r="2841" spans="1:6" ht="45" x14ac:dyDescent="0.25">
      <c r="A2841" s="9" t="s">
        <v>2839</v>
      </c>
      <c r="B2841" s="3" t="str">
        <f>VLOOKUP(A2841, Kickstarter!B:C, 2, FALSE)</f>
        <v>Help us tour our brand new show "Stripe and Spot (Learn to) Get Along" to neighborhoods throughout the Twin Cities metro area!</v>
      </c>
      <c r="C2841">
        <f>VLOOKUP(A2841, Kickstarter!B:E, 3, FALSE)</f>
        <v>3500</v>
      </c>
      <c r="D2841">
        <f>VLOOKUP(A2841, Kickstarter!B:E, 4, FALSE)</f>
        <v>3900</v>
      </c>
      <c r="E2841">
        <f>VLOOKUP(A2841, Kickstarter!B:P, 15, FALSE)</f>
        <v>125.81</v>
      </c>
      <c r="F2841">
        <f>VLOOKUP(A2841, Kickstarter!B:P, 11, FALSE)</f>
        <v>31</v>
      </c>
    </row>
    <row r="2842" spans="1:6" ht="60" x14ac:dyDescent="0.25">
      <c r="A2842" s="9" t="s">
        <v>2840</v>
      </c>
      <c r="B2842" s="3" t="str">
        <f>VLOOKUP(A2842, Kickstarter!B:C, 2, FALSE)</f>
        <v>The world premiere of an astounding new play at Southwark Playhouse exploring slut shaming/cyber bullying &amp; the emotional repercussions</v>
      </c>
      <c r="C2842">
        <f>VLOOKUP(A2842, Kickstarter!B:E, 3, FALSE)</f>
        <v>2500</v>
      </c>
      <c r="D2842">
        <f>VLOOKUP(A2842, Kickstarter!B:E, 4, FALSE)</f>
        <v>2600</v>
      </c>
      <c r="E2842">
        <f>VLOOKUP(A2842, Kickstarter!B:P, 15, FALSE)</f>
        <v>19.7</v>
      </c>
      <c r="F2842">
        <f>VLOOKUP(A2842, Kickstarter!B:P, 11, FALSE)</f>
        <v>132</v>
      </c>
    </row>
    <row r="2843" spans="1:6" ht="45" x14ac:dyDescent="0.25">
      <c r="A2843" s="9" t="s">
        <v>2841</v>
      </c>
      <c r="B2843" s="3" t="str">
        <f>VLOOKUP(A2843, Kickstarter!B:C, 2, FALSE)</f>
        <v>1920's London; two brothers try to make a name for themselves in the underground crime world but encounter a ruthless Irish mob boss.</v>
      </c>
      <c r="C2843">
        <f>VLOOKUP(A2843, Kickstarter!B:E, 3, FALSE)</f>
        <v>1000</v>
      </c>
      <c r="D2843">
        <f>VLOOKUP(A2843, Kickstarter!B:E, 4, FALSE)</f>
        <v>10</v>
      </c>
      <c r="E2843">
        <f>VLOOKUP(A2843, Kickstarter!B:P, 15, FALSE)</f>
        <v>10</v>
      </c>
      <c r="F2843">
        <f>VLOOKUP(A2843, Kickstarter!B:P, 11, FALSE)</f>
        <v>1</v>
      </c>
    </row>
    <row r="2844" spans="1:6" ht="45" x14ac:dyDescent="0.25">
      <c r="A2844" s="9" t="s">
        <v>2842</v>
      </c>
      <c r="B2844" s="3" t="str">
        <f>VLOOKUP(A2844, Kickstarter!B:C, 2, FALSE)</f>
        <v>A play performed at the FCO Global Summit on the Preventing Sexual Violence Initiative, hosted by William Hague and Angelina Jolie</v>
      </c>
      <c r="C2844">
        <f>VLOOKUP(A2844, Kickstarter!B:E, 3, FALSE)</f>
        <v>1500</v>
      </c>
      <c r="D2844">
        <f>VLOOKUP(A2844, Kickstarter!B:E, 4, FALSE)</f>
        <v>0</v>
      </c>
      <c r="E2844">
        <f>VLOOKUP(A2844, Kickstarter!B:P, 15, FALSE)</f>
        <v>0</v>
      </c>
      <c r="F2844">
        <f>VLOOKUP(A2844, Kickstarter!B:P, 11, FALSE)</f>
        <v>0</v>
      </c>
    </row>
    <row r="2845" spans="1:6" ht="45" x14ac:dyDescent="0.25">
      <c r="A2845" s="9" t="s">
        <v>2843</v>
      </c>
      <c r="B2845" s="3" t="str">
        <f>VLOOKUP(A2845, Kickstarter!B:C, 2, FALSE)</f>
        <v>We're high school students directing a film adaptation of the play, Fallen Angels, written by NoÃ«l Coward and set in the 1920's.</v>
      </c>
      <c r="C2845">
        <f>VLOOKUP(A2845, Kickstarter!B:E, 3, FALSE)</f>
        <v>1200</v>
      </c>
      <c r="D2845">
        <f>VLOOKUP(A2845, Kickstarter!B:E, 4, FALSE)</f>
        <v>0</v>
      </c>
      <c r="E2845">
        <f>VLOOKUP(A2845, Kickstarter!B:P, 15, FALSE)</f>
        <v>0</v>
      </c>
      <c r="F2845">
        <f>VLOOKUP(A2845, Kickstarter!B:P, 11, FALSE)</f>
        <v>0</v>
      </c>
    </row>
    <row r="2846" spans="1:6" ht="45" x14ac:dyDescent="0.25">
      <c r="A2846" s="9" t="s">
        <v>2844</v>
      </c>
      <c r="B2846" s="3" t="str">
        <f>VLOOKUP(A2846, Kickstarter!B:C, 2, FALSE)</f>
        <v>Zwei ausgebildete Schauspieler, ein Musiker - gemeinsam bringt man ein waschechtes KabarettstÃ¼ck auf die BÃ¼hne.</v>
      </c>
      <c r="C2846">
        <f>VLOOKUP(A2846, Kickstarter!B:E, 3, FALSE)</f>
        <v>550</v>
      </c>
      <c r="D2846">
        <f>VLOOKUP(A2846, Kickstarter!B:E, 4, FALSE)</f>
        <v>30</v>
      </c>
      <c r="E2846">
        <f>VLOOKUP(A2846, Kickstarter!B:P, 15, FALSE)</f>
        <v>30</v>
      </c>
      <c r="F2846">
        <f>VLOOKUP(A2846, Kickstarter!B:P, 11, FALSE)</f>
        <v>1</v>
      </c>
    </row>
    <row r="2847" spans="1:6" ht="45" x14ac:dyDescent="0.25">
      <c r="A2847" s="9" t="s">
        <v>2845</v>
      </c>
      <c r="B2847" s="3" t="str">
        <f>VLOOKUP(A2847, Kickstarter!B:C, 2, FALSE)</f>
        <v>The Maderati: A bitingly witty absurdest comedy, which pokes wickedly perceptive fun at NY artist lifestyle.</v>
      </c>
      <c r="C2847">
        <f>VLOOKUP(A2847, Kickstarter!B:E, 3, FALSE)</f>
        <v>7500</v>
      </c>
      <c r="D2847">
        <f>VLOOKUP(A2847, Kickstarter!B:E, 4, FALSE)</f>
        <v>2366</v>
      </c>
      <c r="E2847">
        <f>VLOOKUP(A2847, Kickstarter!B:P, 15, FALSE)</f>
        <v>60.67</v>
      </c>
      <c r="F2847">
        <f>VLOOKUP(A2847, Kickstarter!B:P, 11, FALSE)</f>
        <v>39</v>
      </c>
    </row>
    <row r="2848" spans="1:6" ht="45" x14ac:dyDescent="0.25">
      <c r="A2848" s="9" t="s">
        <v>2846</v>
      </c>
      <c r="B2848" s="3" t="str">
        <f>VLOOKUP(A2848, Kickstarter!B:C, 2, FALSE)</f>
        <v>SIN, has an important message, outstanding music, uplifting performances and amazing entertainment. SIN, is a "must see" for everyone!</v>
      </c>
      <c r="C2848">
        <f>VLOOKUP(A2848, Kickstarter!B:E, 3, FALSE)</f>
        <v>8000</v>
      </c>
      <c r="D2848">
        <f>VLOOKUP(A2848, Kickstarter!B:E, 4, FALSE)</f>
        <v>0</v>
      </c>
      <c r="E2848">
        <f>VLOOKUP(A2848, Kickstarter!B:P, 15, FALSE)</f>
        <v>0</v>
      </c>
      <c r="F2848">
        <f>VLOOKUP(A2848, Kickstarter!B:P, 11, FALSE)</f>
        <v>0</v>
      </c>
    </row>
    <row r="2849" spans="1:6" ht="45" x14ac:dyDescent="0.25">
      <c r="A2849" s="9" t="s">
        <v>2847</v>
      </c>
      <c r="B2849" s="3" t="str">
        <f>VLOOKUP(A2849, Kickstarter!B:C, 2, FALSE)</f>
        <v>Dark secrets come to light when Mariah meets Stella. They find a way to face the south's largest elephant in the room: RACISM.</v>
      </c>
      <c r="C2849">
        <f>VLOOKUP(A2849, Kickstarter!B:E, 3, FALSE)</f>
        <v>2000</v>
      </c>
      <c r="D2849">
        <f>VLOOKUP(A2849, Kickstarter!B:E, 4, FALSE)</f>
        <v>0</v>
      </c>
      <c r="E2849">
        <f>VLOOKUP(A2849, Kickstarter!B:P, 15, FALSE)</f>
        <v>0</v>
      </c>
      <c r="F2849">
        <f>VLOOKUP(A2849, Kickstarter!B:P, 11, FALSE)</f>
        <v>0</v>
      </c>
    </row>
    <row r="2850" spans="1:6" ht="45" x14ac:dyDescent="0.25">
      <c r="A2850" s="9" t="s">
        <v>2848</v>
      </c>
      <c r="B2850" s="3" t="str">
        <f>VLOOKUP(A2850, Kickstarter!B:C, 2, FALSE)</f>
        <v>Wendell Pierce stars in Brothers from the Bottom by Jackie Alexander to mark Hurricane Katrinaâ€™s 10th Anniversary. June 2015 in NoLA.</v>
      </c>
      <c r="C2850">
        <f>VLOOKUP(A2850, Kickstarter!B:E, 3, FALSE)</f>
        <v>35000</v>
      </c>
      <c r="D2850">
        <f>VLOOKUP(A2850, Kickstarter!B:E, 4, FALSE)</f>
        <v>70</v>
      </c>
      <c r="E2850">
        <f>VLOOKUP(A2850, Kickstarter!B:P, 15, FALSE)</f>
        <v>23.33</v>
      </c>
      <c r="F2850">
        <f>VLOOKUP(A2850, Kickstarter!B:P, 11, FALSE)</f>
        <v>3</v>
      </c>
    </row>
    <row r="2851" spans="1:6" ht="45" x14ac:dyDescent="0.25">
      <c r="A2851" s="9" t="s">
        <v>2849</v>
      </c>
      <c r="B2851" s="3" t="str">
        <f>VLOOKUP(A2851, Kickstarter!B:C, 2, FALSE)</f>
        <v>NonSens!cal tackles the struggles of four people with mental health issues/disorders inspired by A.A Milne's Winnie the Pooh</v>
      </c>
      <c r="C2851">
        <f>VLOOKUP(A2851, Kickstarter!B:E, 3, FALSE)</f>
        <v>500</v>
      </c>
      <c r="D2851">
        <f>VLOOKUP(A2851, Kickstarter!B:E, 4, FALSE)</f>
        <v>5</v>
      </c>
      <c r="E2851">
        <f>VLOOKUP(A2851, Kickstarter!B:P, 15, FALSE)</f>
        <v>5</v>
      </c>
      <c r="F2851">
        <f>VLOOKUP(A2851, Kickstarter!B:P, 11, FALSE)</f>
        <v>1</v>
      </c>
    </row>
    <row r="2852" spans="1:6" ht="45" x14ac:dyDescent="0.25">
      <c r="A2852" s="9" t="s">
        <v>2850</v>
      </c>
      <c r="B2852" s="3" t="str">
        <f>VLOOKUP(A2852, Kickstarter!B:C, 2, FALSE)</f>
        <v>Romeo and Juliet: Wouldn't it be great if they didn't all die at the end? Now YOU get to control the fate of these timeless characters!</v>
      </c>
      <c r="C2852">
        <f>VLOOKUP(A2852, Kickstarter!B:E, 3, FALSE)</f>
        <v>8000</v>
      </c>
      <c r="D2852">
        <f>VLOOKUP(A2852, Kickstarter!B:E, 4, FALSE)</f>
        <v>311</v>
      </c>
      <c r="E2852">
        <f>VLOOKUP(A2852, Kickstarter!B:P, 15, FALSE)</f>
        <v>23.92</v>
      </c>
      <c r="F2852">
        <f>VLOOKUP(A2852, Kickstarter!B:P, 11, FALSE)</f>
        <v>13</v>
      </c>
    </row>
    <row r="2853" spans="1:6" ht="45" x14ac:dyDescent="0.25">
      <c r="A2853" s="9" t="s">
        <v>2851</v>
      </c>
      <c r="B2853" s="3" t="str">
        <f>VLOOKUP(A2853, Kickstarter!B:C, 2, FALSE)</f>
        <v>Set in Southern America â€œThe Divideâ€ is a stage play that touches on the issues that are forefront in America and the world.</v>
      </c>
      <c r="C2853">
        <f>VLOOKUP(A2853, Kickstarter!B:E, 3, FALSE)</f>
        <v>4500</v>
      </c>
      <c r="D2853">
        <f>VLOOKUP(A2853, Kickstarter!B:E, 4, FALSE)</f>
        <v>0</v>
      </c>
      <c r="E2853">
        <f>VLOOKUP(A2853, Kickstarter!B:P, 15, FALSE)</f>
        <v>0</v>
      </c>
      <c r="F2853">
        <f>VLOOKUP(A2853, Kickstarter!B:P, 11, FALSE)</f>
        <v>0</v>
      </c>
    </row>
    <row r="2854" spans="1:6" ht="45" x14ac:dyDescent="0.25">
      <c r="A2854" s="9" t="s">
        <v>2852</v>
      </c>
      <c r="B2854" s="3" t="str">
        <f>VLOOKUP(A2854, Kickstarter!B:C, 2, FALSE)</f>
        <v>Just one time back to the past on the Freedom Train will open your eyes and your lives will never ever be the same!</v>
      </c>
      <c r="C2854">
        <f>VLOOKUP(A2854, Kickstarter!B:E, 3, FALSE)</f>
        <v>5000</v>
      </c>
      <c r="D2854">
        <f>VLOOKUP(A2854, Kickstarter!B:E, 4, FALSE)</f>
        <v>95</v>
      </c>
      <c r="E2854">
        <f>VLOOKUP(A2854, Kickstarter!B:P, 15, FALSE)</f>
        <v>15.83</v>
      </c>
      <c r="F2854">
        <f>VLOOKUP(A2854, Kickstarter!B:P, 11, FALSE)</f>
        <v>6</v>
      </c>
    </row>
    <row r="2855" spans="1:6" ht="45" x14ac:dyDescent="0.25">
      <c r="A2855" s="9" t="s">
        <v>2853</v>
      </c>
      <c r="B2855" s="3" t="str">
        <f>VLOOKUP(A2855, Kickstarter!B:C, 2, FALSE)</f>
        <v>Much has been written by women on breast cancer. Yet, there is little that has been written for the theatre on this by men. I have!</v>
      </c>
      <c r="C2855">
        <f>VLOOKUP(A2855, Kickstarter!B:E, 3, FALSE)</f>
        <v>9500</v>
      </c>
      <c r="D2855">
        <f>VLOOKUP(A2855, Kickstarter!B:E, 4, FALSE)</f>
        <v>0</v>
      </c>
      <c r="E2855">
        <f>VLOOKUP(A2855, Kickstarter!B:P, 15, FALSE)</f>
        <v>0</v>
      </c>
      <c r="F2855">
        <f>VLOOKUP(A2855, Kickstarter!B:P, 11, FALSE)</f>
        <v>0</v>
      </c>
    </row>
    <row r="2856" spans="1:6" ht="45" x14ac:dyDescent="0.25">
      <c r="A2856" s="9" t="s">
        <v>2854</v>
      </c>
      <c r="B2856" s="3" t="str">
        <f>VLOOKUP(A2856, Kickstarter!B:C, 2, FALSE)</f>
        <v>Almost Random Theatre's play about a candidate - with no policies - who is seeking election in May 2015</v>
      </c>
      <c r="C2856">
        <f>VLOOKUP(A2856, Kickstarter!B:E, 3, FALSE)</f>
        <v>1000</v>
      </c>
      <c r="D2856">
        <f>VLOOKUP(A2856, Kickstarter!B:E, 4, FALSE)</f>
        <v>417</v>
      </c>
      <c r="E2856">
        <f>VLOOKUP(A2856, Kickstarter!B:P, 15, FALSE)</f>
        <v>29.79</v>
      </c>
      <c r="F2856">
        <f>VLOOKUP(A2856, Kickstarter!B:P, 11, FALSE)</f>
        <v>14</v>
      </c>
    </row>
    <row r="2857" spans="1:6" ht="45" x14ac:dyDescent="0.25">
      <c r="A2857" s="9" t="s">
        <v>2855</v>
      </c>
      <c r="B2857" s="3" t="str">
        <f>VLOOKUP(A2857, Kickstarter!B:C, 2, FALSE)</f>
        <v>Raising funds to have a private stage reading for an upcoming play from THE ENSEMBLE THEATRE COMPANY OF NEW YORK (www.tetcny.org)</v>
      </c>
      <c r="C2857">
        <f>VLOOKUP(A2857, Kickstarter!B:E, 3, FALSE)</f>
        <v>600</v>
      </c>
      <c r="D2857">
        <f>VLOOKUP(A2857, Kickstarter!B:E, 4, FALSE)</f>
        <v>300</v>
      </c>
      <c r="E2857">
        <f>VLOOKUP(A2857, Kickstarter!B:P, 15, FALSE)</f>
        <v>60</v>
      </c>
      <c r="F2857">
        <f>VLOOKUP(A2857, Kickstarter!B:P, 11, FALSE)</f>
        <v>5</v>
      </c>
    </row>
    <row r="2858" spans="1:6" ht="45" x14ac:dyDescent="0.25">
      <c r="A2858" s="9" t="s">
        <v>2856</v>
      </c>
      <c r="B2858" s="3" t="str">
        <f>VLOOKUP(A2858, Kickstarter!B:C, 2, FALSE)</f>
        <v>This will be the fifth play of The Jokeress, based on the ebook/paperback novelette series. It is scifi, suspense, terror, and noir.</v>
      </c>
      <c r="C2858">
        <f>VLOOKUP(A2858, Kickstarter!B:E, 3, FALSE)</f>
        <v>3000</v>
      </c>
      <c r="D2858">
        <f>VLOOKUP(A2858, Kickstarter!B:E, 4, FALSE)</f>
        <v>146</v>
      </c>
      <c r="E2858">
        <f>VLOOKUP(A2858, Kickstarter!B:P, 15, FALSE)</f>
        <v>24.33</v>
      </c>
      <c r="F2858">
        <f>VLOOKUP(A2858, Kickstarter!B:P, 11, FALSE)</f>
        <v>6</v>
      </c>
    </row>
    <row r="2859" spans="1:6" ht="60" x14ac:dyDescent="0.25">
      <c r="A2859" s="9" t="s">
        <v>2857</v>
      </c>
      <c r="B2859" s="3" t="str">
        <f>VLOOKUP(A2859, Kickstarter!B:C, 2, FALSE)</f>
        <v>Somos una compaÃ±Ã­a de teatro independiente. Y en el 2017 queremos arrancar con el montaje de 3 obras.
3 elencos, 3 espacios.</v>
      </c>
      <c r="C2859">
        <f>VLOOKUP(A2859, Kickstarter!B:E, 3, FALSE)</f>
        <v>38000</v>
      </c>
      <c r="D2859">
        <f>VLOOKUP(A2859, Kickstarter!B:E, 4, FALSE)</f>
        <v>7500</v>
      </c>
      <c r="E2859">
        <f>VLOOKUP(A2859, Kickstarter!B:P, 15, FALSE)</f>
        <v>500</v>
      </c>
      <c r="F2859">
        <f>VLOOKUP(A2859, Kickstarter!B:P, 11, FALSE)</f>
        <v>15</v>
      </c>
    </row>
    <row r="2860" spans="1:6" ht="45" x14ac:dyDescent="0.25">
      <c r="A2860" s="9" t="s">
        <v>2858</v>
      </c>
      <c r="B2860" s="3" t="str">
        <f>VLOOKUP(A2860, Kickstarter!B:C, 2, FALSE)</f>
        <v>Een Gay Party in het centrum van Amersfoort. 
Een geweldige avond uit, met een show, optredens en DJ's.</v>
      </c>
      <c r="C2860">
        <f>VLOOKUP(A2860, Kickstarter!B:E, 3, FALSE)</f>
        <v>1000</v>
      </c>
      <c r="D2860">
        <f>VLOOKUP(A2860, Kickstarter!B:E, 4, FALSE)</f>
        <v>0</v>
      </c>
      <c r="E2860">
        <f>VLOOKUP(A2860, Kickstarter!B:P, 15, FALSE)</f>
        <v>0</v>
      </c>
      <c r="F2860">
        <f>VLOOKUP(A2860, Kickstarter!B:P, 11, FALSE)</f>
        <v>0</v>
      </c>
    </row>
    <row r="2861" spans="1:6" ht="30" x14ac:dyDescent="0.25">
      <c r="A2861" s="9" t="s">
        <v>2859</v>
      </c>
      <c r="B2861" s="3" t="str">
        <f>VLOOKUP(A2861, Kickstarter!B:C, 2, FALSE)</f>
        <v>A theatre company that will create works to inspire young people and get everyone involved.</v>
      </c>
      <c r="C2861">
        <f>VLOOKUP(A2861, Kickstarter!B:E, 3, FALSE)</f>
        <v>2000</v>
      </c>
      <c r="D2861">
        <f>VLOOKUP(A2861, Kickstarter!B:E, 4, FALSE)</f>
        <v>35</v>
      </c>
      <c r="E2861">
        <f>VLOOKUP(A2861, Kickstarter!B:P, 15, FALSE)</f>
        <v>35</v>
      </c>
      <c r="F2861">
        <f>VLOOKUP(A2861, Kickstarter!B:P, 11, FALSE)</f>
        <v>1</v>
      </c>
    </row>
    <row r="2862" spans="1:6" ht="45" x14ac:dyDescent="0.25">
      <c r="A2862" s="9" t="s">
        <v>2860</v>
      </c>
      <c r="B2862" s="3" t="str">
        <f>VLOOKUP(A2862, Kickstarter!B:C, 2, FALSE)</f>
        <v>The Bard's classic tale set in the 2016 Presidential Campaign. Power, corruption, greed, and conspiracy. How far are you willing to go?</v>
      </c>
      <c r="C2862">
        <f>VLOOKUP(A2862, Kickstarter!B:E, 3, FALSE)</f>
        <v>4000</v>
      </c>
      <c r="D2862">
        <f>VLOOKUP(A2862, Kickstarter!B:E, 4, FALSE)</f>
        <v>266</v>
      </c>
      <c r="E2862">
        <f>VLOOKUP(A2862, Kickstarter!B:P, 15, FALSE)</f>
        <v>29.56</v>
      </c>
      <c r="F2862">
        <f>VLOOKUP(A2862, Kickstarter!B:P, 11, FALSE)</f>
        <v>9</v>
      </c>
    </row>
    <row r="2863" spans="1:6" ht="45" x14ac:dyDescent="0.25">
      <c r="A2863" s="9" t="s">
        <v>2861</v>
      </c>
      <c r="B2863" s="3" t="str">
        <f>VLOOKUP(A2863, Kickstarter!B:C, 2, FALSE)</f>
        <v>The University of Queensland Drama Production Course is putting on an adaptation of William Shakespeares Julius Caesar</v>
      </c>
      <c r="C2863">
        <f>VLOOKUP(A2863, Kickstarter!B:E, 3, FALSE)</f>
        <v>250</v>
      </c>
      <c r="D2863">
        <f>VLOOKUP(A2863, Kickstarter!B:E, 4, FALSE)</f>
        <v>80</v>
      </c>
      <c r="E2863">
        <f>VLOOKUP(A2863, Kickstarter!B:P, 15, FALSE)</f>
        <v>26.67</v>
      </c>
      <c r="F2863">
        <f>VLOOKUP(A2863, Kickstarter!B:P, 11, FALSE)</f>
        <v>3</v>
      </c>
    </row>
    <row r="2864" spans="1:6" ht="45" x14ac:dyDescent="0.25">
      <c r="A2864" s="9" t="s">
        <v>2862</v>
      </c>
      <c r="B2864" s="3" t="str">
        <f>VLOOKUP(A2864, Kickstarter!B:C, 2, FALSE)</f>
        <v>"Get Your Life Back" is a dynamic stage play that deals with true issues of life that reign in the lives of many people everyday.</v>
      </c>
      <c r="C2864">
        <f>VLOOKUP(A2864, Kickstarter!B:E, 3, FALSE)</f>
        <v>12700</v>
      </c>
      <c r="D2864">
        <f>VLOOKUP(A2864, Kickstarter!B:E, 4, FALSE)</f>
        <v>55</v>
      </c>
      <c r="E2864">
        <f>VLOOKUP(A2864, Kickstarter!B:P, 15, FALSE)</f>
        <v>18.329999999999998</v>
      </c>
      <c r="F2864">
        <f>VLOOKUP(A2864, Kickstarter!B:P, 11, FALSE)</f>
        <v>3</v>
      </c>
    </row>
    <row r="2865" spans="1:6" ht="45" x14ac:dyDescent="0.25">
      <c r="A2865" s="9" t="s">
        <v>2863</v>
      </c>
      <c r="B2865" s="3" t="str">
        <f>VLOOKUP(A2865, Kickstarter!B:C, 2, FALSE)</f>
        <v>I would like to start a Acting Company that supports and includes LGBTQ youth and young adults in very conservative North Texas</v>
      </c>
      <c r="C2865">
        <f>VLOOKUP(A2865, Kickstarter!B:E, 3, FALSE)</f>
        <v>50000</v>
      </c>
      <c r="D2865">
        <f>VLOOKUP(A2865, Kickstarter!B:E, 4, FALSE)</f>
        <v>20</v>
      </c>
      <c r="E2865">
        <f>VLOOKUP(A2865, Kickstarter!B:P, 15, FALSE)</f>
        <v>20</v>
      </c>
      <c r="F2865">
        <f>VLOOKUP(A2865, Kickstarter!B:P, 11, FALSE)</f>
        <v>1</v>
      </c>
    </row>
    <row r="2866" spans="1:6" x14ac:dyDescent="0.25">
      <c r="A2866" s="9" t="s">
        <v>2864</v>
      </c>
      <c r="B2866" s="3" t="str">
        <f>VLOOKUP(A2866, Kickstarter!B:C, 2, FALSE)</f>
        <v>Accessible, original theatre for all!</v>
      </c>
      <c r="C2866">
        <f>VLOOKUP(A2866, Kickstarter!B:E, 3, FALSE)</f>
        <v>2500</v>
      </c>
      <c r="D2866">
        <f>VLOOKUP(A2866, Kickstarter!B:E, 4, FALSE)</f>
        <v>40</v>
      </c>
      <c r="E2866">
        <f>VLOOKUP(A2866, Kickstarter!B:P, 15, FALSE)</f>
        <v>13.33</v>
      </c>
      <c r="F2866">
        <f>VLOOKUP(A2866, Kickstarter!B:P, 11, FALSE)</f>
        <v>3</v>
      </c>
    </row>
    <row r="2867" spans="1:6" ht="45" x14ac:dyDescent="0.25">
      <c r="A2867" s="9" t="s">
        <v>2865</v>
      </c>
      <c r="B2867" s="3" t="str">
        <f>VLOOKUP(A2867, Kickstarter!B:C, 2, FALSE)</f>
        <v>Prepare to be Swept Away. Three short plays from three master playwrights; LANDFALL, SNIPER and DANGERS of TOBACCO!</v>
      </c>
      <c r="C2867">
        <f>VLOOKUP(A2867, Kickstarter!B:E, 3, FALSE)</f>
        <v>2888</v>
      </c>
      <c r="D2867">
        <f>VLOOKUP(A2867, Kickstarter!B:E, 4, FALSE)</f>
        <v>0</v>
      </c>
      <c r="E2867">
        <f>VLOOKUP(A2867, Kickstarter!B:P, 15, FALSE)</f>
        <v>0</v>
      </c>
      <c r="F2867">
        <f>VLOOKUP(A2867, Kickstarter!B:P, 11, FALSE)</f>
        <v>0</v>
      </c>
    </row>
    <row r="2868" spans="1:6" ht="45" x14ac:dyDescent="0.25">
      <c r="A2868" s="9" t="s">
        <v>2866</v>
      </c>
      <c r="B2868" s="3" t="str">
        <f>VLOOKUP(A2868, Kickstarter!B:C, 2, FALSE)</f>
        <v>The reality is dark, sinister. The milieu is not as friendly as it claims. What is this place? Where is it? Is it your local church?</v>
      </c>
      <c r="C2868">
        <f>VLOOKUP(A2868, Kickstarter!B:E, 3, FALSE)</f>
        <v>5000</v>
      </c>
      <c r="D2868">
        <f>VLOOKUP(A2868, Kickstarter!B:E, 4, FALSE)</f>
        <v>45</v>
      </c>
      <c r="E2868">
        <f>VLOOKUP(A2868, Kickstarter!B:P, 15, FALSE)</f>
        <v>22.5</v>
      </c>
      <c r="F2868">
        <f>VLOOKUP(A2868, Kickstarter!B:P, 11, FALSE)</f>
        <v>2</v>
      </c>
    </row>
    <row r="2869" spans="1:6" ht="45" x14ac:dyDescent="0.25">
      <c r="A2869" s="9" t="s">
        <v>2867</v>
      </c>
      <c r="B2869" s="3" t="str">
        <f>VLOOKUP(A2869, Kickstarter!B:C, 2, FALSE)</f>
        <v>This production is being put together by Wilson's newest professional theater company, the Wyldepine Players in conjunction w/ Taiplab</v>
      </c>
      <c r="C2869">
        <f>VLOOKUP(A2869, Kickstarter!B:E, 3, FALSE)</f>
        <v>2500</v>
      </c>
      <c r="D2869">
        <f>VLOOKUP(A2869, Kickstarter!B:E, 4, FALSE)</f>
        <v>504</v>
      </c>
      <c r="E2869">
        <f>VLOOKUP(A2869, Kickstarter!B:P, 15, FALSE)</f>
        <v>50.4</v>
      </c>
      <c r="F2869">
        <f>VLOOKUP(A2869, Kickstarter!B:P, 11, FALSE)</f>
        <v>10</v>
      </c>
    </row>
    <row r="2870" spans="1:6" ht="45" x14ac:dyDescent="0.25">
      <c r="A2870" s="9" t="s">
        <v>2868</v>
      </c>
      <c r="B2870" s="3" t="str">
        <f>VLOOKUP(A2870, Kickstarter!B:C, 2, FALSE)</f>
        <v>7 billion people &amp; most of us feel alone.  It's time we become emotionally unzipped.  "Unzipped" a new play about men &amp; relationships.</v>
      </c>
      <c r="C2870">
        <f>VLOOKUP(A2870, Kickstarter!B:E, 3, FALSE)</f>
        <v>15000</v>
      </c>
      <c r="D2870">
        <f>VLOOKUP(A2870, Kickstarter!B:E, 4, FALSE)</f>
        <v>6301.76</v>
      </c>
      <c r="E2870">
        <f>VLOOKUP(A2870, Kickstarter!B:P, 15, FALSE)</f>
        <v>105.03</v>
      </c>
      <c r="F2870">
        <f>VLOOKUP(A2870, Kickstarter!B:P, 11, FALSE)</f>
        <v>60</v>
      </c>
    </row>
    <row r="2871" spans="1:6" ht="60" x14ac:dyDescent="0.25">
      <c r="A2871" s="9" t="s">
        <v>2869</v>
      </c>
      <c r="B2871" s="3" t="str">
        <f>VLOOKUP(A2871, Kickstarter!B:C, 2, FALSE)</f>
        <v>We provide performing arts training and experience to young people of low income families in NYC, building confidence and self esteem</v>
      </c>
      <c r="C2871">
        <f>VLOOKUP(A2871, Kickstarter!B:E, 3, FALSE)</f>
        <v>20000</v>
      </c>
      <c r="D2871">
        <f>VLOOKUP(A2871, Kickstarter!B:E, 4, FALSE)</f>
        <v>177</v>
      </c>
      <c r="E2871">
        <f>VLOOKUP(A2871, Kickstarter!B:P, 15, FALSE)</f>
        <v>35.4</v>
      </c>
      <c r="F2871">
        <f>VLOOKUP(A2871, Kickstarter!B:P, 11, FALSE)</f>
        <v>5</v>
      </c>
    </row>
    <row r="2872" spans="1:6" ht="45" x14ac:dyDescent="0.25">
      <c r="A2872" s="9" t="s">
        <v>2870</v>
      </c>
      <c r="B2872" s="3" t="str">
        <f>VLOOKUP(A2872, Kickstarter!B:C, 2, FALSE)</f>
        <v>The war in Iraq changed everything -one journey from the safe haven of the 99% to the shadows of veteran. How would you persevere?</v>
      </c>
      <c r="C2872">
        <f>VLOOKUP(A2872, Kickstarter!B:E, 3, FALSE)</f>
        <v>5000</v>
      </c>
      <c r="D2872">
        <f>VLOOKUP(A2872, Kickstarter!B:E, 4, FALSE)</f>
        <v>750</v>
      </c>
      <c r="E2872">
        <f>VLOOKUP(A2872, Kickstarter!B:P, 15, FALSE)</f>
        <v>83.33</v>
      </c>
      <c r="F2872">
        <f>VLOOKUP(A2872, Kickstarter!B:P, 11, FALSE)</f>
        <v>9</v>
      </c>
    </row>
    <row r="2873" spans="1:6" ht="45" x14ac:dyDescent="0.25">
      <c r="A2873" s="9" t="s">
        <v>2871</v>
      </c>
      <c r="B2873" s="3" t="str">
        <f>VLOOKUP(A2873, Kickstarter!B:C, 2, FALSE)</f>
        <v>America's dad or serial rapist? Or both? The stories of the Bill Cosby accusers and the society so skeptical of them.</v>
      </c>
      <c r="C2873">
        <f>VLOOKUP(A2873, Kickstarter!B:E, 3, FALSE)</f>
        <v>10000</v>
      </c>
      <c r="D2873">
        <f>VLOOKUP(A2873, Kickstarter!B:E, 4, FALSE)</f>
        <v>467</v>
      </c>
      <c r="E2873">
        <f>VLOOKUP(A2873, Kickstarter!B:P, 15, FALSE)</f>
        <v>35.92</v>
      </c>
      <c r="F2873">
        <f>VLOOKUP(A2873, Kickstarter!B:P, 11, FALSE)</f>
        <v>13</v>
      </c>
    </row>
    <row r="2874" spans="1:6" ht="30" x14ac:dyDescent="0.25">
      <c r="A2874" s="9" t="s">
        <v>2872</v>
      </c>
      <c r="B2874" s="3" t="str">
        <f>VLOOKUP(A2874, Kickstarter!B:C, 2, FALSE)</f>
        <v>Local Theatre group in Loudoun County, Virginia. Looking for funds to start producing shows!</v>
      </c>
      <c r="C2874">
        <f>VLOOKUP(A2874, Kickstarter!B:E, 3, FALSE)</f>
        <v>3000</v>
      </c>
      <c r="D2874">
        <f>VLOOKUP(A2874, Kickstarter!B:E, 4, FALSE)</f>
        <v>0</v>
      </c>
      <c r="E2874">
        <f>VLOOKUP(A2874, Kickstarter!B:P, 15, FALSE)</f>
        <v>0</v>
      </c>
      <c r="F2874">
        <f>VLOOKUP(A2874, Kickstarter!B:P, 11, FALSE)</f>
        <v>0</v>
      </c>
    </row>
    <row r="2875" spans="1:6" ht="45" x14ac:dyDescent="0.25">
      <c r="A2875" s="9" t="s">
        <v>2873</v>
      </c>
      <c r="B2875" s="3" t="str">
        <f>VLOOKUP(A2875, Kickstarter!B:C, 2, FALSE)</f>
        <v>DC/Baltimore AEA actors band together produce a world premiere of a touching, bittersweet, award winning play about letting go to live</v>
      </c>
      <c r="C2875">
        <f>VLOOKUP(A2875, Kickstarter!B:E, 3, FALSE)</f>
        <v>2500</v>
      </c>
      <c r="D2875">
        <f>VLOOKUP(A2875, Kickstarter!B:E, 4, FALSE)</f>
        <v>953</v>
      </c>
      <c r="E2875">
        <f>VLOOKUP(A2875, Kickstarter!B:P, 15, FALSE)</f>
        <v>119.13</v>
      </c>
      <c r="F2875">
        <f>VLOOKUP(A2875, Kickstarter!B:P, 11, FALSE)</f>
        <v>8</v>
      </c>
    </row>
    <row r="2876" spans="1:6" ht="45" x14ac:dyDescent="0.25">
      <c r="A2876" s="9" t="s">
        <v>2874</v>
      </c>
      <c r="B2876" s="3" t="str">
        <f>VLOOKUP(A2876, Kickstarter!B:C, 2, FALSE)</f>
        <v>We present Classics made for the 21st Century and we need a space! Please help us rent a space for The Importance of Being Earnest!</v>
      </c>
      <c r="C2876">
        <f>VLOOKUP(A2876, Kickstarter!B:E, 3, FALSE)</f>
        <v>5000</v>
      </c>
      <c r="D2876">
        <f>VLOOKUP(A2876, Kickstarter!B:E, 4, FALSE)</f>
        <v>271</v>
      </c>
      <c r="E2876">
        <f>VLOOKUP(A2876, Kickstarter!B:P, 15, FALSE)</f>
        <v>90.33</v>
      </c>
      <c r="F2876">
        <f>VLOOKUP(A2876, Kickstarter!B:P, 11, FALSE)</f>
        <v>3</v>
      </c>
    </row>
    <row r="2877" spans="1:6" ht="45" x14ac:dyDescent="0.25">
      <c r="A2877" s="9" t="s">
        <v>2875</v>
      </c>
      <c r="B2877" s="3" t="str">
        <f>VLOOKUP(A2877, Kickstarter!B:C, 2, FALSE)</f>
        <v>Play about Tracey a gay man trapped in his room by his Bible thumping mother. He finds love but the room can not keep the love alive.</v>
      </c>
      <c r="C2877">
        <f>VLOOKUP(A2877, Kickstarter!B:E, 3, FALSE)</f>
        <v>20000</v>
      </c>
      <c r="D2877">
        <f>VLOOKUP(A2877, Kickstarter!B:E, 4, FALSE)</f>
        <v>7</v>
      </c>
      <c r="E2877">
        <f>VLOOKUP(A2877, Kickstarter!B:P, 15, FALSE)</f>
        <v>2.33</v>
      </c>
      <c r="F2877">
        <f>VLOOKUP(A2877, Kickstarter!B:P, 11, FALSE)</f>
        <v>3</v>
      </c>
    </row>
    <row r="2878" spans="1:6" ht="45" x14ac:dyDescent="0.25">
      <c r="A2878" s="9" t="s">
        <v>2876</v>
      </c>
      <c r="B2878" s="3" t="str">
        <f>VLOOKUP(A2878, Kickstarter!B:C, 2, FALSE)</f>
        <v>Charlotte NC playwright looking to showcase a series of three stage plays.  Plays are funny, completed and ready to run!</v>
      </c>
      <c r="C2878">
        <f>VLOOKUP(A2878, Kickstarter!B:E, 3, FALSE)</f>
        <v>150000</v>
      </c>
      <c r="D2878">
        <f>VLOOKUP(A2878, Kickstarter!B:E, 4, FALSE)</f>
        <v>0</v>
      </c>
      <c r="E2878">
        <f>VLOOKUP(A2878, Kickstarter!B:P, 15, FALSE)</f>
        <v>0</v>
      </c>
      <c r="F2878">
        <f>VLOOKUP(A2878, Kickstarter!B:P, 11, FALSE)</f>
        <v>0</v>
      </c>
    </row>
    <row r="2879" spans="1:6" ht="45" x14ac:dyDescent="0.25">
      <c r="A2879" s="9" t="s">
        <v>2877</v>
      </c>
      <c r="B2879" s="3" t="str">
        <f>VLOOKUP(A2879, Kickstarter!B:C, 2, FALSE)</f>
        <v>Two of the 20th Centuryâ€™s Greatest Artists 
navigate the perilous terrain of Art &amp; Fame 
in a historic Collaboration.</v>
      </c>
      <c r="C2879">
        <f>VLOOKUP(A2879, Kickstarter!B:E, 3, FALSE)</f>
        <v>6000</v>
      </c>
      <c r="D2879">
        <f>VLOOKUP(A2879, Kickstarter!B:E, 4, FALSE)</f>
        <v>650</v>
      </c>
      <c r="E2879">
        <f>VLOOKUP(A2879, Kickstarter!B:P, 15, FALSE)</f>
        <v>108.33</v>
      </c>
      <c r="F2879">
        <f>VLOOKUP(A2879, Kickstarter!B:P, 11, FALSE)</f>
        <v>6</v>
      </c>
    </row>
    <row r="2880" spans="1:6" ht="45" x14ac:dyDescent="0.25">
      <c r="A2880" s="9" t="s">
        <v>2878</v>
      </c>
      <c r="B2880" s="3" t="str">
        <f>VLOOKUP(A2880, Kickstarter!B:C, 2, FALSE)</f>
        <v>World premiere of "I'm Just Here to Buy Soy Sauce", a play about China &amp; the UK housing crisis by Jingan Young location TBC</v>
      </c>
      <c r="C2880">
        <f>VLOOKUP(A2880, Kickstarter!B:E, 3, FALSE)</f>
        <v>3000</v>
      </c>
      <c r="D2880">
        <f>VLOOKUP(A2880, Kickstarter!B:E, 4, FALSE)</f>
        <v>63</v>
      </c>
      <c r="E2880">
        <f>VLOOKUP(A2880, Kickstarter!B:P, 15, FALSE)</f>
        <v>15.75</v>
      </c>
      <c r="F2880">
        <f>VLOOKUP(A2880, Kickstarter!B:P, 11, FALSE)</f>
        <v>4</v>
      </c>
    </row>
    <row r="2881" spans="1:6" ht="45" x14ac:dyDescent="0.25">
      <c r="A2881" s="9" t="s">
        <v>2879</v>
      </c>
      <c r="B2881" s="3" t="str">
        <f>VLOOKUP(A2881, Kickstarter!B:C, 2, FALSE)</f>
        <v>She that fines a husband? Wait, is that right? Girl... you better check yourself, before you wreck yourself!</v>
      </c>
      <c r="C2881">
        <f>VLOOKUP(A2881, Kickstarter!B:E, 3, FALSE)</f>
        <v>11200</v>
      </c>
      <c r="D2881">
        <f>VLOOKUP(A2881, Kickstarter!B:E, 4, FALSE)</f>
        <v>29</v>
      </c>
      <c r="E2881">
        <f>VLOOKUP(A2881, Kickstarter!B:P, 15, FALSE)</f>
        <v>29</v>
      </c>
      <c r="F2881">
        <f>VLOOKUP(A2881, Kickstarter!B:P, 11, FALSE)</f>
        <v>1</v>
      </c>
    </row>
    <row r="2882" spans="1:6" ht="45" x14ac:dyDescent="0.25">
      <c r="A2882" s="9" t="s">
        <v>2880</v>
      </c>
      <c r="B2882" s="3" t="str">
        <f>VLOOKUP(A2882, Kickstarter!B:C, 2, FALSE)</f>
        <v>BELIEF leaves res &amp; crosses nations, swims the Atlantic, landing on Isle where Salish meets Gaelic, where humanity transcends barriers</v>
      </c>
      <c r="C2882">
        <f>VLOOKUP(A2882, Kickstarter!B:E, 3, FALSE)</f>
        <v>12000</v>
      </c>
      <c r="D2882">
        <f>VLOOKUP(A2882, Kickstarter!B:E, 4, FALSE)</f>
        <v>2800</v>
      </c>
      <c r="E2882">
        <f>VLOOKUP(A2882, Kickstarter!B:P, 15, FALSE)</f>
        <v>96.55</v>
      </c>
      <c r="F2882">
        <f>VLOOKUP(A2882, Kickstarter!B:P, 11, FALSE)</f>
        <v>29</v>
      </c>
    </row>
    <row r="2883" spans="1:6" ht="45" x14ac:dyDescent="0.25">
      <c r="A2883" s="9" t="s">
        <v>2881</v>
      </c>
      <c r="B2883" s="3" t="str">
        <f>VLOOKUP(A2883, Kickstarter!B:C, 2, FALSE)</f>
        <v>"The struggles of Alzheimer's  &amp; Alcoholism. "Courage is the quiet voice at the end of the day, saying, I will try again tomorrow."</v>
      </c>
      <c r="C2883">
        <f>VLOOKUP(A2883, Kickstarter!B:E, 3, FALSE)</f>
        <v>5500</v>
      </c>
      <c r="D2883">
        <f>VLOOKUP(A2883, Kickstarter!B:E, 4, FALSE)</f>
        <v>0</v>
      </c>
      <c r="E2883">
        <f>VLOOKUP(A2883, Kickstarter!B:P, 15, FALSE)</f>
        <v>0</v>
      </c>
      <c r="F2883">
        <f>VLOOKUP(A2883, Kickstarter!B:P, 11, FALSE)</f>
        <v>0</v>
      </c>
    </row>
    <row r="2884" spans="1:6" ht="45" x14ac:dyDescent="0.25">
      <c r="A2884" s="9" t="s">
        <v>2882</v>
      </c>
      <c r="B2884" s="3" t="str">
        <f>VLOOKUP(A2884, Kickstarter!B:C, 2, FALSE)</f>
        <v>A one-woman show about the life of Eva Schloss, her time in Auschwitz, and the positive impact she has had on thousands of lives.</v>
      </c>
      <c r="C2884">
        <f>VLOOKUP(A2884, Kickstarter!B:E, 3, FALSE)</f>
        <v>750</v>
      </c>
      <c r="D2884">
        <f>VLOOKUP(A2884, Kickstarter!B:E, 4, FALSE)</f>
        <v>252</v>
      </c>
      <c r="E2884">
        <f>VLOOKUP(A2884, Kickstarter!B:P, 15, FALSE)</f>
        <v>63</v>
      </c>
      <c r="F2884">
        <f>VLOOKUP(A2884, Kickstarter!B:P, 11, FALSE)</f>
        <v>4</v>
      </c>
    </row>
    <row r="2885" spans="1:6" ht="45" x14ac:dyDescent="0.25">
      <c r="A2885" s="9" t="s">
        <v>2883</v>
      </c>
      <c r="B2885" s="3" t="str">
        <f>VLOOKUP(A2885, Kickstarter!B:C, 2, FALSE)</f>
        <v>Ticket sales benefit Bedford Hills Maximum Security Prison, Women's College Program Library. Presented by Theater For The New City.</v>
      </c>
      <c r="C2885">
        <f>VLOOKUP(A2885, Kickstarter!B:E, 3, FALSE)</f>
        <v>10000</v>
      </c>
      <c r="D2885">
        <f>VLOOKUP(A2885, Kickstarter!B:E, 4, FALSE)</f>
        <v>1908</v>
      </c>
      <c r="E2885">
        <f>VLOOKUP(A2885, Kickstarter!B:P, 15, FALSE)</f>
        <v>381.6</v>
      </c>
      <c r="F2885">
        <f>VLOOKUP(A2885, Kickstarter!B:P, 11, FALSE)</f>
        <v>5</v>
      </c>
    </row>
    <row r="2886" spans="1:6" ht="30" x14ac:dyDescent="0.25">
      <c r="A2886" s="9" t="s">
        <v>2884</v>
      </c>
      <c r="B2886" s="3" t="str">
        <f>VLOOKUP(A2886, Kickstarter!B:C, 2, FALSE)</f>
        <v>Come explore the dream world of Jim Morrison, rock singer, mystic, poet, shaman.</v>
      </c>
      <c r="C2886">
        <f>VLOOKUP(A2886, Kickstarter!B:E, 3, FALSE)</f>
        <v>45000</v>
      </c>
      <c r="D2886">
        <f>VLOOKUP(A2886, Kickstarter!B:E, 4, FALSE)</f>
        <v>185</v>
      </c>
      <c r="E2886">
        <f>VLOOKUP(A2886, Kickstarter!B:P, 15, FALSE)</f>
        <v>46.25</v>
      </c>
      <c r="F2886">
        <f>VLOOKUP(A2886, Kickstarter!B:P, 11, FALSE)</f>
        <v>4</v>
      </c>
    </row>
    <row r="2887" spans="1:6" ht="30" x14ac:dyDescent="0.25">
      <c r="A2887" s="9" t="s">
        <v>2885</v>
      </c>
      <c r="B2887" s="3" t="str">
        <f>VLOOKUP(A2887, Kickstarter!B:C, 2, FALSE)</f>
        <v>An historic and proud work of Polish nationalistic literature performed on stage.</v>
      </c>
      <c r="C2887">
        <f>VLOOKUP(A2887, Kickstarter!B:E, 3, FALSE)</f>
        <v>400</v>
      </c>
      <c r="D2887">
        <f>VLOOKUP(A2887, Kickstarter!B:E, 4, FALSE)</f>
        <v>130</v>
      </c>
      <c r="E2887">
        <f>VLOOKUP(A2887, Kickstarter!B:P, 15, FALSE)</f>
        <v>26</v>
      </c>
      <c r="F2887">
        <f>VLOOKUP(A2887, Kickstarter!B:P, 11, FALSE)</f>
        <v>5</v>
      </c>
    </row>
    <row r="2888" spans="1:6" ht="45" x14ac:dyDescent="0.25">
      <c r="A2888" s="9" t="s">
        <v>2886</v>
      </c>
      <c r="B2888" s="3" t="str">
        <f>VLOOKUP(A2888, Kickstarter!B:C, 2, FALSE)</f>
        <v>Help us provide half-price tickets to the 11th annual Variations Project, allowing our fellow artists to see this wonderful production.</v>
      </c>
      <c r="C2888">
        <f>VLOOKUP(A2888, Kickstarter!B:E, 3, FALSE)</f>
        <v>200</v>
      </c>
      <c r="D2888">
        <f>VLOOKUP(A2888, Kickstarter!B:E, 4, FALSE)</f>
        <v>10</v>
      </c>
      <c r="E2888">
        <f>VLOOKUP(A2888, Kickstarter!B:P, 15, FALSE)</f>
        <v>10</v>
      </c>
      <c r="F2888">
        <f>VLOOKUP(A2888, Kickstarter!B:P, 11, FALSE)</f>
        <v>1</v>
      </c>
    </row>
    <row r="2889" spans="1:6" ht="45" x14ac:dyDescent="0.25">
      <c r="A2889" s="9" t="s">
        <v>2887</v>
      </c>
      <c r="B2889" s="3" t="str">
        <f>VLOOKUP(A2889, Kickstarter!B:C, 2, FALSE)</f>
        <v>A stage play of love, faith, &amp; relationships in a comical &amp; spirit message that is sure to make you laugh &amp; rejoice to the ART OF LOVE</v>
      </c>
      <c r="C2889">
        <f>VLOOKUP(A2889, Kickstarter!B:E, 3, FALSE)</f>
        <v>3000</v>
      </c>
      <c r="D2889">
        <f>VLOOKUP(A2889, Kickstarter!B:E, 4, FALSE)</f>
        <v>5</v>
      </c>
      <c r="E2889">
        <f>VLOOKUP(A2889, Kickstarter!B:P, 15, FALSE)</f>
        <v>5</v>
      </c>
      <c r="F2889">
        <f>VLOOKUP(A2889, Kickstarter!B:P, 11, FALSE)</f>
        <v>1</v>
      </c>
    </row>
    <row r="2890" spans="1:6" ht="45" x14ac:dyDescent="0.25">
      <c r="A2890" s="9" t="s">
        <v>2888</v>
      </c>
      <c r="B2890" s="3" t="str">
        <f>VLOOKUP(A2890, Kickstarter!B:C, 2, FALSE)</f>
        <v>We're dedicated to writing &amp; producing plays, infusing inspirational, universal principles that aren't commonly displayed in America.</v>
      </c>
      <c r="C2890">
        <f>VLOOKUP(A2890, Kickstarter!B:E, 3, FALSE)</f>
        <v>30000</v>
      </c>
      <c r="D2890">
        <f>VLOOKUP(A2890, Kickstarter!B:E, 4, FALSE)</f>
        <v>0</v>
      </c>
      <c r="E2890">
        <f>VLOOKUP(A2890, Kickstarter!B:P, 15, FALSE)</f>
        <v>0</v>
      </c>
      <c r="F2890">
        <f>VLOOKUP(A2890, Kickstarter!B:P, 11, FALSE)</f>
        <v>0</v>
      </c>
    </row>
    <row r="2891" spans="1:6" ht="45" x14ac:dyDescent="0.25">
      <c r="A2891" s="9" t="s">
        <v>2889</v>
      </c>
      <c r="B2891" s="3" t="str">
        <f>VLOOKUP(A2891, Kickstarter!B:C, 2, FALSE)</f>
        <v>Halfway, Nebraska explores the limits of hope and what it means to love someone who may be too far damaged to save.</v>
      </c>
      <c r="C2891">
        <f>VLOOKUP(A2891, Kickstarter!B:E, 3, FALSE)</f>
        <v>3000</v>
      </c>
      <c r="D2891">
        <f>VLOOKUP(A2891, Kickstarter!B:E, 4, FALSE)</f>
        <v>1142</v>
      </c>
      <c r="E2891">
        <f>VLOOKUP(A2891, Kickstarter!B:P, 15, FALSE)</f>
        <v>81.569999999999993</v>
      </c>
      <c r="F2891">
        <f>VLOOKUP(A2891, Kickstarter!B:P, 11, FALSE)</f>
        <v>14</v>
      </c>
    </row>
    <row r="2892" spans="1:6" ht="45" x14ac:dyDescent="0.25">
      <c r="A2892" s="9" t="s">
        <v>2890</v>
      </c>
      <c r="B2892" s="3" t="str">
        <f>VLOOKUP(A2892, Kickstarter!B:C, 2, FALSE)</f>
        <v>This Theological Comedy tells a story of when seemingly similar beliefs are discovered to be worlds apart; Damnation-Southern Style.</v>
      </c>
      <c r="C2892">
        <f>VLOOKUP(A2892, Kickstarter!B:E, 3, FALSE)</f>
        <v>2000</v>
      </c>
      <c r="D2892">
        <f>VLOOKUP(A2892, Kickstarter!B:E, 4, FALSE)</f>
        <v>21</v>
      </c>
      <c r="E2892">
        <f>VLOOKUP(A2892, Kickstarter!B:P, 15, FALSE)</f>
        <v>7</v>
      </c>
      <c r="F2892">
        <f>VLOOKUP(A2892, Kickstarter!B:P, 11, FALSE)</f>
        <v>3</v>
      </c>
    </row>
    <row r="2893" spans="1:6" ht="45" x14ac:dyDescent="0.25">
      <c r="A2893" s="9" t="s">
        <v>2891</v>
      </c>
      <c r="B2893" s="3" t="str">
        <f>VLOOKUP(A2893, Kickstarter!B:C, 2, FALSE)</f>
        <v>Did you know that we are enriching the lives of Brooklyn kids through literacy and educational theater? We just need a little help.</v>
      </c>
      <c r="C2893">
        <f>VLOOKUP(A2893, Kickstarter!B:E, 3, FALSE)</f>
        <v>10000</v>
      </c>
      <c r="D2893">
        <f>VLOOKUP(A2893, Kickstarter!B:E, 4, FALSE)</f>
        <v>273</v>
      </c>
      <c r="E2893">
        <f>VLOOKUP(A2893, Kickstarter!B:P, 15, FALSE)</f>
        <v>27.3</v>
      </c>
      <c r="F2893">
        <f>VLOOKUP(A2893, Kickstarter!B:P, 11, FALSE)</f>
        <v>10</v>
      </c>
    </row>
    <row r="2894" spans="1:6" ht="45" x14ac:dyDescent="0.25">
      <c r="A2894" s="9" t="s">
        <v>2892</v>
      </c>
      <c r="B2894" s="3" t="str">
        <f>VLOOKUP(A2894, Kickstarter!B:C, 2, FALSE)</f>
        <v>Something Precious is the world's first musical to alert folks to the harmful effects of technology on the human spirit.</v>
      </c>
      <c r="C2894">
        <f>VLOOKUP(A2894, Kickstarter!B:E, 3, FALSE)</f>
        <v>5500</v>
      </c>
      <c r="D2894">
        <f>VLOOKUP(A2894, Kickstarter!B:E, 4, FALSE)</f>
        <v>500</v>
      </c>
      <c r="E2894">
        <f>VLOOKUP(A2894, Kickstarter!B:P, 15, FALSE)</f>
        <v>29.41</v>
      </c>
      <c r="F2894">
        <f>VLOOKUP(A2894, Kickstarter!B:P, 11, FALSE)</f>
        <v>17</v>
      </c>
    </row>
    <row r="2895" spans="1:6" x14ac:dyDescent="0.25">
      <c r="A2895" s="9" t="s">
        <v>2893</v>
      </c>
      <c r="B2895" s="3" t="str">
        <f>VLOOKUP(A2895, Kickstarter!B:C, 2, FALSE)</f>
        <v>Fundraising for REDISCOVERING KIA THE PLAY</v>
      </c>
      <c r="C2895">
        <f>VLOOKUP(A2895, Kickstarter!B:E, 3, FALSE)</f>
        <v>5000</v>
      </c>
      <c r="D2895">
        <f>VLOOKUP(A2895, Kickstarter!B:E, 4, FALSE)</f>
        <v>25</v>
      </c>
      <c r="E2895">
        <f>VLOOKUP(A2895, Kickstarter!B:P, 15, FALSE)</f>
        <v>12.5</v>
      </c>
      <c r="F2895">
        <f>VLOOKUP(A2895, Kickstarter!B:P, 11, FALSE)</f>
        <v>2</v>
      </c>
    </row>
    <row r="2896" spans="1:6" ht="30" x14ac:dyDescent="0.25">
      <c r="A2896" s="9" t="s">
        <v>2894</v>
      </c>
      <c r="B2896" s="3" t="str">
        <f>VLOOKUP(A2896, Kickstarter!B:C, 2, FALSE)</f>
        <v>This Is A Story About A Woman A Man And A Woman</v>
      </c>
      <c r="C2896">
        <f>VLOOKUP(A2896, Kickstarter!B:E, 3, FALSE)</f>
        <v>50000</v>
      </c>
      <c r="D2896">
        <f>VLOOKUP(A2896, Kickstarter!B:E, 4, FALSE)</f>
        <v>0</v>
      </c>
      <c r="E2896">
        <f>VLOOKUP(A2896, Kickstarter!B:P, 15, FALSE)</f>
        <v>0</v>
      </c>
      <c r="F2896">
        <f>VLOOKUP(A2896, Kickstarter!B:P, 11, FALSE)</f>
        <v>0</v>
      </c>
    </row>
    <row r="2897" spans="1:6" ht="45" x14ac:dyDescent="0.25">
      <c r="A2897" s="9" t="s">
        <v>2895</v>
      </c>
      <c r="B2897" s="3" t="str">
        <f>VLOOKUP(A2897, Kickstarter!B:C, 2, FALSE)</f>
        <v>Alice on stage with a magical twist to brighten your smile and warm your heart. Project is in Polish with semi-pro actors and children.</v>
      </c>
      <c r="C2897">
        <f>VLOOKUP(A2897, Kickstarter!B:E, 3, FALSE)</f>
        <v>500</v>
      </c>
      <c r="D2897">
        <f>VLOOKUP(A2897, Kickstarter!B:E, 4, FALSE)</f>
        <v>23</v>
      </c>
      <c r="E2897">
        <f>VLOOKUP(A2897, Kickstarter!B:P, 15, FALSE)</f>
        <v>5.75</v>
      </c>
      <c r="F2897">
        <f>VLOOKUP(A2897, Kickstarter!B:P, 11, FALSE)</f>
        <v>4</v>
      </c>
    </row>
    <row r="2898" spans="1:6" ht="45" x14ac:dyDescent="0.25">
      <c r="A2898" s="9" t="s">
        <v>2896</v>
      </c>
      <c r="B2898" s="3" t="str">
        <f>VLOOKUP(A2898, Kickstarter!B:C, 2, FALSE)</f>
        <v>"Miracle on 34th Street" is about faith and believing in others. 
We believe. Do you?</v>
      </c>
      <c r="C2898">
        <f>VLOOKUP(A2898, Kickstarter!B:E, 3, FALSE)</f>
        <v>3000</v>
      </c>
      <c r="D2898">
        <f>VLOOKUP(A2898, Kickstarter!B:E, 4, FALSE)</f>
        <v>625</v>
      </c>
      <c r="E2898">
        <f>VLOOKUP(A2898, Kickstarter!B:P, 15, FALSE)</f>
        <v>52.08</v>
      </c>
      <c r="F2898">
        <f>VLOOKUP(A2898, Kickstarter!B:P, 11, FALSE)</f>
        <v>12</v>
      </c>
    </row>
    <row r="2899" spans="1:6" ht="45" x14ac:dyDescent="0.25">
      <c r="A2899" s="9" t="s">
        <v>2897</v>
      </c>
      <c r="B2899" s="3" t="str">
        <f>VLOOKUP(A2899, Kickstarter!B:C, 2, FALSE)</f>
        <v>A unique stage play about the epic struggle of psychic Edgar Cayce to deal with his extraordinary abilities and find his place in life.</v>
      </c>
      <c r="C2899">
        <f>VLOOKUP(A2899, Kickstarter!B:E, 3, FALSE)</f>
        <v>12000</v>
      </c>
      <c r="D2899">
        <f>VLOOKUP(A2899, Kickstarter!B:E, 4, FALSE)</f>
        <v>550</v>
      </c>
      <c r="E2899">
        <f>VLOOKUP(A2899, Kickstarter!B:P, 15, FALSE)</f>
        <v>183.33</v>
      </c>
      <c r="F2899">
        <f>VLOOKUP(A2899, Kickstarter!B:P, 11, FALSE)</f>
        <v>3</v>
      </c>
    </row>
    <row r="2900" spans="1:6" ht="45" x14ac:dyDescent="0.25">
      <c r="A2900" s="9" t="s">
        <v>2898</v>
      </c>
      <c r="B2900" s="3" t="str">
        <f>VLOOKUP(A2900, Kickstarter!B:C, 2, FALSE)</f>
        <v>This is an action packed Sci-Fi stage play, using foam latex creature puppets, projected video footage, and audience participation.</v>
      </c>
      <c r="C2900">
        <f>VLOOKUP(A2900, Kickstarter!B:E, 3, FALSE)</f>
        <v>7500</v>
      </c>
      <c r="D2900">
        <f>VLOOKUP(A2900, Kickstarter!B:E, 4, FALSE)</f>
        <v>316</v>
      </c>
      <c r="E2900">
        <f>VLOOKUP(A2900, Kickstarter!B:P, 15, FALSE)</f>
        <v>26.33</v>
      </c>
      <c r="F2900">
        <f>VLOOKUP(A2900, Kickstarter!B:P, 11, FALSE)</f>
        <v>12</v>
      </c>
    </row>
    <row r="2901" spans="1:6" ht="45" x14ac:dyDescent="0.25">
      <c r="A2901" s="9" t="s">
        <v>2899</v>
      </c>
      <c r="B2901" s="3" t="str">
        <f>VLOOKUP(A2901, Kickstarter!B:C, 2, FALSE)</f>
        <v>Sex, intrigue, lust, &amp; love; follow the lives of two individuals as their romance turns from innocent online flirting to something more</v>
      </c>
      <c r="C2901">
        <f>VLOOKUP(A2901, Kickstarter!B:E, 3, FALSE)</f>
        <v>10000</v>
      </c>
      <c r="D2901">
        <f>VLOOKUP(A2901, Kickstarter!B:E, 4, FALSE)</f>
        <v>0</v>
      </c>
      <c r="E2901">
        <f>VLOOKUP(A2901, Kickstarter!B:P, 15, FALSE)</f>
        <v>0</v>
      </c>
      <c r="F2901">
        <f>VLOOKUP(A2901, Kickstarter!B:P, 11, FALSE)</f>
        <v>0</v>
      </c>
    </row>
    <row r="2902" spans="1:6" ht="60" x14ac:dyDescent="0.25">
      <c r="A2902" s="9" t="s">
        <v>2900</v>
      </c>
      <c r="B2902" s="3" t="str">
        <f>VLOOKUP(A2902, Kickstarter!B:C, 2, FALSE)</f>
        <v>In October, we plan to premiere Oedipus Revenant, a historically grounded horror adaptation of Sophoclesâ€™ classic, Oedipus the Tyrant.</v>
      </c>
      <c r="C2902">
        <f>VLOOKUP(A2902, Kickstarter!B:E, 3, FALSE)</f>
        <v>5500</v>
      </c>
      <c r="D2902">
        <f>VLOOKUP(A2902, Kickstarter!B:E, 4, FALSE)</f>
        <v>3405</v>
      </c>
      <c r="E2902">
        <f>VLOOKUP(A2902, Kickstarter!B:P, 15, FALSE)</f>
        <v>486.43</v>
      </c>
      <c r="F2902">
        <f>VLOOKUP(A2902, Kickstarter!B:P, 11, FALSE)</f>
        <v>7</v>
      </c>
    </row>
    <row r="2903" spans="1:6" ht="45" x14ac:dyDescent="0.25">
      <c r="A2903" s="9" t="s">
        <v>2901</v>
      </c>
      <c r="B2903" s="3" t="str">
        <f>VLOOKUP(A2903, Kickstarter!B:C, 2, FALSE)</f>
        <v>How can the visual age appreciate something that cant see? With these Audio Plays I will show you, if your willing to listen.</v>
      </c>
      <c r="C2903">
        <f>VLOOKUP(A2903, Kickstarter!B:E, 3, FALSE)</f>
        <v>750</v>
      </c>
      <c r="D2903">
        <f>VLOOKUP(A2903, Kickstarter!B:E, 4, FALSE)</f>
        <v>6</v>
      </c>
      <c r="E2903">
        <f>VLOOKUP(A2903, Kickstarter!B:P, 15, FALSE)</f>
        <v>3</v>
      </c>
      <c r="F2903">
        <f>VLOOKUP(A2903, Kickstarter!B:P, 11, FALSE)</f>
        <v>2</v>
      </c>
    </row>
    <row r="2904" spans="1:6" ht="30" x14ac:dyDescent="0.25">
      <c r="A2904" s="9" t="s">
        <v>2902</v>
      </c>
      <c r="B2904" s="3" t="str">
        <f>VLOOKUP(A2904, Kickstarter!B:C, 2, FALSE)</f>
        <v>Help me honor and bring "The American Soprano" Leontyne Price back to the stage one more time.</v>
      </c>
      <c r="C2904">
        <f>VLOOKUP(A2904, Kickstarter!B:E, 3, FALSE)</f>
        <v>150000</v>
      </c>
      <c r="D2904">
        <f>VLOOKUP(A2904, Kickstarter!B:E, 4, FALSE)</f>
        <v>25</v>
      </c>
      <c r="E2904">
        <f>VLOOKUP(A2904, Kickstarter!B:P, 15, FALSE)</f>
        <v>25</v>
      </c>
      <c r="F2904">
        <f>VLOOKUP(A2904, Kickstarter!B:P, 11, FALSE)</f>
        <v>1</v>
      </c>
    </row>
    <row r="2905" spans="1:6" ht="45" x14ac:dyDescent="0.25">
      <c r="A2905" s="9" t="s">
        <v>2903</v>
      </c>
      <c r="B2905" s="3" t="str">
        <f>VLOOKUP(A2905, Kickstarter!B:C, 2, FALSE)</f>
        <v>We are raising funds to rent a theater hall for a play to help educate teenagers and parents on the pitfalls teenagers currently face.</v>
      </c>
      <c r="C2905">
        <f>VLOOKUP(A2905, Kickstarter!B:E, 3, FALSE)</f>
        <v>5000</v>
      </c>
      <c r="D2905">
        <f>VLOOKUP(A2905, Kickstarter!B:E, 4, FALSE)</f>
        <v>39</v>
      </c>
      <c r="E2905">
        <f>VLOOKUP(A2905, Kickstarter!B:P, 15, FALSE)</f>
        <v>9.75</v>
      </c>
      <c r="F2905">
        <f>VLOOKUP(A2905, Kickstarter!B:P, 11, FALSE)</f>
        <v>4</v>
      </c>
    </row>
    <row r="2906" spans="1:6" ht="45" x14ac:dyDescent="0.25">
      <c r="A2906" s="9" t="s">
        <v>2904</v>
      </c>
      <c r="B2906" s="3" t="str">
        <f>VLOOKUP(A2906, Kickstarter!B:C, 2, FALSE)</f>
        <v>A Tequila slammer with a slice of Tarantino, a line of the London Fringe scene and a shot of â€œBreaking Badâ€. New Writing.</v>
      </c>
      <c r="C2906">
        <f>VLOOKUP(A2906, Kickstarter!B:E, 3, FALSE)</f>
        <v>1500</v>
      </c>
      <c r="D2906">
        <f>VLOOKUP(A2906, Kickstarter!B:E, 4, FALSE)</f>
        <v>75</v>
      </c>
      <c r="E2906">
        <f>VLOOKUP(A2906, Kickstarter!B:P, 15, FALSE)</f>
        <v>18.75</v>
      </c>
      <c r="F2906">
        <f>VLOOKUP(A2906, Kickstarter!B:P, 11, FALSE)</f>
        <v>4</v>
      </c>
    </row>
    <row r="2907" spans="1:6" ht="45" x14ac:dyDescent="0.25">
      <c r="A2907" s="9" t="s">
        <v>2905</v>
      </c>
      <c r="B2907" s="3" t="str">
        <f>VLOOKUP(A2907, Kickstarter!B:C, 2, FALSE)</f>
        <v>Philly-based feminist theatre's inaugural production about a woman's friendship with an awesome lady cowboy.</v>
      </c>
      <c r="C2907">
        <f>VLOOKUP(A2907, Kickstarter!B:E, 3, FALSE)</f>
        <v>3500</v>
      </c>
      <c r="D2907">
        <f>VLOOKUP(A2907, Kickstarter!B:E, 4, FALSE)</f>
        <v>622</v>
      </c>
      <c r="E2907">
        <f>VLOOKUP(A2907, Kickstarter!B:P, 15, FALSE)</f>
        <v>36.590000000000003</v>
      </c>
      <c r="F2907">
        <f>VLOOKUP(A2907, Kickstarter!B:P, 11, FALSE)</f>
        <v>17</v>
      </c>
    </row>
    <row r="2908" spans="1:6" ht="45" x14ac:dyDescent="0.25">
      <c r="A2908" s="9" t="s">
        <v>2906</v>
      </c>
      <c r="B2908" s="3" t="str">
        <f>VLOOKUP(A2908, Kickstarter!B:C, 2, FALSE)</f>
        <v>The smash hit, award-winning comedy sashays onto the Los Angeles Theater Scene in a fabulous new production at Atwater Village Theatre.</v>
      </c>
      <c r="C2908">
        <f>VLOOKUP(A2908, Kickstarter!B:E, 3, FALSE)</f>
        <v>6000</v>
      </c>
      <c r="D2908">
        <f>VLOOKUP(A2908, Kickstarter!B:E, 4, FALSE)</f>
        <v>565</v>
      </c>
      <c r="E2908">
        <f>VLOOKUP(A2908, Kickstarter!B:P, 15, FALSE)</f>
        <v>80.709999999999994</v>
      </c>
      <c r="F2908">
        <f>VLOOKUP(A2908, Kickstarter!B:P, 11, FALSE)</f>
        <v>7</v>
      </c>
    </row>
    <row r="2909" spans="1:6" ht="45" x14ac:dyDescent="0.25">
      <c r="A2909" s="9" t="s">
        <v>2907</v>
      </c>
      <c r="B2909" s="3" t="str">
        <f>VLOOKUP(A2909, Kickstarter!B:C, 2, FALSE)</f>
        <v>Spend an evening in the afterlife with some of the greatest women who ever lived. LITTLE NELL's,by Jill Hughes, Los Angeles- June, 2016</v>
      </c>
      <c r="C2909">
        <f>VLOOKUP(A2909, Kickstarter!B:E, 3, FALSE)</f>
        <v>2500</v>
      </c>
      <c r="D2909">
        <f>VLOOKUP(A2909, Kickstarter!B:E, 4, FALSE)</f>
        <v>2</v>
      </c>
      <c r="E2909">
        <f>VLOOKUP(A2909, Kickstarter!B:P, 15, FALSE)</f>
        <v>1</v>
      </c>
      <c r="F2909">
        <f>VLOOKUP(A2909, Kickstarter!B:P, 11, FALSE)</f>
        <v>2</v>
      </c>
    </row>
    <row r="2910" spans="1:6" ht="60" x14ac:dyDescent="0.25">
      <c r="A2910" s="9" t="s">
        <v>2908</v>
      </c>
      <c r="B2910" s="3" t="str">
        <f>VLOOKUP(A2910, Kickstarter!B:C, 2, FALSE)</f>
        <v>A dinner theatre/show about a day in the life of a Vegas "Mob Boss"
circa 1965- ish. It is all at once realistic,tragic, farce/comical</v>
      </c>
      <c r="C2910">
        <f>VLOOKUP(A2910, Kickstarter!B:E, 3, FALSE)</f>
        <v>9600</v>
      </c>
      <c r="D2910">
        <f>VLOOKUP(A2910, Kickstarter!B:E, 4, FALSE)</f>
        <v>264</v>
      </c>
      <c r="E2910">
        <f>VLOOKUP(A2910, Kickstarter!B:P, 15, FALSE)</f>
        <v>52.8</v>
      </c>
      <c r="F2910">
        <f>VLOOKUP(A2910, Kickstarter!B:P, 11, FALSE)</f>
        <v>5</v>
      </c>
    </row>
    <row r="2911" spans="1:6" ht="45" x14ac:dyDescent="0.25">
      <c r="A2911" s="9" t="s">
        <v>2909</v>
      </c>
      <c r="B2911" s="3" t="str">
        <f>VLOOKUP(A2911, Kickstarter!B:C, 2, FALSE)</f>
        <v>CONVERSATIONS WITH AN AVERAGE JOE tells our stories exposing those in charge of our lives and tells how to take control of country back</v>
      </c>
      <c r="C2911">
        <f>VLOOKUP(A2911, Kickstarter!B:E, 3, FALSE)</f>
        <v>180000</v>
      </c>
      <c r="D2911">
        <f>VLOOKUP(A2911, Kickstarter!B:E, 4, FALSE)</f>
        <v>20</v>
      </c>
      <c r="E2911">
        <f>VLOOKUP(A2911, Kickstarter!B:P, 15, FALSE)</f>
        <v>20</v>
      </c>
      <c r="F2911">
        <f>VLOOKUP(A2911, Kickstarter!B:P, 11, FALSE)</f>
        <v>1</v>
      </c>
    </row>
    <row r="2912" spans="1:6" ht="45" x14ac:dyDescent="0.25">
      <c r="A2912" s="9" t="s">
        <v>2910</v>
      </c>
      <c r="B2912" s="3" t="str">
        <f>VLOOKUP(A2912, Kickstarter!B:C, 2, FALSE)</f>
        <v>Free drama, dance and singing workshops for disadvantaged young people to inspire, create and help them follow their dreams.</v>
      </c>
      <c r="C2912">
        <f>VLOOKUP(A2912, Kickstarter!B:E, 3, FALSE)</f>
        <v>30000</v>
      </c>
      <c r="D2912">
        <f>VLOOKUP(A2912, Kickstarter!B:E, 4, FALSE)</f>
        <v>1</v>
      </c>
      <c r="E2912">
        <f>VLOOKUP(A2912, Kickstarter!B:P, 15, FALSE)</f>
        <v>1</v>
      </c>
      <c r="F2912">
        <f>VLOOKUP(A2912, Kickstarter!B:P, 11, FALSE)</f>
        <v>1</v>
      </c>
    </row>
    <row r="2913" spans="1:6" ht="45" x14ac:dyDescent="0.25">
      <c r="A2913" s="9" t="s">
        <v>2911</v>
      </c>
      <c r="B2913" s="3" t="str">
        <f>VLOOKUP(A2913, Kickstarter!B:C, 2, FALSE)</f>
        <v>The Most Beautiful Things in Japan are Hidden...Our different &amp; original play from the Japanese folk tale The Bamboo Cutters Daughter.</v>
      </c>
      <c r="C2913">
        <f>VLOOKUP(A2913, Kickstarter!B:E, 3, FALSE)</f>
        <v>1800</v>
      </c>
      <c r="D2913">
        <f>VLOOKUP(A2913, Kickstarter!B:E, 4, FALSE)</f>
        <v>657</v>
      </c>
      <c r="E2913">
        <f>VLOOKUP(A2913, Kickstarter!B:P, 15, FALSE)</f>
        <v>46.93</v>
      </c>
      <c r="F2913">
        <f>VLOOKUP(A2913, Kickstarter!B:P, 11, FALSE)</f>
        <v>14</v>
      </c>
    </row>
    <row r="2914" spans="1:6" ht="45" x14ac:dyDescent="0.25">
      <c r="A2914" s="9" t="s">
        <v>2912</v>
      </c>
      <c r="B2914" s="3" t="str">
        <f>VLOOKUP(A2914, Kickstarter!B:C, 2, FALSE)</f>
        <v>Set in Iceland, Fair Play is a a dark comedy- a play within a play. An extravaganza, fueled by Absinthe, and touched by the Surreal.</v>
      </c>
      <c r="C2914">
        <f>VLOOKUP(A2914, Kickstarter!B:E, 3, FALSE)</f>
        <v>14440</v>
      </c>
      <c r="D2914">
        <f>VLOOKUP(A2914, Kickstarter!B:E, 4, FALSE)</f>
        <v>2030</v>
      </c>
      <c r="E2914">
        <f>VLOOKUP(A2914, Kickstarter!B:P, 15, FALSE)</f>
        <v>78.08</v>
      </c>
      <c r="F2914">
        <f>VLOOKUP(A2914, Kickstarter!B:P, 11, FALSE)</f>
        <v>26</v>
      </c>
    </row>
    <row r="2915" spans="1:6" ht="45" x14ac:dyDescent="0.25">
      <c r="A2915" s="9" t="s">
        <v>2913</v>
      </c>
      <c r="B2915" s="3" t="str">
        <f>VLOOKUP(A2915, Kickstarter!B:C, 2, FALSE)</f>
        <v>A LIVE history infused, frightening magic and mind reading show in the heart of the Halloween capital of the world, Salem, MA!!</v>
      </c>
      <c r="C2915">
        <f>VLOOKUP(A2915, Kickstarter!B:E, 3, FALSE)</f>
        <v>10000</v>
      </c>
      <c r="D2915">
        <f>VLOOKUP(A2915, Kickstarter!B:E, 4, FALSE)</f>
        <v>2</v>
      </c>
      <c r="E2915">
        <f>VLOOKUP(A2915, Kickstarter!B:P, 15, FALSE)</f>
        <v>1</v>
      </c>
      <c r="F2915">
        <f>VLOOKUP(A2915, Kickstarter!B:P, 11, FALSE)</f>
        <v>2</v>
      </c>
    </row>
    <row r="2916" spans="1:6" ht="30" x14ac:dyDescent="0.25">
      <c r="A2916" s="9" t="s">
        <v>2914</v>
      </c>
      <c r="B2916" s="3" t="str">
        <f>VLOOKUP(A2916, Kickstarter!B:C, 2, FALSE)</f>
        <v>Hercules must complete four challenges in order to meet the father he never knew</v>
      </c>
      <c r="C2916">
        <f>VLOOKUP(A2916, Kickstarter!B:E, 3, FALSE)</f>
        <v>25000</v>
      </c>
      <c r="D2916">
        <f>VLOOKUP(A2916, Kickstarter!B:E, 4, FALSE)</f>
        <v>1</v>
      </c>
      <c r="E2916">
        <f>VLOOKUP(A2916, Kickstarter!B:P, 15, FALSE)</f>
        <v>1</v>
      </c>
      <c r="F2916">
        <f>VLOOKUP(A2916, Kickstarter!B:P, 11, FALSE)</f>
        <v>1</v>
      </c>
    </row>
    <row r="2917" spans="1:6" ht="45" x14ac:dyDescent="0.25">
      <c r="A2917" s="9" t="s">
        <v>2915</v>
      </c>
      <c r="B2917" s="3" t="str">
        <f>VLOOKUP(A2917, Kickstarter!B:C, 2, FALSE)</f>
        <v>An inclusive, cross community, multi-cultural theatre production for children aged 3 to 16 and their families</v>
      </c>
      <c r="C2917">
        <f>VLOOKUP(A2917, Kickstarter!B:E, 3, FALSE)</f>
        <v>1000</v>
      </c>
      <c r="D2917">
        <f>VLOOKUP(A2917, Kickstarter!B:E, 4, FALSE)</f>
        <v>611</v>
      </c>
      <c r="E2917">
        <f>VLOOKUP(A2917, Kickstarter!B:P, 15, FALSE)</f>
        <v>203.67</v>
      </c>
      <c r="F2917">
        <f>VLOOKUP(A2917, Kickstarter!B:P, 11, FALSE)</f>
        <v>3</v>
      </c>
    </row>
    <row r="2918" spans="1:6" ht="30" x14ac:dyDescent="0.25">
      <c r="A2918" s="9" t="s">
        <v>2916</v>
      </c>
      <c r="B2918" s="3" t="str">
        <f>VLOOKUP(A2918, Kickstarter!B:C, 2, FALSE)</f>
        <v>The moving dramatisation of one man's journey to find the truth behind the Libyan regime change.</v>
      </c>
      <c r="C2918">
        <f>VLOOKUP(A2918, Kickstarter!B:E, 3, FALSE)</f>
        <v>1850</v>
      </c>
      <c r="D2918">
        <f>VLOOKUP(A2918, Kickstarter!B:E, 4, FALSE)</f>
        <v>145</v>
      </c>
      <c r="E2918">
        <f>VLOOKUP(A2918, Kickstarter!B:P, 15, FALSE)</f>
        <v>20.71</v>
      </c>
      <c r="F2918">
        <f>VLOOKUP(A2918, Kickstarter!B:P, 11, FALSE)</f>
        <v>7</v>
      </c>
    </row>
    <row r="2919" spans="1:6" ht="45" x14ac:dyDescent="0.25">
      <c r="A2919" s="9" t="s">
        <v>2917</v>
      </c>
      <c r="B2919" s="3" t="str">
        <f>VLOOKUP(A2919, Kickstarter!B:C, 2, FALSE)</f>
        <v>Cross dressing, cross gartering, crossed swords. Cross a bridge and come see this fantastically fun rendition of Twelfth Night</v>
      </c>
      <c r="C2919">
        <f>VLOOKUP(A2919, Kickstarter!B:E, 3, FALSE)</f>
        <v>2000</v>
      </c>
      <c r="D2919">
        <f>VLOOKUP(A2919, Kickstarter!B:E, 4, FALSE)</f>
        <v>437</v>
      </c>
      <c r="E2919">
        <f>VLOOKUP(A2919, Kickstarter!B:P, 15, FALSE)</f>
        <v>48.56</v>
      </c>
      <c r="F2919">
        <f>VLOOKUP(A2919, Kickstarter!B:P, 11, FALSE)</f>
        <v>9</v>
      </c>
    </row>
    <row r="2920" spans="1:6" ht="45" x14ac:dyDescent="0.25">
      <c r="A2920" s="9" t="s">
        <v>2918</v>
      </c>
      <c r="B2920" s="3" t="str">
        <f>VLOOKUP(A2920, Kickstarter!B:C, 2, FALSE)</f>
        <v>A meta-theatrical retelling of Chekhov's Three Sisters, framed with Civil War Hymns, Dance, and wild theatricality.</v>
      </c>
      <c r="C2920">
        <f>VLOOKUP(A2920, Kickstarter!B:E, 3, FALSE)</f>
        <v>5000</v>
      </c>
      <c r="D2920">
        <f>VLOOKUP(A2920, Kickstarter!B:E, 4, FALSE)</f>
        <v>1362</v>
      </c>
      <c r="E2920">
        <f>VLOOKUP(A2920, Kickstarter!B:P, 15, FALSE)</f>
        <v>68.099999999999994</v>
      </c>
      <c r="F2920">
        <f>VLOOKUP(A2920, Kickstarter!B:P, 11, FALSE)</f>
        <v>20</v>
      </c>
    </row>
    <row r="2921" spans="1:6" ht="45" x14ac:dyDescent="0.25">
      <c r="A2921" s="9" t="s">
        <v>2919</v>
      </c>
      <c r="B2921" s="3" t="str">
        <f>VLOOKUP(A2921, Kickstarter!B:C, 2, FALSE)</f>
        <v>A full staged reading of a new play about a boy who learns how to be happy from the most unexpected person.</v>
      </c>
      <c r="C2921">
        <f>VLOOKUP(A2921, Kickstarter!B:E, 3, FALSE)</f>
        <v>600</v>
      </c>
      <c r="D2921">
        <f>VLOOKUP(A2921, Kickstarter!B:E, 4, FALSE)</f>
        <v>51</v>
      </c>
      <c r="E2921">
        <f>VLOOKUP(A2921, Kickstarter!B:P, 15, FALSE)</f>
        <v>8.5</v>
      </c>
      <c r="F2921">
        <f>VLOOKUP(A2921, Kickstarter!B:P, 11, FALSE)</f>
        <v>6</v>
      </c>
    </row>
    <row r="2922" spans="1:6" ht="45" x14ac:dyDescent="0.25">
      <c r="A2922" s="9" t="s">
        <v>2920</v>
      </c>
      <c r="B2922" s="3" t="str">
        <f>VLOOKUP(A2922, Kickstarter!B:C, 2, FALSE)</f>
        <v>Help save this village theatre group. Funding required for lighting, stage equipment, &amp; ongoing productions. Involves youth  &amp; adults.</v>
      </c>
      <c r="C2922">
        <f>VLOOKUP(A2922, Kickstarter!B:E, 3, FALSE)</f>
        <v>2500</v>
      </c>
      <c r="D2922">
        <f>VLOOKUP(A2922, Kickstarter!B:E, 4, FALSE)</f>
        <v>671</v>
      </c>
      <c r="E2922">
        <f>VLOOKUP(A2922, Kickstarter!B:P, 15, FALSE)</f>
        <v>51.62</v>
      </c>
      <c r="F2922">
        <f>VLOOKUP(A2922, Kickstarter!B:P, 11, FALSE)</f>
        <v>13</v>
      </c>
    </row>
    <row r="2923" spans="1:6" ht="30" x14ac:dyDescent="0.25">
      <c r="A2923" s="9" t="s">
        <v>2921</v>
      </c>
      <c r="B2923" s="3" t="str">
        <f>VLOOKUP(A2923, Kickstarter!B:C, 2, FALSE)</f>
        <v>I'm creating a cabaret in which all donations go directly to Broadway Cares/Equity Fights AIDS.</v>
      </c>
      <c r="C2923">
        <f>VLOOKUP(A2923, Kickstarter!B:E, 3, FALSE)</f>
        <v>100</v>
      </c>
      <c r="D2923">
        <f>VLOOKUP(A2923, Kickstarter!B:E, 4, FALSE)</f>
        <v>129</v>
      </c>
      <c r="E2923">
        <f>VLOOKUP(A2923, Kickstarter!B:P, 15, FALSE)</f>
        <v>43</v>
      </c>
      <c r="F2923">
        <f>VLOOKUP(A2923, Kickstarter!B:P, 11, FALSE)</f>
        <v>3</v>
      </c>
    </row>
    <row r="2924" spans="1:6" ht="45" x14ac:dyDescent="0.25">
      <c r="A2924" s="9" t="s">
        <v>2922</v>
      </c>
      <c r="B2924" s="3" t="str">
        <f>VLOOKUP(A2924, Kickstarter!B:C, 2, FALSE)</f>
        <v>We as a Performing Arts College are to perform 'Les Miserables'. We need backing in order to afford the set, costume and other aspects.</v>
      </c>
      <c r="C2924">
        <f>VLOOKUP(A2924, Kickstarter!B:E, 3, FALSE)</f>
        <v>500</v>
      </c>
      <c r="D2924">
        <f>VLOOKUP(A2924, Kickstarter!B:E, 4, FALSE)</f>
        <v>500</v>
      </c>
      <c r="E2924">
        <f>VLOOKUP(A2924, Kickstarter!B:P, 15, FALSE)</f>
        <v>83.33</v>
      </c>
      <c r="F2924">
        <f>VLOOKUP(A2924, Kickstarter!B:P, 11, FALSE)</f>
        <v>6</v>
      </c>
    </row>
    <row r="2925" spans="1:6" ht="45" x14ac:dyDescent="0.25">
      <c r="A2925" s="9" t="s">
        <v>2923</v>
      </c>
      <c r="B2925" s="3" t="str">
        <f>VLOOKUP(A2925, Kickstarter!B:C, 2, FALSE)</f>
        <v>Spreading the love of theatre, one step at a time. I would like to produce a reading of one of my favorite musicals</v>
      </c>
      <c r="C2925">
        <f>VLOOKUP(A2925, Kickstarter!B:E, 3, FALSE)</f>
        <v>300</v>
      </c>
      <c r="D2925">
        <f>VLOOKUP(A2925, Kickstarter!B:E, 4, FALSE)</f>
        <v>300</v>
      </c>
      <c r="E2925">
        <f>VLOOKUP(A2925, Kickstarter!B:P, 15, FALSE)</f>
        <v>30</v>
      </c>
      <c r="F2925">
        <f>VLOOKUP(A2925, Kickstarter!B:P, 11, FALSE)</f>
        <v>10</v>
      </c>
    </row>
    <row r="2926" spans="1:6" ht="45" x14ac:dyDescent="0.25">
      <c r="A2926" s="9" t="s">
        <v>2924</v>
      </c>
      <c r="B2926" s="3" t="str">
        <f>VLOOKUP(A2926, Kickstarter!B:C, 2, FALSE)</f>
        <v>Theatre is home and there's no place like home!  So, click your heels three times, and come home to the magic we create for you!</v>
      </c>
      <c r="C2926">
        <f>VLOOKUP(A2926, Kickstarter!B:E, 3, FALSE)</f>
        <v>25000</v>
      </c>
      <c r="D2926">
        <f>VLOOKUP(A2926, Kickstarter!B:E, 4, FALSE)</f>
        <v>25800</v>
      </c>
      <c r="E2926">
        <f>VLOOKUP(A2926, Kickstarter!B:P, 15, FALSE)</f>
        <v>175.51</v>
      </c>
      <c r="F2926">
        <f>VLOOKUP(A2926, Kickstarter!B:P, 11, FALSE)</f>
        <v>147</v>
      </c>
    </row>
    <row r="2927" spans="1:6" ht="45" x14ac:dyDescent="0.25">
      <c r="A2927" s="9" t="s">
        <v>2925</v>
      </c>
      <c r="B2927" s="3" t="str">
        <f>VLOOKUP(A2927, Kickstarter!B:C, 2, FALSE)</f>
        <v>Help the Gold Dust Orphans bring their new musical 'SNOW WHITE AND THE SEVEN BOTTOMS' to New York City this fall!</v>
      </c>
      <c r="C2927">
        <f>VLOOKUP(A2927, Kickstarter!B:E, 3, FALSE)</f>
        <v>45000</v>
      </c>
      <c r="D2927">
        <f>VLOOKUP(A2927, Kickstarter!B:E, 4, FALSE)</f>
        <v>46100.69</v>
      </c>
      <c r="E2927">
        <f>VLOOKUP(A2927, Kickstarter!B:P, 15, FALSE)</f>
        <v>231.66</v>
      </c>
      <c r="F2927">
        <f>VLOOKUP(A2927, Kickstarter!B:P, 11, FALSE)</f>
        <v>199</v>
      </c>
    </row>
    <row r="2928" spans="1:6" ht="45" x14ac:dyDescent="0.25">
      <c r="A2928" s="9" t="s">
        <v>2926</v>
      </c>
      <c r="B2928" s="3" t="str">
        <f>VLOOKUP(A2928, Kickstarter!B:C, 2, FALSE)</f>
        <v>A musical, by Louis Lagalante and Patty Hamilton, that explores loss and the different ways we can choose to move on from it.</v>
      </c>
      <c r="C2928">
        <f>VLOOKUP(A2928, Kickstarter!B:E, 3, FALSE)</f>
        <v>3000</v>
      </c>
      <c r="D2928">
        <f>VLOOKUP(A2928, Kickstarter!B:E, 4, FALSE)</f>
        <v>3750</v>
      </c>
      <c r="E2928">
        <f>VLOOKUP(A2928, Kickstarter!B:P, 15, FALSE)</f>
        <v>75</v>
      </c>
      <c r="F2928">
        <f>VLOOKUP(A2928, Kickstarter!B:P, 11, FALSE)</f>
        <v>50</v>
      </c>
    </row>
    <row r="2929" spans="1:6" ht="45" x14ac:dyDescent="0.25">
      <c r="A2929" s="9" t="s">
        <v>2927</v>
      </c>
      <c r="B2929" s="3" t="str">
        <f>VLOOKUP(A2929, Kickstarter!B:C, 2, FALSE)</f>
        <v>They're Creepy, They're Kooky, And They're coming to Tuscaloosa this October! Help Us Bring the World of The Addams Family To Life!</v>
      </c>
      <c r="C2929">
        <f>VLOOKUP(A2929, Kickstarter!B:E, 3, FALSE)</f>
        <v>1800</v>
      </c>
      <c r="D2929">
        <f>VLOOKUP(A2929, Kickstarter!B:E, 4, FALSE)</f>
        <v>2355</v>
      </c>
      <c r="E2929">
        <f>VLOOKUP(A2929, Kickstarter!B:P, 15, FALSE)</f>
        <v>112.14</v>
      </c>
      <c r="F2929">
        <f>VLOOKUP(A2929, Kickstarter!B:P, 11, FALSE)</f>
        <v>21</v>
      </c>
    </row>
    <row r="2930" spans="1:6" ht="30" x14ac:dyDescent="0.25">
      <c r="A2930" s="9" t="s">
        <v>2928</v>
      </c>
      <c r="B2930" s="3" t="str">
        <f>VLOOKUP(A2930, Kickstarter!B:C, 2, FALSE)</f>
        <v>This is a touring production for schools in the Treasure Valley!</v>
      </c>
      <c r="C2930">
        <f>VLOOKUP(A2930, Kickstarter!B:E, 3, FALSE)</f>
        <v>1000</v>
      </c>
      <c r="D2930">
        <f>VLOOKUP(A2930, Kickstarter!B:E, 4, FALSE)</f>
        <v>1000</v>
      </c>
      <c r="E2930">
        <f>VLOOKUP(A2930, Kickstarter!B:P, 15, FALSE)</f>
        <v>41.67</v>
      </c>
      <c r="F2930">
        <f>VLOOKUP(A2930, Kickstarter!B:P, 11, FALSE)</f>
        <v>24</v>
      </c>
    </row>
    <row r="2931" spans="1:6" ht="45" x14ac:dyDescent="0.25">
      <c r="A2931" s="9" t="s">
        <v>2929</v>
      </c>
      <c r="B2931" s="3" t="str">
        <f>VLOOKUP(A2931, Kickstarter!B:C, 2, FALSE)</f>
        <v>Help fund ROCKT's first production!  We want to bring musical theater to kids who have limited access to it, and offer it free to kids.</v>
      </c>
      <c r="C2931">
        <f>VLOOKUP(A2931, Kickstarter!B:E, 3, FALSE)</f>
        <v>8000</v>
      </c>
      <c r="D2931">
        <f>VLOOKUP(A2931, Kickstarter!B:E, 4, FALSE)</f>
        <v>8165.55</v>
      </c>
      <c r="E2931">
        <f>VLOOKUP(A2931, Kickstarter!B:P, 15, FALSE)</f>
        <v>255.17</v>
      </c>
      <c r="F2931">
        <f>VLOOKUP(A2931, Kickstarter!B:P, 11, FALSE)</f>
        <v>32</v>
      </c>
    </row>
    <row r="2932" spans="1:6" ht="45" x14ac:dyDescent="0.25">
      <c r="A2932" s="9" t="s">
        <v>2930</v>
      </c>
      <c r="B2932" s="3" t="str">
        <f>VLOOKUP(A2932, Kickstarter!B:C, 2, FALSE)</f>
        <v>Forbear! is a new theatre company aiming to produce exciting and innovative theatre using performers from a variety of disciplines.</v>
      </c>
      <c r="C2932">
        <f>VLOOKUP(A2932, Kickstarter!B:E, 3, FALSE)</f>
        <v>10000</v>
      </c>
      <c r="D2932">
        <f>VLOOKUP(A2932, Kickstarter!B:E, 4, FALSE)</f>
        <v>10092</v>
      </c>
      <c r="E2932">
        <f>VLOOKUP(A2932, Kickstarter!B:P, 15, FALSE)</f>
        <v>162.77000000000001</v>
      </c>
      <c r="F2932">
        <f>VLOOKUP(A2932, Kickstarter!B:P, 11, FALSE)</f>
        <v>62</v>
      </c>
    </row>
    <row r="2933" spans="1:6" ht="45" x14ac:dyDescent="0.25">
      <c r="A2933" s="9" t="s">
        <v>2931</v>
      </c>
      <c r="B2933" s="3" t="str">
        <f>VLOOKUP(A2933, Kickstarter!B:C, 2, FALSE)</f>
        <v>And More Shenanigans Theatre is a brand new Edmonton based theatre company dedicated to creating and developing quirky original works</v>
      </c>
      <c r="C2933">
        <f>VLOOKUP(A2933, Kickstarter!B:E, 3, FALSE)</f>
        <v>750</v>
      </c>
      <c r="D2933">
        <f>VLOOKUP(A2933, Kickstarter!B:E, 4, FALSE)</f>
        <v>795</v>
      </c>
      <c r="E2933">
        <f>VLOOKUP(A2933, Kickstarter!B:P, 15, FALSE)</f>
        <v>88.33</v>
      </c>
      <c r="F2933">
        <f>VLOOKUP(A2933, Kickstarter!B:P, 11, FALSE)</f>
        <v>9</v>
      </c>
    </row>
    <row r="2934" spans="1:6" ht="45" x14ac:dyDescent="0.25">
      <c r="A2934" s="9" t="s">
        <v>2932</v>
      </c>
      <c r="B2934" s="3" t="str">
        <f>VLOOKUP(A2934, Kickstarter!B:C, 2, FALSE)</f>
        <v>When a rich girl fakes destitution so she can audition for a homeless talent show, she bridges our wealth gap with a tragic love.</v>
      </c>
      <c r="C2934">
        <f>VLOOKUP(A2934, Kickstarter!B:E, 3, FALSE)</f>
        <v>3100</v>
      </c>
      <c r="D2934">
        <f>VLOOKUP(A2934, Kickstarter!B:E, 4, FALSE)</f>
        <v>3258</v>
      </c>
      <c r="E2934">
        <f>VLOOKUP(A2934, Kickstarter!B:P, 15, FALSE)</f>
        <v>85.74</v>
      </c>
      <c r="F2934">
        <f>VLOOKUP(A2934, Kickstarter!B:P, 11, FALSE)</f>
        <v>38</v>
      </c>
    </row>
    <row r="2935" spans="1:6" ht="45" x14ac:dyDescent="0.25">
      <c r="A2935" s="9" t="s">
        <v>2933</v>
      </c>
      <c r="B2935" s="3" t="str">
        <f>VLOOKUP(A2935, Kickstarter!B:C, 2, FALSE)</f>
        <v>An intimate musical about friendship and time, growing up, and coming of age. Music and words that will stay with you for years to come</v>
      </c>
      <c r="C2935">
        <f>VLOOKUP(A2935, Kickstarter!B:E, 3, FALSE)</f>
        <v>2500</v>
      </c>
      <c r="D2935">
        <f>VLOOKUP(A2935, Kickstarter!B:E, 4, FALSE)</f>
        <v>2569</v>
      </c>
      <c r="E2935">
        <f>VLOOKUP(A2935, Kickstarter!B:P, 15, FALSE)</f>
        <v>47.57</v>
      </c>
      <c r="F2935">
        <f>VLOOKUP(A2935, Kickstarter!B:P, 11, FALSE)</f>
        <v>54</v>
      </c>
    </row>
    <row r="2936" spans="1:6" ht="45" x14ac:dyDescent="0.25">
      <c r="A2936" s="9" t="s">
        <v>2934</v>
      </c>
      <c r="B2936" s="3" t="str">
        <f>VLOOKUP(A2936, Kickstarter!B:C, 2, FALSE)</f>
        <v>Powerful community theatre production of Jason Robert Brown's "Songs for a New World" in London, Ontario.</v>
      </c>
      <c r="C2936">
        <f>VLOOKUP(A2936, Kickstarter!B:E, 3, FALSE)</f>
        <v>2500</v>
      </c>
      <c r="D2936">
        <f>VLOOKUP(A2936, Kickstarter!B:E, 4, FALSE)</f>
        <v>2700</v>
      </c>
      <c r="E2936">
        <f>VLOOKUP(A2936, Kickstarter!B:P, 15, FALSE)</f>
        <v>72.97</v>
      </c>
      <c r="F2936">
        <f>VLOOKUP(A2936, Kickstarter!B:P, 11, FALSE)</f>
        <v>37</v>
      </c>
    </row>
    <row r="2937" spans="1:6" ht="45" x14ac:dyDescent="0.25">
      <c r="A2937" s="9" t="s">
        <v>2935</v>
      </c>
      <c r="B2937" s="3" t="str">
        <f>VLOOKUP(A2937, Kickstarter!B:C, 2, FALSE)</f>
        <v>Fresco brings a full scale operatic production to your neighborhood - SNOW WHITE, set to the world's greatest music!</v>
      </c>
      <c r="C2937">
        <f>VLOOKUP(A2937, Kickstarter!B:E, 3, FALSE)</f>
        <v>3500</v>
      </c>
      <c r="D2937">
        <f>VLOOKUP(A2937, Kickstarter!B:E, 4, FALSE)</f>
        <v>3531</v>
      </c>
      <c r="E2937">
        <f>VLOOKUP(A2937, Kickstarter!B:P, 15, FALSE)</f>
        <v>90.54</v>
      </c>
      <c r="F2937">
        <f>VLOOKUP(A2937, Kickstarter!B:P, 11, FALSE)</f>
        <v>39</v>
      </c>
    </row>
    <row r="2938" spans="1:6" ht="45" x14ac:dyDescent="0.25">
      <c r="A2938" s="9" t="s">
        <v>2936</v>
      </c>
      <c r="B2938" s="3" t="str">
        <f>VLOOKUP(A2938, Kickstarter!B:C, 2, FALSE)</f>
        <v>We need your help to complete our musical! Help us add two more original songs to our winter show, Babes in Toyland.</v>
      </c>
      <c r="C2938">
        <f>VLOOKUP(A2938, Kickstarter!B:E, 3, FALSE)</f>
        <v>1000</v>
      </c>
      <c r="D2938">
        <f>VLOOKUP(A2938, Kickstarter!B:E, 4, FALSE)</f>
        <v>1280</v>
      </c>
      <c r="E2938">
        <f>VLOOKUP(A2938, Kickstarter!B:P, 15, FALSE)</f>
        <v>37.65</v>
      </c>
      <c r="F2938">
        <f>VLOOKUP(A2938, Kickstarter!B:P, 11, FALSE)</f>
        <v>34</v>
      </c>
    </row>
    <row r="2939" spans="1:6" ht="30" x14ac:dyDescent="0.25">
      <c r="A2939" s="9" t="s">
        <v>2937</v>
      </c>
      <c r="B2939" s="3" t="str">
        <f>VLOOKUP(A2939, Kickstarter!B:C, 2, FALSE)</f>
        <v>UCAS is a new British musical premiering at the Edinburgh Fringe Festival 2014.</v>
      </c>
      <c r="C2939">
        <f>VLOOKUP(A2939, Kickstarter!B:E, 3, FALSE)</f>
        <v>1500</v>
      </c>
      <c r="D2939">
        <f>VLOOKUP(A2939, Kickstarter!B:E, 4, FALSE)</f>
        <v>2000</v>
      </c>
      <c r="E2939">
        <f>VLOOKUP(A2939, Kickstarter!B:P, 15, FALSE)</f>
        <v>36.36</v>
      </c>
      <c r="F2939">
        <f>VLOOKUP(A2939, Kickstarter!B:P, 11, FALSE)</f>
        <v>55</v>
      </c>
    </row>
    <row r="2940" spans="1:6" ht="45" x14ac:dyDescent="0.25">
      <c r="A2940" s="9" t="s">
        <v>2938</v>
      </c>
      <c r="B2940" s="3" t="str">
        <f>VLOOKUP(A2940, Kickstarter!B:C, 2, FALSE)</f>
        <v>Keep It Spinning! Is an after-school, six week workshop, during which students create an musical based on on an overarching theme.</v>
      </c>
      <c r="C2940">
        <f>VLOOKUP(A2940, Kickstarter!B:E, 3, FALSE)</f>
        <v>4000</v>
      </c>
      <c r="D2940">
        <f>VLOOKUP(A2940, Kickstarter!B:E, 4, FALSE)</f>
        <v>4055</v>
      </c>
      <c r="E2940">
        <f>VLOOKUP(A2940, Kickstarter!B:P, 15, FALSE)</f>
        <v>126.72</v>
      </c>
      <c r="F2940">
        <f>VLOOKUP(A2940, Kickstarter!B:P, 11, FALSE)</f>
        <v>32</v>
      </c>
    </row>
    <row r="2941" spans="1:6" ht="45" x14ac:dyDescent="0.25">
      <c r="A2941" s="9" t="s">
        <v>2939</v>
      </c>
      <c r="B2941" s="3" t="str">
        <f>VLOOKUP(A2941, Kickstarter!B:C, 2, FALSE)</f>
        <v>Skyline Board Trustees have offered matching grants to help fund next season's production of Dreamgirls! Your donation will be doubled!</v>
      </c>
      <c r="C2941">
        <f>VLOOKUP(A2941, Kickstarter!B:E, 3, FALSE)</f>
        <v>8000</v>
      </c>
      <c r="D2941">
        <f>VLOOKUP(A2941, Kickstarter!B:E, 4, FALSE)</f>
        <v>8230</v>
      </c>
      <c r="E2941">
        <f>VLOOKUP(A2941, Kickstarter!B:P, 15, FALSE)</f>
        <v>329.2</v>
      </c>
      <c r="F2941">
        <f>VLOOKUP(A2941, Kickstarter!B:P, 11, FALSE)</f>
        <v>25</v>
      </c>
    </row>
    <row r="2942" spans="1:6" ht="45" x14ac:dyDescent="0.25">
      <c r="A2942" s="9" t="s">
        <v>2940</v>
      </c>
      <c r="B2942" s="3" t="str">
        <f>VLOOKUP(A2942, Kickstarter!B:C, 2, FALSE)</f>
        <v>We are asking for people to donate to our theater club, the ITAVA Players, a public high school club from Brooklyn, NY.</v>
      </c>
      <c r="C2942">
        <f>VLOOKUP(A2942, Kickstarter!B:E, 3, FALSE)</f>
        <v>2500</v>
      </c>
      <c r="D2942">
        <f>VLOOKUP(A2942, Kickstarter!B:E, 4, FALSE)</f>
        <v>2681</v>
      </c>
      <c r="E2942">
        <f>VLOOKUP(A2942, Kickstarter!B:P, 15, FALSE)</f>
        <v>81.239999999999995</v>
      </c>
      <c r="F2942">
        <f>VLOOKUP(A2942, Kickstarter!B:P, 11, FALSE)</f>
        <v>33</v>
      </c>
    </row>
    <row r="2943" spans="1:6" ht="45" x14ac:dyDescent="0.25">
      <c r="A2943" s="9" t="s">
        <v>2941</v>
      </c>
      <c r="B2943" s="3" t="str">
        <f>VLOOKUP(A2943, Kickstarter!B:C, 2, FALSE)</f>
        <v>Ovations wants to buy property to open a variety club to become the 1st minority owned club in Cincy, focusing on artists on the rise.</v>
      </c>
      <c r="C2943">
        <f>VLOOKUP(A2943, Kickstarter!B:E, 3, FALSE)</f>
        <v>25000</v>
      </c>
      <c r="D2943">
        <f>VLOOKUP(A2943, Kickstarter!B:E, 4, FALSE)</f>
        <v>1</v>
      </c>
      <c r="E2943">
        <f>VLOOKUP(A2943, Kickstarter!B:P, 15, FALSE)</f>
        <v>1</v>
      </c>
      <c r="F2943">
        <f>VLOOKUP(A2943, Kickstarter!B:P, 11, FALSE)</f>
        <v>1</v>
      </c>
    </row>
    <row r="2944" spans="1:6" ht="45" x14ac:dyDescent="0.25">
      <c r="A2944" s="9" t="s">
        <v>2942</v>
      </c>
      <c r="B2944" s="3" t="str">
        <f>VLOOKUP(A2944, Kickstarter!B:C, 2, FALSE)</f>
        <v>YOUR community theatre:  provide a facility that is usable for presentation of movies, live music, live theatre and community events</v>
      </c>
      <c r="C2944">
        <f>VLOOKUP(A2944, Kickstarter!B:E, 3, FALSE)</f>
        <v>200000</v>
      </c>
      <c r="D2944">
        <f>VLOOKUP(A2944, Kickstarter!B:E, 4, FALSE)</f>
        <v>40850</v>
      </c>
      <c r="E2944">
        <f>VLOOKUP(A2944, Kickstarter!B:P, 15, FALSE)</f>
        <v>202.23</v>
      </c>
      <c r="F2944">
        <f>VLOOKUP(A2944, Kickstarter!B:P, 11, FALSE)</f>
        <v>202</v>
      </c>
    </row>
    <row r="2945" spans="1:6" ht="45" x14ac:dyDescent="0.25">
      <c r="A2945" s="9" t="s">
        <v>2943</v>
      </c>
      <c r="B2945" s="3" t="str">
        <f>VLOOKUP(A2945, Kickstarter!B:C, 2, FALSE)</f>
        <v>Building a Resource Network and Funding Capacity to support, empower and promote Afrocentric Arts in Metro Columbus</v>
      </c>
      <c r="C2945">
        <f>VLOOKUP(A2945, Kickstarter!B:E, 3, FALSE)</f>
        <v>3000</v>
      </c>
      <c r="D2945">
        <f>VLOOKUP(A2945, Kickstarter!B:E, 4, FALSE)</f>
        <v>0</v>
      </c>
      <c r="E2945">
        <f>VLOOKUP(A2945, Kickstarter!B:P, 15, FALSE)</f>
        <v>0</v>
      </c>
      <c r="F2945">
        <f>VLOOKUP(A2945, Kickstarter!B:P, 11, FALSE)</f>
        <v>0</v>
      </c>
    </row>
    <row r="2946" spans="1:6" ht="30" x14ac:dyDescent="0.25">
      <c r="A2946" s="9" t="s">
        <v>2944</v>
      </c>
      <c r="B2946" s="3" t="str">
        <f>VLOOKUP(A2946, Kickstarter!B:C, 2, FALSE)</f>
        <v>Our vision: build and operate a Theater Arts Center for south-central Washington state in Goldendale.</v>
      </c>
      <c r="C2946">
        <f>VLOOKUP(A2946, Kickstarter!B:E, 3, FALSE)</f>
        <v>10000</v>
      </c>
      <c r="D2946">
        <f>VLOOKUP(A2946, Kickstarter!B:E, 4, FALSE)</f>
        <v>100</v>
      </c>
      <c r="E2946">
        <f>VLOOKUP(A2946, Kickstarter!B:P, 15, FALSE)</f>
        <v>100</v>
      </c>
      <c r="F2946">
        <f>VLOOKUP(A2946, Kickstarter!B:P, 11, FALSE)</f>
        <v>1</v>
      </c>
    </row>
    <row r="2947" spans="1:6" ht="45" x14ac:dyDescent="0.25">
      <c r="A2947" s="9" t="s">
        <v>2945</v>
      </c>
      <c r="B2947" s="3" t="str">
        <f>VLOOKUP(A2947, Kickstarter!B:C, 2, FALSE)</f>
        <v>Where people that enjoy theater, or just something new can go to have fun and experience varying types of theater in Albuquerque.</v>
      </c>
      <c r="C2947">
        <f>VLOOKUP(A2947, Kickstarter!B:E, 3, FALSE)</f>
        <v>50000</v>
      </c>
      <c r="D2947">
        <f>VLOOKUP(A2947, Kickstarter!B:E, 4, FALSE)</f>
        <v>0</v>
      </c>
      <c r="E2947">
        <f>VLOOKUP(A2947, Kickstarter!B:P, 15, FALSE)</f>
        <v>0</v>
      </c>
      <c r="F2947">
        <f>VLOOKUP(A2947, Kickstarter!B:P, 11, FALSE)</f>
        <v>0</v>
      </c>
    </row>
    <row r="2948" spans="1:6" ht="45" x14ac:dyDescent="0.25">
      <c r="A2948" s="9" t="s">
        <v>2946</v>
      </c>
      <c r="B2948" s="3" t="str">
        <f>VLOOKUP(A2948, Kickstarter!B:C, 2, FALSE)</f>
        <v>I have set up a new theatre company, and am looking to raise funds to purchase a venue with a difference to a standard theatre.</v>
      </c>
      <c r="C2948">
        <f>VLOOKUP(A2948, Kickstarter!B:E, 3, FALSE)</f>
        <v>2000</v>
      </c>
      <c r="D2948">
        <f>VLOOKUP(A2948, Kickstarter!B:E, 4, FALSE)</f>
        <v>2</v>
      </c>
      <c r="E2948">
        <f>VLOOKUP(A2948, Kickstarter!B:P, 15, FALSE)</f>
        <v>1</v>
      </c>
      <c r="F2948">
        <f>VLOOKUP(A2948, Kickstarter!B:P, 11, FALSE)</f>
        <v>2</v>
      </c>
    </row>
    <row r="2949" spans="1:6" ht="45" x14ac:dyDescent="0.25">
      <c r="A2949" s="9" t="s">
        <v>2947</v>
      </c>
      <c r="B2949" s="3" t="str">
        <f>VLOOKUP(A2949, Kickstarter!B:C, 2, FALSE)</f>
        <v>Bringing Health, Wellness and Creative Empowerment to an active community in a whole new way... are you ready to 'FLOAT', Duluth?</v>
      </c>
      <c r="C2949">
        <f>VLOOKUP(A2949, Kickstarter!B:E, 3, FALSE)</f>
        <v>25000</v>
      </c>
      <c r="D2949">
        <f>VLOOKUP(A2949, Kickstarter!B:E, 4, FALSE)</f>
        <v>1072</v>
      </c>
      <c r="E2949">
        <f>VLOOKUP(A2949, Kickstarter!B:P, 15, FALSE)</f>
        <v>82.46</v>
      </c>
      <c r="F2949">
        <f>VLOOKUP(A2949, Kickstarter!B:P, 11, FALSE)</f>
        <v>13</v>
      </c>
    </row>
    <row r="2950" spans="1:6" ht="45" x14ac:dyDescent="0.25">
      <c r="A2950" s="9" t="s">
        <v>2948</v>
      </c>
      <c r="B2950" s="3" t="str">
        <f>VLOOKUP(A2950, Kickstarter!B:C, 2, FALSE)</f>
        <v>The Space Opera is an action packed reenactment of Xenu's story, a sacred teaching thats considered a secret of the Scientology church</v>
      </c>
      <c r="C2950">
        <f>VLOOKUP(A2950, Kickstarter!B:E, 3, FALSE)</f>
        <v>500000</v>
      </c>
      <c r="D2950">
        <f>VLOOKUP(A2950, Kickstarter!B:E, 4, FALSE)</f>
        <v>24</v>
      </c>
      <c r="E2950">
        <f>VLOOKUP(A2950, Kickstarter!B:P, 15, FALSE)</f>
        <v>2.67</v>
      </c>
      <c r="F2950">
        <f>VLOOKUP(A2950, Kickstarter!B:P, 11, FALSE)</f>
        <v>9</v>
      </c>
    </row>
    <row r="2951" spans="1:6" ht="45" x14ac:dyDescent="0.25">
      <c r="A2951" s="9" t="s">
        <v>2949</v>
      </c>
      <c r="B2951" s="3" t="str">
        <f>VLOOKUP(A2951, Kickstarter!B:C, 2, FALSE)</f>
        <v>This center will be open to any and all people regardless of their religion.   We will be offering art, music, empowerment, and more!</v>
      </c>
      <c r="C2951">
        <f>VLOOKUP(A2951, Kickstarter!B:E, 3, FALSE)</f>
        <v>1000</v>
      </c>
      <c r="D2951">
        <f>VLOOKUP(A2951, Kickstarter!B:E, 4, FALSE)</f>
        <v>25</v>
      </c>
      <c r="E2951">
        <f>VLOOKUP(A2951, Kickstarter!B:P, 15, FALSE)</f>
        <v>12.5</v>
      </c>
      <c r="F2951">
        <f>VLOOKUP(A2951, Kickstarter!B:P, 11, FALSE)</f>
        <v>2</v>
      </c>
    </row>
    <row r="2952" spans="1:6" ht="45" x14ac:dyDescent="0.25">
      <c r="A2952" s="9" t="s">
        <v>2950</v>
      </c>
      <c r="B2952" s="3" t="str">
        <f>VLOOKUP(A2952, Kickstarter!B:C, 2, FALSE)</f>
        <v>Help www.KidZoneMuseum.org grow to serve children 1-18 with science, engineering, arts and PLAY especially low-income families.</v>
      </c>
      <c r="C2952">
        <f>VLOOKUP(A2952, Kickstarter!B:E, 3, FALSE)</f>
        <v>5000000</v>
      </c>
      <c r="D2952">
        <f>VLOOKUP(A2952, Kickstarter!B:E, 4, FALSE)</f>
        <v>0</v>
      </c>
      <c r="E2952">
        <f>VLOOKUP(A2952, Kickstarter!B:P, 15, FALSE)</f>
        <v>0</v>
      </c>
      <c r="F2952">
        <f>VLOOKUP(A2952, Kickstarter!B:P, 11, FALSE)</f>
        <v>0</v>
      </c>
    </row>
    <row r="2953" spans="1:6" ht="60" x14ac:dyDescent="0.25">
      <c r="A2953" s="9" t="s">
        <v>2951</v>
      </c>
      <c r="B2953" s="3" t="str">
        <f>VLOOKUP(A2953, Kickstarter!B:C, 2, FALSE)</f>
        <v>A building w/office, rehearsal space and classrooms centered on performing arts.
Brentwood Theater Company is a non-profit 501(c)(3)</v>
      </c>
      <c r="C2953">
        <f>VLOOKUP(A2953, Kickstarter!B:E, 3, FALSE)</f>
        <v>50000</v>
      </c>
      <c r="D2953">
        <f>VLOOKUP(A2953, Kickstarter!B:E, 4, FALSE)</f>
        <v>1096</v>
      </c>
      <c r="E2953">
        <f>VLOOKUP(A2953, Kickstarter!B:P, 15, FALSE)</f>
        <v>18.899999999999999</v>
      </c>
      <c r="F2953">
        <f>VLOOKUP(A2953, Kickstarter!B:P, 11, FALSE)</f>
        <v>58</v>
      </c>
    </row>
    <row r="2954" spans="1:6" ht="45" x14ac:dyDescent="0.25">
      <c r="A2954" s="9" t="s">
        <v>2952</v>
      </c>
      <c r="B2954" s="3" t="str">
        <f>VLOOKUP(A2954, Kickstarter!B:C, 2, FALSE)</f>
        <v>Mountain Haven transforms a former disused Mt Laguna Church into space for celebrations, events, learning, conferences, retreats &amp; more</v>
      </c>
      <c r="C2954">
        <f>VLOOKUP(A2954, Kickstarter!B:E, 3, FALSE)</f>
        <v>20000</v>
      </c>
      <c r="D2954">
        <f>VLOOKUP(A2954, Kickstarter!B:E, 4, FALSE)</f>
        <v>1605</v>
      </c>
      <c r="E2954">
        <f>VLOOKUP(A2954, Kickstarter!B:P, 15, FALSE)</f>
        <v>200.63</v>
      </c>
      <c r="F2954">
        <f>VLOOKUP(A2954, Kickstarter!B:P, 11, FALSE)</f>
        <v>8</v>
      </c>
    </row>
    <row r="2955" spans="1:6" ht="45" x14ac:dyDescent="0.25">
      <c r="A2955" s="9" t="s">
        <v>2953</v>
      </c>
      <c r="B2955" s="3" t="str">
        <f>VLOOKUP(A2955, Kickstarter!B:C, 2, FALSE)</f>
        <v>I want to purchase the former Bread Of Life Church and convert it into a multipurpose theater space for local talent.</v>
      </c>
      <c r="C2955">
        <f>VLOOKUP(A2955, Kickstarter!B:E, 3, FALSE)</f>
        <v>400000</v>
      </c>
      <c r="D2955">
        <f>VLOOKUP(A2955, Kickstarter!B:E, 4, FALSE)</f>
        <v>605</v>
      </c>
      <c r="E2955">
        <f>VLOOKUP(A2955, Kickstarter!B:P, 15, FALSE)</f>
        <v>201.67</v>
      </c>
      <c r="F2955">
        <f>VLOOKUP(A2955, Kickstarter!B:P, 11, FALSE)</f>
        <v>3</v>
      </c>
    </row>
    <row r="2956" spans="1:6" ht="45" x14ac:dyDescent="0.25">
      <c r="A2956" s="9" t="s">
        <v>2954</v>
      </c>
      <c r="B2956" s="3" t="str">
        <f>VLOOKUP(A2956, Kickstarter!B:C, 2, FALSE)</f>
        <v>Independent film theater, studio and tech lab with storefront, open space for creative people to grow their dream into a profit.</v>
      </c>
      <c r="C2956">
        <f>VLOOKUP(A2956, Kickstarter!B:E, 3, FALSE)</f>
        <v>15000</v>
      </c>
      <c r="D2956">
        <f>VLOOKUP(A2956, Kickstarter!B:E, 4, FALSE)</f>
        <v>0</v>
      </c>
      <c r="E2956">
        <f>VLOOKUP(A2956, Kickstarter!B:P, 15, FALSE)</f>
        <v>0</v>
      </c>
      <c r="F2956">
        <f>VLOOKUP(A2956, Kickstarter!B:P, 11, FALSE)</f>
        <v>0</v>
      </c>
    </row>
    <row r="2957" spans="1:6" ht="30" x14ac:dyDescent="0.25">
      <c r="A2957" s="9" t="s">
        <v>2955</v>
      </c>
      <c r="B2957" s="3" t="str">
        <f>VLOOKUP(A2957, Kickstarter!B:C, 2, FALSE)</f>
        <v>Stage Door Theater needs a stage for its current and future productions. Can you help?</v>
      </c>
      <c r="C2957">
        <f>VLOOKUP(A2957, Kickstarter!B:E, 3, FALSE)</f>
        <v>1200</v>
      </c>
      <c r="D2957">
        <f>VLOOKUP(A2957, Kickstarter!B:E, 4, FALSE)</f>
        <v>715</v>
      </c>
      <c r="E2957">
        <f>VLOOKUP(A2957, Kickstarter!B:P, 15, FALSE)</f>
        <v>65</v>
      </c>
      <c r="F2957">
        <f>VLOOKUP(A2957, Kickstarter!B:P, 11, FALSE)</f>
        <v>11</v>
      </c>
    </row>
    <row r="2958" spans="1:6" ht="45" x14ac:dyDescent="0.25">
      <c r="A2958" s="9" t="s">
        <v>2956</v>
      </c>
      <c r="B2958" s="3" t="str">
        <f>VLOOKUP(A2958, Kickstarter!B:C, 2, FALSE)</f>
        <v>Family-owned and community-operated haunted Halloween attraction in Bladensburg, OH, needs your help to grow bigger!</v>
      </c>
      <c r="C2958">
        <f>VLOOKUP(A2958, Kickstarter!B:E, 3, FALSE)</f>
        <v>7900</v>
      </c>
      <c r="D2958">
        <f>VLOOKUP(A2958, Kickstarter!B:E, 4, FALSE)</f>
        <v>1322</v>
      </c>
      <c r="E2958">
        <f>VLOOKUP(A2958, Kickstarter!B:P, 15, FALSE)</f>
        <v>66.099999999999994</v>
      </c>
      <c r="F2958">
        <f>VLOOKUP(A2958, Kickstarter!B:P, 11, FALSE)</f>
        <v>20</v>
      </c>
    </row>
    <row r="2959" spans="1:6" ht="45" x14ac:dyDescent="0.25">
      <c r="A2959" s="9" t="s">
        <v>2957</v>
      </c>
      <c r="B2959" s="3" t="str">
        <f>VLOOKUP(A2959, Kickstarter!B:C, 2, FALSE)</f>
        <v>Theatre in Tuscaloosa, AL built in the 1930s.  The headsets seem about that old. They are almost unusable.</v>
      </c>
      <c r="C2959">
        <f>VLOOKUP(A2959, Kickstarter!B:E, 3, FALSE)</f>
        <v>15000</v>
      </c>
      <c r="D2959">
        <f>VLOOKUP(A2959, Kickstarter!B:E, 4, FALSE)</f>
        <v>280</v>
      </c>
      <c r="E2959">
        <f>VLOOKUP(A2959, Kickstarter!B:P, 15, FALSE)</f>
        <v>93.33</v>
      </c>
      <c r="F2959">
        <f>VLOOKUP(A2959, Kickstarter!B:P, 11, FALSE)</f>
        <v>3</v>
      </c>
    </row>
    <row r="2960" spans="1:6" ht="45" x14ac:dyDescent="0.25">
      <c r="A2960" s="9" t="s">
        <v>2958</v>
      </c>
      <c r="B2960" s="3" t="str">
        <f>VLOOKUP(A2960, Kickstarter!B:C, 2, FALSE)</f>
        <v>Chicago Based Theater Company and Venue Dedicated to Social Justice and Mainstreaming the Palestinian Narrative</v>
      </c>
      <c r="C2960">
        <f>VLOOKUP(A2960, Kickstarter!B:E, 3, FALSE)</f>
        <v>80000</v>
      </c>
      <c r="D2960">
        <f>VLOOKUP(A2960, Kickstarter!B:E, 4, FALSE)</f>
        <v>0</v>
      </c>
      <c r="E2960">
        <f>VLOOKUP(A2960, Kickstarter!B:P, 15, FALSE)</f>
        <v>0</v>
      </c>
      <c r="F2960">
        <f>VLOOKUP(A2960, Kickstarter!B:P, 11, FALSE)</f>
        <v>0</v>
      </c>
    </row>
    <row r="2961" spans="1:6" ht="45" x14ac:dyDescent="0.25">
      <c r="A2961" s="9" t="s">
        <v>2959</v>
      </c>
      <c r="B2961" s="3" t="str">
        <f>VLOOKUP(A2961, Kickstarter!B:C, 2, FALSE)</f>
        <v>A magical, unique, theatre bus which aims to inspire the creative communities around Bath and create unique performance opportunities.</v>
      </c>
      <c r="C2961">
        <f>VLOOKUP(A2961, Kickstarter!B:E, 3, FALSE)</f>
        <v>10000</v>
      </c>
      <c r="D2961">
        <f>VLOOKUP(A2961, Kickstarter!B:E, 4, FALSE)</f>
        <v>0</v>
      </c>
      <c r="E2961">
        <f>VLOOKUP(A2961, Kickstarter!B:P, 15, FALSE)</f>
        <v>0</v>
      </c>
      <c r="F2961">
        <f>VLOOKUP(A2961, Kickstarter!B:P, 11, FALSE)</f>
        <v>0</v>
      </c>
    </row>
    <row r="2962" spans="1:6" ht="45" x14ac:dyDescent="0.25">
      <c r="A2962" s="9" t="s">
        <v>2960</v>
      </c>
      <c r="B2962" s="3" t="str">
        <f>VLOOKUP(A2962, Kickstarter!B:C, 2, FALSE)</f>
        <v>Built in the late 1800's, this 70K sq. feet estate has fallen into disrepair.  Seeking to buy and convert to useful space</v>
      </c>
      <c r="C2962">
        <f>VLOOKUP(A2962, Kickstarter!B:E, 3, FALSE)</f>
        <v>30000000</v>
      </c>
      <c r="D2962">
        <f>VLOOKUP(A2962, Kickstarter!B:E, 4, FALSE)</f>
        <v>0</v>
      </c>
      <c r="E2962">
        <f>VLOOKUP(A2962, Kickstarter!B:P, 15, FALSE)</f>
        <v>0</v>
      </c>
      <c r="F2962">
        <f>VLOOKUP(A2962, Kickstarter!B:P, 11, FALSE)</f>
        <v>0</v>
      </c>
    </row>
    <row r="2963" spans="1:6" ht="45" x14ac:dyDescent="0.25">
      <c r="A2963" s="9" t="s">
        <v>2961</v>
      </c>
      <c r="B2963" s="3" t="str">
        <f>VLOOKUP(A2963, Kickstarter!B:C, 2, FALSE)</f>
        <v>Teens in Take Note Troupe put on Shakespeare in the Park annually. Keep relevant, family-friendly Shakespeare in the community!</v>
      </c>
      <c r="C2963">
        <f>VLOOKUP(A2963, Kickstarter!B:E, 3, FALSE)</f>
        <v>5000</v>
      </c>
      <c r="D2963">
        <f>VLOOKUP(A2963, Kickstarter!B:E, 4, FALSE)</f>
        <v>5481</v>
      </c>
      <c r="E2963">
        <f>VLOOKUP(A2963, Kickstarter!B:P, 15, FALSE)</f>
        <v>50.75</v>
      </c>
      <c r="F2963">
        <f>VLOOKUP(A2963, Kickstarter!B:P, 11, FALSE)</f>
        <v>108</v>
      </c>
    </row>
    <row r="2964" spans="1:6" ht="45" x14ac:dyDescent="0.25">
      <c r="A2964" s="9" t="s">
        <v>2962</v>
      </c>
      <c r="B2964" s="3" t="str">
        <f>VLOOKUP(A2964, Kickstarter!B:C, 2, FALSE)</f>
        <v>A pop-up outdoor theatre company bringing accessible Shakespeare to parks and other locations in the greater Phoenix area!</v>
      </c>
      <c r="C2964">
        <f>VLOOKUP(A2964, Kickstarter!B:E, 3, FALSE)</f>
        <v>1000</v>
      </c>
      <c r="D2964">
        <f>VLOOKUP(A2964, Kickstarter!B:E, 4, FALSE)</f>
        <v>1218</v>
      </c>
      <c r="E2964">
        <f>VLOOKUP(A2964, Kickstarter!B:P, 15, FALSE)</f>
        <v>60.9</v>
      </c>
      <c r="F2964">
        <f>VLOOKUP(A2964, Kickstarter!B:P, 11, FALSE)</f>
        <v>20</v>
      </c>
    </row>
    <row r="2965" spans="1:6" ht="60" x14ac:dyDescent="0.25">
      <c r="A2965" s="9" t="s">
        <v>2963</v>
      </c>
      <c r="B2965" s="3" t="str">
        <f>VLOOKUP(A2965, Kickstarter!B:C, 2, FALSE)</f>
        <v>A hilarious comedy show about motherhood...through stories, videos and stand-up you'll realize YOUâ€™RE NOT CRAZY, motherhood is!</v>
      </c>
      <c r="C2965">
        <f>VLOOKUP(A2965, Kickstarter!B:E, 3, FALSE)</f>
        <v>10000</v>
      </c>
      <c r="D2965">
        <f>VLOOKUP(A2965, Kickstarter!B:E, 4, FALSE)</f>
        <v>10685</v>
      </c>
      <c r="E2965">
        <f>VLOOKUP(A2965, Kickstarter!B:P, 15, FALSE)</f>
        <v>109.03</v>
      </c>
      <c r="F2965">
        <f>VLOOKUP(A2965, Kickstarter!B:P, 11, FALSE)</f>
        <v>98</v>
      </c>
    </row>
    <row r="2966" spans="1:6" ht="45" x14ac:dyDescent="0.25">
      <c r="A2966" s="9" t="s">
        <v>2964</v>
      </c>
      <c r="B2966" s="3" t="str">
        <f>VLOOKUP(A2966, Kickstarter!B:C, 2, FALSE)</f>
        <v>I want to produce the first-ever all-pug production of "Hamlet."  As you can imagine, this will require finding very talented pugs.</v>
      </c>
      <c r="C2966">
        <f>VLOOKUP(A2966, Kickstarter!B:E, 3, FALSE)</f>
        <v>5000</v>
      </c>
      <c r="D2966">
        <f>VLOOKUP(A2966, Kickstarter!B:E, 4, FALSE)</f>
        <v>5035.6899999999996</v>
      </c>
      <c r="E2966">
        <f>VLOOKUP(A2966, Kickstarter!B:P, 15, FALSE)</f>
        <v>25.69</v>
      </c>
      <c r="F2966">
        <f>VLOOKUP(A2966, Kickstarter!B:P, 11, FALSE)</f>
        <v>196</v>
      </c>
    </row>
    <row r="2967" spans="1:6" ht="45" x14ac:dyDescent="0.25">
      <c r="A2967" s="9" t="s">
        <v>2965</v>
      </c>
      <c r="B2967" s="3" t="str">
        <f>VLOOKUP(A2967, Kickstarter!B:C, 2, FALSE)</f>
        <v>Marina's mother has disappeared at sea.  Everyone believes she has drowned.  But Marina believes her mother has become a mermaid.</v>
      </c>
      <c r="C2967">
        <f>VLOOKUP(A2967, Kickstarter!B:E, 3, FALSE)</f>
        <v>1500</v>
      </c>
      <c r="D2967">
        <f>VLOOKUP(A2967, Kickstarter!B:E, 4, FALSE)</f>
        <v>1635</v>
      </c>
      <c r="E2967">
        <f>VLOOKUP(A2967, Kickstarter!B:P, 15, FALSE)</f>
        <v>41.92</v>
      </c>
      <c r="F2967">
        <f>VLOOKUP(A2967, Kickstarter!B:P, 11, FALSE)</f>
        <v>39</v>
      </c>
    </row>
    <row r="2968" spans="1:6" ht="45" x14ac:dyDescent="0.25">
      <c r="A2968" s="9" t="s">
        <v>2966</v>
      </c>
      <c r="B2968" s="3" t="str">
        <f>VLOOKUP(A2968, Kickstarter!B:C, 2, FALSE)</f>
        <v>Bringing one of Neil LaBute's incredibly witty and viciously honest plays, about body image and the effect it has on us, to life!</v>
      </c>
      <c r="C2968">
        <f>VLOOKUP(A2968, Kickstarter!B:E, 3, FALSE)</f>
        <v>10000</v>
      </c>
      <c r="D2968">
        <f>VLOOKUP(A2968, Kickstarter!B:E, 4, FALSE)</f>
        <v>11363</v>
      </c>
      <c r="E2968">
        <f>VLOOKUP(A2968, Kickstarter!B:P, 15, FALSE)</f>
        <v>88.77</v>
      </c>
      <c r="F2968">
        <f>VLOOKUP(A2968, Kickstarter!B:P, 11, FALSE)</f>
        <v>128</v>
      </c>
    </row>
    <row r="2969" spans="1:6" ht="45" x14ac:dyDescent="0.25">
      <c r="A2969" s="9" t="s">
        <v>2967</v>
      </c>
      <c r="B2969" s="3" t="str">
        <f>VLOOKUP(A2969, Kickstarter!B:C, 2, FALSE)</f>
        <v>Scissortail is a story of loss, grief, and recovery based on the events of the 1995 Oklahoma City Bombing.</v>
      </c>
      <c r="C2969">
        <f>VLOOKUP(A2969, Kickstarter!B:E, 3, FALSE)</f>
        <v>5000</v>
      </c>
      <c r="D2969">
        <f>VLOOKUP(A2969, Kickstarter!B:E, 4, FALSE)</f>
        <v>5696</v>
      </c>
      <c r="E2969">
        <f>VLOOKUP(A2969, Kickstarter!B:P, 15, FALSE)</f>
        <v>80.23</v>
      </c>
      <c r="F2969">
        <f>VLOOKUP(A2969, Kickstarter!B:P, 11, FALSE)</f>
        <v>71</v>
      </c>
    </row>
    <row r="2970" spans="1:6" ht="30" x14ac:dyDescent="0.25">
      <c r="A2970" s="9" t="s">
        <v>2968</v>
      </c>
      <c r="B2970" s="3" t="str">
        <f>VLOOKUP(A2970, Kickstarter!B:C, 2, FALSE)</f>
        <v>The Curse of the Babywoman is real â€” and it is coming to FringeNYC this August.</v>
      </c>
      <c r="C2970">
        <f>VLOOKUP(A2970, Kickstarter!B:E, 3, FALSE)</f>
        <v>3500</v>
      </c>
      <c r="D2970">
        <f>VLOOKUP(A2970, Kickstarter!B:E, 4, FALSE)</f>
        <v>3710</v>
      </c>
      <c r="E2970">
        <f>VLOOKUP(A2970, Kickstarter!B:P, 15, FALSE)</f>
        <v>78.94</v>
      </c>
      <c r="F2970">
        <f>VLOOKUP(A2970, Kickstarter!B:P, 11, FALSE)</f>
        <v>47</v>
      </c>
    </row>
    <row r="2971" spans="1:6" ht="45" x14ac:dyDescent="0.25">
      <c r="A2971" s="9" t="s">
        <v>2969</v>
      </c>
      <c r="B2971" s="3" t="str">
        <f>VLOOKUP(A2971, Kickstarter!B:C, 2, FALSE)</f>
        <v>A poignant &amp; hilarious tale of Charlie Brown &amp; friends navigating high school. A fresh take on the off Broadway hit by YYC artists.</v>
      </c>
      <c r="C2971">
        <f>VLOOKUP(A2971, Kickstarter!B:E, 3, FALSE)</f>
        <v>1000</v>
      </c>
      <c r="D2971">
        <f>VLOOKUP(A2971, Kickstarter!B:E, 4, FALSE)</f>
        <v>1625</v>
      </c>
      <c r="E2971">
        <f>VLOOKUP(A2971, Kickstarter!B:P, 15, FALSE)</f>
        <v>95.59</v>
      </c>
      <c r="F2971">
        <f>VLOOKUP(A2971, Kickstarter!B:P, 11, FALSE)</f>
        <v>17</v>
      </c>
    </row>
    <row r="2972" spans="1:6" ht="45" x14ac:dyDescent="0.25">
      <c r="A2972" s="9" t="s">
        <v>2970</v>
      </c>
      <c r="B2972" s="3" t="str">
        <f>VLOOKUP(A2972, Kickstarter!B:C, 2, FALSE)</f>
        <v>Kara Ayn Napolitano's latest play about a young mother's attempt to reclaim her life after making a serious mistake.</v>
      </c>
      <c r="C2972">
        <f>VLOOKUP(A2972, Kickstarter!B:E, 3, FALSE)</f>
        <v>6000</v>
      </c>
      <c r="D2972">
        <f>VLOOKUP(A2972, Kickstarter!B:E, 4, FALSE)</f>
        <v>6360</v>
      </c>
      <c r="E2972">
        <f>VLOOKUP(A2972, Kickstarter!B:P, 15, FALSE)</f>
        <v>69.89</v>
      </c>
      <c r="F2972">
        <f>VLOOKUP(A2972, Kickstarter!B:P, 11, FALSE)</f>
        <v>91</v>
      </c>
    </row>
    <row r="2973" spans="1:6" ht="45" x14ac:dyDescent="0.25">
      <c r="A2973" s="9" t="s">
        <v>2971</v>
      </c>
      <c r="B2973" s="3" t="str">
        <f>VLOOKUP(A2973, Kickstarter!B:C, 2, FALSE)</f>
        <v>An Asian-Jewish-American family collides with music, food, and identity crises in this world premiere New York theater production.</v>
      </c>
      <c r="C2973">
        <f>VLOOKUP(A2973, Kickstarter!B:E, 3, FALSE)</f>
        <v>3200</v>
      </c>
      <c r="D2973">
        <f>VLOOKUP(A2973, Kickstarter!B:E, 4, FALSE)</f>
        <v>3205</v>
      </c>
      <c r="E2973">
        <f>VLOOKUP(A2973, Kickstarter!B:P, 15, FALSE)</f>
        <v>74.53</v>
      </c>
      <c r="F2973">
        <f>VLOOKUP(A2973, Kickstarter!B:P, 11, FALSE)</f>
        <v>43</v>
      </c>
    </row>
    <row r="2974" spans="1:6" ht="30" x14ac:dyDescent="0.25">
      <c r="A2974" s="9" t="s">
        <v>2972</v>
      </c>
      <c r="B2974" s="3" t="str">
        <f>VLOOKUP(A2974, Kickstarter!B:C, 2, FALSE)</f>
        <v>A group of artists. A mythical art piece. A harrowing quest. And some margaritas.</v>
      </c>
      <c r="C2974">
        <f>VLOOKUP(A2974, Kickstarter!B:E, 3, FALSE)</f>
        <v>2000</v>
      </c>
      <c r="D2974">
        <f>VLOOKUP(A2974, Kickstarter!B:E, 4, FALSE)</f>
        <v>2107</v>
      </c>
      <c r="E2974">
        <f>VLOOKUP(A2974, Kickstarter!B:P, 15, FALSE)</f>
        <v>123.94</v>
      </c>
      <c r="F2974">
        <f>VLOOKUP(A2974, Kickstarter!B:P, 11, FALSE)</f>
        <v>17</v>
      </c>
    </row>
    <row r="2975" spans="1:6" ht="45" x14ac:dyDescent="0.25">
      <c r="A2975" s="9" t="s">
        <v>2973</v>
      </c>
      <c r="B2975" s="3" t="str">
        <f>VLOOKUP(A2975, Kickstarter!B:C, 2, FALSE)</f>
        <v>We're going to represent the entire USA at the World Festival of Children's Theater in Stratford, ON in June, 2016. Help us get there!</v>
      </c>
      <c r="C2975">
        <f>VLOOKUP(A2975, Kickstarter!B:E, 3, FALSE)</f>
        <v>5000</v>
      </c>
      <c r="D2975">
        <f>VLOOKUP(A2975, Kickstarter!B:E, 4, FALSE)</f>
        <v>8740</v>
      </c>
      <c r="E2975">
        <f>VLOOKUP(A2975, Kickstarter!B:P, 15, FALSE)</f>
        <v>264.85000000000002</v>
      </c>
      <c r="F2975">
        <f>VLOOKUP(A2975, Kickstarter!B:P, 11, FALSE)</f>
        <v>33</v>
      </c>
    </row>
    <row r="2976" spans="1:6" ht="45" x14ac:dyDescent="0.25">
      <c r="A2976" s="9" t="s">
        <v>2974</v>
      </c>
      <c r="B2976" s="3" t="str">
        <f>VLOOKUP(A2976, Kickstarter!B:C, 2, FALSE)</f>
        <v>Known for producing gritty new work, TheatreFIRST presents an exciting new romantic comedy by the hottest playwright in the country.</v>
      </c>
      <c r="C2976">
        <f>VLOOKUP(A2976, Kickstarter!B:E, 3, FALSE)</f>
        <v>5000</v>
      </c>
      <c r="D2976">
        <f>VLOOKUP(A2976, Kickstarter!B:E, 4, FALSE)</f>
        <v>5100</v>
      </c>
      <c r="E2976">
        <f>VLOOKUP(A2976, Kickstarter!B:P, 15, FALSE)</f>
        <v>58.62</v>
      </c>
      <c r="F2976">
        <f>VLOOKUP(A2976, Kickstarter!B:P, 11, FALSE)</f>
        <v>87</v>
      </c>
    </row>
    <row r="2977" spans="1:6" ht="45" x14ac:dyDescent="0.25">
      <c r="A2977" s="9" t="s">
        <v>2975</v>
      </c>
      <c r="B2977" s="3" t="str">
        <f>VLOOKUP(A2977, Kickstarter!B:C, 2, FALSE)</f>
        <v>[By The Mummers] needs your help this holiday season to stage a full scale production of William Gibson's "The Butterfingers Angel..."</v>
      </c>
      <c r="C2977">
        <f>VLOOKUP(A2977, Kickstarter!B:E, 3, FALSE)</f>
        <v>8000</v>
      </c>
      <c r="D2977">
        <f>VLOOKUP(A2977, Kickstarter!B:E, 4, FALSE)</f>
        <v>8010</v>
      </c>
      <c r="E2977">
        <f>VLOOKUP(A2977, Kickstarter!B:P, 15, FALSE)</f>
        <v>70.88</v>
      </c>
      <c r="F2977">
        <f>VLOOKUP(A2977, Kickstarter!B:P, 11, FALSE)</f>
        <v>113</v>
      </c>
    </row>
    <row r="2978" spans="1:6" ht="45" x14ac:dyDescent="0.25">
      <c r="A2978" s="9" t="s">
        <v>2976</v>
      </c>
      <c r="B2978" s="3" t="str">
        <f>VLOOKUP(A2978, Kickstarter!B:C, 2, FALSE)</f>
        <v>A play that addresses an important social issue, brought to light by members of the UoM Drama Society.</v>
      </c>
      <c r="C2978">
        <f>VLOOKUP(A2978, Kickstarter!B:E, 3, FALSE)</f>
        <v>70</v>
      </c>
      <c r="D2978">
        <f>VLOOKUP(A2978, Kickstarter!B:E, 4, FALSE)</f>
        <v>120</v>
      </c>
      <c r="E2978">
        <f>VLOOKUP(A2978, Kickstarter!B:P, 15, FALSE)</f>
        <v>8.57</v>
      </c>
      <c r="F2978">
        <f>VLOOKUP(A2978, Kickstarter!B:P, 11, FALSE)</f>
        <v>14</v>
      </c>
    </row>
    <row r="2979" spans="1:6" ht="60" x14ac:dyDescent="0.25">
      <c r="A2979" s="9" t="s">
        <v>2977</v>
      </c>
      <c r="B2979" s="3" t="str">
        <f>VLOOKUP(A2979, Kickstarter!B:C, 2, FALSE)</f>
        <v>In celebration of THE MEDEA PROJECT: THEATER FOR INCARCERATED WOMENâ€™S 25TH ANNIVERSARY Brava Theater  presents â€œBIRTHRIGHT?"</v>
      </c>
      <c r="C2979">
        <f>VLOOKUP(A2979, Kickstarter!B:E, 3, FALSE)</f>
        <v>3000</v>
      </c>
      <c r="D2979">
        <f>VLOOKUP(A2979, Kickstarter!B:E, 4, FALSE)</f>
        <v>3407</v>
      </c>
      <c r="E2979">
        <f>VLOOKUP(A2979, Kickstarter!B:P, 15, FALSE)</f>
        <v>113.57</v>
      </c>
      <c r="F2979">
        <f>VLOOKUP(A2979, Kickstarter!B:P, 11, FALSE)</f>
        <v>30</v>
      </c>
    </row>
    <row r="2980" spans="1:6" ht="45" x14ac:dyDescent="0.25">
      <c r="A2980" s="9" t="s">
        <v>2978</v>
      </c>
      <c r="B2980" s="3" t="str">
        <f>VLOOKUP(A2980, Kickstarter!B:C, 2, FALSE)</f>
        <v>The Border Theatre presents The Fall of Wallace Winter, an exploration of American obsessions, this Nov. 7th-9th at the Plaza Theatre</v>
      </c>
      <c r="C2980">
        <f>VLOOKUP(A2980, Kickstarter!B:E, 3, FALSE)</f>
        <v>750</v>
      </c>
      <c r="D2980">
        <f>VLOOKUP(A2980, Kickstarter!B:E, 4, FALSE)</f>
        <v>971</v>
      </c>
      <c r="E2980">
        <f>VLOOKUP(A2980, Kickstarter!B:P, 15, FALSE)</f>
        <v>60.69</v>
      </c>
      <c r="F2980">
        <f>VLOOKUP(A2980, Kickstarter!B:P, 11, FALSE)</f>
        <v>16</v>
      </c>
    </row>
    <row r="2981" spans="1:6" ht="45" x14ac:dyDescent="0.25">
      <c r="A2981" s="9" t="s">
        <v>2979</v>
      </c>
      <c r="B2981" s="3" t="str">
        <f>VLOOKUP(A2981, Kickstarter!B:C, 2, FALSE)</f>
        <v>Dear Stone returns with Yasmina Reza's 'ART', a compelling, clever exploration of friendship under duress. Thanks for watching!</v>
      </c>
      <c r="C2981">
        <f>VLOOKUP(A2981, Kickstarter!B:E, 3, FALSE)</f>
        <v>5000</v>
      </c>
      <c r="D2981">
        <f>VLOOKUP(A2981, Kickstarter!B:E, 4, FALSE)</f>
        <v>5070</v>
      </c>
      <c r="E2981">
        <f>VLOOKUP(A2981, Kickstarter!B:P, 15, FALSE)</f>
        <v>110.22</v>
      </c>
      <c r="F2981">
        <f>VLOOKUP(A2981, Kickstarter!B:P, 11, FALSE)</f>
        <v>46</v>
      </c>
    </row>
    <row r="2982" spans="1:6" ht="45" x14ac:dyDescent="0.25">
      <c r="A2982" s="9" t="s">
        <v>2980</v>
      </c>
      <c r="B2982" s="3" t="str">
        <f>VLOOKUP(A2982, Kickstarter!B:C, 2, FALSE)</f>
        <v>1 director, 4 actors, and a whole lotta determination. Help us bring this brilliant story to the heart of NYC!</v>
      </c>
      <c r="C2982">
        <f>VLOOKUP(A2982, Kickstarter!B:E, 3, FALSE)</f>
        <v>3000</v>
      </c>
      <c r="D2982">
        <f>VLOOKUP(A2982, Kickstarter!B:E, 4, FALSE)</f>
        <v>3275</v>
      </c>
      <c r="E2982">
        <f>VLOOKUP(A2982, Kickstarter!B:P, 15, FALSE)</f>
        <v>136.46</v>
      </c>
      <c r="F2982">
        <f>VLOOKUP(A2982, Kickstarter!B:P, 11, FALSE)</f>
        <v>24</v>
      </c>
    </row>
    <row r="2983" spans="1:6" ht="45" x14ac:dyDescent="0.25">
      <c r="A2983" s="9" t="s">
        <v>2981</v>
      </c>
      <c r="B2983" s="3" t="str">
        <f>VLOOKUP(A2983, Kickstarter!B:C, 2, FALSE)</f>
        <v>We are fundraising to create a Dublin based circus training centre for public and professionals to learn, upskill, perform and teach.</v>
      </c>
      <c r="C2983">
        <f>VLOOKUP(A2983, Kickstarter!B:E, 3, FALSE)</f>
        <v>4000</v>
      </c>
      <c r="D2983">
        <f>VLOOKUP(A2983, Kickstarter!B:E, 4, FALSE)</f>
        <v>5157</v>
      </c>
      <c r="E2983">
        <f>VLOOKUP(A2983, Kickstarter!B:P, 15, FALSE)</f>
        <v>53.16</v>
      </c>
      <c r="F2983">
        <f>VLOOKUP(A2983, Kickstarter!B:P, 11, FALSE)</f>
        <v>97</v>
      </c>
    </row>
    <row r="2984" spans="1:6" ht="30" x14ac:dyDescent="0.25">
      <c r="A2984" s="9" t="s">
        <v>2982</v>
      </c>
      <c r="B2984" s="3" t="str">
        <f>VLOOKUP(A2984, Kickstarter!B:C, 2, FALSE)</f>
        <v>Renovating this historical landmark, into an arts venue and theatre space for the community.</v>
      </c>
      <c r="C2984">
        <f>VLOOKUP(A2984, Kickstarter!B:E, 3, FALSE)</f>
        <v>5000</v>
      </c>
      <c r="D2984">
        <f>VLOOKUP(A2984, Kickstarter!B:E, 4, FALSE)</f>
        <v>5103</v>
      </c>
      <c r="E2984">
        <f>VLOOKUP(A2984, Kickstarter!B:P, 15, FALSE)</f>
        <v>86.49</v>
      </c>
      <c r="F2984">
        <f>VLOOKUP(A2984, Kickstarter!B:P, 11, FALSE)</f>
        <v>59</v>
      </c>
    </row>
    <row r="2985" spans="1:6" ht="45" x14ac:dyDescent="0.25">
      <c r="A2985" s="9" t="s">
        <v>2983</v>
      </c>
      <c r="B2985" s="3" t="str">
        <f>VLOOKUP(A2985, Kickstarter!B:C, 2, FALSE)</f>
        <v>Dad's Garage Theatre Company needs your help buying our new, forever home by hitting our $150,000 STRETCH GOAL!</v>
      </c>
      <c r="C2985">
        <f>VLOOKUP(A2985, Kickstarter!B:E, 3, FALSE)</f>
        <v>116000</v>
      </c>
      <c r="D2985">
        <f>VLOOKUP(A2985, Kickstarter!B:E, 4, FALSE)</f>
        <v>169985.91</v>
      </c>
      <c r="E2985">
        <f>VLOOKUP(A2985, Kickstarter!B:P, 15, FALSE)</f>
        <v>155.24</v>
      </c>
      <c r="F2985">
        <f>VLOOKUP(A2985, Kickstarter!B:P, 11, FALSE)</f>
        <v>1095</v>
      </c>
    </row>
    <row r="2986" spans="1:6" ht="45" x14ac:dyDescent="0.25">
      <c r="A2986" s="9" t="s">
        <v>2984</v>
      </c>
      <c r="B2986" s="3" t="str">
        <f>VLOOKUP(A2986, Kickstarter!B:C, 2, FALSE)</f>
        <v>A traveling wooden wagon that transforms into a theatrical playing space presenting FREE original performance while building community!</v>
      </c>
      <c r="C2986">
        <f>VLOOKUP(A2986, Kickstarter!B:E, 3, FALSE)</f>
        <v>25000</v>
      </c>
      <c r="D2986">
        <f>VLOOKUP(A2986, Kickstarter!B:E, 4, FALSE)</f>
        <v>25088</v>
      </c>
      <c r="E2986">
        <f>VLOOKUP(A2986, Kickstarter!B:P, 15, FALSE)</f>
        <v>115.08</v>
      </c>
      <c r="F2986">
        <f>VLOOKUP(A2986, Kickstarter!B:P, 11, FALSE)</f>
        <v>218</v>
      </c>
    </row>
    <row r="2987" spans="1:6" ht="45" x14ac:dyDescent="0.25">
      <c r="A2987" s="9" t="s">
        <v>2985</v>
      </c>
      <c r="B2987" s="3" t="str">
        <f>VLOOKUP(A2987, Kickstarter!B:C, 2, FALSE)</f>
        <v>From the moment we flew in to the world of The Circus, we have dreamed of opening our own studio. Help us get our dream off the ground!</v>
      </c>
      <c r="C2987">
        <f>VLOOKUP(A2987, Kickstarter!B:E, 3, FALSE)</f>
        <v>10000</v>
      </c>
      <c r="D2987">
        <f>VLOOKUP(A2987, Kickstarter!B:E, 4, FALSE)</f>
        <v>12165</v>
      </c>
      <c r="E2987">
        <f>VLOOKUP(A2987, Kickstarter!B:P, 15, FALSE)</f>
        <v>109.59</v>
      </c>
      <c r="F2987">
        <f>VLOOKUP(A2987, Kickstarter!B:P, 11, FALSE)</f>
        <v>111</v>
      </c>
    </row>
    <row r="2988" spans="1:6" ht="45" x14ac:dyDescent="0.25">
      <c r="A2988" s="9" t="s">
        <v>2986</v>
      </c>
      <c r="B2988" s="3" t="str">
        <f>VLOOKUP(A2988, Kickstarter!B:C, 2, FALSE)</f>
        <v>Support the circus arts and help our aerial students work with more height. With your support, we will install beams at 19ft!</v>
      </c>
      <c r="C2988">
        <f>VLOOKUP(A2988, Kickstarter!B:E, 3, FALSE)</f>
        <v>2400</v>
      </c>
      <c r="D2988">
        <f>VLOOKUP(A2988, Kickstarter!B:E, 4, FALSE)</f>
        <v>2532</v>
      </c>
      <c r="E2988">
        <f>VLOOKUP(A2988, Kickstarter!B:P, 15, FALSE)</f>
        <v>45.21</v>
      </c>
      <c r="F2988">
        <f>VLOOKUP(A2988, Kickstarter!B:P, 11, FALSE)</f>
        <v>56</v>
      </c>
    </row>
    <row r="2989" spans="1:6" ht="45" x14ac:dyDescent="0.25">
      <c r="A2989" s="9" t="s">
        <v>2987</v>
      </c>
      <c r="B2989" s="3" t="str">
        <f>VLOOKUP(A2989, Kickstarter!B:C, 2, FALSE)</f>
        <v>Help Curious Comedy evolve into an independent comedy theater with a complete professional digital production studio built right in.</v>
      </c>
      <c r="C2989">
        <f>VLOOKUP(A2989, Kickstarter!B:E, 3, FALSE)</f>
        <v>25000</v>
      </c>
      <c r="D2989">
        <f>VLOOKUP(A2989, Kickstarter!B:E, 4, FALSE)</f>
        <v>27600.2</v>
      </c>
      <c r="E2989">
        <f>VLOOKUP(A2989, Kickstarter!B:P, 15, FALSE)</f>
        <v>104.15</v>
      </c>
      <c r="F2989">
        <f>VLOOKUP(A2989, Kickstarter!B:P, 11, FALSE)</f>
        <v>265</v>
      </c>
    </row>
    <row r="2990" spans="1:6" ht="45" x14ac:dyDescent="0.25">
      <c r="A2990" s="9" t="s">
        <v>2988</v>
      </c>
      <c r="B2990" s="3" t="str">
        <f>VLOOKUP(A2990, Kickstarter!B:C, 2, FALSE)</f>
        <v>Since October 2015 the Shoebox Theatre has become a hub of creativity - The next step in our journey is to hang stage curtains!</v>
      </c>
      <c r="C2990">
        <f>VLOOKUP(A2990, Kickstarter!B:E, 3, FALSE)</f>
        <v>1000</v>
      </c>
      <c r="D2990">
        <f>VLOOKUP(A2990, Kickstarter!B:E, 4, FALSE)</f>
        <v>1000</v>
      </c>
      <c r="E2990">
        <f>VLOOKUP(A2990, Kickstarter!B:P, 15, FALSE)</f>
        <v>35.71</v>
      </c>
      <c r="F2990">
        <f>VLOOKUP(A2990, Kickstarter!B:P, 11, FALSE)</f>
        <v>28</v>
      </c>
    </row>
    <row r="2991" spans="1:6" x14ac:dyDescent="0.25">
      <c r="A2991" s="9" t="s">
        <v>2989</v>
      </c>
      <c r="B2991" s="3" t="str">
        <f>VLOOKUP(A2991, Kickstarter!B:C, 2, FALSE)</f>
        <v>Bring the movies back to Bethel, Maine.</v>
      </c>
      <c r="C2991">
        <f>VLOOKUP(A2991, Kickstarter!B:E, 3, FALSE)</f>
        <v>20000</v>
      </c>
      <c r="D2991">
        <f>VLOOKUP(A2991, Kickstarter!B:E, 4, FALSE)</f>
        <v>35307</v>
      </c>
      <c r="E2991">
        <f>VLOOKUP(A2991, Kickstarter!B:P, 15, FALSE)</f>
        <v>97</v>
      </c>
      <c r="F2991">
        <f>VLOOKUP(A2991, Kickstarter!B:P, 11, FALSE)</f>
        <v>364</v>
      </c>
    </row>
    <row r="2992" spans="1:6" ht="45" x14ac:dyDescent="0.25">
      <c r="A2992" s="9" t="s">
        <v>2990</v>
      </c>
      <c r="B2992" s="3" t="str">
        <f>VLOOKUP(A2992, Kickstarter!B:C, 2, FALSE)</f>
        <v>We are a non-profit revitalizing the Gloria Theatre - our gift to the community - and we need your help #arts #community #theater</v>
      </c>
      <c r="C2992">
        <f>VLOOKUP(A2992, Kickstarter!B:E, 3, FALSE)</f>
        <v>10000</v>
      </c>
      <c r="D2992">
        <f>VLOOKUP(A2992, Kickstarter!B:E, 4, FALSE)</f>
        <v>10000</v>
      </c>
      <c r="E2992">
        <f>VLOOKUP(A2992, Kickstarter!B:P, 15, FALSE)</f>
        <v>370.37</v>
      </c>
      <c r="F2992">
        <f>VLOOKUP(A2992, Kickstarter!B:P, 11, FALSE)</f>
        <v>27</v>
      </c>
    </row>
    <row r="2993" spans="1:6" ht="45" x14ac:dyDescent="0.25">
      <c r="A2993" s="9" t="s">
        <v>2991</v>
      </c>
      <c r="B2993" s="3" t="str">
        <f>VLOOKUP(A2993, Kickstarter!B:C, 2, FALSE)</f>
        <v>A new intimate listening room with tables &amp; theatre seating where artist &amp; fans connect through music, comedy &amp; performing arts.</v>
      </c>
      <c r="C2993">
        <f>VLOOKUP(A2993, Kickstarter!B:E, 3, FALSE)</f>
        <v>8500</v>
      </c>
      <c r="D2993">
        <f>VLOOKUP(A2993, Kickstarter!B:E, 4, FALSE)</f>
        <v>8780</v>
      </c>
      <c r="E2993">
        <f>VLOOKUP(A2993, Kickstarter!B:P, 15, FALSE)</f>
        <v>94.41</v>
      </c>
      <c r="F2993">
        <f>VLOOKUP(A2993, Kickstarter!B:P, 11, FALSE)</f>
        <v>93</v>
      </c>
    </row>
    <row r="2994" spans="1:6" ht="45" x14ac:dyDescent="0.25">
      <c r="A2994" s="9" t="s">
        <v>2992</v>
      </c>
      <c r="B2994" s="3" t="str">
        <f>VLOOKUP(A2994, Kickstarter!B:C, 2, FALSE)</f>
        <v>Creating a non-profit CAFE &amp; VILLAGE COMMONS in SE Portland, in service to Neighbors, Kids, Artists &amp; the Underserved</v>
      </c>
      <c r="C2994">
        <f>VLOOKUP(A2994, Kickstarter!B:E, 3, FALSE)</f>
        <v>3000</v>
      </c>
      <c r="D2994">
        <f>VLOOKUP(A2994, Kickstarter!B:E, 4, FALSE)</f>
        <v>3135</v>
      </c>
      <c r="E2994">
        <f>VLOOKUP(A2994, Kickstarter!B:P, 15, FALSE)</f>
        <v>48.98</v>
      </c>
      <c r="F2994">
        <f>VLOOKUP(A2994, Kickstarter!B:P, 11, FALSE)</f>
        <v>64</v>
      </c>
    </row>
    <row r="2995" spans="1:6" x14ac:dyDescent="0.25">
      <c r="A2995" s="9" t="s">
        <v>2993</v>
      </c>
      <c r="B2995" s="3" t="str">
        <f>VLOOKUP(A2995, Kickstarter!B:C, 2, FALSE)</f>
        <v>Help us build the Kitchen from Hell!</v>
      </c>
      <c r="C2995">
        <f>VLOOKUP(A2995, Kickstarter!B:E, 3, FALSE)</f>
        <v>1000</v>
      </c>
      <c r="D2995">
        <f>VLOOKUP(A2995, Kickstarter!B:E, 4, FALSE)</f>
        <v>1003</v>
      </c>
      <c r="E2995">
        <f>VLOOKUP(A2995, Kickstarter!B:P, 15, FALSE)</f>
        <v>45.59</v>
      </c>
      <c r="F2995">
        <f>VLOOKUP(A2995, Kickstarter!B:P, 11, FALSE)</f>
        <v>22</v>
      </c>
    </row>
    <row r="2996" spans="1:6" ht="45" x14ac:dyDescent="0.25">
      <c r="A2996" s="9" t="s">
        <v>2994</v>
      </c>
      <c r="B2996" s="3" t="str">
        <f>VLOOKUP(A2996, Kickstarter!B:C, 2, FALSE)</f>
        <v>Help the hosts of the infamous St. Michael sustain and create epic boat parties through Halloween and into 2015</v>
      </c>
      <c r="C2996">
        <f>VLOOKUP(A2996, Kickstarter!B:E, 3, FALSE)</f>
        <v>300</v>
      </c>
      <c r="D2996">
        <f>VLOOKUP(A2996, Kickstarter!B:E, 4, FALSE)</f>
        <v>1373.24</v>
      </c>
      <c r="E2996">
        <f>VLOOKUP(A2996, Kickstarter!B:P, 15, FALSE)</f>
        <v>23.28</v>
      </c>
      <c r="F2996">
        <f>VLOOKUP(A2996, Kickstarter!B:P, 11, FALSE)</f>
        <v>59</v>
      </c>
    </row>
    <row r="2997" spans="1:6" ht="45" x14ac:dyDescent="0.25">
      <c r="A2997" s="9" t="s">
        <v>2995</v>
      </c>
      <c r="B2997" s="3" t="str">
        <f>VLOOKUP(A2997, Kickstarter!B:C, 2, FALSE)</f>
        <v>Keeping the drive-in culture alive for 6 years, we now ask for your help so we can CREATE A NEW HOME and save 35MM movies!</v>
      </c>
      <c r="C2997">
        <f>VLOOKUP(A2997, Kickstarter!B:E, 3, FALSE)</f>
        <v>15000</v>
      </c>
      <c r="D2997">
        <f>VLOOKUP(A2997, Kickstarter!B:E, 4, FALSE)</f>
        <v>15744</v>
      </c>
      <c r="E2997">
        <f>VLOOKUP(A2997, Kickstarter!B:P, 15, FALSE)</f>
        <v>63.23</v>
      </c>
      <c r="F2997">
        <f>VLOOKUP(A2997, Kickstarter!B:P, 11, FALSE)</f>
        <v>249</v>
      </c>
    </row>
    <row r="2998" spans="1:6" ht="30" x14ac:dyDescent="0.25">
      <c r="A2998" s="9" t="s">
        <v>2996</v>
      </c>
      <c r="B2998" s="3" t="str">
        <f>VLOOKUP(A2998, Kickstarter!B:C, 2, FALSE)</f>
        <v>A permanent home for comedy in Connecticut in the heart of downtown Hartford.</v>
      </c>
      <c r="C2998">
        <f>VLOOKUP(A2998, Kickstarter!B:E, 3, FALSE)</f>
        <v>35000</v>
      </c>
      <c r="D2998">
        <f>VLOOKUP(A2998, Kickstarter!B:E, 4, FALSE)</f>
        <v>60180</v>
      </c>
      <c r="E2998">
        <f>VLOOKUP(A2998, Kickstarter!B:P, 15, FALSE)</f>
        <v>153.52000000000001</v>
      </c>
      <c r="F2998">
        <f>VLOOKUP(A2998, Kickstarter!B:P, 11, FALSE)</f>
        <v>392</v>
      </c>
    </row>
    <row r="2999" spans="1:6" ht="45" x14ac:dyDescent="0.25">
      <c r="A2999" s="9" t="s">
        <v>2997</v>
      </c>
      <c r="B2999" s="3" t="str">
        <f>VLOOKUP(A2999, Kickstarter!B:C, 2, FALSE)</f>
        <v>We're moving to a new space and upgrading our facilities to continue providing a local theatre venue and arts education program!</v>
      </c>
      <c r="C2999">
        <f>VLOOKUP(A2999, Kickstarter!B:E, 3, FALSE)</f>
        <v>10000</v>
      </c>
      <c r="D2999">
        <f>VLOOKUP(A2999, Kickstarter!B:E, 4, FALSE)</f>
        <v>10373</v>
      </c>
      <c r="E2999">
        <f>VLOOKUP(A2999, Kickstarter!B:P, 15, FALSE)</f>
        <v>90.2</v>
      </c>
      <c r="F2999">
        <f>VLOOKUP(A2999, Kickstarter!B:P, 11, FALSE)</f>
        <v>115</v>
      </c>
    </row>
    <row r="3000" spans="1:6" ht="45" x14ac:dyDescent="0.25">
      <c r="A3000" s="9" t="s">
        <v>2998</v>
      </c>
      <c r="B3000" s="3" t="str">
        <f>VLOOKUP(A3000, Kickstarter!B:C, 2, FALSE)</f>
        <v>The New Movement works tirelessly to put Nola on the comedy map. This project will upgrade our theater and production facilities.</v>
      </c>
      <c r="C3000">
        <f>VLOOKUP(A3000, Kickstarter!B:E, 3, FALSE)</f>
        <v>50000</v>
      </c>
      <c r="D3000">
        <f>VLOOKUP(A3000, Kickstarter!B:E, 4, FALSE)</f>
        <v>51514.5</v>
      </c>
      <c r="E3000">
        <f>VLOOKUP(A3000, Kickstarter!B:P, 15, FALSE)</f>
        <v>118.97</v>
      </c>
      <c r="F3000">
        <f>VLOOKUP(A3000, Kickstarter!B:P, 11, FALSE)</f>
        <v>433</v>
      </c>
    </row>
    <row r="3001" spans="1:6" ht="45" x14ac:dyDescent="0.25">
      <c r="A3001" s="9" t="s">
        <v>2999</v>
      </c>
      <c r="B3001" s="3" t="str">
        <f>VLOOKUP(A3001, Kickstarter!B:C, 2, FALSE)</f>
        <v>Restless Artists' Theatre is building risers and installing better lighting for our patrons.  We need to purchase raw materials.</v>
      </c>
      <c r="C3001">
        <f>VLOOKUP(A3001, Kickstarter!B:E, 3, FALSE)</f>
        <v>1350</v>
      </c>
      <c r="D3001">
        <f>VLOOKUP(A3001, Kickstarter!B:E, 4, FALSE)</f>
        <v>1605</v>
      </c>
      <c r="E3001">
        <f>VLOOKUP(A3001, Kickstarter!B:P, 15, FALSE)</f>
        <v>80.25</v>
      </c>
      <c r="F3001">
        <f>VLOOKUP(A3001, Kickstarter!B:P, 11, FALSE)</f>
        <v>20</v>
      </c>
    </row>
    <row r="3002" spans="1:6" ht="45" x14ac:dyDescent="0.25">
      <c r="A3002" s="9" t="s">
        <v>3000</v>
      </c>
      <c r="B3002" s="3" t="str">
        <f>VLOOKUP(A3002, Kickstarter!B:C, 2, FALSE)</f>
        <v>A benefit show featuring musicians, dancers &amp; poets all under age 30 to raise money in support of LGBTQ rights and programs.</v>
      </c>
      <c r="C3002">
        <f>VLOOKUP(A3002, Kickstarter!B:E, 3, FALSE)</f>
        <v>500</v>
      </c>
      <c r="D3002">
        <f>VLOOKUP(A3002, Kickstarter!B:E, 4, FALSE)</f>
        <v>500</v>
      </c>
      <c r="E3002">
        <f>VLOOKUP(A3002, Kickstarter!B:P, 15, FALSE)</f>
        <v>62.5</v>
      </c>
      <c r="F3002">
        <f>VLOOKUP(A3002, Kickstarter!B:P, 11, FALSE)</f>
        <v>8</v>
      </c>
    </row>
    <row r="3003" spans="1:6" ht="45" x14ac:dyDescent="0.25">
      <c r="A3003" s="9" t="s">
        <v>3001</v>
      </c>
      <c r="B3003" s="3" t="str">
        <f>VLOOKUP(A3003, Kickstarter!B:C, 2, FALSE)</f>
        <v>Get Scene Studios and Highwire Comedy Co. creating an amazing training facility and theater for Atlanta comedy and film talent!</v>
      </c>
      <c r="C3003">
        <f>VLOOKUP(A3003, Kickstarter!B:E, 3, FALSE)</f>
        <v>7214</v>
      </c>
      <c r="D3003">
        <f>VLOOKUP(A3003, Kickstarter!B:E, 4, FALSE)</f>
        <v>22991.01</v>
      </c>
      <c r="E3003">
        <f>VLOOKUP(A3003, Kickstarter!B:P, 15, FALSE)</f>
        <v>131.38</v>
      </c>
      <c r="F3003">
        <f>VLOOKUP(A3003, Kickstarter!B:P, 11, FALSE)</f>
        <v>175</v>
      </c>
    </row>
    <row r="3004" spans="1:6" ht="30" x14ac:dyDescent="0.25">
      <c r="A3004" s="9" t="s">
        <v>3002</v>
      </c>
      <c r="B3004" s="3" t="str">
        <f>VLOOKUP(A3004, Kickstarter!B:C, 2, FALSE)</f>
        <v>Make the workshop/ small stage space at Jimmy's No 43 even better than before!</v>
      </c>
      <c r="C3004">
        <f>VLOOKUP(A3004, Kickstarter!B:E, 3, FALSE)</f>
        <v>7000</v>
      </c>
      <c r="D3004">
        <f>VLOOKUP(A3004, Kickstarter!B:E, 4, FALSE)</f>
        <v>7595.43</v>
      </c>
      <c r="E3004">
        <f>VLOOKUP(A3004, Kickstarter!B:P, 15, FALSE)</f>
        <v>73.03</v>
      </c>
      <c r="F3004">
        <f>VLOOKUP(A3004, Kickstarter!B:P, 11, FALSE)</f>
        <v>104</v>
      </c>
    </row>
    <row r="3005" spans="1:6" ht="45" x14ac:dyDescent="0.25">
      <c r="A3005" s="9" t="s">
        <v>3003</v>
      </c>
      <c r="B3005" s="3" t="str">
        <f>VLOOKUP(A3005, Kickstarter!B:C, 2, FALSE)</f>
        <v>We finally found a place to call home! Help us move in to (and collaborate with) the NEW Fischer Creative Arts Center in Waukesha, WI!</v>
      </c>
      <c r="C3005">
        <f>VLOOKUP(A3005, Kickstarter!B:E, 3, FALSE)</f>
        <v>3000</v>
      </c>
      <c r="D3005">
        <f>VLOOKUP(A3005, Kickstarter!B:E, 4, FALSE)</f>
        <v>3035</v>
      </c>
      <c r="E3005">
        <f>VLOOKUP(A3005, Kickstarter!B:P, 15, FALSE)</f>
        <v>178.53</v>
      </c>
      <c r="F3005">
        <f>VLOOKUP(A3005, Kickstarter!B:P, 11, FALSE)</f>
        <v>17</v>
      </c>
    </row>
    <row r="3006" spans="1:6" ht="45" x14ac:dyDescent="0.25">
      <c r="A3006" s="9" t="s">
        <v>3004</v>
      </c>
      <c r="B3006" s="3" t="str">
        <f>VLOOKUP(A3006, Kickstarter!B:C, 2, FALSE)</f>
        <v>The Agawam Cinemas is to be successfully reopened by new ownership and the twin theaters must be converted to digital projection.</v>
      </c>
      <c r="C3006">
        <f>VLOOKUP(A3006, Kickstarter!B:E, 3, FALSE)</f>
        <v>40000</v>
      </c>
      <c r="D3006">
        <f>VLOOKUP(A3006, Kickstarter!B:E, 4, FALSE)</f>
        <v>45126</v>
      </c>
      <c r="E3006">
        <f>VLOOKUP(A3006, Kickstarter!B:P, 15, FALSE)</f>
        <v>162.91</v>
      </c>
      <c r="F3006">
        <f>VLOOKUP(A3006, Kickstarter!B:P, 11, FALSE)</f>
        <v>277</v>
      </c>
    </row>
    <row r="3007" spans="1:6" ht="45" x14ac:dyDescent="0.25">
      <c r="A3007" s="9" t="s">
        <v>3005</v>
      </c>
      <c r="B3007" s="3" t="str">
        <f>VLOOKUP(A3007, Kickstarter!B:C, 2, FALSE)</f>
        <v>Pangea House is a collectively run, all ages music venue and community space in desperate need of some renovation and updates.</v>
      </c>
      <c r="C3007">
        <f>VLOOKUP(A3007, Kickstarter!B:E, 3, FALSE)</f>
        <v>10600</v>
      </c>
      <c r="D3007">
        <f>VLOOKUP(A3007, Kickstarter!B:E, 4, FALSE)</f>
        <v>12772.6</v>
      </c>
      <c r="E3007">
        <f>VLOOKUP(A3007, Kickstarter!B:P, 15, FALSE)</f>
        <v>108.24</v>
      </c>
      <c r="F3007">
        <f>VLOOKUP(A3007, Kickstarter!B:P, 11, FALSE)</f>
        <v>118</v>
      </c>
    </row>
    <row r="3008" spans="1:6" ht="30" x14ac:dyDescent="0.25">
      <c r="A3008" s="9" t="s">
        <v>3006</v>
      </c>
      <c r="B3008" s="3" t="str">
        <f>VLOOKUP(A3008, Kickstarter!B:C, 2, FALSE)</f>
        <v>We're an affordable theatre and rental space that can be molded into anything by anyone.</v>
      </c>
      <c r="C3008">
        <f>VLOOKUP(A3008, Kickstarter!B:E, 3, FALSE)</f>
        <v>8000</v>
      </c>
      <c r="D3008">
        <f>VLOOKUP(A3008, Kickstarter!B:E, 4, FALSE)</f>
        <v>8620</v>
      </c>
      <c r="E3008">
        <f>VLOOKUP(A3008, Kickstarter!B:P, 15, FALSE)</f>
        <v>88.87</v>
      </c>
      <c r="F3008">
        <f>VLOOKUP(A3008, Kickstarter!B:P, 11, FALSE)</f>
        <v>97</v>
      </c>
    </row>
    <row r="3009" spans="1:6" ht="30" x14ac:dyDescent="0.25">
      <c r="A3009" s="9" t="s">
        <v>3007</v>
      </c>
      <c r="B3009" s="3" t="str">
        <f>VLOOKUP(A3009, Kickstarter!B:C, 2, FALSE)</f>
        <v>Consuite for 2015 CoreCon.  An adventure into insanity.</v>
      </c>
      <c r="C3009">
        <f>VLOOKUP(A3009, Kickstarter!B:E, 3, FALSE)</f>
        <v>600</v>
      </c>
      <c r="D3009">
        <f>VLOOKUP(A3009, Kickstarter!B:E, 4, FALSE)</f>
        <v>1080</v>
      </c>
      <c r="E3009">
        <f>VLOOKUP(A3009, Kickstarter!B:P, 15, FALSE)</f>
        <v>54</v>
      </c>
      <c r="F3009">
        <f>VLOOKUP(A3009, Kickstarter!B:P, 11, FALSE)</f>
        <v>20</v>
      </c>
    </row>
    <row r="3010" spans="1:6" ht="45" x14ac:dyDescent="0.25">
      <c r="A3010" s="9" t="s">
        <v>3008</v>
      </c>
      <c r="B3010" s="3" t="str">
        <f>VLOOKUP(A3010, Kickstarter!B:C, 2, FALSE)</f>
        <v>Help fund Silver Spring Stage's HVAC costs for the upcoming year! Don't leave us out in the cold (pun intended)!</v>
      </c>
      <c r="C3010">
        <f>VLOOKUP(A3010, Kickstarter!B:E, 3, FALSE)</f>
        <v>3000</v>
      </c>
      <c r="D3010">
        <f>VLOOKUP(A3010, Kickstarter!B:E, 4, FALSE)</f>
        <v>3035</v>
      </c>
      <c r="E3010">
        <f>VLOOKUP(A3010, Kickstarter!B:P, 15, FALSE)</f>
        <v>116.73</v>
      </c>
      <c r="F3010">
        <f>VLOOKUP(A3010, Kickstarter!B:P, 11, FALSE)</f>
        <v>26</v>
      </c>
    </row>
    <row r="3011" spans="1:6" ht="45" x14ac:dyDescent="0.25">
      <c r="A3011" s="9" t="s">
        <v>3009</v>
      </c>
      <c r="B3011" s="3" t="str">
        <f>VLOOKUP(A3011, Kickstarter!B:C, 2, FALSE)</f>
        <v>The Montauk Surf Museum will present ocean science, as well as the art and history of surfing to visitors and schools in creative ways.</v>
      </c>
      <c r="C3011">
        <f>VLOOKUP(A3011, Kickstarter!B:E, 3, FALSE)</f>
        <v>25000</v>
      </c>
      <c r="D3011">
        <f>VLOOKUP(A3011, Kickstarter!B:E, 4, FALSE)</f>
        <v>29939</v>
      </c>
      <c r="E3011">
        <f>VLOOKUP(A3011, Kickstarter!B:P, 15, FALSE)</f>
        <v>233.9</v>
      </c>
      <c r="F3011">
        <f>VLOOKUP(A3011, Kickstarter!B:P, 11, FALSE)</f>
        <v>128</v>
      </c>
    </row>
    <row r="3012" spans="1:6" ht="45" x14ac:dyDescent="0.25">
      <c r="A3012" s="9" t="s">
        <v>3010</v>
      </c>
      <c r="B3012" s="3" t="str">
        <f>VLOOKUP(A3012, Kickstarter!B:C, 2, FALSE)</f>
        <v>STC &amp; the Sheboygan Area School District are working tirelessly to renovate our 30-year-old sound system. Help us sound better for you!</v>
      </c>
      <c r="C3012">
        <f>VLOOKUP(A3012, Kickstarter!B:E, 3, FALSE)</f>
        <v>1500</v>
      </c>
      <c r="D3012">
        <f>VLOOKUP(A3012, Kickstarter!B:E, 4, FALSE)</f>
        <v>2370</v>
      </c>
      <c r="E3012">
        <f>VLOOKUP(A3012, Kickstarter!B:P, 15, FALSE)</f>
        <v>158</v>
      </c>
      <c r="F3012">
        <f>VLOOKUP(A3012, Kickstarter!B:P, 11, FALSE)</f>
        <v>15</v>
      </c>
    </row>
    <row r="3013" spans="1:6" ht="45" x14ac:dyDescent="0.25">
      <c r="A3013" s="9" t="s">
        <v>3011</v>
      </c>
      <c r="B3013" s="3" t="str">
        <f>VLOOKUP(A3013, Kickstarter!B:C, 2, FALSE)</f>
        <v>Necesitamos tu ayuda para poder llevar la magia del teatro universitario al Teatro Lagrada de Madrid el 23 de diciembre :)</v>
      </c>
      <c r="C3013">
        <f>VLOOKUP(A3013, Kickstarter!B:E, 3, FALSE)</f>
        <v>300</v>
      </c>
      <c r="D3013">
        <f>VLOOKUP(A3013, Kickstarter!B:E, 4, FALSE)</f>
        <v>371</v>
      </c>
      <c r="E3013">
        <f>VLOOKUP(A3013, Kickstarter!B:P, 15, FALSE)</f>
        <v>14.84</v>
      </c>
      <c r="F3013">
        <f>VLOOKUP(A3013, Kickstarter!B:P, 11, FALSE)</f>
        <v>25</v>
      </c>
    </row>
    <row r="3014" spans="1:6" ht="45" x14ac:dyDescent="0.25">
      <c r="A3014" s="9" t="s">
        <v>3012</v>
      </c>
      <c r="B3014" s="3" t="str">
        <f>VLOOKUP(A3014, Kickstarter!B:C, 2, FALSE)</f>
        <v>Spring Theatre has recently found a new home in the heart of Winston Salem. We need your help for an up-lifting up-fit!</v>
      </c>
      <c r="C3014">
        <f>VLOOKUP(A3014, Kickstarter!B:E, 3, FALSE)</f>
        <v>4000</v>
      </c>
      <c r="D3014">
        <f>VLOOKUP(A3014, Kickstarter!B:E, 4, FALSE)</f>
        <v>4685</v>
      </c>
      <c r="E3014">
        <f>VLOOKUP(A3014, Kickstarter!B:P, 15, FALSE)</f>
        <v>85.18</v>
      </c>
      <c r="F3014">
        <f>VLOOKUP(A3014, Kickstarter!B:P, 11, FALSE)</f>
        <v>55</v>
      </c>
    </row>
    <row r="3015" spans="1:6" ht="45" x14ac:dyDescent="0.25">
      <c r="A3015" s="9" t="s">
        <v>3013</v>
      </c>
      <c r="B3015" s="3" t="str">
        <f>VLOOKUP(A3015, Kickstarter!B:C, 2, FALSE)</f>
        <v>Barebones Productions is developing a new theater and performance facility in Braddock, Pa. "The barebones black box"</v>
      </c>
      <c r="C3015">
        <f>VLOOKUP(A3015, Kickstarter!B:E, 3, FALSE)</f>
        <v>10000</v>
      </c>
      <c r="D3015">
        <f>VLOOKUP(A3015, Kickstarter!B:E, 4, FALSE)</f>
        <v>15696</v>
      </c>
      <c r="E3015">
        <f>VLOOKUP(A3015, Kickstarter!B:P, 15, FALSE)</f>
        <v>146.69</v>
      </c>
      <c r="F3015">
        <f>VLOOKUP(A3015, Kickstarter!B:P, 11, FALSE)</f>
        <v>107</v>
      </c>
    </row>
    <row r="3016" spans="1:6" ht="45" x14ac:dyDescent="0.25">
      <c r="A3016" s="9" t="s">
        <v>3014</v>
      </c>
      <c r="B3016" s="3" t="str">
        <f>VLOOKUP(A3016, Kickstarter!B:C, 2, FALSE)</f>
        <v>Help build an immersion experience for kids to have fun with Santa and make their Christmas season shine just a little bit brighter.</v>
      </c>
      <c r="C3016">
        <f>VLOOKUP(A3016, Kickstarter!B:E, 3, FALSE)</f>
        <v>25000</v>
      </c>
      <c r="D3016">
        <f>VLOOKUP(A3016, Kickstarter!B:E, 4, FALSE)</f>
        <v>28276</v>
      </c>
      <c r="E3016">
        <f>VLOOKUP(A3016, Kickstarter!B:P, 15, FALSE)</f>
        <v>50.76</v>
      </c>
      <c r="F3016">
        <f>VLOOKUP(A3016, Kickstarter!B:P, 11, FALSE)</f>
        <v>557</v>
      </c>
    </row>
    <row r="3017" spans="1:6" ht="45" x14ac:dyDescent="0.25">
      <c r="A3017" s="9" t="s">
        <v>3015</v>
      </c>
      <c r="B3017" s="3" t="str">
        <f>VLOOKUP(A3017, Kickstarter!B:C, 2, FALSE)</f>
        <v>We're turning an old yogurt shop into a live theater in downtown Charleston.   Please help us hang our sign!</v>
      </c>
      <c r="C3017">
        <f>VLOOKUP(A3017, Kickstarter!B:E, 3, FALSE)</f>
        <v>3400</v>
      </c>
      <c r="D3017">
        <f>VLOOKUP(A3017, Kickstarter!B:E, 4, FALSE)</f>
        <v>3508</v>
      </c>
      <c r="E3017">
        <f>VLOOKUP(A3017, Kickstarter!B:P, 15, FALSE)</f>
        <v>87.7</v>
      </c>
      <c r="F3017">
        <f>VLOOKUP(A3017, Kickstarter!B:P, 11, FALSE)</f>
        <v>40</v>
      </c>
    </row>
    <row r="3018" spans="1:6" ht="45" x14ac:dyDescent="0.25">
      <c r="A3018" s="9" t="s">
        <v>3016</v>
      </c>
      <c r="B3018" s="3" t="str">
        <f>VLOOKUP(A3018, Kickstarter!B:C, 2, FALSE)</f>
        <v>Let there be sound! Make our new theatre more accessible by installing a modern sound and hearing assistance system for our audience.</v>
      </c>
      <c r="C3018">
        <f>VLOOKUP(A3018, Kickstarter!B:E, 3, FALSE)</f>
        <v>8500</v>
      </c>
      <c r="D3018">
        <f>VLOOKUP(A3018, Kickstarter!B:E, 4, FALSE)</f>
        <v>8722</v>
      </c>
      <c r="E3018">
        <f>VLOOKUP(A3018, Kickstarter!B:P, 15, FALSE)</f>
        <v>242.28</v>
      </c>
      <c r="F3018">
        <f>VLOOKUP(A3018, Kickstarter!B:P, 11, FALSE)</f>
        <v>36</v>
      </c>
    </row>
    <row r="3019" spans="1:6" ht="45" x14ac:dyDescent="0.25">
      <c r="A3019" s="9" t="s">
        <v>3017</v>
      </c>
      <c r="B3019" s="3" t="str">
        <f>VLOOKUP(A3019, Kickstarter!B:C, 2, FALSE)</f>
        <v>Help us build a 200 seat theater and classroom space in North Andover, MA. Let's get kids off the screens, and into the spotlight!</v>
      </c>
      <c r="C3019">
        <f>VLOOKUP(A3019, Kickstarter!B:E, 3, FALSE)</f>
        <v>22000</v>
      </c>
      <c r="D3019">
        <f>VLOOKUP(A3019, Kickstarter!B:E, 4, FALSE)</f>
        <v>23285</v>
      </c>
      <c r="E3019">
        <f>VLOOKUP(A3019, Kickstarter!B:P, 15, FALSE)</f>
        <v>146.44999999999999</v>
      </c>
      <c r="F3019">
        <f>VLOOKUP(A3019, Kickstarter!B:P, 11, FALSE)</f>
        <v>159</v>
      </c>
    </row>
    <row r="3020" spans="1:6" ht="45" x14ac:dyDescent="0.25">
      <c r="A3020" s="9" t="s">
        <v>3018</v>
      </c>
      <c r="B3020" s="3" t="str">
        <f>VLOOKUP(A3020, Kickstarter!B:C, 2, FALSE)</f>
        <v>Le projet vise la crÃ©ation dâ€™un lieu de rÃ©sidence, recherche et formation dÃ©diÃ© Ã  l'art vivant, l'image et la narration.</v>
      </c>
      <c r="C3020">
        <f>VLOOKUP(A3020, Kickstarter!B:E, 3, FALSE)</f>
        <v>4200</v>
      </c>
      <c r="D3020">
        <f>VLOOKUP(A3020, Kickstarter!B:E, 4, FALSE)</f>
        <v>4230</v>
      </c>
      <c r="E3020">
        <f>VLOOKUP(A3020, Kickstarter!B:P, 15, FALSE)</f>
        <v>103.17</v>
      </c>
      <c r="F3020">
        <f>VLOOKUP(A3020, Kickstarter!B:P, 11, FALSE)</f>
        <v>41</v>
      </c>
    </row>
    <row r="3021" spans="1:6" ht="45" x14ac:dyDescent="0.25">
      <c r="A3021" s="9" t="s">
        <v>3019</v>
      </c>
      <c r="B3021" s="3" t="str">
        <f>VLOOKUP(A3021, Kickstarter!B:C, 2, FALSE)</f>
        <v>We plan to transition from 35mm to the new digital projection format to continue to show current first run films for our community.</v>
      </c>
      <c r="C3021">
        <f>VLOOKUP(A3021, Kickstarter!B:E, 3, FALSE)</f>
        <v>15000</v>
      </c>
      <c r="D3021">
        <f>VLOOKUP(A3021, Kickstarter!B:E, 4, FALSE)</f>
        <v>18185</v>
      </c>
      <c r="E3021">
        <f>VLOOKUP(A3021, Kickstarter!B:P, 15, FALSE)</f>
        <v>80.459999999999994</v>
      </c>
      <c r="F3021">
        <f>VLOOKUP(A3021, Kickstarter!B:P, 11, FALSE)</f>
        <v>226</v>
      </c>
    </row>
    <row r="3022" spans="1:6" ht="45" x14ac:dyDescent="0.25">
      <c r="A3022" s="9" t="s">
        <v>3020</v>
      </c>
      <c r="B3022" s="3" t="str">
        <f>VLOOKUP(A3022, Kickstarter!B:C, 2, FALSE)</f>
        <v>Any donation--big or small--will help us upgrade our studio/rehearsal space into a black box theater and offer even more programs.</v>
      </c>
      <c r="C3022">
        <f>VLOOKUP(A3022, Kickstarter!B:E, 3, FALSE)</f>
        <v>7000</v>
      </c>
      <c r="D3022">
        <f>VLOOKUP(A3022, Kickstarter!B:E, 4, FALSE)</f>
        <v>7040</v>
      </c>
      <c r="E3022">
        <f>VLOOKUP(A3022, Kickstarter!B:P, 15, FALSE)</f>
        <v>234.67</v>
      </c>
      <c r="F3022">
        <f>VLOOKUP(A3022, Kickstarter!B:P, 11, FALSE)</f>
        <v>30</v>
      </c>
    </row>
    <row r="3023" spans="1:6" ht="45" x14ac:dyDescent="0.25">
      <c r="A3023" s="9" t="s">
        <v>3021</v>
      </c>
      <c r="B3023" s="3" t="str">
        <f>VLOOKUP(A3023, Kickstarter!B:C, 2, FALSE)</f>
        <v>At the end of October 2016, 2nd Story will be moving from its current office space to a storefront space in Albany Park, Chicago, IL.</v>
      </c>
      <c r="C3023">
        <f>VLOOKUP(A3023, Kickstarter!B:E, 3, FALSE)</f>
        <v>4500</v>
      </c>
      <c r="D3023">
        <f>VLOOKUP(A3023, Kickstarter!B:E, 4, FALSE)</f>
        <v>5221</v>
      </c>
      <c r="E3023">
        <f>VLOOKUP(A3023, Kickstarter!B:P, 15, FALSE)</f>
        <v>50.69</v>
      </c>
      <c r="F3023">
        <f>VLOOKUP(A3023, Kickstarter!B:P, 11, FALSE)</f>
        <v>103</v>
      </c>
    </row>
    <row r="3024" spans="1:6" ht="45" x14ac:dyDescent="0.25">
      <c r="A3024" s="9" t="s">
        <v>3022</v>
      </c>
      <c r="B3024" s="3" t="str">
        <f>VLOOKUP(A3024, Kickstarter!B:C, 2, FALSE)</f>
        <v>Help us launch a new performing arts complex in Cambridge! The Thalia provides space for performance, rehearsals, and collaboration!</v>
      </c>
      <c r="C3024">
        <f>VLOOKUP(A3024, Kickstarter!B:E, 3, FALSE)</f>
        <v>10000</v>
      </c>
      <c r="D3024">
        <f>VLOOKUP(A3024, Kickstarter!B:E, 4, FALSE)</f>
        <v>10088</v>
      </c>
      <c r="E3024">
        <f>VLOOKUP(A3024, Kickstarter!B:P, 15, FALSE)</f>
        <v>162.71</v>
      </c>
      <c r="F3024">
        <f>VLOOKUP(A3024, Kickstarter!B:P, 11, FALSE)</f>
        <v>62</v>
      </c>
    </row>
    <row r="3025" spans="1:6" ht="45" x14ac:dyDescent="0.25">
      <c r="A3025" s="9" t="s">
        <v>3023</v>
      </c>
      <c r="B3025" s="3" t="str">
        <f>VLOOKUP(A3025, Kickstarter!B:C, 2, FALSE)</f>
        <v>Antonia Goddard Productions in association with Jethro Compton Productions presents THE NIGHT WATCH, an exciting new historical drama.</v>
      </c>
      <c r="C3025">
        <f>VLOOKUP(A3025, Kickstarter!B:E, 3, FALSE)</f>
        <v>700</v>
      </c>
      <c r="D3025">
        <f>VLOOKUP(A3025, Kickstarter!B:E, 4, FALSE)</f>
        <v>721</v>
      </c>
      <c r="E3025">
        <f>VLOOKUP(A3025, Kickstarter!B:P, 15, FALSE)</f>
        <v>120.17</v>
      </c>
      <c r="F3025">
        <f>VLOOKUP(A3025, Kickstarter!B:P, 11, FALSE)</f>
        <v>6</v>
      </c>
    </row>
    <row r="3026" spans="1:6" ht="45" x14ac:dyDescent="0.25">
      <c r="A3026" s="9" t="s">
        <v>3024</v>
      </c>
      <c r="B3026" s="3" t="str">
        <f>VLOOKUP(A3026, Kickstarter!B:C, 2, FALSE)</f>
        <v>Steel City Improv Theater has found a new space in the Shadyside neighborhood of Pittsburgh and we're raising $5000 to build it!</v>
      </c>
      <c r="C3026">
        <f>VLOOKUP(A3026, Kickstarter!B:E, 3, FALSE)</f>
        <v>5000</v>
      </c>
      <c r="D3026">
        <f>VLOOKUP(A3026, Kickstarter!B:E, 4, FALSE)</f>
        <v>12321</v>
      </c>
      <c r="E3026">
        <f>VLOOKUP(A3026, Kickstarter!B:P, 15, FALSE)</f>
        <v>67.7</v>
      </c>
      <c r="F3026">
        <f>VLOOKUP(A3026, Kickstarter!B:P, 11, FALSE)</f>
        <v>182</v>
      </c>
    </row>
    <row r="3027" spans="1:6" ht="45" x14ac:dyDescent="0.25">
      <c r="A3027" s="9" t="s">
        <v>3025</v>
      </c>
      <c r="B3027" s="3" t="str">
        <f>VLOOKUP(A3027, Kickstarter!B:C, 2, FALSE)</f>
        <v>Be part of building Cardiff's first pub theatre, located right in the city centre. Launching January 2015.</v>
      </c>
      <c r="C3027">
        <f>VLOOKUP(A3027, Kickstarter!B:E, 3, FALSE)</f>
        <v>2500</v>
      </c>
      <c r="D3027">
        <f>VLOOKUP(A3027, Kickstarter!B:E, 4, FALSE)</f>
        <v>7555</v>
      </c>
      <c r="E3027">
        <f>VLOOKUP(A3027, Kickstarter!B:P, 15, FALSE)</f>
        <v>52.1</v>
      </c>
      <c r="F3027">
        <f>VLOOKUP(A3027, Kickstarter!B:P, 11, FALSE)</f>
        <v>145</v>
      </c>
    </row>
    <row r="3028" spans="1:6" ht="45" x14ac:dyDescent="0.25">
      <c r="A3028" s="9" t="s">
        <v>3026</v>
      </c>
      <c r="B3028" s="3" t="str">
        <f>VLOOKUP(A3028, Kickstarter!B:C, 2, FALSE)</f>
        <v>The Bohemian Balcony is a innovate multi-arts venue created by the people for the community. A platform for our arts to grow and shine.</v>
      </c>
      <c r="C3028">
        <f>VLOOKUP(A3028, Kickstarter!B:E, 3, FALSE)</f>
        <v>900</v>
      </c>
      <c r="D3028">
        <f>VLOOKUP(A3028, Kickstarter!B:E, 4, FALSE)</f>
        <v>1290</v>
      </c>
      <c r="E3028">
        <f>VLOOKUP(A3028, Kickstarter!B:P, 15, FALSE)</f>
        <v>51.6</v>
      </c>
      <c r="F3028">
        <f>VLOOKUP(A3028, Kickstarter!B:P, 11, FALSE)</f>
        <v>25</v>
      </c>
    </row>
    <row r="3029" spans="1:6" ht="30" x14ac:dyDescent="0.25">
      <c r="A3029" s="9" t="s">
        <v>3027</v>
      </c>
      <c r="B3029" s="3" t="str">
        <f>VLOOKUP(A3029, Kickstarter!B:C, 2, FALSE)</f>
        <v>Wavy says let's LIGHT UP THE RAINBOW STAGE and as our stretch reward we'll throw all of us a PARTY!</v>
      </c>
      <c r="C3029">
        <f>VLOOKUP(A3029, Kickstarter!B:E, 3, FALSE)</f>
        <v>40000</v>
      </c>
      <c r="D3029">
        <f>VLOOKUP(A3029, Kickstarter!B:E, 4, FALSE)</f>
        <v>52576</v>
      </c>
      <c r="E3029">
        <f>VLOOKUP(A3029, Kickstarter!B:P, 15, FALSE)</f>
        <v>164.3</v>
      </c>
      <c r="F3029">
        <f>VLOOKUP(A3029, Kickstarter!B:P, 11, FALSE)</f>
        <v>320</v>
      </c>
    </row>
    <row r="3030" spans="1:6" ht="30" x14ac:dyDescent="0.25">
      <c r="A3030" s="9" t="s">
        <v>3028</v>
      </c>
      <c r="B3030" s="3" t="str">
        <f>VLOOKUP(A3030, Kickstarter!B:C, 2, FALSE)</f>
        <v>We have a space! Help us fill it with a stage, chairs, gear and audiences' laughter!</v>
      </c>
      <c r="C3030">
        <f>VLOOKUP(A3030, Kickstarter!B:E, 3, FALSE)</f>
        <v>5000</v>
      </c>
      <c r="D3030">
        <f>VLOOKUP(A3030, Kickstarter!B:E, 4, FALSE)</f>
        <v>8401</v>
      </c>
      <c r="E3030">
        <f>VLOOKUP(A3030, Kickstarter!B:P, 15, FALSE)</f>
        <v>84.86</v>
      </c>
      <c r="F3030">
        <f>VLOOKUP(A3030, Kickstarter!B:P, 11, FALSE)</f>
        <v>99</v>
      </c>
    </row>
    <row r="3031" spans="1:6" ht="45" x14ac:dyDescent="0.25">
      <c r="A3031" s="9" t="s">
        <v>3029</v>
      </c>
      <c r="B3031" s="3" t="str">
        <f>VLOOKUP(A3031, Kickstarter!B:C, 2, FALSE)</f>
        <v>We're building a new theatre venue in Austin! Austin is growing, but we are losing space for artists- help us keep local theatre alive!</v>
      </c>
      <c r="C3031">
        <f>VLOOKUP(A3031, Kickstarter!B:E, 3, FALSE)</f>
        <v>30000</v>
      </c>
      <c r="D3031">
        <f>VLOOKUP(A3031, Kickstarter!B:E, 4, FALSE)</f>
        <v>32903</v>
      </c>
      <c r="E3031">
        <f>VLOOKUP(A3031, Kickstarter!B:P, 15, FALSE)</f>
        <v>94.55</v>
      </c>
      <c r="F3031">
        <f>VLOOKUP(A3031, Kickstarter!B:P, 11, FALSE)</f>
        <v>348</v>
      </c>
    </row>
    <row r="3032" spans="1:6" ht="45" x14ac:dyDescent="0.25">
      <c r="A3032" s="9" t="s">
        <v>3030</v>
      </c>
      <c r="B3032" s="3" t="str">
        <f>VLOOKUP(A3032, Kickstarter!B:C, 2, FALSE)</f>
        <v>Guilford Center Stage is a new project bringing theater to our 1896 Grange; we need to purchase simple theater lighting for our stage.</v>
      </c>
      <c r="C3032">
        <f>VLOOKUP(A3032, Kickstarter!B:E, 3, FALSE)</f>
        <v>1750</v>
      </c>
      <c r="D3032">
        <f>VLOOKUP(A3032, Kickstarter!B:E, 4, FALSE)</f>
        <v>1867</v>
      </c>
      <c r="E3032">
        <f>VLOOKUP(A3032, Kickstarter!B:P, 15, FALSE)</f>
        <v>45.54</v>
      </c>
      <c r="F3032">
        <f>VLOOKUP(A3032, Kickstarter!B:P, 11, FALSE)</f>
        <v>41</v>
      </c>
    </row>
    <row r="3033" spans="1:6" ht="75" x14ac:dyDescent="0.25">
      <c r="A3033" s="9" t="s">
        <v>3031</v>
      </c>
      <c r="B3033" s="3" t="str">
        <f>VLOOKUP(A3033, Kickstarter!B:C, 2, FALSE)</f>
        <v>Blue Thyme Nights is the production of Am I Blue by Beth Henley &amp; Thymus Vulgaris by Lanford  Wilson.
Artwork by Charlotte Ager</v>
      </c>
      <c r="C3033">
        <f>VLOOKUP(A3033, Kickstarter!B:E, 3, FALSE)</f>
        <v>1500</v>
      </c>
      <c r="D3033">
        <f>VLOOKUP(A3033, Kickstarter!B:E, 4, FALSE)</f>
        <v>1500</v>
      </c>
      <c r="E3033">
        <f>VLOOKUP(A3033, Kickstarter!B:P, 15, FALSE)</f>
        <v>51.72</v>
      </c>
      <c r="F3033">
        <f>VLOOKUP(A3033, Kickstarter!B:P, 11, FALSE)</f>
        <v>29</v>
      </c>
    </row>
    <row r="3034" spans="1:6" ht="45" x14ac:dyDescent="0.25">
      <c r="A3034" s="9" t="s">
        <v>3032</v>
      </c>
      <c r="B3034" s="3" t="str">
        <f>VLOOKUP(A3034, Kickstarter!B:C, 2, FALSE)</f>
        <v>One night only, not-for-profit, neighborhood haunted attraction that will scare your mask off! Coming this Halloween.</v>
      </c>
      <c r="C3034">
        <f>VLOOKUP(A3034, Kickstarter!B:E, 3, FALSE)</f>
        <v>1000</v>
      </c>
      <c r="D3034">
        <f>VLOOKUP(A3034, Kickstarter!B:E, 4, FALSE)</f>
        <v>1272</v>
      </c>
      <c r="E3034">
        <f>VLOOKUP(A3034, Kickstarter!B:P, 15, FALSE)</f>
        <v>50.88</v>
      </c>
      <c r="F3034">
        <f>VLOOKUP(A3034, Kickstarter!B:P, 11, FALSE)</f>
        <v>25</v>
      </c>
    </row>
    <row r="3035" spans="1:6" ht="45" x14ac:dyDescent="0.25">
      <c r="A3035" s="9" t="s">
        <v>3033</v>
      </c>
      <c r="B3035" s="3" t="str">
        <f>VLOOKUP(A3035, Kickstarter!B:C, 2, FALSE)</f>
        <v>Finally Stagelights will have a space of our very own!  Be a part of this exciting new adventure in Greensboro!!</v>
      </c>
      <c r="C3035">
        <f>VLOOKUP(A3035, Kickstarter!B:E, 3, FALSE)</f>
        <v>3000</v>
      </c>
      <c r="D3035">
        <f>VLOOKUP(A3035, Kickstarter!B:E, 4, FALSE)</f>
        <v>4396</v>
      </c>
      <c r="E3035">
        <f>VLOOKUP(A3035, Kickstarter!B:P, 15, FALSE)</f>
        <v>191.13</v>
      </c>
      <c r="F3035">
        <f>VLOOKUP(A3035, Kickstarter!B:P, 11, FALSE)</f>
        <v>23</v>
      </c>
    </row>
    <row r="3036" spans="1:6" ht="60" x14ac:dyDescent="0.25">
      <c r="A3036" s="9" t="s">
        <v>3034</v>
      </c>
      <c r="B3036" s="3" t="str">
        <f>VLOOKUP(A3036, Kickstarter!B:C, 2, FALSE)</f>
        <v>Pretty please with popcorn on top!Help!!
Our family owned &amp; operated Theatre in Fairfax VA is looking to get help upgrading our seats.</v>
      </c>
      <c r="C3036">
        <f>VLOOKUP(A3036, Kickstarter!B:E, 3, FALSE)</f>
        <v>100000</v>
      </c>
      <c r="D3036">
        <f>VLOOKUP(A3036, Kickstarter!B:E, 4, FALSE)</f>
        <v>112536</v>
      </c>
      <c r="E3036">
        <f>VLOOKUP(A3036, Kickstarter!B:P, 15, FALSE)</f>
        <v>89.31</v>
      </c>
      <c r="F3036">
        <f>VLOOKUP(A3036, Kickstarter!B:P, 11, FALSE)</f>
        <v>1260</v>
      </c>
    </row>
    <row r="3037" spans="1:6" ht="30" x14ac:dyDescent="0.25">
      <c r="A3037" s="9" t="s">
        <v>3035</v>
      </c>
      <c r="B3037" s="3" t="str">
        <f>VLOOKUP(A3037, Kickstarter!B:C, 2, FALSE)</f>
        <v>Help create a permanent home for live comedy shows and classes in Downtown RVA.</v>
      </c>
      <c r="C3037">
        <f>VLOOKUP(A3037, Kickstarter!B:E, 3, FALSE)</f>
        <v>25000</v>
      </c>
      <c r="D3037">
        <f>VLOOKUP(A3037, Kickstarter!B:E, 4, FALSE)</f>
        <v>27196.71</v>
      </c>
      <c r="E3037">
        <f>VLOOKUP(A3037, Kickstarter!B:P, 15, FALSE)</f>
        <v>88.59</v>
      </c>
      <c r="F3037">
        <f>VLOOKUP(A3037, Kickstarter!B:P, 11, FALSE)</f>
        <v>307</v>
      </c>
    </row>
    <row r="3038" spans="1:6" ht="45" x14ac:dyDescent="0.25">
      <c r="A3038" s="9" t="s">
        <v>3036</v>
      </c>
      <c r="B3038" s="3" t="str">
        <f>VLOOKUP(A3038, Kickstarter!B:C, 2, FALSE)</f>
        <v>Help Synetic Theater create a new Studio to produce amazing  shows in the 2013/14 season and train awesome artists of all ages!</v>
      </c>
      <c r="C3038">
        <f>VLOOKUP(A3038, Kickstarter!B:E, 3, FALSE)</f>
        <v>25000</v>
      </c>
      <c r="D3038">
        <f>VLOOKUP(A3038, Kickstarter!B:E, 4, FALSE)</f>
        <v>31683</v>
      </c>
      <c r="E3038">
        <f>VLOOKUP(A3038, Kickstarter!B:P, 15, FALSE)</f>
        <v>96.3</v>
      </c>
      <c r="F3038">
        <f>VLOOKUP(A3038, Kickstarter!B:P, 11, FALSE)</f>
        <v>329</v>
      </c>
    </row>
    <row r="3039" spans="1:6" ht="60" x14ac:dyDescent="0.25">
      <c r="A3039" s="9" t="s">
        <v>3037</v>
      </c>
      <c r="B3039" s="3" t="str">
        <f>VLOOKUP(A3039, Kickstarter!B:C, 2, FALSE)</f>
        <v>SHE&amp;HER PRODUCTIONS! New Space.. New SHOW! We have a home in KC West Bottoms, the Crane Building. We need your help turning this space into a theater!</v>
      </c>
      <c r="C3039">
        <f>VLOOKUP(A3039, Kickstarter!B:E, 3, FALSE)</f>
        <v>500</v>
      </c>
      <c r="D3039">
        <f>VLOOKUP(A3039, Kickstarter!B:E, 4, FALSE)</f>
        <v>1066</v>
      </c>
      <c r="E3039">
        <f>VLOOKUP(A3039, Kickstarter!B:P, 15, FALSE)</f>
        <v>33.31</v>
      </c>
      <c r="F3039">
        <f>VLOOKUP(A3039, Kickstarter!B:P, 11, FALSE)</f>
        <v>32</v>
      </c>
    </row>
    <row r="3040" spans="1:6" ht="45" x14ac:dyDescent="0.25">
      <c r="A3040" s="9" t="s">
        <v>3038</v>
      </c>
      <c r="B3040" s="3" t="str">
        <f>VLOOKUP(A3040, Kickstarter!B:C, 2, FALSE)</f>
        <v>Our little theater needs some love. We took over a lab and need to make our space look more inviting and well, like a theater!</v>
      </c>
      <c r="C3040">
        <f>VLOOKUP(A3040, Kickstarter!B:E, 3, FALSE)</f>
        <v>1000</v>
      </c>
      <c r="D3040">
        <f>VLOOKUP(A3040, Kickstarter!B:E, 4, FALSE)</f>
        <v>1005</v>
      </c>
      <c r="E3040">
        <f>VLOOKUP(A3040, Kickstarter!B:P, 15, FALSE)</f>
        <v>37.22</v>
      </c>
      <c r="F3040">
        <f>VLOOKUP(A3040, Kickstarter!B:P, 11, FALSE)</f>
        <v>27</v>
      </c>
    </row>
    <row r="3041" spans="1:6" ht="45" x14ac:dyDescent="0.25">
      <c r="A3041" s="9" t="s">
        <v>3039</v>
      </c>
      <c r="B3041" s="3" t="str">
        <f>VLOOKUP(A3041, Kickstarter!B:C, 2, FALSE)</f>
        <v>After 22 yrs downstairs we are "getting out of  our parents basement" and building a new 50 seat theater in a new location.</v>
      </c>
      <c r="C3041">
        <f>VLOOKUP(A3041, Kickstarter!B:E, 3, FALSE)</f>
        <v>20000</v>
      </c>
      <c r="D3041">
        <f>VLOOKUP(A3041, Kickstarter!B:E, 4, FALSE)</f>
        <v>21742.78</v>
      </c>
      <c r="E3041">
        <f>VLOOKUP(A3041, Kickstarter!B:P, 15, FALSE)</f>
        <v>92.13</v>
      </c>
      <c r="F3041">
        <f>VLOOKUP(A3041, Kickstarter!B:P, 11, FALSE)</f>
        <v>236</v>
      </c>
    </row>
    <row r="3042" spans="1:6" ht="45" x14ac:dyDescent="0.25">
      <c r="A3042" s="9" t="s">
        <v>3040</v>
      </c>
      <c r="B3042" s="3" t="str">
        <f>VLOOKUP(A3042, Kickstarter!B:C, 2, FALSE)</f>
        <v>48 hours of deck screws, dry wall, hard hats and needed renovation to help the Jayhawk rise from the ashes.</v>
      </c>
      <c r="C3042">
        <f>VLOOKUP(A3042, Kickstarter!B:E, 3, FALSE)</f>
        <v>3000</v>
      </c>
      <c r="D3042">
        <f>VLOOKUP(A3042, Kickstarter!B:E, 4, FALSE)</f>
        <v>3225</v>
      </c>
      <c r="E3042">
        <f>VLOOKUP(A3042, Kickstarter!B:P, 15, FALSE)</f>
        <v>76.790000000000006</v>
      </c>
      <c r="F3042">
        <f>VLOOKUP(A3042, Kickstarter!B:P, 11, FALSE)</f>
        <v>42</v>
      </c>
    </row>
    <row r="3043" spans="1:6" ht="30" x14ac:dyDescent="0.25">
      <c r="A3043" s="9" t="s">
        <v>3041</v>
      </c>
      <c r="B3043" s="3" t="str">
        <f>VLOOKUP(A3043, Kickstarter!B:C, 2, FALSE)</f>
        <v>Privet! Hello! Bon Jour! We are the Arlekin Players Theatre and we need a home.</v>
      </c>
      <c r="C3043">
        <f>VLOOKUP(A3043, Kickstarter!B:E, 3, FALSE)</f>
        <v>8300</v>
      </c>
      <c r="D3043">
        <f>VLOOKUP(A3043, Kickstarter!B:E, 4, FALSE)</f>
        <v>9170</v>
      </c>
      <c r="E3043">
        <f>VLOOKUP(A3043, Kickstarter!B:P, 15, FALSE)</f>
        <v>96.53</v>
      </c>
      <c r="F3043">
        <f>VLOOKUP(A3043, Kickstarter!B:P, 11, FALSE)</f>
        <v>95</v>
      </c>
    </row>
    <row r="3044" spans="1:6" ht="45" x14ac:dyDescent="0.25">
      <c r="A3044" s="9" t="s">
        <v>3042</v>
      </c>
      <c r="B3044" s="3" t="str">
        <f>VLOOKUP(A3044, Kickstarter!B:C, 2, FALSE)</f>
        <v>Hope Mill Theatre is a brand new Fringe Theatre in the heart of Manchester city - bringing a diverse programme of entertainment!</v>
      </c>
      <c r="C3044">
        <f>VLOOKUP(A3044, Kickstarter!B:E, 3, FALSE)</f>
        <v>1500</v>
      </c>
      <c r="D3044">
        <f>VLOOKUP(A3044, Kickstarter!B:E, 4, FALSE)</f>
        <v>1920</v>
      </c>
      <c r="E3044">
        <f>VLOOKUP(A3044, Kickstarter!B:P, 15, FALSE)</f>
        <v>51.89</v>
      </c>
      <c r="F3044">
        <f>VLOOKUP(A3044, Kickstarter!B:P, 11, FALSE)</f>
        <v>37</v>
      </c>
    </row>
    <row r="3045" spans="1:6" ht="45" x14ac:dyDescent="0.25">
      <c r="A3045" s="9" t="s">
        <v>3043</v>
      </c>
      <c r="B3045" s="3" t="str">
        <f>VLOOKUP(A3045, Kickstarter!B:C, 2, FALSE)</f>
        <v>Introducing The Post at 750! Join us in the creation of Vancouver's most exciting new cultural space in the heart of downtown.</v>
      </c>
      <c r="C3045">
        <f>VLOOKUP(A3045, Kickstarter!B:E, 3, FALSE)</f>
        <v>15000</v>
      </c>
      <c r="D3045">
        <f>VLOOKUP(A3045, Kickstarter!B:E, 4, FALSE)</f>
        <v>16501</v>
      </c>
      <c r="E3045">
        <f>VLOOKUP(A3045, Kickstarter!B:P, 15, FALSE)</f>
        <v>128.91</v>
      </c>
      <c r="F3045">
        <f>VLOOKUP(A3045, Kickstarter!B:P, 11, FALSE)</f>
        <v>128</v>
      </c>
    </row>
    <row r="3046" spans="1:6" ht="45" x14ac:dyDescent="0.25">
      <c r="A3046" s="9" t="s">
        <v>3044</v>
      </c>
      <c r="B3046" s="3" t="str">
        <f>VLOOKUP(A3046, Kickstarter!B:C, 2, FALSE)</f>
        <v>Minnsky's - a theater in the Minneapolis NE Arts District that will harken back to a time of Vaudeville and Circus Entertainment!</v>
      </c>
      <c r="C3046">
        <f>VLOOKUP(A3046, Kickstarter!B:E, 3, FALSE)</f>
        <v>12000</v>
      </c>
      <c r="D3046">
        <f>VLOOKUP(A3046, Kickstarter!B:E, 4, FALSE)</f>
        <v>13121</v>
      </c>
      <c r="E3046">
        <f>VLOOKUP(A3046, Kickstarter!B:P, 15, FALSE)</f>
        <v>84.11</v>
      </c>
      <c r="F3046">
        <f>VLOOKUP(A3046, Kickstarter!B:P, 11, FALSE)</f>
        <v>156</v>
      </c>
    </row>
    <row r="3047" spans="1:6" ht="45" x14ac:dyDescent="0.25">
      <c r="A3047" s="9" t="s">
        <v>3045</v>
      </c>
      <c r="B3047" s="3" t="str">
        <f>VLOOKUP(A3047, Kickstarter!B:C, 2, FALSE)</f>
        <v>Walmart decided they wanted our space, so we had to move to a new theater. Help us make it an awesome space by painting it all black!</v>
      </c>
      <c r="C3047">
        <f>VLOOKUP(A3047, Kickstarter!B:E, 3, FALSE)</f>
        <v>4000</v>
      </c>
      <c r="D3047">
        <f>VLOOKUP(A3047, Kickstarter!B:E, 4, FALSE)</f>
        <v>5308.26</v>
      </c>
      <c r="E3047">
        <f>VLOOKUP(A3047, Kickstarter!B:P, 15, FALSE)</f>
        <v>82.94</v>
      </c>
      <c r="F3047">
        <f>VLOOKUP(A3047, Kickstarter!B:P, 11, FALSE)</f>
        <v>64</v>
      </c>
    </row>
    <row r="3048" spans="1:6" ht="45" x14ac:dyDescent="0.25">
      <c r="A3048" s="9" t="s">
        <v>3046</v>
      </c>
      <c r="B3048" s="3" t="str">
        <f>VLOOKUP(A3048, Kickstarter!B:C, 2, FALSE)</f>
        <v>Your opportunity to help improvMANIA open Chandler, Arizona's new home for family-friendly improv comedy in Historic Downtown Chandler!</v>
      </c>
      <c r="C3048">
        <f>VLOOKUP(A3048, Kickstarter!B:E, 3, FALSE)</f>
        <v>7900</v>
      </c>
      <c r="D3048">
        <f>VLOOKUP(A3048, Kickstarter!B:E, 4, FALSE)</f>
        <v>15077</v>
      </c>
      <c r="E3048">
        <f>VLOOKUP(A3048, Kickstarter!B:P, 15, FALSE)</f>
        <v>259.95</v>
      </c>
      <c r="F3048">
        <f>VLOOKUP(A3048, Kickstarter!B:P, 11, FALSE)</f>
        <v>58</v>
      </c>
    </row>
    <row r="3049" spans="1:6" ht="45" x14ac:dyDescent="0.25">
      <c r="A3049" s="9" t="s">
        <v>3047</v>
      </c>
      <c r="B3049" s="3" t="str">
        <f>VLOOKUP(A3049, Kickstarter!B:C, 2, FALSE)</f>
        <v>Hi! We're the Graduating Seniors Acting V Seniors at Temple University! Welcome to our Kick starter Page!</v>
      </c>
      <c r="C3049">
        <f>VLOOKUP(A3049, Kickstarter!B:E, 3, FALSE)</f>
        <v>500</v>
      </c>
      <c r="D3049">
        <f>VLOOKUP(A3049, Kickstarter!B:E, 4, FALSE)</f>
        <v>745</v>
      </c>
      <c r="E3049">
        <f>VLOOKUP(A3049, Kickstarter!B:P, 15, FALSE)</f>
        <v>37.25</v>
      </c>
      <c r="F3049">
        <f>VLOOKUP(A3049, Kickstarter!B:P, 11, FALSE)</f>
        <v>20</v>
      </c>
    </row>
    <row r="3050" spans="1:6" ht="45" x14ac:dyDescent="0.25">
      <c r="A3050" s="9" t="s">
        <v>3048</v>
      </c>
      <c r="B3050" s="3" t="str">
        <f>VLOOKUP(A3050, Kickstarter!B:C, 2, FALSE)</f>
        <v>By matching donations up to $5000, Jack Kesler and Maurice Richards have challenged YOU to help Urbanite outfit their brand new space.</v>
      </c>
      <c r="C3050">
        <f>VLOOKUP(A3050, Kickstarter!B:E, 3, FALSE)</f>
        <v>5000</v>
      </c>
      <c r="D3050">
        <f>VLOOKUP(A3050, Kickstarter!B:E, 4, FALSE)</f>
        <v>8320</v>
      </c>
      <c r="E3050">
        <f>VLOOKUP(A3050, Kickstarter!B:P, 15, FALSE)</f>
        <v>177.02</v>
      </c>
      <c r="F3050">
        <f>VLOOKUP(A3050, Kickstarter!B:P, 11, FALSE)</f>
        <v>47</v>
      </c>
    </row>
    <row r="3051" spans="1:6" ht="45" x14ac:dyDescent="0.25">
      <c r="A3051" s="9" t="s">
        <v>3049</v>
      </c>
      <c r="B3051" s="3" t="str">
        <f>VLOOKUP(A3051, Kickstarter!B:C, 2, FALSE)</f>
        <v>Pickerington Community Theatre is seeking donations to purchase a Pipe &amp; Drape system to increase staging possibilities for the company</v>
      </c>
      <c r="C3051">
        <f>VLOOKUP(A3051, Kickstarter!B:E, 3, FALSE)</f>
        <v>3750</v>
      </c>
      <c r="D3051">
        <f>VLOOKUP(A3051, Kickstarter!B:E, 4, FALSE)</f>
        <v>4000</v>
      </c>
      <c r="E3051">
        <f>VLOOKUP(A3051, Kickstarter!B:P, 15, FALSE)</f>
        <v>74.069999999999993</v>
      </c>
      <c r="F3051">
        <f>VLOOKUP(A3051, Kickstarter!B:P, 11, FALSE)</f>
        <v>54</v>
      </c>
    </row>
    <row r="3052" spans="1:6" ht="30" x14ac:dyDescent="0.25">
      <c r="A3052" s="9" t="s">
        <v>3050</v>
      </c>
      <c r="B3052" s="3" t="str">
        <f>VLOOKUP(A3052, Kickstarter!B:C, 2, FALSE)</f>
        <v>Help fund The Black Pearl Consuite at CoreCon VIII: On Ancient Seas!</v>
      </c>
      <c r="C3052">
        <f>VLOOKUP(A3052, Kickstarter!B:E, 3, FALSE)</f>
        <v>600</v>
      </c>
      <c r="D3052">
        <f>VLOOKUP(A3052, Kickstarter!B:E, 4, FALSE)</f>
        <v>636</v>
      </c>
      <c r="E3052">
        <f>VLOOKUP(A3052, Kickstarter!B:P, 15, FALSE)</f>
        <v>70.67</v>
      </c>
      <c r="F3052">
        <f>VLOOKUP(A3052, Kickstarter!B:P, 11, FALSE)</f>
        <v>9</v>
      </c>
    </row>
    <row r="3053" spans="1:6" ht="45" x14ac:dyDescent="0.25">
      <c r="A3053" s="9" t="s">
        <v>3051</v>
      </c>
      <c r="B3053" s="3" t="str">
        <f>VLOOKUP(A3053, Kickstarter!B:C, 2, FALSE)</f>
        <v>The ABC tour: 26 comedy-juggling shows in 26 different venues - chosen by YOU - each beginning with a different letter of the alphabet.</v>
      </c>
      <c r="C3053">
        <f>VLOOKUP(A3053, Kickstarter!B:E, 3, FALSE)</f>
        <v>3500</v>
      </c>
      <c r="D3053">
        <f>VLOOKUP(A3053, Kickstarter!B:E, 4, FALSE)</f>
        <v>827</v>
      </c>
      <c r="E3053">
        <f>VLOOKUP(A3053, Kickstarter!B:P, 15, FALSE)</f>
        <v>23.63</v>
      </c>
      <c r="F3053">
        <f>VLOOKUP(A3053, Kickstarter!B:P, 11, FALSE)</f>
        <v>35</v>
      </c>
    </row>
    <row r="3054" spans="1:6" ht="30" x14ac:dyDescent="0.25">
      <c r="A3054" s="9" t="s">
        <v>3052</v>
      </c>
      <c r="B3054" s="3" t="str">
        <f>VLOOKUP(A3054, Kickstarter!B:C, 2, FALSE)</f>
        <v>To let the arts continue in Walker Minnesota We need a performing arts space and art gallery</v>
      </c>
      <c r="C3054">
        <f>VLOOKUP(A3054, Kickstarter!B:E, 3, FALSE)</f>
        <v>50000</v>
      </c>
      <c r="D3054">
        <f>VLOOKUP(A3054, Kickstarter!B:E, 4, FALSE)</f>
        <v>75</v>
      </c>
      <c r="E3054">
        <f>VLOOKUP(A3054, Kickstarter!B:P, 15, FALSE)</f>
        <v>37.5</v>
      </c>
      <c r="F3054">
        <f>VLOOKUP(A3054, Kickstarter!B:P, 11, FALSE)</f>
        <v>2</v>
      </c>
    </row>
    <row r="3055" spans="1:6" ht="45" x14ac:dyDescent="0.25">
      <c r="A3055" s="9" t="s">
        <v>3053</v>
      </c>
      <c r="B3055" s="3" t="str">
        <f>VLOOKUP(A3055, Kickstarter!B:C, 2, FALSE)</f>
        <v>Showroom is a multi-disciplinary space providing unorthodox concerts, events &amp; a platform creatives can express their creative vision</v>
      </c>
      <c r="C3055">
        <f>VLOOKUP(A3055, Kickstarter!B:E, 3, FALSE)</f>
        <v>10000</v>
      </c>
      <c r="D3055">
        <f>VLOOKUP(A3055, Kickstarter!B:E, 4, FALSE)</f>
        <v>40</v>
      </c>
      <c r="E3055">
        <f>VLOOKUP(A3055, Kickstarter!B:P, 15, FALSE)</f>
        <v>13.33</v>
      </c>
      <c r="F3055">
        <f>VLOOKUP(A3055, Kickstarter!B:P, 11, FALSE)</f>
        <v>3</v>
      </c>
    </row>
    <row r="3056" spans="1:6" ht="45" x14ac:dyDescent="0.25">
      <c r="A3056" s="9" t="s">
        <v>3054</v>
      </c>
      <c r="B3056" s="3" t="str">
        <f>VLOOKUP(A3056, Kickstarter!B:C, 2, FALSE)</f>
        <v>A "haunted house" that benefits the community by helping local college students with volunteer hours and helping out local charities.</v>
      </c>
      <c r="C3056">
        <f>VLOOKUP(A3056, Kickstarter!B:E, 3, FALSE)</f>
        <v>300</v>
      </c>
      <c r="D3056">
        <f>VLOOKUP(A3056, Kickstarter!B:E, 4, FALSE)</f>
        <v>0</v>
      </c>
      <c r="E3056">
        <f>VLOOKUP(A3056, Kickstarter!B:P, 15, FALSE)</f>
        <v>0</v>
      </c>
      <c r="F3056">
        <f>VLOOKUP(A3056, Kickstarter!B:P, 11, FALSE)</f>
        <v>0</v>
      </c>
    </row>
    <row r="3057" spans="1:6" ht="45" x14ac:dyDescent="0.25">
      <c r="A3057" s="9" t="s">
        <v>3055</v>
      </c>
      <c r="B3057" s="3" t="str">
        <f>VLOOKUP(A3057, Kickstarter!B:C, 2, FALSE)</f>
        <v>I have been in the Surfing business since 1962 have a collection of surfing memorabilia I would like to open a surfing museum</v>
      </c>
      <c r="C3057">
        <f>VLOOKUP(A3057, Kickstarter!B:E, 3, FALSE)</f>
        <v>20000</v>
      </c>
      <c r="D3057">
        <f>VLOOKUP(A3057, Kickstarter!B:E, 4, FALSE)</f>
        <v>1</v>
      </c>
      <c r="E3057">
        <f>VLOOKUP(A3057, Kickstarter!B:P, 15, FALSE)</f>
        <v>1</v>
      </c>
      <c r="F3057">
        <f>VLOOKUP(A3057, Kickstarter!B:P, 11, FALSE)</f>
        <v>1</v>
      </c>
    </row>
    <row r="3058" spans="1:6" ht="45" x14ac:dyDescent="0.25">
      <c r="A3058" s="9" t="s">
        <v>3056</v>
      </c>
      <c r="B3058" s="3" t="str">
        <f>VLOOKUP(A3058, Kickstarter!B:C, 2, FALSE)</f>
        <v>Looking to establish a communal space for art shows, bands, farmer's markets, environmental education, and traditional skills.</v>
      </c>
      <c r="C3058">
        <f>VLOOKUP(A3058, Kickstarter!B:E, 3, FALSE)</f>
        <v>25000</v>
      </c>
      <c r="D3058">
        <f>VLOOKUP(A3058, Kickstarter!B:E, 4, FALSE)</f>
        <v>0</v>
      </c>
      <c r="E3058">
        <f>VLOOKUP(A3058, Kickstarter!B:P, 15, FALSE)</f>
        <v>0</v>
      </c>
      <c r="F3058">
        <f>VLOOKUP(A3058, Kickstarter!B:P, 11, FALSE)</f>
        <v>0</v>
      </c>
    </row>
    <row r="3059" spans="1:6" ht="45" x14ac:dyDescent="0.25">
      <c r="A3059" s="9" t="s">
        <v>3057</v>
      </c>
      <c r="B3059" s="3" t="str">
        <f>VLOOKUP(A3059, Kickstarter!B:C, 2, FALSE)</f>
        <v>A series of 6 educational theme parks. This project is to fund the plans and 3D designs required to build the first park.</v>
      </c>
      <c r="C3059">
        <f>VLOOKUP(A3059, Kickstarter!B:E, 3, FALSE)</f>
        <v>50000</v>
      </c>
      <c r="D3059">
        <f>VLOOKUP(A3059, Kickstarter!B:E, 4, FALSE)</f>
        <v>0</v>
      </c>
      <c r="E3059">
        <f>VLOOKUP(A3059, Kickstarter!B:P, 15, FALSE)</f>
        <v>0</v>
      </c>
      <c r="F3059">
        <f>VLOOKUP(A3059, Kickstarter!B:P, 11, FALSE)</f>
        <v>0</v>
      </c>
    </row>
    <row r="3060" spans="1:6" ht="45" x14ac:dyDescent="0.25">
      <c r="A3060" s="9" t="s">
        <v>3058</v>
      </c>
      <c r="B3060" s="3" t="str">
        <f>VLOOKUP(A3060, Kickstarter!B:C, 2, FALSE)</f>
        <v>Restoration of a theatre to make an educational center for youngs and a place to socialize for everybody through the power of art.</v>
      </c>
      <c r="C3060">
        <f>VLOOKUP(A3060, Kickstarter!B:E, 3, FALSE)</f>
        <v>18000</v>
      </c>
      <c r="D3060">
        <f>VLOOKUP(A3060, Kickstarter!B:E, 4, FALSE)</f>
        <v>3</v>
      </c>
      <c r="E3060">
        <f>VLOOKUP(A3060, Kickstarter!B:P, 15, FALSE)</f>
        <v>1</v>
      </c>
      <c r="F3060">
        <f>VLOOKUP(A3060, Kickstarter!B:P, 11, FALSE)</f>
        <v>3</v>
      </c>
    </row>
    <row r="3061" spans="1:6" ht="45" x14ac:dyDescent="0.25">
      <c r="A3061" s="9" t="s">
        <v>3059</v>
      </c>
      <c r="B3061" s="3" t="str">
        <f>VLOOKUP(A3061, Kickstarter!B:C, 2, FALSE)</f>
        <v>We, as a theatre, are 50 years old and our lights and building are even older so we are looking to update and revamp our lights.</v>
      </c>
      <c r="C3061">
        <f>VLOOKUP(A3061, Kickstarter!B:E, 3, FALSE)</f>
        <v>15000</v>
      </c>
      <c r="D3061">
        <f>VLOOKUP(A3061, Kickstarter!B:E, 4, FALSE)</f>
        <v>451</v>
      </c>
      <c r="E3061">
        <f>VLOOKUP(A3061, Kickstarter!B:P, 15, FALSE)</f>
        <v>41</v>
      </c>
      <c r="F3061">
        <f>VLOOKUP(A3061, Kickstarter!B:P, 11, FALSE)</f>
        <v>11</v>
      </c>
    </row>
    <row r="3062" spans="1:6" ht="30" x14ac:dyDescent="0.25">
      <c r="A3062" s="9" t="s">
        <v>3060</v>
      </c>
      <c r="B3062" s="3" t="str">
        <f>VLOOKUP(A3062, Kickstarter!B:C, 2, FALSE)</f>
        <v>Save the historic Roxy theatre in Bremerton WA from being repurposed as office space.</v>
      </c>
      <c r="C3062">
        <f>VLOOKUP(A3062, Kickstarter!B:E, 3, FALSE)</f>
        <v>220000</v>
      </c>
      <c r="D3062">
        <f>VLOOKUP(A3062, Kickstarter!B:E, 4, FALSE)</f>
        <v>335</v>
      </c>
      <c r="E3062">
        <f>VLOOKUP(A3062, Kickstarter!B:P, 15, FALSE)</f>
        <v>55.83</v>
      </c>
      <c r="F3062">
        <f>VLOOKUP(A3062, Kickstarter!B:P, 11, FALSE)</f>
        <v>6</v>
      </c>
    </row>
    <row r="3063" spans="1:6" x14ac:dyDescent="0.25">
      <c r="A3063" s="9" t="s">
        <v>3061</v>
      </c>
      <c r="B3063" s="3" t="str">
        <f>VLOOKUP(A3063, Kickstarter!B:C, 2, FALSE)</f>
        <v>Save a historic Local theater.</v>
      </c>
      <c r="C3063">
        <f>VLOOKUP(A3063, Kickstarter!B:E, 3, FALSE)</f>
        <v>1000000</v>
      </c>
      <c r="D3063">
        <f>VLOOKUP(A3063, Kickstarter!B:E, 4, FALSE)</f>
        <v>0</v>
      </c>
      <c r="E3063">
        <f>VLOOKUP(A3063, Kickstarter!B:P, 15, FALSE)</f>
        <v>0</v>
      </c>
      <c r="F3063">
        <f>VLOOKUP(A3063, Kickstarter!B:P, 11, FALSE)</f>
        <v>0</v>
      </c>
    </row>
    <row r="3064" spans="1:6" ht="45" x14ac:dyDescent="0.25">
      <c r="A3064" s="9" t="s">
        <v>3062</v>
      </c>
      <c r="B3064" s="3" t="str">
        <f>VLOOKUP(A3064, Kickstarter!B:C, 2, FALSE)</f>
        <v>In our 30th year we are relocating to the world famous Choo Choo on The South Side. We will be remodeling the old Station House.</v>
      </c>
      <c r="C3064">
        <f>VLOOKUP(A3064, Kickstarter!B:E, 3, FALSE)</f>
        <v>10000</v>
      </c>
      <c r="D3064">
        <f>VLOOKUP(A3064, Kickstarter!B:E, 4, FALSE)</f>
        <v>6684</v>
      </c>
      <c r="E3064">
        <f>VLOOKUP(A3064, Kickstarter!B:P, 15, FALSE)</f>
        <v>99.76</v>
      </c>
      <c r="F3064">
        <f>VLOOKUP(A3064, Kickstarter!B:P, 11, FALSE)</f>
        <v>67</v>
      </c>
    </row>
    <row r="3065" spans="1:6" ht="45" x14ac:dyDescent="0.25">
      <c r="A3065" s="9" t="s">
        <v>3063</v>
      </c>
      <c r="B3065" s="3" t="str">
        <f>VLOOKUP(A3065, Kickstarter!B:C, 2, FALSE)</f>
        <v>Members of the local Miami music scene are putting together a venue/creative space in Kendall!</v>
      </c>
      <c r="C3065">
        <f>VLOOKUP(A3065, Kickstarter!B:E, 3, FALSE)</f>
        <v>3000</v>
      </c>
      <c r="D3065">
        <f>VLOOKUP(A3065, Kickstarter!B:E, 4, FALSE)</f>
        <v>587</v>
      </c>
      <c r="E3065">
        <f>VLOOKUP(A3065, Kickstarter!B:P, 15, FALSE)</f>
        <v>25.52</v>
      </c>
      <c r="F3065">
        <f>VLOOKUP(A3065, Kickstarter!B:P, 11, FALSE)</f>
        <v>23</v>
      </c>
    </row>
    <row r="3066" spans="1:6" ht="30" x14ac:dyDescent="0.25">
      <c r="A3066" s="9" t="s">
        <v>3064</v>
      </c>
      <c r="B3066" s="3" t="str">
        <f>VLOOKUP(A3066, Kickstarter!B:C, 2, FALSE)</f>
        <v>An epicenter for connection, creation and expression of the community.</v>
      </c>
      <c r="C3066">
        <f>VLOOKUP(A3066, Kickstarter!B:E, 3, FALSE)</f>
        <v>75000</v>
      </c>
      <c r="D3066">
        <f>VLOOKUP(A3066, Kickstarter!B:E, 4, FALSE)</f>
        <v>8471</v>
      </c>
      <c r="E3066">
        <f>VLOOKUP(A3066, Kickstarter!B:P, 15, FALSE)</f>
        <v>117.65</v>
      </c>
      <c r="F3066">
        <f>VLOOKUP(A3066, Kickstarter!B:P, 11, FALSE)</f>
        <v>72</v>
      </c>
    </row>
    <row r="3067" spans="1:6" ht="45" x14ac:dyDescent="0.25">
      <c r="A3067" s="9" t="s">
        <v>3065</v>
      </c>
      <c r="B3067" s="3" t="str">
        <f>VLOOKUP(A3067, Kickstarter!B:C, 2, FALSE)</f>
        <v>A castle themed events center with large and small spaces to support a variety of arts i.e. performing, visual, music, theater, dance</v>
      </c>
      <c r="C3067">
        <f>VLOOKUP(A3067, Kickstarter!B:E, 3, FALSE)</f>
        <v>25000</v>
      </c>
      <c r="D3067">
        <f>VLOOKUP(A3067, Kickstarter!B:E, 4, FALSE)</f>
        <v>10</v>
      </c>
      <c r="E3067">
        <f>VLOOKUP(A3067, Kickstarter!B:P, 15, FALSE)</f>
        <v>5</v>
      </c>
      <c r="F3067">
        <f>VLOOKUP(A3067, Kickstarter!B:P, 11, FALSE)</f>
        <v>2</v>
      </c>
    </row>
    <row r="3068" spans="1:6" ht="45" x14ac:dyDescent="0.25">
      <c r="A3068" s="9" t="s">
        <v>3066</v>
      </c>
      <c r="B3068" s="3" t="str">
        <f>VLOOKUP(A3068, Kickstarter!B:C, 2, FALSE)</f>
        <v>Our mission is to offer an innovative family watersports attraction that is fun, safe, economical and a leader in its field.</v>
      </c>
      <c r="C3068">
        <f>VLOOKUP(A3068, Kickstarter!B:E, 3, FALSE)</f>
        <v>350000</v>
      </c>
      <c r="D3068">
        <f>VLOOKUP(A3068, Kickstarter!B:E, 4, FALSE)</f>
        <v>41950</v>
      </c>
      <c r="E3068">
        <f>VLOOKUP(A3068, Kickstarter!B:P, 15, FALSE)</f>
        <v>2796.67</v>
      </c>
      <c r="F3068">
        <f>VLOOKUP(A3068, Kickstarter!B:P, 11, FALSE)</f>
        <v>15</v>
      </c>
    </row>
    <row r="3069" spans="1:6" ht="45" x14ac:dyDescent="0.25">
      <c r="A3069" s="9" t="s">
        <v>3067</v>
      </c>
      <c r="B3069" s="3" t="str">
        <f>VLOOKUP(A3069, Kickstarter!B:C, 2, FALSE)</f>
        <v>Host a special event in your home, collect donations and turn containers in the foyer to a comfortable welcoming place to sit &amp; chat!</v>
      </c>
      <c r="C3069">
        <f>VLOOKUP(A3069, Kickstarter!B:E, 3, FALSE)</f>
        <v>8000</v>
      </c>
      <c r="D3069">
        <f>VLOOKUP(A3069, Kickstarter!B:E, 4, FALSE)</f>
        <v>200</v>
      </c>
      <c r="E3069">
        <f>VLOOKUP(A3069, Kickstarter!B:P, 15, FALSE)</f>
        <v>200</v>
      </c>
      <c r="F3069">
        <f>VLOOKUP(A3069, Kickstarter!B:P, 11, FALSE)</f>
        <v>1</v>
      </c>
    </row>
    <row r="3070" spans="1:6" ht="45" x14ac:dyDescent="0.25">
      <c r="A3070" s="9" t="s">
        <v>3068</v>
      </c>
      <c r="B3070" s="3" t="str">
        <f>VLOOKUP(A3070, Kickstarter!B:C, 2, FALSE)</f>
        <v>Hearing loops will be installed in theaters to give hearing loss sufferers with cochlear implants and hearing aids much needed access.</v>
      </c>
      <c r="C3070">
        <f>VLOOKUP(A3070, Kickstarter!B:E, 3, FALSE)</f>
        <v>250000</v>
      </c>
      <c r="D3070">
        <f>VLOOKUP(A3070, Kickstarter!B:E, 4, FALSE)</f>
        <v>175</v>
      </c>
      <c r="E3070">
        <f>VLOOKUP(A3070, Kickstarter!B:P, 15, FALSE)</f>
        <v>87.5</v>
      </c>
      <c r="F3070">
        <f>VLOOKUP(A3070, Kickstarter!B:P, 11, FALSE)</f>
        <v>2</v>
      </c>
    </row>
    <row r="3071" spans="1:6" ht="45" x14ac:dyDescent="0.25">
      <c r="A3071" s="9" t="s">
        <v>3069</v>
      </c>
      <c r="B3071" s="3" t="str">
        <f>VLOOKUP(A3071, Kickstarter!B:C, 2, FALSE)</f>
        <v>708 STL is ONE of a kind! The Best Burlesque &amp; Vaudeville, plus singing/dancing waitresses, high end comfort food &amp; GREAT craft beer!</v>
      </c>
      <c r="C3071">
        <f>VLOOKUP(A3071, Kickstarter!B:E, 3, FALSE)</f>
        <v>1000</v>
      </c>
      <c r="D3071">
        <f>VLOOKUP(A3071, Kickstarter!B:E, 4, FALSE)</f>
        <v>141</v>
      </c>
      <c r="E3071">
        <f>VLOOKUP(A3071, Kickstarter!B:P, 15, FALSE)</f>
        <v>20.14</v>
      </c>
      <c r="F3071">
        <f>VLOOKUP(A3071, Kickstarter!B:P, 11, FALSE)</f>
        <v>7</v>
      </c>
    </row>
    <row r="3072" spans="1:6" ht="45" x14ac:dyDescent="0.25">
      <c r="A3072" s="9" t="s">
        <v>3070</v>
      </c>
      <c r="B3072" s="3" t="str">
        <f>VLOOKUP(A3072, Kickstarter!B:C, 2, FALSE)</f>
        <v>Liverpool's 1st purpose built 7 night a week comedy club, bar &amp; restaurant with live music &amp; much more</v>
      </c>
      <c r="C3072">
        <f>VLOOKUP(A3072, Kickstarter!B:E, 3, FALSE)</f>
        <v>10000</v>
      </c>
      <c r="D3072">
        <f>VLOOKUP(A3072, Kickstarter!B:E, 4, FALSE)</f>
        <v>334</v>
      </c>
      <c r="E3072">
        <f>VLOOKUP(A3072, Kickstarter!B:P, 15, FALSE)</f>
        <v>20.88</v>
      </c>
      <c r="F3072">
        <f>VLOOKUP(A3072, Kickstarter!B:P, 11, FALSE)</f>
        <v>16</v>
      </c>
    </row>
    <row r="3073" spans="1:6" ht="45" x14ac:dyDescent="0.25">
      <c r="A3073" s="9" t="s">
        <v>3071</v>
      </c>
      <c r="B3073" s="3" t="str">
        <f>VLOOKUP(A3073, Kickstarter!B:C, 2, FALSE)</f>
        <v>Anyone can create. They just need a place and an opportunity. The Echo Theatre (Provo) provides that opportunity.</v>
      </c>
      <c r="C3073">
        <f>VLOOKUP(A3073, Kickstarter!B:E, 3, FALSE)</f>
        <v>12000</v>
      </c>
      <c r="D3073">
        <f>VLOOKUP(A3073, Kickstarter!B:E, 4, FALSE)</f>
        <v>7173</v>
      </c>
      <c r="E3073">
        <f>VLOOKUP(A3073, Kickstarter!B:P, 15, FALSE)</f>
        <v>61.31</v>
      </c>
      <c r="F3073">
        <f>VLOOKUP(A3073, Kickstarter!B:P, 11, FALSE)</f>
        <v>117</v>
      </c>
    </row>
    <row r="3074" spans="1:6" ht="45" x14ac:dyDescent="0.25">
      <c r="A3074" s="9" t="s">
        <v>3072</v>
      </c>
      <c r="B3074" s="3" t="str">
        <f>VLOOKUP(A3074, Kickstarter!B:C, 2, FALSE)</f>
        <v>Crosswalk Theatre Company - Network Directory promotes all stage talent. Increasing your odds to connect to the right hiring person.</v>
      </c>
      <c r="C3074">
        <f>VLOOKUP(A3074, Kickstarter!B:E, 3, FALSE)</f>
        <v>12000</v>
      </c>
      <c r="D3074">
        <f>VLOOKUP(A3074, Kickstarter!B:E, 4, FALSE)</f>
        <v>2</v>
      </c>
      <c r="E3074">
        <f>VLOOKUP(A3074, Kickstarter!B:P, 15, FALSE)</f>
        <v>1</v>
      </c>
      <c r="F3074">
        <f>VLOOKUP(A3074, Kickstarter!B:P, 11, FALSE)</f>
        <v>2</v>
      </c>
    </row>
    <row r="3075" spans="1:6" ht="45" x14ac:dyDescent="0.25">
      <c r="A3075" s="9" t="s">
        <v>3073</v>
      </c>
      <c r="B3075" s="3" t="str">
        <f>VLOOKUP(A3075, Kickstarter!B:C, 2, FALSE)</f>
        <v>Conversion of a long dormant synagogue into a Performing and Visual Arts Center, revitalizing Rochester's inner city.</v>
      </c>
      <c r="C3075">
        <f>VLOOKUP(A3075, Kickstarter!B:E, 3, FALSE)</f>
        <v>2800000</v>
      </c>
      <c r="D3075">
        <f>VLOOKUP(A3075, Kickstarter!B:E, 4, FALSE)</f>
        <v>645</v>
      </c>
      <c r="E3075">
        <f>VLOOKUP(A3075, Kickstarter!B:P, 15, FALSE)</f>
        <v>92.14</v>
      </c>
      <c r="F3075">
        <f>VLOOKUP(A3075, Kickstarter!B:P, 11, FALSE)</f>
        <v>7</v>
      </c>
    </row>
    <row r="3076" spans="1:6" ht="60" x14ac:dyDescent="0.25">
      <c r="A3076" s="9" t="s">
        <v>3074</v>
      </c>
      <c r="B3076" s="3" t="str">
        <f>VLOOKUP(A3076, Kickstarter!B:C, 2, FALSE)</f>
        <v>CrÃ©ation d'un thÃ©Ã¢tre de marionnettes automatisÃ©es et informatisÃ©es portant sur la nature et l'Ã©cologie.
"La symphonie du monde"</v>
      </c>
      <c r="C3076">
        <f>VLOOKUP(A3076, Kickstarter!B:E, 3, FALSE)</f>
        <v>25000</v>
      </c>
      <c r="D3076">
        <f>VLOOKUP(A3076, Kickstarter!B:E, 4, FALSE)</f>
        <v>22</v>
      </c>
      <c r="E3076">
        <f>VLOOKUP(A3076, Kickstarter!B:P, 15, FALSE)</f>
        <v>7.33</v>
      </c>
      <c r="F3076">
        <f>VLOOKUP(A3076, Kickstarter!B:P, 11, FALSE)</f>
        <v>3</v>
      </c>
    </row>
    <row r="3077" spans="1:6" ht="45" x14ac:dyDescent="0.25">
      <c r="A3077" s="9" t="s">
        <v>3075</v>
      </c>
      <c r="B3077" s="3" t="str">
        <f>VLOOKUP(A3077, Kickstarter!B:C, 2, FALSE)</f>
        <v>Magic Morgan &amp; Liliana are raising funds to expand their famed traveling magic show to a theater of magic.</v>
      </c>
      <c r="C3077">
        <f>VLOOKUP(A3077, Kickstarter!B:E, 3, FALSE)</f>
        <v>15000</v>
      </c>
      <c r="D3077">
        <f>VLOOKUP(A3077, Kickstarter!B:E, 4, FALSE)</f>
        <v>1296</v>
      </c>
      <c r="E3077">
        <f>VLOOKUP(A3077, Kickstarter!B:P, 15, FALSE)</f>
        <v>64.8</v>
      </c>
      <c r="F3077">
        <f>VLOOKUP(A3077, Kickstarter!B:P, 11, FALSE)</f>
        <v>20</v>
      </c>
    </row>
    <row r="3078" spans="1:6" ht="30" x14ac:dyDescent="0.25">
      <c r="A3078" s="9" t="s">
        <v>3076</v>
      </c>
      <c r="B3078" s="3" t="str">
        <f>VLOOKUP(A3078, Kickstarter!B:C, 2, FALSE)</f>
        <v>Helping female comedians get in their 10,000 Hours of practice!</v>
      </c>
      <c r="C3078">
        <f>VLOOKUP(A3078, Kickstarter!B:E, 3, FALSE)</f>
        <v>10000</v>
      </c>
      <c r="D3078">
        <f>VLOOKUP(A3078, Kickstarter!B:E, 4, FALSE)</f>
        <v>1506</v>
      </c>
      <c r="E3078">
        <f>VLOOKUP(A3078, Kickstarter!B:P, 15, FALSE)</f>
        <v>30.12</v>
      </c>
      <c r="F3078">
        <f>VLOOKUP(A3078, Kickstarter!B:P, 11, FALSE)</f>
        <v>50</v>
      </c>
    </row>
    <row r="3079" spans="1:6" ht="45" x14ac:dyDescent="0.25">
      <c r="A3079" s="9" t="s">
        <v>3077</v>
      </c>
      <c r="B3079" s="3" t="str">
        <f>VLOOKUP(A3079, Kickstarter!B:C, 2, FALSE)</f>
        <v>I've created a live workshop for men who cannot afford it, giving them an opportunity to have healing, peace &amp; love in their lives.</v>
      </c>
      <c r="C3079">
        <f>VLOOKUP(A3079, Kickstarter!B:E, 3, FALSE)</f>
        <v>22000</v>
      </c>
      <c r="D3079">
        <f>VLOOKUP(A3079, Kickstarter!B:E, 4, FALSE)</f>
        <v>105</v>
      </c>
      <c r="E3079">
        <f>VLOOKUP(A3079, Kickstarter!B:P, 15, FALSE)</f>
        <v>52.5</v>
      </c>
      <c r="F3079">
        <f>VLOOKUP(A3079, Kickstarter!B:P, 11, FALSE)</f>
        <v>2</v>
      </c>
    </row>
    <row r="3080" spans="1:6" ht="45" x14ac:dyDescent="0.25">
      <c r="A3080" s="9" t="s">
        <v>3078</v>
      </c>
      <c r="B3080" s="3" t="str">
        <f>VLOOKUP(A3080, Kickstarter!B:C, 2, FALSE)</f>
        <v>Help replace a broken chairlift with a vertical lift making all forms of arts and education accessible on our historical antique stage.</v>
      </c>
      <c r="C3080">
        <f>VLOOKUP(A3080, Kickstarter!B:E, 3, FALSE)</f>
        <v>60000</v>
      </c>
      <c r="D3080">
        <f>VLOOKUP(A3080, Kickstarter!B:E, 4, FALSE)</f>
        <v>71</v>
      </c>
      <c r="E3080">
        <f>VLOOKUP(A3080, Kickstarter!B:P, 15, FALSE)</f>
        <v>23.67</v>
      </c>
      <c r="F3080">
        <f>VLOOKUP(A3080, Kickstarter!B:P, 11, FALSE)</f>
        <v>3</v>
      </c>
    </row>
    <row r="3081" spans="1:6" ht="45" x14ac:dyDescent="0.25">
      <c r="A3081" s="9" t="s">
        <v>3079</v>
      </c>
      <c r="B3081" s="3" t="str">
        <f>VLOOKUP(A3081, Kickstarter!B:C, 2, FALSE)</f>
        <v>We desire to purchase a portion of Hell, in Michigan just outside of Detroit, to create a world-class performance art space.  Join us.</v>
      </c>
      <c r="C3081">
        <f>VLOOKUP(A3081, Kickstarter!B:E, 3, FALSE)</f>
        <v>1333666</v>
      </c>
      <c r="D3081">
        <f>VLOOKUP(A3081, Kickstarter!B:E, 4, FALSE)</f>
        <v>11226</v>
      </c>
      <c r="E3081">
        <f>VLOOKUP(A3081, Kickstarter!B:P, 15, FALSE)</f>
        <v>415.78</v>
      </c>
      <c r="F3081">
        <f>VLOOKUP(A3081, Kickstarter!B:P, 11, FALSE)</f>
        <v>27</v>
      </c>
    </row>
    <row r="3082" spans="1:6" ht="45" x14ac:dyDescent="0.25">
      <c r="A3082" s="9" t="s">
        <v>3080</v>
      </c>
      <c r="B3082" s="3" t="str">
        <f>VLOOKUP(A3082, Kickstarter!B:C, 2, FALSE)</f>
        <v>Sustainable, fire-proof, carbon-negative, and all-season recreation of the Globe Theater made famous by Shakespeare, with gardens.</v>
      </c>
      <c r="C3082">
        <f>VLOOKUP(A3082, Kickstarter!B:E, 3, FALSE)</f>
        <v>2000000</v>
      </c>
      <c r="D3082">
        <f>VLOOKUP(A3082, Kickstarter!B:E, 4, FALSE)</f>
        <v>376</v>
      </c>
      <c r="E3082">
        <f>VLOOKUP(A3082, Kickstarter!B:P, 15, FALSE)</f>
        <v>53.71</v>
      </c>
      <c r="F3082">
        <f>VLOOKUP(A3082, Kickstarter!B:P, 11, FALSE)</f>
        <v>7</v>
      </c>
    </row>
    <row r="3083" spans="1:6" ht="30" x14ac:dyDescent="0.25">
      <c r="A3083" s="9" t="s">
        <v>3081</v>
      </c>
      <c r="B3083" s="3" t="e">
        <f>VLOOKUP(A3083, Kickstarter!B:C, 2, FALSE)</f>
        <v>#N/A</v>
      </c>
      <c r="C3083" t="e">
        <f>VLOOKUP(A3083, Kickstarter!B:E, 3, FALSE)</f>
        <v>#N/A</v>
      </c>
      <c r="D3083" t="e">
        <f>VLOOKUP(A3083, Kickstarter!B:E, 4, FALSE)</f>
        <v>#N/A</v>
      </c>
      <c r="E3083" t="e">
        <f>VLOOKUP(A3083, Kickstarter!B:P, 15, FALSE)</f>
        <v>#N/A</v>
      </c>
      <c r="F3083" t="e">
        <f>VLOOKUP(A3083, Kickstarter!B:P, 11, FALSE)</f>
        <v>#N/A</v>
      </c>
    </row>
    <row r="3084" spans="1:6" ht="45" x14ac:dyDescent="0.25">
      <c r="A3084" s="9" t="s">
        <v>3082</v>
      </c>
      <c r="B3084" s="3" t="str">
        <f>VLOOKUP(A3084, Kickstarter!B:C, 2, FALSE)</f>
        <v>Help expand the time of everyones favorite magic store!  It currently limited to 3 days a week. If not for you, then the children!</v>
      </c>
      <c r="C3084">
        <f>VLOOKUP(A3084, Kickstarter!B:E, 3, FALSE)</f>
        <v>9000</v>
      </c>
      <c r="D3084">
        <f>VLOOKUP(A3084, Kickstarter!B:E, 4, FALSE)</f>
        <v>0</v>
      </c>
      <c r="E3084">
        <f>VLOOKUP(A3084, Kickstarter!B:P, 15, FALSE)</f>
        <v>0</v>
      </c>
      <c r="F3084">
        <f>VLOOKUP(A3084, Kickstarter!B:P, 11, FALSE)</f>
        <v>0</v>
      </c>
    </row>
    <row r="3085" spans="1:6" ht="60" x14ac:dyDescent="0.25">
      <c r="A3085" s="9" t="s">
        <v>3083</v>
      </c>
      <c r="B3085" s="3" t="str">
        <f>VLOOKUP(A3085, Kickstarter!B:C, 2, FALSE)</f>
        <v>Crystal City Underground is a New &amp; Unique
indoor recreational facility, using an old silica sand mine,
we are the Haunted Maze</v>
      </c>
      <c r="C3085">
        <f>VLOOKUP(A3085, Kickstarter!B:E, 3, FALSE)</f>
        <v>20000</v>
      </c>
      <c r="D3085">
        <f>VLOOKUP(A3085, Kickstarter!B:E, 4, FALSE)</f>
        <v>56</v>
      </c>
      <c r="E3085">
        <f>VLOOKUP(A3085, Kickstarter!B:P, 15, FALSE)</f>
        <v>18.670000000000002</v>
      </c>
      <c r="F3085">
        <f>VLOOKUP(A3085, Kickstarter!B:P, 11, FALSE)</f>
        <v>3</v>
      </c>
    </row>
    <row r="3086" spans="1:6" ht="45" x14ac:dyDescent="0.25">
      <c r="A3086" s="9" t="s">
        <v>3084</v>
      </c>
      <c r="B3086" s="3" t="str">
        <f>VLOOKUP(A3086, Kickstarter!B:C, 2, FALSE)</f>
        <v>18-yr-old handicap-access ramp collapsed, must replace. Help fund &amp; ensure everyone access to our 35-seat non-profit community theater!</v>
      </c>
      <c r="C3086">
        <f>VLOOKUP(A3086, Kickstarter!B:E, 3, FALSE)</f>
        <v>4059</v>
      </c>
      <c r="D3086">
        <f>VLOOKUP(A3086, Kickstarter!B:E, 4, FALSE)</f>
        <v>470</v>
      </c>
      <c r="E3086">
        <f>VLOOKUP(A3086, Kickstarter!B:P, 15, FALSE)</f>
        <v>78.33</v>
      </c>
      <c r="F3086">
        <f>VLOOKUP(A3086, Kickstarter!B:P, 11, FALSE)</f>
        <v>6</v>
      </c>
    </row>
    <row r="3087" spans="1:6" ht="45" x14ac:dyDescent="0.25">
      <c r="A3087" s="9" t="s">
        <v>3085</v>
      </c>
      <c r="B3087" s="3" t="str">
        <f>VLOOKUP(A3087, Kickstarter!B:C, 2, FALSE)</f>
        <v>Get behind a new music venue in our city by helping with equipment! We're pre-selling tickets to our party and offering other perks.</v>
      </c>
      <c r="C3087">
        <f>VLOOKUP(A3087, Kickstarter!B:E, 3, FALSE)</f>
        <v>25000</v>
      </c>
      <c r="D3087">
        <f>VLOOKUP(A3087, Kickstarter!B:E, 4, FALSE)</f>
        <v>610</v>
      </c>
      <c r="E3087">
        <f>VLOOKUP(A3087, Kickstarter!B:P, 15, FALSE)</f>
        <v>67.78</v>
      </c>
      <c r="F3087">
        <f>VLOOKUP(A3087, Kickstarter!B:P, 11, FALSE)</f>
        <v>9</v>
      </c>
    </row>
    <row r="3088" spans="1:6" ht="45" x14ac:dyDescent="0.25">
      <c r="A3088" s="9" t="s">
        <v>3086</v>
      </c>
      <c r="B3088" s="3" t="str">
        <f>VLOOKUP(A3088, Kickstarter!B:C, 2, FALSE)</f>
        <v>A memorable theatre experience in the middle of Genoa's old town. Summer is coming and we have no intention to stop making you laugh.</v>
      </c>
      <c r="C3088">
        <f>VLOOKUP(A3088, Kickstarter!B:E, 3, FALSE)</f>
        <v>20000</v>
      </c>
      <c r="D3088">
        <f>VLOOKUP(A3088, Kickstarter!B:E, 4, FALSE)</f>
        <v>50</v>
      </c>
      <c r="E3088">
        <f>VLOOKUP(A3088, Kickstarter!B:P, 15, FALSE)</f>
        <v>16.670000000000002</v>
      </c>
      <c r="F3088">
        <f>VLOOKUP(A3088, Kickstarter!B:P, 11, FALSE)</f>
        <v>3</v>
      </c>
    </row>
    <row r="3089" spans="1:6" ht="45" x14ac:dyDescent="0.25">
      <c r="A3089" s="9" t="s">
        <v>3087</v>
      </c>
      <c r="B3089" s="3" t="str">
        <f>VLOOKUP(A3089, Kickstarter!B:C, 2, FALSE)</f>
        <v>Austin's "Full Service Rehearsal Space", APS is a comfortable, convenient place for the theater community to develop scripted plays.</v>
      </c>
      <c r="C3089">
        <f>VLOOKUP(A3089, Kickstarter!B:E, 3, FALSE)</f>
        <v>20000</v>
      </c>
      <c r="D3089">
        <f>VLOOKUP(A3089, Kickstarter!B:E, 4, FALSE)</f>
        <v>125</v>
      </c>
      <c r="E3089">
        <f>VLOOKUP(A3089, Kickstarter!B:P, 15, FALSE)</f>
        <v>62.5</v>
      </c>
      <c r="F3089">
        <f>VLOOKUP(A3089, Kickstarter!B:P, 11, FALSE)</f>
        <v>2</v>
      </c>
    </row>
    <row r="3090" spans="1:6" ht="30" x14ac:dyDescent="0.25">
      <c r="A3090" s="9" t="s">
        <v>3088</v>
      </c>
      <c r="B3090" s="3" t="str">
        <f>VLOOKUP(A3090, Kickstarter!B:C, 2, FALSE)</f>
        <v>We believe it's time to open a visitor's center that highlights the small towns of the upper Midwest.</v>
      </c>
      <c r="C3090">
        <f>VLOOKUP(A3090, Kickstarter!B:E, 3, FALSE)</f>
        <v>65000</v>
      </c>
      <c r="D3090">
        <f>VLOOKUP(A3090, Kickstarter!B:E, 4, FALSE)</f>
        <v>126</v>
      </c>
      <c r="E3090">
        <f>VLOOKUP(A3090, Kickstarter!B:P, 15, FALSE)</f>
        <v>42</v>
      </c>
      <c r="F3090">
        <f>VLOOKUP(A3090, Kickstarter!B:P, 11, FALSE)</f>
        <v>3</v>
      </c>
    </row>
    <row r="3091" spans="1:6" ht="30" x14ac:dyDescent="0.25">
      <c r="A3091" s="9" t="s">
        <v>3089</v>
      </c>
      <c r="B3091" s="3" t="str">
        <f>VLOOKUP(A3091, Kickstarter!B:C, 2, FALSE)</f>
        <v>A community space in Somerville, MA to celebrate the beautiful intersection of sports and creativity.</v>
      </c>
      <c r="C3091">
        <f>VLOOKUP(A3091, Kickstarter!B:E, 3, FALSE)</f>
        <v>25000</v>
      </c>
      <c r="D3091">
        <f>VLOOKUP(A3091, Kickstarter!B:E, 4, FALSE)</f>
        <v>5854</v>
      </c>
      <c r="E3091">
        <f>VLOOKUP(A3091, Kickstarter!B:P, 15, FALSE)</f>
        <v>130.09</v>
      </c>
      <c r="F3091">
        <f>VLOOKUP(A3091, Kickstarter!B:P, 11, FALSE)</f>
        <v>45</v>
      </c>
    </row>
    <row r="3092" spans="1:6" ht="45" x14ac:dyDescent="0.25">
      <c r="A3092" s="9" t="s">
        <v>3090</v>
      </c>
      <c r="B3092" s="3" t="str">
        <f>VLOOKUP(A3092, Kickstarter!B:C, 2, FALSE)</f>
        <v>To create a space by restoring a historic church in Burlington, Ky where community theater, dance and music and art can be performed.</v>
      </c>
      <c r="C3092">
        <f>VLOOKUP(A3092, Kickstarter!B:E, 3, FALSE)</f>
        <v>225000</v>
      </c>
      <c r="D3092">
        <f>VLOOKUP(A3092, Kickstarter!B:E, 4, FALSE)</f>
        <v>11432</v>
      </c>
      <c r="E3092">
        <f>VLOOKUP(A3092, Kickstarter!B:P, 15, FALSE)</f>
        <v>1270.22</v>
      </c>
      <c r="F3092">
        <f>VLOOKUP(A3092, Kickstarter!B:P, 11, FALSE)</f>
        <v>9</v>
      </c>
    </row>
    <row r="3093" spans="1:6" ht="45" x14ac:dyDescent="0.25">
      <c r="A3093" s="9" t="s">
        <v>3091</v>
      </c>
      <c r="B3093" s="3" t="str">
        <f>VLOOKUP(A3093, Kickstarter!B:C, 2, FALSE)</f>
        <v>Roanoke, Virginia's first long-form improv theatre company. Producing improv and scripted theatre, with a dynamic training program.</v>
      </c>
      <c r="C3093">
        <f>VLOOKUP(A3093, Kickstarter!B:E, 3, FALSE)</f>
        <v>5000</v>
      </c>
      <c r="D3093">
        <f>VLOOKUP(A3093, Kickstarter!B:E, 4, FALSE)</f>
        <v>796</v>
      </c>
      <c r="E3093">
        <f>VLOOKUP(A3093, Kickstarter!B:P, 15, FALSE)</f>
        <v>88.44</v>
      </c>
      <c r="F3093">
        <f>VLOOKUP(A3093, Kickstarter!B:P, 11, FALSE)</f>
        <v>9</v>
      </c>
    </row>
    <row r="3094" spans="1:6" ht="45" x14ac:dyDescent="0.25">
      <c r="A3094" s="9" t="s">
        <v>3092</v>
      </c>
      <c r="B3094" s="3" t="str">
        <f>VLOOKUP(A3094, Kickstarter!B:C, 2, FALSE)</f>
        <v>Our goal is to purchase a theater on the Upper East Side of Manhattan that will act as a home for four theater companies.</v>
      </c>
      <c r="C3094">
        <f>VLOOKUP(A3094, Kickstarter!B:E, 3, FALSE)</f>
        <v>100000</v>
      </c>
      <c r="D3094">
        <f>VLOOKUP(A3094, Kickstarter!B:E, 4, FALSE)</f>
        <v>1183.19</v>
      </c>
      <c r="E3094">
        <f>VLOOKUP(A3094, Kickstarter!B:P, 15, FALSE)</f>
        <v>56.34</v>
      </c>
      <c r="F3094">
        <f>VLOOKUP(A3094, Kickstarter!B:P, 11, FALSE)</f>
        <v>21</v>
      </c>
    </row>
    <row r="3095" spans="1:6" ht="45" x14ac:dyDescent="0.25">
      <c r="A3095" s="9" t="s">
        <v>3093</v>
      </c>
      <c r="B3095" s="3" t="str">
        <f>VLOOKUP(A3095, Kickstarter!B:C, 2, FALSE)</f>
        <v>Jump in the deep end of the provocative and darkly humourous, POOL (NO WATER)...to be performed in a Pool!  Directed by Gordon McCall.</v>
      </c>
      <c r="C3095">
        <f>VLOOKUP(A3095, Kickstarter!B:E, 3, FALSE)</f>
        <v>4000</v>
      </c>
      <c r="D3095">
        <f>VLOOKUP(A3095, Kickstarter!B:E, 4, FALSE)</f>
        <v>910</v>
      </c>
      <c r="E3095">
        <f>VLOOKUP(A3095, Kickstarter!B:P, 15, FALSE)</f>
        <v>53.53</v>
      </c>
      <c r="F3095">
        <f>VLOOKUP(A3095, Kickstarter!B:P, 11, FALSE)</f>
        <v>17</v>
      </c>
    </row>
    <row r="3096" spans="1:6" ht="30" x14ac:dyDescent="0.25">
      <c r="A3096" s="9" t="s">
        <v>3094</v>
      </c>
      <c r="B3096" s="3" t="str">
        <f>VLOOKUP(A3096, Kickstarter!B:C, 2, FALSE)</f>
        <v>This is a Kickstarter to help with the start up costs for Illusionist, Chris Lengyel's Summer 2016 Tour!</v>
      </c>
      <c r="C3096">
        <f>VLOOKUP(A3096, Kickstarter!B:E, 3, FALSE)</f>
        <v>100000</v>
      </c>
      <c r="D3096">
        <f>VLOOKUP(A3096, Kickstarter!B:E, 4, FALSE)</f>
        <v>25</v>
      </c>
      <c r="E3096">
        <f>VLOOKUP(A3096, Kickstarter!B:P, 15, FALSE)</f>
        <v>25</v>
      </c>
      <c r="F3096">
        <f>VLOOKUP(A3096, Kickstarter!B:P, 11, FALSE)</f>
        <v>1</v>
      </c>
    </row>
    <row r="3097" spans="1:6" ht="45" x14ac:dyDescent="0.25">
      <c r="A3097" s="9" t="s">
        <v>3095</v>
      </c>
      <c r="B3097" s="3" t="str">
        <f>VLOOKUP(A3097, Kickstarter!B:C, 2, FALSE)</f>
        <v>We are a small theatre company looking to provide world class theatre to the working class in the Greater New York area.</v>
      </c>
      <c r="C3097">
        <f>VLOOKUP(A3097, Kickstarter!B:E, 3, FALSE)</f>
        <v>14920</v>
      </c>
      <c r="D3097">
        <f>VLOOKUP(A3097, Kickstarter!B:E, 4, FALSE)</f>
        <v>50</v>
      </c>
      <c r="E3097">
        <f>VLOOKUP(A3097, Kickstarter!B:P, 15, FALSE)</f>
        <v>50</v>
      </c>
      <c r="F3097">
        <f>VLOOKUP(A3097, Kickstarter!B:P, 11, FALSE)</f>
        <v>1</v>
      </c>
    </row>
    <row r="3098" spans="1:6" ht="45" x14ac:dyDescent="0.25">
      <c r="A3098" s="9" t="s">
        <v>3096</v>
      </c>
      <c r="B3098" s="3" t="str">
        <f>VLOOKUP(A3098, Kickstarter!B:C, 2, FALSE)</f>
        <v>To create a learning center for acting and all art types including anything that expresses the emotion of the human spirit.</v>
      </c>
      <c r="C3098">
        <f>VLOOKUP(A3098, Kickstarter!B:E, 3, FALSE)</f>
        <v>20000</v>
      </c>
      <c r="D3098">
        <f>VLOOKUP(A3098, Kickstarter!B:E, 4, FALSE)</f>
        <v>795</v>
      </c>
      <c r="E3098">
        <f>VLOOKUP(A3098, Kickstarter!B:P, 15, FALSE)</f>
        <v>56.79</v>
      </c>
      <c r="F3098">
        <f>VLOOKUP(A3098, Kickstarter!B:P, 11, FALSE)</f>
        <v>14</v>
      </c>
    </row>
    <row r="3099" spans="1:6" ht="45" x14ac:dyDescent="0.25">
      <c r="A3099" s="9" t="s">
        <v>3097</v>
      </c>
      <c r="B3099" s="3" t="str">
        <f>VLOOKUP(A3099, Kickstarter!B:C, 2, FALSE)</f>
        <v>The Bunker makes theatre with purpose: We provide ambitious artists a home in which to share their work with adventurous audiences.</v>
      </c>
      <c r="C3099">
        <f>VLOOKUP(A3099, Kickstarter!B:E, 3, FALSE)</f>
        <v>10000</v>
      </c>
      <c r="D3099">
        <f>VLOOKUP(A3099, Kickstarter!B:E, 4, FALSE)</f>
        <v>1715</v>
      </c>
      <c r="E3099">
        <f>VLOOKUP(A3099, Kickstarter!B:P, 15, FALSE)</f>
        <v>40.83</v>
      </c>
      <c r="F3099">
        <f>VLOOKUP(A3099, Kickstarter!B:P, 11, FALSE)</f>
        <v>42</v>
      </c>
    </row>
    <row r="3100" spans="1:6" ht="45" x14ac:dyDescent="0.25">
      <c r="A3100" s="9" t="s">
        <v>3098</v>
      </c>
      <c r="B3100" s="3" t="str">
        <f>VLOOKUP(A3100, Kickstarter!B:C, 2, FALSE)</f>
        <v>A magical space, full of fairytale favorites, designed to make each individual have a unique experience; children's dreams made real.</v>
      </c>
      <c r="C3100">
        <f>VLOOKUP(A3100, Kickstarter!B:E, 3, FALSE)</f>
        <v>48725</v>
      </c>
      <c r="D3100">
        <f>VLOOKUP(A3100, Kickstarter!B:E, 4, FALSE)</f>
        <v>1758</v>
      </c>
      <c r="E3100">
        <f>VLOOKUP(A3100, Kickstarter!B:P, 15, FALSE)</f>
        <v>65.11</v>
      </c>
      <c r="F3100">
        <f>VLOOKUP(A3100, Kickstarter!B:P, 11, FALSE)</f>
        <v>27</v>
      </c>
    </row>
    <row r="3101" spans="1:6" ht="45" x14ac:dyDescent="0.25">
      <c r="A3101" s="9" t="s">
        <v>3099</v>
      </c>
      <c r="B3101" s="3" t="str">
        <f>VLOOKUP(A3101, Kickstarter!B:C, 2, FALSE)</f>
        <v>I would like to screen this documentary at CSU at their Black Studies Dept. Looking to fly panelist in. Hoping to screen nationwide. &lt;3</v>
      </c>
      <c r="C3101">
        <f>VLOOKUP(A3101, Kickstarter!B:E, 3, FALSE)</f>
        <v>2000</v>
      </c>
      <c r="D3101">
        <f>VLOOKUP(A3101, Kickstarter!B:E, 4, FALSE)</f>
        <v>278</v>
      </c>
      <c r="E3101">
        <f>VLOOKUP(A3101, Kickstarter!B:P, 15, FALSE)</f>
        <v>55.6</v>
      </c>
      <c r="F3101">
        <f>VLOOKUP(A3101, Kickstarter!B:P, 11, FALSE)</f>
        <v>5</v>
      </c>
    </row>
    <row r="3102" spans="1:6" ht="45" x14ac:dyDescent="0.25">
      <c r="A3102" s="9" t="s">
        <v>3100</v>
      </c>
      <c r="B3102" s="3" t="str">
        <f>VLOOKUP(A3102, Kickstarter!B:C, 2, FALSE)</f>
        <v>Friends for Change, a group of girls between the ages of 12 and 18 are building an outdoor Amphitheater as a gift to our community!</v>
      </c>
      <c r="C3102">
        <f>VLOOKUP(A3102, Kickstarter!B:E, 3, FALSE)</f>
        <v>12000</v>
      </c>
      <c r="D3102">
        <f>VLOOKUP(A3102, Kickstarter!B:E, 4, FALSE)</f>
        <v>1827</v>
      </c>
      <c r="E3102">
        <f>VLOOKUP(A3102, Kickstarter!B:P, 15, FALSE)</f>
        <v>140.54</v>
      </c>
      <c r="F3102">
        <f>VLOOKUP(A3102, Kickstarter!B:P, 11, FALSE)</f>
        <v>13</v>
      </c>
    </row>
    <row r="3103" spans="1:6" ht="45" x14ac:dyDescent="0.25">
      <c r="A3103" s="9" t="s">
        <v>3101</v>
      </c>
      <c r="B3103" s="3" t="str">
        <f>VLOOKUP(A3103, Kickstarter!B:C, 2, FALSE)</f>
        <v>LabellisÃ© 14-18, Mots Ã‰crits est un projet itinÃ©rant de lectures Ã  voix haute par des amateurs, mises en espace par une comÃ©dienne.</v>
      </c>
      <c r="C3103">
        <f>VLOOKUP(A3103, Kickstarter!B:E, 3, FALSE)</f>
        <v>2500</v>
      </c>
      <c r="D3103">
        <f>VLOOKUP(A3103, Kickstarter!B:E, 4, FALSE)</f>
        <v>300</v>
      </c>
      <c r="E3103">
        <f>VLOOKUP(A3103, Kickstarter!B:P, 15, FALSE)</f>
        <v>25</v>
      </c>
      <c r="F3103">
        <f>VLOOKUP(A3103, Kickstarter!B:P, 11, FALSE)</f>
        <v>12</v>
      </c>
    </row>
    <row r="3104" spans="1:6" ht="45" x14ac:dyDescent="0.25">
      <c r="A3104" s="9" t="s">
        <v>3102</v>
      </c>
      <c r="B3104" s="3" t="str">
        <f>VLOOKUP(A3104, Kickstarter!B:C, 2, FALSE)</f>
        <v>Imagine being able to take a performance anywhere! Meet the Theatre Bath Bus - a magical performance space where anything is possible.</v>
      </c>
      <c r="C3104">
        <f>VLOOKUP(A3104, Kickstarter!B:E, 3, FALSE)</f>
        <v>16000</v>
      </c>
      <c r="D3104">
        <f>VLOOKUP(A3104, Kickstarter!B:E, 4, FALSE)</f>
        <v>6258</v>
      </c>
      <c r="E3104">
        <f>VLOOKUP(A3104, Kickstarter!B:P, 15, FALSE)</f>
        <v>69.53</v>
      </c>
      <c r="F3104">
        <f>VLOOKUP(A3104, Kickstarter!B:P, 11, FALSE)</f>
        <v>90</v>
      </c>
    </row>
    <row r="3105" spans="1:6" ht="30" x14ac:dyDescent="0.25">
      <c r="A3105" s="9" t="s">
        <v>3103</v>
      </c>
      <c r="B3105" s="3" t="str">
        <f>VLOOKUP(A3105, Kickstarter!B:C, 2, FALSE)</f>
        <v>Creating a place for local artists to perform, at substantially less cost for them</v>
      </c>
      <c r="C3105">
        <f>VLOOKUP(A3105, Kickstarter!B:E, 3, FALSE)</f>
        <v>4100</v>
      </c>
      <c r="D3105">
        <f>VLOOKUP(A3105, Kickstarter!B:E, 4, FALSE)</f>
        <v>11</v>
      </c>
      <c r="E3105">
        <f>VLOOKUP(A3105, Kickstarter!B:P, 15, FALSE)</f>
        <v>5.5</v>
      </c>
      <c r="F3105">
        <f>VLOOKUP(A3105, Kickstarter!B:P, 11, FALSE)</f>
        <v>2</v>
      </c>
    </row>
    <row r="3106" spans="1:6" ht="45" x14ac:dyDescent="0.25">
      <c r="A3106" s="9" t="s">
        <v>3104</v>
      </c>
      <c r="B3106" s="3" t="str">
        <f>VLOOKUP(A3106, Kickstarter!B:C, 2, FALSE)</f>
        <v>The Loft is CQEAP's latest studio. Located in Rockhampton's CBD we'll be running performing arts workshops for 5yrs to adults.</v>
      </c>
      <c r="C3106">
        <f>VLOOKUP(A3106, Kickstarter!B:E, 3, FALSE)</f>
        <v>4000</v>
      </c>
      <c r="D3106">
        <f>VLOOKUP(A3106, Kickstarter!B:E, 4, FALSE)</f>
        <v>1185</v>
      </c>
      <c r="E3106">
        <f>VLOOKUP(A3106, Kickstarter!B:P, 15, FALSE)</f>
        <v>237</v>
      </c>
      <c r="F3106">
        <f>VLOOKUP(A3106, Kickstarter!B:P, 11, FALSE)</f>
        <v>5</v>
      </c>
    </row>
    <row r="3107" spans="1:6" ht="45" x14ac:dyDescent="0.25">
      <c r="A3107" s="9" t="s">
        <v>3105</v>
      </c>
      <c r="B3107" s="3" t="str">
        <f>VLOOKUP(A3107, Kickstarter!B:C, 2, FALSE)</f>
        <v>My hope is to raise $5845 and replace old stained and mismatched border curtains, cyclorama curtain, and backdrop.</v>
      </c>
      <c r="C3107">
        <f>VLOOKUP(A3107, Kickstarter!B:E, 3, FALSE)</f>
        <v>5845</v>
      </c>
      <c r="D3107">
        <f>VLOOKUP(A3107, Kickstarter!B:E, 4, FALSE)</f>
        <v>2476</v>
      </c>
      <c r="E3107">
        <f>VLOOKUP(A3107, Kickstarter!B:P, 15, FALSE)</f>
        <v>79.87</v>
      </c>
      <c r="F3107">
        <f>VLOOKUP(A3107, Kickstarter!B:P, 11, FALSE)</f>
        <v>31</v>
      </c>
    </row>
    <row r="3108" spans="1:6" ht="45" x14ac:dyDescent="0.25">
      <c r="A3108" s="9" t="s">
        <v>3106</v>
      </c>
      <c r="B3108" s="3" t="str">
        <f>VLOOKUP(A3108, Kickstarter!B:C, 2, FALSE)</f>
        <v>Help fund the exciting first collaboration between Hotel Echo and Bristol Cathedral: WILD MEN, a show commemorating those lost in WW1.</v>
      </c>
      <c r="C3108">
        <f>VLOOKUP(A3108, Kickstarter!B:E, 3, FALSE)</f>
        <v>1000</v>
      </c>
      <c r="D3108">
        <f>VLOOKUP(A3108, Kickstarter!B:E, 4, FALSE)</f>
        <v>41</v>
      </c>
      <c r="E3108">
        <f>VLOOKUP(A3108, Kickstarter!B:P, 15, FALSE)</f>
        <v>10.25</v>
      </c>
      <c r="F3108">
        <f>VLOOKUP(A3108, Kickstarter!B:P, 11, FALSE)</f>
        <v>4</v>
      </c>
    </row>
    <row r="3109" spans="1:6" ht="45" x14ac:dyDescent="0.25">
      <c r="A3109" s="9" t="s">
        <v>3107</v>
      </c>
      <c r="B3109" s="3" t="str">
        <f>VLOOKUP(A3109, Kickstarter!B:C, 2, FALSE)</f>
        <v>When opportunity knocks, we answer!  Help expand the ravishingly talented troupe into a new and exciting market and venue!</v>
      </c>
      <c r="C3109">
        <f>VLOOKUP(A3109, Kickstarter!B:E, 3, FALSE)</f>
        <v>40000</v>
      </c>
      <c r="D3109">
        <f>VLOOKUP(A3109, Kickstarter!B:E, 4, FALSE)</f>
        <v>7905</v>
      </c>
      <c r="E3109">
        <f>VLOOKUP(A3109, Kickstarter!B:P, 15, FALSE)</f>
        <v>272.58999999999997</v>
      </c>
      <c r="F3109">
        <f>VLOOKUP(A3109, Kickstarter!B:P, 11, FALSE)</f>
        <v>29</v>
      </c>
    </row>
    <row r="3110" spans="1:6" x14ac:dyDescent="0.25">
      <c r="A3110" s="9" t="s">
        <v>3108</v>
      </c>
      <c r="B3110" s="3" t="str">
        <f>VLOOKUP(A3110, Kickstarter!B:C, 2, FALSE)</f>
        <v>We need a permanent home for the theater!</v>
      </c>
      <c r="C3110">
        <f>VLOOKUP(A3110, Kickstarter!B:E, 3, FALSE)</f>
        <v>50000</v>
      </c>
      <c r="D3110">
        <f>VLOOKUP(A3110, Kickstarter!B:E, 4, FALSE)</f>
        <v>26</v>
      </c>
      <c r="E3110">
        <f>VLOOKUP(A3110, Kickstarter!B:P, 15, FALSE)</f>
        <v>13</v>
      </c>
      <c r="F3110">
        <f>VLOOKUP(A3110, Kickstarter!B:P, 11, FALSE)</f>
        <v>2</v>
      </c>
    </row>
    <row r="3111" spans="1:6" ht="45" x14ac:dyDescent="0.25">
      <c r="A3111" s="9" t="s">
        <v>3109</v>
      </c>
      <c r="B3111" s="3" t="str">
        <f>VLOOKUP(A3111, Kickstarter!B:C, 2, FALSE)</f>
        <v>Help us exceed our goal to convert the Sidney Auto Vue Drive-In from 35mm to digital. This will cost upwards of $75,000. Thank you!</v>
      </c>
      <c r="C3111">
        <f>VLOOKUP(A3111, Kickstarter!B:E, 3, FALSE)</f>
        <v>26500</v>
      </c>
      <c r="D3111">
        <f>VLOOKUP(A3111, Kickstarter!B:E, 4, FALSE)</f>
        <v>6633</v>
      </c>
      <c r="E3111">
        <f>VLOOKUP(A3111, Kickstarter!B:P, 15, FALSE)</f>
        <v>58.18</v>
      </c>
      <c r="F3111">
        <f>VLOOKUP(A3111, Kickstarter!B:P, 11, FALSE)</f>
        <v>114</v>
      </c>
    </row>
    <row r="3112" spans="1:6" ht="45" x14ac:dyDescent="0.25">
      <c r="A3112" s="9" t="s">
        <v>3110</v>
      </c>
      <c r="B3112" s="3" t="str">
        <f>VLOOKUP(A3112, Kickstarter!B:C, 2, FALSE)</f>
        <v>Cat People Unite! It's time we get a space of our own to relax, socialize and learn! Join the Catmunity!</v>
      </c>
      <c r="C3112">
        <f>VLOOKUP(A3112, Kickstarter!B:E, 3, FALSE)</f>
        <v>25000</v>
      </c>
      <c r="D3112">
        <f>VLOOKUP(A3112, Kickstarter!B:E, 4, FALSE)</f>
        <v>10</v>
      </c>
      <c r="E3112">
        <f>VLOOKUP(A3112, Kickstarter!B:P, 15, FALSE)</f>
        <v>10</v>
      </c>
      <c r="F3112">
        <f>VLOOKUP(A3112, Kickstarter!B:P, 11, FALSE)</f>
        <v>1</v>
      </c>
    </row>
    <row r="3113" spans="1:6" ht="30" x14ac:dyDescent="0.25">
      <c r="A3113" s="9" t="s">
        <v>3111</v>
      </c>
      <c r="B3113" s="3" t="str">
        <f>VLOOKUP(A3113, Kickstarter!B:C, 2, FALSE)</f>
        <v>Help All Puppet Players perform it's 2015 season in a beautiful 200 seat theater for an entire year.</v>
      </c>
      <c r="C3113">
        <f>VLOOKUP(A3113, Kickstarter!B:E, 3, FALSE)</f>
        <v>20000</v>
      </c>
      <c r="D3113">
        <f>VLOOKUP(A3113, Kickstarter!B:E, 4, FALSE)</f>
        <v>5328</v>
      </c>
      <c r="E3113">
        <f>VLOOKUP(A3113, Kickstarter!B:P, 15, FALSE)</f>
        <v>70.11</v>
      </c>
      <c r="F3113">
        <f>VLOOKUP(A3113, Kickstarter!B:P, 11, FALSE)</f>
        <v>76</v>
      </c>
    </row>
    <row r="3114" spans="1:6" ht="45" x14ac:dyDescent="0.25">
      <c r="A3114" s="9" t="s">
        <v>3112</v>
      </c>
      <c r="B3114" s="3" t="str">
        <f>VLOOKUP(A3114, Kickstarter!B:C, 2, FALSE)</f>
        <v>Children only have a short period of time to live care free, play hard, get dirty, I want to help every child in my Town play everyday.</v>
      </c>
      <c r="C3114">
        <f>VLOOKUP(A3114, Kickstarter!B:E, 3, FALSE)</f>
        <v>11000</v>
      </c>
      <c r="D3114">
        <f>VLOOKUP(A3114, Kickstarter!B:E, 4, FALSE)</f>
        <v>521</v>
      </c>
      <c r="E3114">
        <f>VLOOKUP(A3114, Kickstarter!B:P, 15, FALSE)</f>
        <v>57.89</v>
      </c>
      <c r="F3114">
        <f>VLOOKUP(A3114, Kickstarter!B:P, 11, FALSE)</f>
        <v>9</v>
      </c>
    </row>
    <row r="3115" spans="1:6" ht="45" x14ac:dyDescent="0.25">
      <c r="A3115" s="9" t="s">
        <v>3113</v>
      </c>
      <c r="B3115" s="3" t="str">
        <f>VLOOKUP(A3115, Kickstarter!B:C, 2, FALSE)</f>
        <v>An arts and craft beer theater showcasing local talent, locally crafted beer and providing performance and rehearsal space.</v>
      </c>
      <c r="C3115">
        <f>VLOOKUP(A3115, Kickstarter!B:E, 3, FALSE)</f>
        <v>109225</v>
      </c>
      <c r="D3115">
        <f>VLOOKUP(A3115, Kickstarter!B:E, 4, FALSE)</f>
        <v>4635</v>
      </c>
      <c r="E3115">
        <f>VLOOKUP(A3115, Kickstarter!B:P, 15, FALSE)</f>
        <v>125.27</v>
      </c>
      <c r="F3115">
        <f>VLOOKUP(A3115, Kickstarter!B:P, 11, FALSE)</f>
        <v>37</v>
      </c>
    </row>
    <row r="3116" spans="1:6" ht="45" x14ac:dyDescent="0.25">
      <c r="A3116" s="9" t="s">
        <v>3114</v>
      </c>
      <c r="B3116" s="3" t="str">
        <f>VLOOKUP(A3116, Kickstarter!B:C, 2, FALSE)</f>
        <v>A scary place to bring your friends. Interactive so that the people that were scared before get to scare others later. A diner on site.</v>
      </c>
      <c r="C3116">
        <f>VLOOKUP(A3116, Kickstarter!B:E, 3, FALSE)</f>
        <v>75000</v>
      </c>
      <c r="D3116">
        <f>VLOOKUP(A3116, Kickstarter!B:E, 4, FALSE)</f>
        <v>0</v>
      </c>
      <c r="E3116">
        <f>VLOOKUP(A3116, Kickstarter!B:P, 15, FALSE)</f>
        <v>0</v>
      </c>
      <c r="F3116">
        <f>VLOOKUP(A3116, Kickstarter!B:P, 11, FALSE)</f>
        <v>0</v>
      </c>
    </row>
    <row r="3117" spans="1:6" ht="45" x14ac:dyDescent="0.25">
      <c r="A3117" s="9" t="s">
        <v>3115</v>
      </c>
      <c r="B3117" s="3" t="str">
        <f>VLOOKUP(A3117, Kickstarter!B:C, 2, FALSE)</f>
        <v>We are creating a mobile community devoted to the spreading and sharing of spoken word and other kinds of storytelling.</v>
      </c>
      <c r="C3117">
        <f>VLOOKUP(A3117, Kickstarter!B:E, 3, FALSE)</f>
        <v>10000</v>
      </c>
      <c r="D3117">
        <f>VLOOKUP(A3117, Kickstarter!B:E, 4, FALSE)</f>
        <v>300</v>
      </c>
      <c r="E3117">
        <f>VLOOKUP(A3117, Kickstarter!B:P, 15, FALSE)</f>
        <v>300</v>
      </c>
      <c r="F3117">
        <f>VLOOKUP(A3117, Kickstarter!B:P, 11, FALSE)</f>
        <v>1</v>
      </c>
    </row>
    <row r="3118" spans="1:6" ht="45" x14ac:dyDescent="0.25">
      <c r="A3118" s="9" t="s">
        <v>3116</v>
      </c>
      <c r="B3118" s="3" t="str">
        <f>VLOOKUP(A3118, Kickstarter!B:C, 2, FALSE)</f>
        <v>Creating a consuite for CoreCon. A focus on the insanity of asylums and early medical practices from history.</v>
      </c>
      <c r="C3118">
        <f>VLOOKUP(A3118, Kickstarter!B:E, 3, FALSE)</f>
        <v>750</v>
      </c>
      <c r="D3118">
        <f>VLOOKUP(A3118, Kickstarter!B:E, 4, FALSE)</f>
        <v>430</v>
      </c>
      <c r="E3118">
        <f>VLOOKUP(A3118, Kickstarter!B:P, 15, FALSE)</f>
        <v>43</v>
      </c>
      <c r="F3118">
        <f>VLOOKUP(A3118, Kickstarter!B:P, 11, FALSE)</f>
        <v>10</v>
      </c>
    </row>
    <row r="3119" spans="1:6" ht="45" x14ac:dyDescent="0.25">
      <c r="A3119" s="9" t="s">
        <v>3117</v>
      </c>
      <c r="B3119" s="3" t="str">
        <f>VLOOKUP(A3119, Kickstarter!B:C, 2, FALSE)</f>
        <v>Performing Arts workshops, for young people aged 5 -16, exploring how the sea has shaped Cowes as a settlement.</v>
      </c>
      <c r="C3119">
        <f>VLOOKUP(A3119, Kickstarter!B:E, 3, FALSE)</f>
        <v>1000</v>
      </c>
      <c r="D3119">
        <f>VLOOKUP(A3119, Kickstarter!B:E, 4, FALSE)</f>
        <v>1</v>
      </c>
      <c r="E3119">
        <f>VLOOKUP(A3119, Kickstarter!B:P, 15, FALSE)</f>
        <v>1</v>
      </c>
      <c r="F3119">
        <f>VLOOKUP(A3119, Kickstarter!B:P, 11, FALSE)</f>
        <v>1</v>
      </c>
    </row>
    <row r="3120" spans="1:6" ht="30" x14ac:dyDescent="0.25">
      <c r="A3120" s="9" t="s">
        <v>3118</v>
      </c>
      <c r="B3120" s="3" t="str">
        <f>VLOOKUP(A3120, Kickstarter!B:C, 2, FALSE)</f>
        <v>a magical place for all kind of people, like a fairytaile in all colours</v>
      </c>
      <c r="C3120">
        <f>VLOOKUP(A3120, Kickstarter!B:E, 3, FALSE)</f>
        <v>500000</v>
      </c>
      <c r="D3120">
        <f>VLOOKUP(A3120, Kickstarter!B:E, 4, FALSE)</f>
        <v>1550</v>
      </c>
      <c r="E3120">
        <f>VLOOKUP(A3120, Kickstarter!B:P, 15, FALSE)</f>
        <v>775</v>
      </c>
      <c r="F3120">
        <f>VLOOKUP(A3120, Kickstarter!B:P, 11, FALSE)</f>
        <v>2</v>
      </c>
    </row>
    <row r="3121" spans="1:6" ht="45" x14ac:dyDescent="0.25">
      <c r="A3121" s="9" t="s">
        <v>3119</v>
      </c>
      <c r="B3121" s="3" t="str">
        <f>VLOOKUP(A3121, Kickstarter!B:C, 2, FALSE)</f>
        <v>An Information center downTOWN Buffalo...find directions to places of interest, events, eateries, lodging, maps, postcards and books.</v>
      </c>
      <c r="C3121">
        <f>VLOOKUP(A3121, Kickstarter!B:E, 3, FALSE)</f>
        <v>10000</v>
      </c>
      <c r="D3121">
        <f>VLOOKUP(A3121, Kickstarter!B:E, 4, FALSE)</f>
        <v>5</v>
      </c>
      <c r="E3121">
        <f>VLOOKUP(A3121, Kickstarter!B:P, 15, FALSE)</f>
        <v>5</v>
      </c>
      <c r="F3121">
        <f>VLOOKUP(A3121, Kickstarter!B:P, 11, FALSE)</f>
        <v>1</v>
      </c>
    </row>
    <row r="3122" spans="1:6" ht="45" x14ac:dyDescent="0.25">
      <c r="A3122" s="9" t="s">
        <v>3120</v>
      </c>
      <c r="B3122" s="3" t="str">
        <f>VLOOKUP(A3122, Kickstarter!B:C, 2, FALSE)</f>
        <v>Wij willen Tropicana het subtropisch zwemparadijs van Rotterdam op een nieuwe locatie gaan bouwen.</v>
      </c>
      <c r="C3122">
        <f>VLOOKUP(A3122, Kickstarter!B:E, 3, FALSE)</f>
        <v>1300000</v>
      </c>
      <c r="D3122">
        <f>VLOOKUP(A3122, Kickstarter!B:E, 4, FALSE)</f>
        <v>128</v>
      </c>
      <c r="E3122">
        <f>VLOOKUP(A3122, Kickstarter!B:P, 15, FALSE)</f>
        <v>12.8</v>
      </c>
      <c r="F3122">
        <f>VLOOKUP(A3122, Kickstarter!B:P, 11, FALSE)</f>
        <v>10</v>
      </c>
    </row>
    <row r="3123" spans="1:6" ht="30" x14ac:dyDescent="0.25">
      <c r="A3123" s="9" t="s">
        <v>3121</v>
      </c>
      <c r="B3123" s="3" t="str">
        <f>VLOOKUP(A3123, Kickstarter!B:C, 2, FALSE)</f>
        <v>I going to build a theatre for a local ant farm so that Ants can put on their theatre productions.</v>
      </c>
      <c r="C3123">
        <f>VLOOKUP(A3123, Kickstarter!B:E, 3, FALSE)</f>
        <v>1500</v>
      </c>
      <c r="D3123">
        <f>VLOOKUP(A3123, Kickstarter!B:E, 4, FALSE)</f>
        <v>10</v>
      </c>
      <c r="E3123">
        <f>VLOOKUP(A3123, Kickstarter!B:P, 15, FALSE)</f>
        <v>10</v>
      </c>
      <c r="F3123">
        <f>VLOOKUP(A3123, Kickstarter!B:P, 11, FALSE)</f>
        <v>1</v>
      </c>
    </row>
    <row r="3124" spans="1:6" x14ac:dyDescent="0.25">
      <c r="A3124" s="9" t="s">
        <v>3122</v>
      </c>
      <c r="B3124" s="3" t="str">
        <f>VLOOKUP(A3124, Kickstarter!B:C, 2, FALSE)</f>
        <v>cancelled until further notice</v>
      </c>
      <c r="C3124">
        <f>VLOOKUP(A3124, Kickstarter!B:E, 3, FALSE)</f>
        <v>199</v>
      </c>
      <c r="D3124">
        <f>VLOOKUP(A3124, Kickstarter!B:E, 4, FALSE)</f>
        <v>116</v>
      </c>
      <c r="E3124">
        <f>VLOOKUP(A3124, Kickstarter!B:P, 15, FALSE)</f>
        <v>58</v>
      </c>
      <c r="F3124">
        <f>VLOOKUP(A3124, Kickstarter!B:P, 11, FALSE)</f>
        <v>2</v>
      </c>
    </row>
    <row r="3125" spans="1:6" ht="45" x14ac:dyDescent="0.25">
      <c r="A3125" s="9" t="s">
        <v>3123</v>
      </c>
      <c r="B3125" s="3" t="str">
        <f>VLOOKUP(A3125, Kickstarter!B:C, 2, FALSE)</f>
        <v>The Larchmont Playhouse is threatened! Help save the theater by becoming a Preservation Member of The Larchmont Playhouse.</v>
      </c>
      <c r="C3125">
        <f>VLOOKUP(A3125, Kickstarter!B:E, 3, FALSE)</f>
        <v>125000</v>
      </c>
      <c r="D3125">
        <f>VLOOKUP(A3125, Kickstarter!B:E, 4, FALSE)</f>
        <v>85192</v>
      </c>
      <c r="E3125">
        <f>VLOOKUP(A3125, Kickstarter!B:P, 15, FALSE)</f>
        <v>244.8</v>
      </c>
      <c r="F3125">
        <f>VLOOKUP(A3125, Kickstarter!B:P, 11, FALSE)</f>
        <v>348</v>
      </c>
    </row>
    <row r="3126" spans="1:6" ht="30" x14ac:dyDescent="0.25">
      <c r="A3126" s="9" t="s">
        <v>3124</v>
      </c>
      <c r="B3126" s="3" t="str">
        <f>VLOOKUP(A3126, Kickstarter!B:C, 2, FALSE)</f>
        <v>A place where kids/ teens' dreams come true, and one finds there home without sparkly red shoes!</v>
      </c>
      <c r="C3126">
        <f>VLOOKUP(A3126, Kickstarter!B:E, 3, FALSE)</f>
        <v>800000</v>
      </c>
      <c r="D3126">
        <f>VLOOKUP(A3126, Kickstarter!B:E, 4, FALSE)</f>
        <v>26</v>
      </c>
      <c r="E3126">
        <f>VLOOKUP(A3126, Kickstarter!B:P, 15, FALSE)</f>
        <v>6.5</v>
      </c>
      <c r="F3126">
        <f>VLOOKUP(A3126, Kickstarter!B:P, 11, FALSE)</f>
        <v>4</v>
      </c>
    </row>
    <row r="3127" spans="1:6" x14ac:dyDescent="0.25">
      <c r="A3127" s="9" t="s">
        <v>3125</v>
      </c>
      <c r="B3127" s="3" t="str">
        <f>VLOOKUP(A3127, Kickstarter!B:C, 2, FALSE)</f>
        <v>N/A</v>
      </c>
      <c r="C3127">
        <f>VLOOKUP(A3127, Kickstarter!B:E, 3, FALSE)</f>
        <v>1500000</v>
      </c>
      <c r="D3127">
        <f>VLOOKUP(A3127, Kickstarter!B:E, 4, FALSE)</f>
        <v>0</v>
      </c>
      <c r="E3127">
        <f>VLOOKUP(A3127, Kickstarter!B:P, 15, FALSE)</f>
        <v>0</v>
      </c>
      <c r="F3127">
        <f>VLOOKUP(A3127, Kickstarter!B:P, 11, FALSE)</f>
        <v>0</v>
      </c>
    </row>
    <row r="3128" spans="1:6" ht="75" x14ac:dyDescent="0.25">
      <c r="A3128" s="9" t="s">
        <v>3126</v>
      </c>
      <c r="B3128" s="3" t="str">
        <f>VLOOKUP(A3128, Kickstarter!B:C, 2, FALSE)</f>
        <v>A big dream, small budget, the drive/passion of so many volunteers...indoor skatepark in Eau Claire, WI.
This is UR skatepark!</v>
      </c>
      <c r="C3128">
        <f>VLOOKUP(A3128, Kickstarter!B:E, 3, FALSE)</f>
        <v>25000</v>
      </c>
      <c r="D3128">
        <f>VLOOKUP(A3128, Kickstarter!B:E, 4, FALSE)</f>
        <v>1040</v>
      </c>
      <c r="E3128">
        <f>VLOOKUP(A3128, Kickstarter!B:P, 15, FALSE)</f>
        <v>61.18</v>
      </c>
      <c r="F3128">
        <f>VLOOKUP(A3128, Kickstarter!B:P, 11, FALSE)</f>
        <v>17</v>
      </c>
    </row>
    <row r="3129" spans="1:6" ht="45" x14ac:dyDescent="0.25">
      <c r="A3129" s="9" t="s">
        <v>3127</v>
      </c>
      <c r="B3129" s="3" t="str">
        <f>VLOOKUP(A3129, Kickstarter!B:C, 2, FALSE)</f>
        <v>Our goal - create a venue &amp; stage where comedic &amp; music artists hone their talents &amp; fan base. First minority owned like it in Cincy.</v>
      </c>
      <c r="C3129">
        <f>VLOOKUP(A3129, Kickstarter!B:E, 3, FALSE)</f>
        <v>100000</v>
      </c>
      <c r="D3129">
        <f>VLOOKUP(A3129, Kickstarter!B:E, 4, FALSE)</f>
        <v>0</v>
      </c>
      <c r="E3129">
        <f>VLOOKUP(A3129, Kickstarter!B:P, 15, FALSE)</f>
        <v>0</v>
      </c>
      <c r="F3129">
        <f>VLOOKUP(A3129, Kickstarter!B:P, 11, FALSE)</f>
        <v>0</v>
      </c>
    </row>
    <row r="3130" spans="1:6" ht="45" x14ac:dyDescent="0.25">
      <c r="A3130" s="9" t="s">
        <v>3128</v>
      </c>
      <c r="B3130" s="3" t="str">
        <f>VLOOKUP(A3130, Kickstarter!B:C, 2, FALSE)</f>
        <v>Bring Morag Fullarton's fun-loving spoof and homage of the classic and timeless film, 'Casablanca', to the stage in New York City.</v>
      </c>
      <c r="C3130">
        <f>VLOOKUP(A3130, Kickstarter!B:E, 3, FALSE)</f>
        <v>15000</v>
      </c>
      <c r="D3130">
        <f>VLOOKUP(A3130, Kickstarter!B:E, 4, FALSE)</f>
        <v>16291</v>
      </c>
      <c r="E3130">
        <f>VLOOKUP(A3130, Kickstarter!B:P, 15, FALSE)</f>
        <v>139.24</v>
      </c>
      <c r="F3130">
        <f>VLOOKUP(A3130, Kickstarter!B:P, 11, FALSE)</f>
        <v>117</v>
      </c>
    </row>
    <row r="3131" spans="1:6" ht="45" x14ac:dyDescent="0.25">
      <c r="A3131" s="9" t="s">
        <v>3129</v>
      </c>
      <c r="B3131" s="3" t="str">
        <f>VLOOKUP(A3131, Kickstarter!B:C, 2, FALSE)</f>
        <v>The DE sheds light on the reality of what happens in college. Marcus Rashad created this play to help prepare future/current students</v>
      </c>
      <c r="C3131">
        <f>VLOOKUP(A3131, Kickstarter!B:E, 3, FALSE)</f>
        <v>1250</v>
      </c>
      <c r="D3131">
        <f>VLOOKUP(A3131, Kickstarter!B:E, 4, FALSE)</f>
        <v>10</v>
      </c>
      <c r="E3131">
        <f>VLOOKUP(A3131, Kickstarter!B:P, 15, FALSE)</f>
        <v>10</v>
      </c>
      <c r="F3131">
        <f>VLOOKUP(A3131, Kickstarter!B:P, 11, FALSE)</f>
        <v>1</v>
      </c>
    </row>
    <row r="3132" spans="1:6" ht="30" x14ac:dyDescent="0.25">
      <c r="A3132" s="9" t="s">
        <v>3130</v>
      </c>
      <c r="B3132" s="3" t="str">
        <f>VLOOKUP(A3132, Kickstarter!B:C, 2, FALSE)</f>
        <v>A shockingly relevant modern take on a 2,000-year-old tragedy that confronts current gender politics.</v>
      </c>
      <c r="C3132">
        <f>VLOOKUP(A3132, Kickstarter!B:E, 3, FALSE)</f>
        <v>10000</v>
      </c>
      <c r="D3132">
        <f>VLOOKUP(A3132, Kickstarter!B:E, 4, FALSE)</f>
        <v>375</v>
      </c>
      <c r="E3132">
        <f>VLOOKUP(A3132, Kickstarter!B:P, 15, FALSE)</f>
        <v>93.75</v>
      </c>
      <c r="F3132">
        <f>VLOOKUP(A3132, Kickstarter!B:P, 11, FALSE)</f>
        <v>4</v>
      </c>
    </row>
    <row r="3133" spans="1:6" ht="30" x14ac:dyDescent="0.25">
      <c r="A3133" s="9" t="s">
        <v>3131</v>
      </c>
      <c r="B3133" s="3" t="str">
        <f>VLOOKUP(A3133, Kickstarter!B:C, 2, FALSE)</f>
        <v>A Staged Reading of "Snake Eyes," a new play by Alex Rafala</v>
      </c>
      <c r="C3133">
        <f>VLOOKUP(A3133, Kickstarter!B:E, 3, FALSE)</f>
        <v>4100</v>
      </c>
      <c r="D3133">
        <f>VLOOKUP(A3133, Kickstarter!B:E, 4, FALSE)</f>
        <v>645</v>
      </c>
      <c r="E3133">
        <f>VLOOKUP(A3133, Kickstarter!B:P, 15, FALSE)</f>
        <v>53.75</v>
      </c>
      <c r="F3133">
        <f>VLOOKUP(A3133, Kickstarter!B:P, 11, FALSE)</f>
        <v>12</v>
      </c>
    </row>
    <row r="3134" spans="1:6" ht="30" x14ac:dyDescent="0.25">
      <c r="A3134" s="9" t="s">
        <v>3132</v>
      </c>
      <c r="B3134" s="3" t="str">
        <f>VLOOKUP(A3134, Kickstarter!B:C, 2, FALSE)</f>
        <v>Smells Like Money, Drips Like Honey, Taste Like Mocha, Better Run AWAY</v>
      </c>
      <c r="C3134">
        <f>VLOOKUP(A3134, Kickstarter!B:E, 3, FALSE)</f>
        <v>30000</v>
      </c>
      <c r="D3134">
        <f>VLOOKUP(A3134, Kickstarter!B:E, 4, FALSE)</f>
        <v>10</v>
      </c>
      <c r="E3134">
        <f>VLOOKUP(A3134, Kickstarter!B:P, 15, FALSE)</f>
        <v>10</v>
      </c>
      <c r="F3134">
        <f>VLOOKUP(A3134, Kickstarter!B:P, 11, FALSE)</f>
        <v>1</v>
      </c>
    </row>
    <row r="3135" spans="1:6" ht="45" x14ac:dyDescent="0.25">
      <c r="A3135" s="9" t="s">
        <v>3133</v>
      </c>
      <c r="B3135" s="3" t="str">
        <f>VLOOKUP(A3135, Kickstarter!B:C, 2, FALSE)</f>
        <v>TwentySomething is taking Hell Has No Fury to Edinburgh! 
We're looking for your support to get us there.</v>
      </c>
      <c r="C3135">
        <f>VLOOKUP(A3135, Kickstarter!B:E, 3, FALSE)</f>
        <v>500</v>
      </c>
      <c r="D3135">
        <f>VLOOKUP(A3135, Kickstarter!B:E, 4, FALSE)</f>
        <v>540</v>
      </c>
      <c r="E3135">
        <f>VLOOKUP(A3135, Kickstarter!B:P, 15, FALSE)</f>
        <v>33.75</v>
      </c>
      <c r="F3135">
        <f>VLOOKUP(A3135, Kickstarter!B:P, 11, FALSE)</f>
        <v>16</v>
      </c>
    </row>
    <row r="3136" spans="1:6" ht="45" x14ac:dyDescent="0.25">
      <c r="A3136" s="9" t="s">
        <v>3134</v>
      </c>
      <c r="B3136" s="3" t="str">
        <f>VLOOKUP(A3136, Kickstarter!B:C, 2, FALSE)</f>
        <v>Time Zone Theatre &amp; Arteria Theatre present this emotional thriller about Love, Loss and what happens when life goes on, but you can't.</v>
      </c>
      <c r="C3136">
        <f>VLOOKUP(A3136, Kickstarter!B:E, 3, FALSE)</f>
        <v>1000</v>
      </c>
      <c r="D3136">
        <f>VLOOKUP(A3136, Kickstarter!B:E, 4, FALSE)</f>
        <v>225</v>
      </c>
      <c r="E3136">
        <f>VLOOKUP(A3136, Kickstarter!B:P, 15, FALSE)</f>
        <v>18.75</v>
      </c>
      <c r="F3136">
        <f>VLOOKUP(A3136, Kickstarter!B:P, 11, FALSE)</f>
        <v>12</v>
      </c>
    </row>
    <row r="3137" spans="1:6" ht="45" x14ac:dyDescent="0.25">
      <c r="A3137" s="9" t="s">
        <v>3135</v>
      </c>
      <c r="B3137" s="3" t="str">
        <f>VLOOKUP(A3137, Kickstarter!B:C, 2, FALSE)</f>
        <v>SEVEN tells the true stories of 7 women who bravely fought for the well-being of women, families, and children around the globe.</v>
      </c>
      <c r="C3137">
        <f>VLOOKUP(A3137, Kickstarter!B:E, 3, FALSE)</f>
        <v>777</v>
      </c>
      <c r="D3137">
        <f>VLOOKUP(A3137, Kickstarter!B:E, 4, FALSE)</f>
        <v>162</v>
      </c>
      <c r="E3137">
        <f>VLOOKUP(A3137, Kickstarter!B:P, 15, FALSE)</f>
        <v>23.14</v>
      </c>
      <c r="F3137">
        <f>VLOOKUP(A3137, Kickstarter!B:P, 11, FALSE)</f>
        <v>7</v>
      </c>
    </row>
    <row r="3138" spans="1:6" ht="45" x14ac:dyDescent="0.25">
      <c r="A3138" s="9" t="s">
        <v>3136</v>
      </c>
      <c r="B3138" s="3" t="str">
        <f>VLOOKUP(A3138, Kickstarter!B:C, 2, FALSE)</f>
        <v>Help emberfly theatre put on their first production Heroines and pay our actors and creative team! Follow us @emberflytheatre</v>
      </c>
      <c r="C3138">
        <f>VLOOKUP(A3138, Kickstarter!B:E, 3, FALSE)</f>
        <v>500</v>
      </c>
      <c r="D3138">
        <f>VLOOKUP(A3138, Kickstarter!B:E, 4, FALSE)</f>
        <v>639</v>
      </c>
      <c r="E3138">
        <f>VLOOKUP(A3138, Kickstarter!B:P, 15, FALSE)</f>
        <v>29.05</v>
      </c>
      <c r="F3138">
        <f>VLOOKUP(A3138, Kickstarter!B:P, 11, FALSE)</f>
        <v>22</v>
      </c>
    </row>
    <row r="3139" spans="1:6" ht="30" x14ac:dyDescent="0.25">
      <c r="A3139" s="9" t="s">
        <v>3137</v>
      </c>
      <c r="B3139" s="3" t="str">
        <f>VLOOKUP(A3139, Kickstarter!B:C, 2, FALSE)</f>
        <v>Set in 1930s Chinatown, evocative of old world South Jackson Street during the Jazz era.</v>
      </c>
      <c r="C3139">
        <f>VLOOKUP(A3139, Kickstarter!B:E, 3, FALSE)</f>
        <v>1500</v>
      </c>
      <c r="D3139">
        <f>VLOOKUP(A3139, Kickstarter!B:E, 4, FALSE)</f>
        <v>50</v>
      </c>
      <c r="E3139">
        <f>VLOOKUP(A3139, Kickstarter!B:P, 15, FALSE)</f>
        <v>50</v>
      </c>
      <c r="F3139">
        <f>VLOOKUP(A3139, Kickstarter!B:P, 11, FALSE)</f>
        <v>1</v>
      </c>
    </row>
    <row r="3140" spans="1:6" ht="60" x14ac:dyDescent="0.25">
      <c r="A3140" s="9" t="s">
        <v>3138</v>
      </c>
      <c r="B3140" s="3" t="str">
        <f>VLOOKUP(A3140, Kickstarter!B:C, 2, FALSE)</f>
        <v>A UWE Drama Society adaptation of Timberlake Wertenbaker's play. Funding needed for costumes/props to make the show a success. Thanks.</v>
      </c>
      <c r="C3140">
        <f>VLOOKUP(A3140, Kickstarter!B:E, 3, FALSE)</f>
        <v>200</v>
      </c>
      <c r="D3140">
        <f>VLOOKUP(A3140, Kickstarter!B:E, 4, FALSE)</f>
        <v>0</v>
      </c>
      <c r="E3140">
        <f>VLOOKUP(A3140, Kickstarter!B:P, 15, FALSE)</f>
        <v>0</v>
      </c>
      <c r="F3140">
        <f>VLOOKUP(A3140, Kickstarter!B:P, 11, FALSE)</f>
        <v>0</v>
      </c>
    </row>
    <row r="3141" spans="1:6" ht="45" x14ac:dyDescent="0.25">
      <c r="A3141" s="9" t="s">
        <v>3139</v>
      </c>
      <c r="B3141" s="3" t="str">
        <f>VLOOKUP(A3141, Kickstarter!B:C, 2, FALSE)</f>
        <v>Conoce y apoya el teatro de calidad que se escribe desde los centros penitenciarios, como es el caso de Casa Calabaza, de Maye Moreno.</v>
      </c>
      <c r="C3141">
        <f>VLOOKUP(A3141, Kickstarter!B:E, 3, FALSE)</f>
        <v>50000</v>
      </c>
      <c r="D3141">
        <f>VLOOKUP(A3141, Kickstarter!B:E, 4, FALSE)</f>
        <v>2700</v>
      </c>
      <c r="E3141">
        <f>VLOOKUP(A3141, Kickstarter!B:P, 15, FALSE)</f>
        <v>450</v>
      </c>
      <c r="F3141">
        <f>VLOOKUP(A3141, Kickstarter!B:P, 11, FALSE)</f>
        <v>6</v>
      </c>
    </row>
    <row r="3142" spans="1:6" ht="45" x14ac:dyDescent="0.25">
      <c r="A3142" s="9" t="s">
        <v>3140</v>
      </c>
      <c r="B3142" s="3" t="str">
        <f>VLOOKUP(A3142, Kickstarter!B:C, 2, FALSE)</f>
        <v>ReminiSens offers an Enchanting Time Travel experience: have diner at the court of Versailles and interact with the nobles of the time!</v>
      </c>
      <c r="C3142">
        <f>VLOOKUP(A3142, Kickstarter!B:E, 3, FALSE)</f>
        <v>10000</v>
      </c>
      <c r="D3142">
        <f>VLOOKUP(A3142, Kickstarter!B:E, 4, FALSE)</f>
        <v>96</v>
      </c>
      <c r="E3142">
        <f>VLOOKUP(A3142, Kickstarter!B:P, 15, FALSE)</f>
        <v>24</v>
      </c>
      <c r="F3142">
        <f>VLOOKUP(A3142, Kickstarter!B:P, 11, FALSE)</f>
        <v>4</v>
      </c>
    </row>
    <row r="3143" spans="1:6" ht="60" x14ac:dyDescent="0.25">
      <c r="A3143" s="9" t="s">
        <v>3141</v>
      </c>
      <c r="B3143" s="3" t="str">
        <f>VLOOKUP(A3143, Kickstarter!B:C, 2, FALSE)</f>
        <v>We are a theatre society from the Groningen University in the Netherlands. 
We would be more than happy for some help funding the play.</v>
      </c>
      <c r="C3143">
        <f>VLOOKUP(A3143, Kickstarter!B:E, 3, FALSE)</f>
        <v>500</v>
      </c>
      <c r="D3143">
        <f>VLOOKUP(A3143, Kickstarter!B:E, 4, FALSE)</f>
        <v>258</v>
      </c>
      <c r="E3143">
        <f>VLOOKUP(A3143, Kickstarter!B:P, 15, FALSE)</f>
        <v>32.25</v>
      </c>
      <c r="F3143">
        <f>VLOOKUP(A3143, Kickstarter!B:P, 11, FALSE)</f>
        <v>8</v>
      </c>
    </row>
    <row r="3144" spans="1:6" ht="45" x14ac:dyDescent="0.25">
      <c r="A3144" s="9" t="s">
        <v>3142</v>
      </c>
      <c r="B3144" s="3" t="str">
        <f>VLOOKUP(A3144, Kickstarter!B:C, 2, FALSE)</f>
        <v>Our aim is to deliver a powerful piece of theatre to audiences across the UK, including Edinburgh Fringe (2017).</v>
      </c>
      <c r="C3144">
        <f>VLOOKUP(A3144, Kickstarter!B:E, 3, FALSE)</f>
        <v>2750</v>
      </c>
      <c r="D3144">
        <f>VLOOKUP(A3144, Kickstarter!B:E, 4, FALSE)</f>
        <v>45</v>
      </c>
      <c r="E3144">
        <f>VLOOKUP(A3144, Kickstarter!B:P, 15, FALSE)</f>
        <v>15</v>
      </c>
      <c r="F3144">
        <f>VLOOKUP(A3144, Kickstarter!B:P, 11, FALSE)</f>
        <v>3</v>
      </c>
    </row>
    <row r="3145" spans="1:6" ht="60" x14ac:dyDescent="0.25">
      <c r="A3145" s="9" t="s">
        <v>3143</v>
      </c>
      <c r="B3145" s="3" t="str">
        <f>VLOOKUP(A3145, Kickstarter!B:C, 2, FALSE)</f>
        <v>THE POIGNANT EXPLORATION OF WHAT IT MEANS TO SAY GOODBYE.
Stripped Raw brings Liam Borrett's debut play 'This is Living' to Wiltshire.</v>
      </c>
      <c r="C3145">
        <f>VLOOKUP(A3145, Kickstarter!B:E, 3, FALSE)</f>
        <v>700</v>
      </c>
      <c r="D3145">
        <f>VLOOKUP(A3145, Kickstarter!B:E, 4, FALSE)</f>
        <v>0</v>
      </c>
      <c r="E3145">
        <f>VLOOKUP(A3145, Kickstarter!B:P, 15, FALSE)</f>
        <v>0</v>
      </c>
      <c r="F3145">
        <f>VLOOKUP(A3145, Kickstarter!B:P, 11, FALSE)</f>
        <v>0</v>
      </c>
    </row>
    <row r="3146" spans="1:6" ht="60" x14ac:dyDescent="0.25">
      <c r="A3146" s="9" t="s">
        <v>3144</v>
      </c>
      <c r="B3146" s="3" t="str">
        <f>VLOOKUP(A3146, Kickstarter!B:C, 2, FALSE)</f>
        <v>Two women, one love, one must die: a multicultural cast in a play about the denied holocaust of Libyan Jews. Premieres in March in NYC</v>
      </c>
      <c r="C3146">
        <f>VLOOKUP(A3146, Kickstarter!B:E, 3, FALSE)</f>
        <v>10000</v>
      </c>
      <c r="D3146">
        <f>VLOOKUP(A3146, Kickstarter!B:E, 4, FALSE)</f>
        <v>7540</v>
      </c>
      <c r="E3146">
        <f>VLOOKUP(A3146, Kickstarter!B:P, 15, FALSE)</f>
        <v>251.33</v>
      </c>
      <c r="F3146">
        <f>VLOOKUP(A3146, Kickstarter!B:P, 11, FALSE)</f>
        <v>30</v>
      </c>
    </row>
    <row r="3147" spans="1:6" ht="30" x14ac:dyDescent="0.25">
      <c r="A3147" s="9" t="s">
        <v>3145</v>
      </c>
      <c r="B3147" s="3" t="str">
        <f>VLOOKUP(A3147, Kickstarter!B:C, 2, FALSE)</f>
        <v>Dominion Theatre Company is the first community dinner theatre  to be established in Arlington TX.</v>
      </c>
      <c r="C3147">
        <f>VLOOKUP(A3147, Kickstarter!B:E, 3, FALSE)</f>
        <v>25000</v>
      </c>
      <c r="D3147">
        <f>VLOOKUP(A3147, Kickstarter!B:E, 4, FALSE)</f>
        <v>0</v>
      </c>
      <c r="E3147">
        <f>VLOOKUP(A3147, Kickstarter!B:P, 15, FALSE)</f>
        <v>0</v>
      </c>
      <c r="F3147">
        <f>VLOOKUP(A3147, Kickstarter!B:P, 11, FALSE)</f>
        <v>0</v>
      </c>
    </row>
    <row r="3148" spans="1:6" ht="30" x14ac:dyDescent="0.25">
      <c r="A3148" s="9" t="s">
        <v>3146</v>
      </c>
      <c r="B3148" s="3" t="str">
        <f>VLOOKUP(A3148, Kickstarter!B:C, 2, FALSE)</f>
        <v>Somos... Podemos... Amamos... Nuestra muralla, nuestra utopÃ­a. Que el amor sea el lÃ­mite</v>
      </c>
      <c r="C3148">
        <f>VLOOKUP(A3148, Kickstarter!B:E, 3, FALSE)</f>
        <v>50000</v>
      </c>
      <c r="D3148">
        <f>VLOOKUP(A3148, Kickstarter!B:E, 4, FALSE)</f>
        <v>5250</v>
      </c>
      <c r="E3148">
        <f>VLOOKUP(A3148, Kickstarter!B:P, 15, FALSE)</f>
        <v>437.5</v>
      </c>
      <c r="F3148">
        <f>VLOOKUP(A3148, Kickstarter!B:P, 11, FALSE)</f>
        <v>12</v>
      </c>
    </row>
    <row r="3149" spans="1:6" ht="45" x14ac:dyDescent="0.25">
      <c r="A3149" s="9" t="s">
        <v>3147</v>
      </c>
      <c r="B3149" s="3" t="str">
        <f>VLOOKUP(A3149, Kickstarter!B:C, 2, FALSE)</f>
        <v>A play that uses photography to tell the story of a friendship forged during the demolition of New York's Pennsylvania Station.</v>
      </c>
      <c r="C3149">
        <f>VLOOKUP(A3149, Kickstarter!B:E, 3, FALSE)</f>
        <v>20000</v>
      </c>
      <c r="D3149">
        <f>VLOOKUP(A3149, Kickstarter!B:E, 4, FALSE)</f>
        <v>23505</v>
      </c>
      <c r="E3149">
        <f>VLOOKUP(A3149, Kickstarter!B:P, 15, FALSE)</f>
        <v>110.35</v>
      </c>
      <c r="F3149">
        <f>VLOOKUP(A3149, Kickstarter!B:P, 11, FALSE)</f>
        <v>213</v>
      </c>
    </row>
    <row r="3150" spans="1:6" ht="30" x14ac:dyDescent="0.25">
      <c r="A3150" s="9" t="s">
        <v>3148</v>
      </c>
      <c r="B3150" s="3" t="str">
        <f>VLOOKUP(A3150, Kickstarter!B:C, 2, FALSE)</f>
        <v>Help fund The Aurora Project, an immersive science fiction epic.</v>
      </c>
      <c r="C3150">
        <f>VLOOKUP(A3150, Kickstarter!B:E, 3, FALSE)</f>
        <v>1800</v>
      </c>
      <c r="D3150">
        <f>VLOOKUP(A3150, Kickstarter!B:E, 4, FALSE)</f>
        <v>2361</v>
      </c>
      <c r="E3150">
        <f>VLOOKUP(A3150, Kickstarter!B:P, 15, FALSE)</f>
        <v>41.42</v>
      </c>
      <c r="F3150">
        <f>VLOOKUP(A3150, Kickstarter!B:P, 11, FALSE)</f>
        <v>57</v>
      </c>
    </row>
    <row r="3151" spans="1:6" ht="45" x14ac:dyDescent="0.25">
      <c r="A3151" s="9" t="s">
        <v>3149</v>
      </c>
      <c r="B3151" s="3" t="str">
        <f>VLOOKUP(A3151, Kickstarter!B:C, 2, FALSE)</f>
        <v>A student led production at Northwestern U. of an adaptation by Frank Galati of the classic book Kafka on the Shore by Haruki Murakmi.</v>
      </c>
      <c r="C3151">
        <f>VLOOKUP(A3151, Kickstarter!B:E, 3, FALSE)</f>
        <v>1250</v>
      </c>
      <c r="D3151">
        <f>VLOOKUP(A3151, Kickstarter!B:E, 4, FALSE)</f>
        <v>1300</v>
      </c>
      <c r="E3151">
        <f>VLOOKUP(A3151, Kickstarter!B:P, 15, FALSE)</f>
        <v>52</v>
      </c>
      <c r="F3151">
        <f>VLOOKUP(A3151, Kickstarter!B:P, 11, FALSE)</f>
        <v>25</v>
      </c>
    </row>
    <row r="3152" spans="1:6" ht="60" x14ac:dyDescent="0.25">
      <c r="A3152" s="9" t="s">
        <v>3150</v>
      </c>
      <c r="B3152" s="3" t="str">
        <f>VLOOKUP(A3152, Kickstarter!B:C, 2, FALSE)</f>
        <v>SELLER DOOR is a new comedy about a Barker, the people he gets to go through a door and what happens to those people after they go through the door.</v>
      </c>
      <c r="C3152">
        <f>VLOOKUP(A3152, Kickstarter!B:E, 3, FALSE)</f>
        <v>3500</v>
      </c>
      <c r="D3152">
        <f>VLOOKUP(A3152, Kickstarter!B:E, 4, FALSE)</f>
        <v>3535</v>
      </c>
      <c r="E3152">
        <f>VLOOKUP(A3152, Kickstarter!B:P, 15, FALSE)</f>
        <v>33.99</v>
      </c>
      <c r="F3152">
        <f>VLOOKUP(A3152, Kickstarter!B:P, 11, FALSE)</f>
        <v>104</v>
      </c>
    </row>
    <row r="3153" spans="1:6" ht="30" x14ac:dyDescent="0.25">
      <c r="A3153" s="9" t="s">
        <v>3151</v>
      </c>
      <c r="B3153" s="3" t="str">
        <f>VLOOKUP(A3153, Kickstarter!B:C, 2, FALSE)</f>
        <v>A Multi-Media Puppet Show, with large cable control puppets to tell a hilarious story for all ages.</v>
      </c>
      <c r="C3153">
        <f>VLOOKUP(A3153, Kickstarter!B:E, 3, FALSE)</f>
        <v>3500</v>
      </c>
      <c r="D3153">
        <f>VLOOKUP(A3153, Kickstarter!B:E, 4, FALSE)</f>
        <v>3514</v>
      </c>
      <c r="E3153">
        <f>VLOOKUP(A3153, Kickstarter!B:P, 15, FALSE)</f>
        <v>103.35</v>
      </c>
      <c r="F3153">
        <f>VLOOKUP(A3153, Kickstarter!B:P, 11, FALSE)</f>
        <v>34</v>
      </c>
    </row>
    <row r="3154" spans="1:6" ht="45" x14ac:dyDescent="0.25">
      <c r="A3154" s="9" t="s">
        <v>3152</v>
      </c>
      <c r="B3154" s="3" t="str">
        <f>VLOOKUP(A3154, Kickstarter!B:C, 2, FALSE)</f>
        <v>'Gilead' is an original theatre piece inspired by Margaret Atwood's 'The Handmaid's Tale'. (Brighton Fringe 2014)</v>
      </c>
      <c r="C3154">
        <f>VLOOKUP(A3154, Kickstarter!B:E, 3, FALSE)</f>
        <v>2200</v>
      </c>
      <c r="D3154">
        <f>VLOOKUP(A3154, Kickstarter!B:E, 4, FALSE)</f>
        <v>2331</v>
      </c>
      <c r="E3154">
        <f>VLOOKUP(A3154, Kickstarter!B:P, 15, FALSE)</f>
        <v>34.79</v>
      </c>
      <c r="F3154">
        <f>VLOOKUP(A3154, Kickstarter!B:P, 11, FALSE)</f>
        <v>67</v>
      </c>
    </row>
    <row r="3155" spans="1:6" ht="45" x14ac:dyDescent="0.25">
      <c r="A3155" s="9" t="s">
        <v>3153</v>
      </c>
      <c r="B3155" s="3" t="str">
        <f>VLOOKUP(A3155, Kickstarter!B:C, 2, FALSE)</f>
        <v>A stage production of Terminator 2: Judgment Day, composed entirely of the words of William Shakespeare</v>
      </c>
      <c r="C3155">
        <f>VLOOKUP(A3155, Kickstarter!B:E, 3, FALSE)</f>
        <v>3000</v>
      </c>
      <c r="D3155">
        <f>VLOOKUP(A3155, Kickstarter!B:E, 4, FALSE)</f>
        <v>10067.5</v>
      </c>
      <c r="E3155">
        <f>VLOOKUP(A3155, Kickstarter!B:P, 15, FALSE)</f>
        <v>41.77</v>
      </c>
      <c r="F3155">
        <f>VLOOKUP(A3155, Kickstarter!B:P, 11, FALSE)</f>
        <v>241</v>
      </c>
    </row>
    <row r="3156" spans="1:6" ht="45" x14ac:dyDescent="0.25">
      <c r="A3156" s="9" t="s">
        <v>3154</v>
      </c>
      <c r="B3156" s="3" t="str">
        <f>VLOOKUP(A3156, Kickstarter!B:C, 2, FALSE)</f>
        <v>Hilarious play about two parents obsessed with getting their kid into the best pre-school and are willing to do ANYTHING to get him in!</v>
      </c>
      <c r="C3156">
        <f>VLOOKUP(A3156, Kickstarter!B:E, 3, FALSE)</f>
        <v>7000</v>
      </c>
      <c r="D3156">
        <f>VLOOKUP(A3156, Kickstarter!B:E, 4, FALSE)</f>
        <v>7905</v>
      </c>
      <c r="E3156">
        <f>VLOOKUP(A3156, Kickstarter!B:P, 15, FALSE)</f>
        <v>64.27</v>
      </c>
      <c r="F3156">
        <f>VLOOKUP(A3156, Kickstarter!B:P, 11, FALSE)</f>
        <v>123</v>
      </c>
    </row>
    <row r="3157" spans="1:6" ht="45" x14ac:dyDescent="0.25">
      <c r="A3157" s="9" t="s">
        <v>3155</v>
      </c>
      <c r="B3157" s="3" t="str">
        <f>VLOOKUP(A3157, Kickstarter!B:C, 2, FALSE)</f>
        <v>We want to take our stage adaptation of Studio Ghibli's 'Princess Mononoke' to more people.  Help us do it!</v>
      </c>
      <c r="C3157">
        <f>VLOOKUP(A3157, Kickstarter!B:E, 3, FALSE)</f>
        <v>5000</v>
      </c>
      <c r="D3157">
        <f>VLOOKUP(A3157, Kickstarter!B:E, 4, FALSE)</f>
        <v>9425.23</v>
      </c>
      <c r="E3157">
        <f>VLOOKUP(A3157, Kickstarter!B:P, 15, FALSE)</f>
        <v>31.21</v>
      </c>
      <c r="F3157">
        <f>VLOOKUP(A3157, Kickstarter!B:P, 11, FALSE)</f>
        <v>302</v>
      </c>
    </row>
    <row r="3158" spans="1:6" ht="45" x14ac:dyDescent="0.25">
      <c r="A3158" s="9" t="s">
        <v>3156</v>
      </c>
      <c r="B3158" s="3" t="str">
        <f>VLOOKUP(A3158, Kickstarter!B:C, 2, FALSE)</f>
        <v>First Love/Worst Love is an examination of love and its mutability, as expressed through twelve stories and five actors on one stage.</v>
      </c>
      <c r="C3158">
        <f>VLOOKUP(A3158, Kickstarter!B:E, 3, FALSE)</f>
        <v>5500</v>
      </c>
      <c r="D3158">
        <f>VLOOKUP(A3158, Kickstarter!B:E, 4, FALSE)</f>
        <v>5600</v>
      </c>
      <c r="E3158">
        <f>VLOOKUP(A3158, Kickstarter!B:P, 15, FALSE)</f>
        <v>62.92</v>
      </c>
      <c r="F3158">
        <f>VLOOKUP(A3158, Kickstarter!B:P, 11, FALSE)</f>
        <v>89</v>
      </c>
    </row>
    <row r="3159" spans="1:6" ht="30" x14ac:dyDescent="0.25">
      <c r="A3159" s="9" t="s">
        <v>3157</v>
      </c>
      <c r="B3159" s="3" t="str">
        <f>VLOOKUP(A3159, Kickstarter!B:C, 2, FALSE)</f>
        <v>Four Directors.  Four One Acts.  Four Genres.  For You.</v>
      </c>
      <c r="C3159">
        <f>VLOOKUP(A3159, Kickstarter!B:E, 3, FALSE)</f>
        <v>4000</v>
      </c>
      <c r="D3159">
        <f>VLOOKUP(A3159, Kickstarter!B:E, 4, FALSE)</f>
        <v>4040</v>
      </c>
      <c r="E3159">
        <f>VLOOKUP(A3159, Kickstarter!B:P, 15, FALSE)</f>
        <v>98.54</v>
      </c>
      <c r="F3159">
        <f>VLOOKUP(A3159, Kickstarter!B:P, 11, FALSE)</f>
        <v>41</v>
      </c>
    </row>
    <row r="3160" spans="1:6" ht="30" x14ac:dyDescent="0.25">
      <c r="A3160" s="9" t="s">
        <v>3158</v>
      </c>
      <c r="B3160" s="3" t="str">
        <f>VLOOKUP(A3160, Kickstarter!B:C, 2, FALSE)</f>
        <v>A 40s crime-noir play using nursery rhyme characters.</v>
      </c>
      <c r="C3160">
        <f>VLOOKUP(A3160, Kickstarter!B:E, 3, FALSE)</f>
        <v>5000</v>
      </c>
      <c r="D3160">
        <f>VLOOKUP(A3160, Kickstarter!B:E, 4, FALSE)</f>
        <v>5700</v>
      </c>
      <c r="E3160">
        <f>VLOOKUP(A3160, Kickstarter!B:P, 15, FALSE)</f>
        <v>82.61</v>
      </c>
      <c r="F3160">
        <f>VLOOKUP(A3160, Kickstarter!B:P, 11, FALSE)</f>
        <v>69</v>
      </c>
    </row>
    <row r="3161" spans="1:6" ht="30" x14ac:dyDescent="0.25">
      <c r="A3161" s="9" t="s">
        <v>3159</v>
      </c>
      <c r="B3161" s="3" t="str">
        <f>VLOOKUP(A3161, Kickstarter!B:C, 2, FALSE)</f>
        <v>WAXWING is an exciting new world premiere of mythic (perhaps even apocalyptic!) proportions.</v>
      </c>
      <c r="C3161">
        <f>VLOOKUP(A3161, Kickstarter!B:E, 3, FALSE)</f>
        <v>1500</v>
      </c>
      <c r="D3161">
        <f>VLOOKUP(A3161, Kickstarter!B:E, 4, FALSE)</f>
        <v>2002.22</v>
      </c>
      <c r="E3161">
        <f>VLOOKUP(A3161, Kickstarter!B:P, 15, FALSE)</f>
        <v>38.5</v>
      </c>
      <c r="F3161">
        <f>VLOOKUP(A3161, Kickstarter!B:P, 11, FALSE)</f>
        <v>52</v>
      </c>
    </row>
    <row r="3162" spans="1:6" ht="45" x14ac:dyDescent="0.25">
      <c r="A3162" s="9" t="s">
        <v>3160</v>
      </c>
      <c r="B3162" s="3" t="str">
        <f>VLOOKUP(A3162, Kickstarter!B:C, 2, FALSE)</f>
        <v>Two stories by Anton Chekhov adapted for the stage and performed back-to-back in a stunning live theatrical performance.</v>
      </c>
      <c r="C3162">
        <f>VLOOKUP(A3162, Kickstarter!B:E, 3, FALSE)</f>
        <v>4500</v>
      </c>
      <c r="D3162">
        <f>VLOOKUP(A3162, Kickstarter!B:E, 4, FALSE)</f>
        <v>4569</v>
      </c>
      <c r="E3162">
        <f>VLOOKUP(A3162, Kickstarter!B:P, 15, FALSE)</f>
        <v>80.16</v>
      </c>
      <c r="F3162">
        <f>VLOOKUP(A3162, Kickstarter!B:P, 11, FALSE)</f>
        <v>57</v>
      </c>
    </row>
    <row r="3163" spans="1:6" ht="45" x14ac:dyDescent="0.25">
      <c r="A3163" s="9" t="s">
        <v>3161</v>
      </c>
      <c r="B3163" s="3" t="str">
        <f>VLOOKUP(A3163, Kickstarter!B:C, 2, FALSE)</f>
        <v>Iâ€™ll Be Right Back presents a story of murder and corruption. Faustus is a modern re-imagining of Christopher Marloweâ€™s classic tale.</v>
      </c>
      <c r="C3163">
        <f>VLOOKUP(A3163, Kickstarter!B:E, 3, FALSE)</f>
        <v>2000</v>
      </c>
      <c r="D3163">
        <f>VLOOKUP(A3163, Kickstarter!B:E, 4, FALSE)</f>
        <v>2102</v>
      </c>
      <c r="E3163">
        <f>VLOOKUP(A3163, Kickstarter!B:P, 15, FALSE)</f>
        <v>28.41</v>
      </c>
      <c r="F3163">
        <f>VLOOKUP(A3163, Kickstarter!B:P, 11, FALSE)</f>
        <v>74</v>
      </c>
    </row>
    <row r="3164" spans="1:6" ht="45" x14ac:dyDescent="0.25">
      <c r="A3164" s="9" t="s">
        <v>3162</v>
      </c>
      <c r="B3164" s="3" t="str">
        <f>VLOOKUP(A3164, Kickstarter!B:C, 2, FALSE)</f>
        <v>Radio show meets interactive novel, accompanied by live foley, music, and audience participation. YOU choose what happens next!</v>
      </c>
      <c r="C3164">
        <f>VLOOKUP(A3164, Kickstarter!B:E, 3, FALSE)</f>
        <v>4000</v>
      </c>
      <c r="D3164">
        <f>VLOOKUP(A3164, Kickstarter!B:E, 4, FALSE)</f>
        <v>5086</v>
      </c>
      <c r="E3164">
        <f>VLOOKUP(A3164, Kickstarter!B:P, 15, FALSE)</f>
        <v>80.73</v>
      </c>
      <c r="F3164">
        <f>VLOOKUP(A3164, Kickstarter!B:P, 11, FALSE)</f>
        <v>63</v>
      </c>
    </row>
    <row r="3165" spans="1:6" ht="45" x14ac:dyDescent="0.25">
      <c r="A3165" s="9" t="s">
        <v>3163</v>
      </c>
      <c r="B3165" s="3" t="str">
        <f>VLOOKUP(A3165, Kickstarter!B:C, 2, FALSE)</f>
        <v>We are a group of actors reviving a play called "Sonny Under the Assumption" to bring to Toronto, Canada this summer...</v>
      </c>
      <c r="C3165">
        <f>VLOOKUP(A3165, Kickstarter!B:E, 3, FALSE)</f>
        <v>13000</v>
      </c>
      <c r="D3165">
        <f>VLOOKUP(A3165, Kickstarter!B:E, 4, FALSE)</f>
        <v>14450</v>
      </c>
      <c r="E3165">
        <f>VLOOKUP(A3165, Kickstarter!B:P, 15, FALSE)</f>
        <v>200.69</v>
      </c>
      <c r="F3165">
        <f>VLOOKUP(A3165, Kickstarter!B:P, 11, FALSE)</f>
        <v>72</v>
      </c>
    </row>
    <row r="3166" spans="1:6" ht="45" x14ac:dyDescent="0.25">
      <c r="A3166" s="9" t="s">
        <v>3164</v>
      </c>
      <c r="B3166" s="3" t="str">
        <f>VLOOKUP(A3166, Kickstarter!B:C, 2, FALSE)</f>
        <v>Better than Shakespeare! Theatre Companyâ€™s inaugural production, â€œMuch Ado About Something.â€ The Something is Aliens.</v>
      </c>
      <c r="C3166">
        <f>VLOOKUP(A3166, Kickstarter!B:E, 3, FALSE)</f>
        <v>2500</v>
      </c>
      <c r="D3166">
        <f>VLOOKUP(A3166, Kickstarter!B:E, 4, FALSE)</f>
        <v>2669</v>
      </c>
      <c r="E3166">
        <f>VLOOKUP(A3166, Kickstarter!B:P, 15, FALSE)</f>
        <v>37.590000000000003</v>
      </c>
      <c r="F3166">
        <f>VLOOKUP(A3166, Kickstarter!B:P, 11, FALSE)</f>
        <v>71</v>
      </c>
    </row>
    <row r="3167" spans="1:6" ht="45" x14ac:dyDescent="0.25">
      <c r="A3167" s="9" t="s">
        <v>3165</v>
      </c>
      <c r="B3167" s="3" t="str">
        <f>VLOOKUP(A3167, Kickstarter!B:C, 2, FALSE)</f>
        <v>THE MOON PLAY is a new play written by Carolyn Gilliam. The play follows an astronaut on the moon who has lost his reason to explore.</v>
      </c>
      <c r="C3167">
        <f>VLOOKUP(A3167, Kickstarter!B:E, 3, FALSE)</f>
        <v>750</v>
      </c>
      <c r="D3167">
        <f>VLOOKUP(A3167, Kickstarter!B:E, 4, FALSE)</f>
        <v>1220</v>
      </c>
      <c r="E3167">
        <f>VLOOKUP(A3167, Kickstarter!B:P, 15, FALSE)</f>
        <v>58.1</v>
      </c>
      <c r="F3167">
        <f>VLOOKUP(A3167, Kickstarter!B:P, 11, FALSE)</f>
        <v>21</v>
      </c>
    </row>
    <row r="3168" spans="1:6" ht="45" x14ac:dyDescent="0.25">
      <c r="A3168" s="9" t="s">
        <v>3166</v>
      </c>
      <c r="B3168" s="3" t="str">
        <f>VLOOKUP(A3168, Kickstarter!B:C, 2, FALSE)</f>
        <v>VERDIGRIS: A play written by Jim Beaver, star of Supernatural and Deadwood, opening March 2015 at Theatre West in Los Angeles.</v>
      </c>
      <c r="C3168">
        <f>VLOOKUP(A3168, Kickstarter!B:E, 3, FALSE)</f>
        <v>35000</v>
      </c>
      <c r="D3168">
        <f>VLOOKUP(A3168, Kickstarter!B:E, 4, FALSE)</f>
        <v>56079.83</v>
      </c>
      <c r="E3168">
        <f>VLOOKUP(A3168, Kickstarter!B:P, 15, FALSE)</f>
        <v>60.3</v>
      </c>
      <c r="F3168">
        <f>VLOOKUP(A3168, Kickstarter!B:P, 11, FALSE)</f>
        <v>930</v>
      </c>
    </row>
    <row r="3169" spans="1:6" ht="30" x14ac:dyDescent="0.25">
      <c r="A3169" s="9" t="s">
        <v>3167</v>
      </c>
      <c r="B3169" s="3" t="str">
        <f>VLOOKUP(A3169, Kickstarter!B:C, 2, FALSE)</f>
        <v>What is destiny? Explore it with us this August at FringeNYC.</v>
      </c>
      <c r="C3169">
        <f>VLOOKUP(A3169, Kickstarter!B:E, 3, FALSE)</f>
        <v>3000</v>
      </c>
      <c r="D3169">
        <f>VLOOKUP(A3169, Kickstarter!B:E, 4, FALSE)</f>
        <v>3485</v>
      </c>
      <c r="E3169">
        <f>VLOOKUP(A3169, Kickstarter!B:P, 15, FALSE)</f>
        <v>63.36</v>
      </c>
      <c r="F3169">
        <f>VLOOKUP(A3169, Kickstarter!B:P, 11, FALSE)</f>
        <v>55</v>
      </c>
    </row>
    <row r="3170" spans="1:6" ht="45" x14ac:dyDescent="0.25">
      <c r="A3170" s="9" t="s">
        <v>3168</v>
      </c>
      <c r="B3170" s="3" t="str">
        <f>VLOOKUP(A3170, Kickstarter!B:C, 2, FALSE)</f>
        <v>A dazzling aerial show that brings to life the whimsical and romantic short stories of beloved fantasy author Italo Calvino.</v>
      </c>
      <c r="C3170">
        <f>VLOOKUP(A3170, Kickstarter!B:E, 3, FALSE)</f>
        <v>2500</v>
      </c>
      <c r="D3170">
        <f>VLOOKUP(A3170, Kickstarter!B:E, 4, FALSE)</f>
        <v>3105</v>
      </c>
      <c r="E3170">
        <f>VLOOKUP(A3170, Kickstarter!B:P, 15, FALSE)</f>
        <v>50.9</v>
      </c>
      <c r="F3170">
        <f>VLOOKUP(A3170, Kickstarter!B:P, 11, FALSE)</f>
        <v>61</v>
      </c>
    </row>
    <row r="3171" spans="1:6" ht="30" x14ac:dyDescent="0.25">
      <c r="A3171" s="9" t="s">
        <v>3169</v>
      </c>
      <c r="B3171" s="3" t="str">
        <f>VLOOKUP(A3171, Kickstarter!B:C, 2, FALSE)</f>
        <v>We're bringing The Window to the Cherry Lane Theater in January 2014.</v>
      </c>
      <c r="C3171">
        <f>VLOOKUP(A3171, Kickstarter!B:E, 3, FALSE)</f>
        <v>8000</v>
      </c>
      <c r="D3171">
        <f>VLOOKUP(A3171, Kickstarter!B:E, 4, FALSE)</f>
        <v>8241</v>
      </c>
      <c r="E3171">
        <f>VLOOKUP(A3171, Kickstarter!B:P, 15, FALSE)</f>
        <v>100.5</v>
      </c>
      <c r="F3171">
        <f>VLOOKUP(A3171, Kickstarter!B:P, 11, FALSE)</f>
        <v>82</v>
      </c>
    </row>
    <row r="3172" spans="1:6" ht="30" x14ac:dyDescent="0.25">
      <c r="A3172" s="9" t="s">
        <v>3170</v>
      </c>
      <c r="B3172" s="3" t="str">
        <f>VLOOKUP(A3172, Kickstarter!B:C, 2, FALSE)</f>
        <v>An emotionally-charged journey through the history of black women in America told in reverse.</v>
      </c>
      <c r="C3172">
        <f>VLOOKUP(A3172, Kickstarter!B:E, 3, FALSE)</f>
        <v>2000</v>
      </c>
      <c r="D3172">
        <f>VLOOKUP(A3172, Kickstarter!B:E, 4, FALSE)</f>
        <v>2245</v>
      </c>
      <c r="E3172">
        <f>VLOOKUP(A3172, Kickstarter!B:P, 15, FALSE)</f>
        <v>31.62</v>
      </c>
      <c r="F3172">
        <f>VLOOKUP(A3172, Kickstarter!B:P, 11, FALSE)</f>
        <v>71</v>
      </c>
    </row>
    <row r="3173" spans="1:6" ht="45" x14ac:dyDescent="0.25">
      <c r="A3173" s="9" t="s">
        <v>3171</v>
      </c>
      <c r="B3173" s="3" t="str">
        <f>VLOOKUP(A3173, Kickstarter!B:C, 2, FALSE)</f>
        <v>The theatrical adaptation of the epic film â€˜THE FALLâ€™ for the stage, combining theatre, live music, animation and expansive projection.</v>
      </c>
      <c r="C3173">
        <f>VLOOKUP(A3173, Kickstarter!B:E, 3, FALSE)</f>
        <v>7000</v>
      </c>
      <c r="D3173">
        <f>VLOOKUP(A3173, Kickstarter!B:E, 4, FALSE)</f>
        <v>7617</v>
      </c>
      <c r="E3173">
        <f>VLOOKUP(A3173, Kickstarter!B:P, 15, FALSE)</f>
        <v>65.099999999999994</v>
      </c>
      <c r="F3173">
        <f>VLOOKUP(A3173, Kickstarter!B:P, 11, FALSE)</f>
        <v>117</v>
      </c>
    </row>
    <row r="3174" spans="1:6" ht="45" x14ac:dyDescent="0.25">
      <c r="A3174" s="9" t="s">
        <v>3172</v>
      </c>
      <c r="B3174" s="3" t="str">
        <f>VLOOKUP(A3174, Kickstarter!B:C, 2, FALSE)</f>
        <v>Outcry Theatre needs your help to produce Carlos Murillo's play "Dark Play" for the 2012 Dallas fringe festival, Out of the Loop.</v>
      </c>
      <c r="C3174">
        <f>VLOOKUP(A3174, Kickstarter!B:E, 3, FALSE)</f>
        <v>2000</v>
      </c>
      <c r="D3174">
        <f>VLOOKUP(A3174, Kickstarter!B:E, 4, FALSE)</f>
        <v>2300</v>
      </c>
      <c r="E3174">
        <f>VLOOKUP(A3174, Kickstarter!B:P, 15, FALSE)</f>
        <v>79.31</v>
      </c>
      <c r="F3174">
        <f>VLOOKUP(A3174, Kickstarter!B:P, 11, FALSE)</f>
        <v>29</v>
      </c>
    </row>
    <row r="3175" spans="1:6" ht="45" x14ac:dyDescent="0.25">
      <c r="A3175" s="9" t="s">
        <v>3173</v>
      </c>
      <c r="B3175" s="3" t="str">
        <f>VLOOKUP(A3175, Kickstarter!B:C, 2, FALSE)</f>
        <v>A play with songs written by Craig Wright, based on Shakespeare's "The Winter's Tale" set in late 20th Century, Pine City, Minnesota.</v>
      </c>
      <c r="C3175">
        <f>VLOOKUP(A3175, Kickstarter!B:E, 3, FALSE)</f>
        <v>10000</v>
      </c>
      <c r="D3175">
        <f>VLOOKUP(A3175, Kickstarter!B:E, 4, FALSE)</f>
        <v>10300</v>
      </c>
      <c r="E3175">
        <f>VLOOKUP(A3175, Kickstarter!B:P, 15, FALSE)</f>
        <v>139.19</v>
      </c>
      <c r="F3175">
        <f>VLOOKUP(A3175, Kickstarter!B:P, 11, FALSE)</f>
        <v>74</v>
      </c>
    </row>
    <row r="3176" spans="1:6" ht="45" x14ac:dyDescent="0.25">
      <c r="A3176" s="9" t="s">
        <v>3174</v>
      </c>
      <c r="B3176" s="3" t="str">
        <f>VLOOKUP(A3176, Kickstarter!B:C, 2, FALSE)</f>
        <v>This adaptation uses the text of Oâ€™Neill to explore race, and asks the audience if stereotypes impact a characters guilt or innocence.</v>
      </c>
      <c r="C3176">
        <f>VLOOKUP(A3176, Kickstarter!B:E, 3, FALSE)</f>
        <v>3000</v>
      </c>
      <c r="D3176">
        <f>VLOOKUP(A3176, Kickstarter!B:E, 4, FALSE)</f>
        <v>3034</v>
      </c>
      <c r="E3176">
        <f>VLOOKUP(A3176, Kickstarter!B:P, 15, FALSE)</f>
        <v>131.91</v>
      </c>
      <c r="F3176">
        <f>VLOOKUP(A3176, Kickstarter!B:P, 11, FALSE)</f>
        <v>23</v>
      </c>
    </row>
    <row r="3177" spans="1:6" ht="45" x14ac:dyDescent="0.25">
      <c r="A3177" s="9" t="s">
        <v>3175</v>
      </c>
      <c r="B3177" s="3" t="str">
        <f>VLOOKUP(A3177, Kickstarter!B:C, 2, FALSE)</f>
        <v>One Year Lease Theater Company's world premiere theater production of THE KILLING ROOM, by playwright Daniel Keene, March 2011 in NYC.</v>
      </c>
      <c r="C3177">
        <f>VLOOKUP(A3177, Kickstarter!B:E, 3, FALSE)</f>
        <v>5000</v>
      </c>
      <c r="D3177">
        <f>VLOOKUP(A3177, Kickstarter!B:E, 4, FALSE)</f>
        <v>5478</v>
      </c>
      <c r="E3177">
        <f>VLOOKUP(A3177, Kickstarter!B:P, 15, FALSE)</f>
        <v>91.3</v>
      </c>
      <c r="F3177">
        <f>VLOOKUP(A3177, Kickstarter!B:P, 11, FALSE)</f>
        <v>60</v>
      </c>
    </row>
    <row r="3178" spans="1:6" ht="45" x14ac:dyDescent="0.25">
      <c r="A3178" s="9" t="s">
        <v>3176</v>
      </c>
      <c r="B3178" s="3" t="str">
        <f>VLOOKUP(A3178, Kickstarter!B:C, 2, FALSE)</f>
        <v>Romeo and Juliet at Moody's Pub is an adapted, 90-minute version of Shakespeare's classic tragedy, performed for free in a restaurant</v>
      </c>
      <c r="C3178">
        <f>VLOOKUP(A3178, Kickstarter!B:E, 3, FALSE)</f>
        <v>1900</v>
      </c>
      <c r="D3178">
        <f>VLOOKUP(A3178, Kickstarter!B:E, 4, FALSE)</f>
        <v>2182</v>
      </c>
      <c r="E3178">
        <f>VLOOKUP(A3178, Kickstarter!B:P, 15, FALSE)</f>
        <v>39.67</v>
      </c>
      <c r="F3178">
        <f>VLOOKUP(A3178, Kickstarter!B:P, 11, FALSE)</f>
        <v>55</v>
      </c>
    </row>
    <row r="3179" spans="1:6" ht="45" x14ac:dyDescent="0.25">
      <c r="A3179" s="9" t="s">
        <v>3177</v>
      </c>
      <c r="B3179" s="3" t="str">
        <f>VLOOKUP(A3179, Kickstarter!B:C, 2, FALSE)</f>
        <v>This one-man play made a splash on the west coast. Help shine a spotlight on this rock &amp; roll spectacle in NEW YORK CITY_x0008_!</v>
      </c>
      <c r="C3179">
        <f>VLOOKUP(A3179, Kickstarter!B:E, 3, FALSE)</f>
        <v>2500</v>
      </c>
      <c r="D3179">
        <f>VLOOKUP(A3179, Kickstarter!B:E, 4, FALSE)</f>
        <v>2935</v>
      </c>
      <c r="E3179">
        <f>VLOOKUP(A3179, Kickstarter!B:P, 15, FALSE)</f>
        <v>57.55</v>
      </c>
      <c r="F3179">
        <f>VLOOKUP(A3179, Kickstarter!B:P, 11, FALSE)</f>
        <v>51</v>
      </c>
    </row>
    <row r="3180" spans="1:6" ht="45" x14ac:dyDescent="0.25">
      <c r="A3180" s="9" t="s">
        <v>3178</v>
      </c>
      <c r="B3180" s="3" t="str">
        <f>VLOOKUP(A3180, Kickstarter!B:C, 2, FALSE)</f>
        <v>Cutting Off Kate Bush is a one-woman show written &amp; performed by Lucy Benson-Brown, premiering at the Edinburgh Fringe Festival 2014</v>
      </c>
      <c r="C3180">
        <f>VLOOKUP(A3180, Kickstarter!B:E, 3, FALSE)</f>
        <v>1500</v>
      </c>
      <c r="D3180">
        <f>VLOOKUP(A3180, Kickstarter!B:E, 4, FALSE)</f>
        <v>2576</v>
      </c>
      <c r="E3180">
        <f>VLOOKUP(A3180, Kickstarter!B:P, 15, FALSE)</f>
        <v>33.03</v>
      </c>
      <c r="F3180">
        <f>VLOOKUP(A3180, Kickstarter!B:P, 11, FALSE)</f>
        <v>78</v>
      </c>
    </row>
    <row r="3181" spans="1:6" ht="30" x14ac:dyDescent="0.25">
      <c r="A3181" s="9" t="s">
        <v>3179</v>
      </c>
      <c r="B3181" s="3" t="str">
        <f>VLOOKUP(A3181, Kickstarter!B:C, 2, FALSE)</f>
        <v>A Sci-fi play in several vignettes that will narrate an alternate history in the mid-20th century.</v>
      </c>
      <c r="C3181">
        <f>VLOOKUP(A3181, Kickstarter!B:E, 3, FALSE)</f>
        <v>4200</v>
      </c>
      <c r="D3181">
        <f>VLOOKUP(A3181, Kickstarter!B:E, 4, FALSE)</f>
        <v>4794.82</v>
      </c>
      <c r="E3181">
        <f>VLOOKUP(A3181, Kickstarter!B:P, 15, FALSE)</f>
        <v>77.34</v>
      </c>
      <c r="F3181">
        <f>VLOOKUP(A3181, Kickstarter!B:P, 11, FALSE)</f>
        <v>62</v>
      </c>
    </row>
    <row r="3182" spans="1:6" ht="45" x14ac:dyDescent="0.25">
      <c r="A3182" s="9" t="s">
        <v>3180</v>
      </c>
      <c r="B3182" s="3" t="str">
        <f>VLOOKUP(A3182, Kickstarter!B:C, 2, FALSE)</f>
        <v>A new tale of witches, fairies, cat-hunters and and bone-boilers from London theatre company Broken Glass.</v>
      </c>
      <c r="C3182">
        <f>VLOOKUP(A3182, Kickstarter!B:E, 3, FALSE)</f>
        <v>1200</v>
      </c>
      <c r="D3182">
        <f>VLOOKUP(A3182, Kickstarter!B:E, 4, FALSE)</f>
        <v>1437</v>
      </c>
      <c r="E3182">
        <f>VLOOKUP(A3182, Kickstarter!B:P, 15, FALSE)</f>
        <v>31.93</v>
      </c>
      <c r="F3182">
        <f>VLOOKUP(A3182, Kickstarter!B:P, 11, FALSE)</f>
        <v>45</v>
      </c>
    </row>
    <row r="3183" spans="1:6" ht="45" x14ac:dyDescent="0.25">
      <c r="A3183" s="9" t="s">
        <v>3181</v>
      </c>
      <c r="B3183" s="3" t="str">
        <f>VLOOKUP(A3183, Kickstarter!B:C, 2, FALSE)</f>
        <v>ENDURING SONG by award-winning Bear Trap Theatre, is a sweeping historical epic about love, loss and family set in the First Crusade.</v>
      </c>
      <c r="C3183">
        <f>VLOOKUP(A3183, Kickstarter!B:E, 3, FALSE)</f>
        <v>500</v>
      </c>
      <c r="D3183">
        <f>VLOOKUP(A3183, Kickstarter!B:E, 4, FALSE)</f>
        <v>545</v>
      </c>
      <c r="E3183">
        <f>VLOOKUP(A3183, Kickstarter!B:P, 15, FALSE)</f>
        <v>36.33</v>
      </c>
      <c r="F3183">
        <f>VLOOKUP(A3183, Kickstarter!B:P, 11, FALSE)</f>
        <v>15</v>
      </c>
    </row>
    <row r="3184" spans="1:6" ht="60" x14ac:dyDescent="0.25">
      <c r="A3184" s="9" t="s">
        <v>3182</v>
      </c>
      <c r="B3184" s="3" t="str">
        <f>VLOOKUP(A3184, Kickstarter!B:C, 2, FALSE)</f>
        <v>FRANK, a newborn company, presents Wallace Shawn's famously unproduced,"A Thought in Three Parts."
Be FRANK with us!</v>
      </c>
      <c r="C3184">
        <f>VLOOKUP(A3184, Kickstarter!B:E, 3, FALSE)</f>
        <v>7000</v>
      </c>
      <c r="D3184">
        <f>VLOOKUP(A3184, Kickstarter!B:E, 4, FALSE)</f>
        <v>7062</v>
      </c>
      <c r="E3184">
        <f>VLOOKUP(A3184, Kickstarter!B:P, 15, FALSE)</f>
        <v>46.77</v>
      </c>
      <c r="F3184">
        <f>VLOOKUP(A3184, Kickstarter!B:P, 11, FALSE)</f>
        <v>151</v>
      </c>
    </row>
    <row r="3185" spans="1:6" ht="45" x14ac:dyDescent="0.25">
      <c r="A3185" s="9" t="s">
        <v>3183</v>
      </c>
      <c r="B3185" s="3" t="str">
        <f>VLOOKUP(A3185, Kickstarter!B:C, 2, FALSE)</f>
        <v>Anton Chekhov's The Seagull. An outdoor Amphitheater in Manhattan. Trees. A River. Daybreak.</v>
      </c>
      <c r="C3185">
        <f>VLOOKUP(A3185, Kickstarter!B:E, 3, FALSE)</f>
        <v>2500</v>
      </c>
      <c r="D3185">
        <f>VLOOKUP(A3185, Kickstarter!B:E, 4, FALSE)</f>
        <v>2725</v>
      </c>
      <c r="E3185">
        <f>VLOOKUP(A3185, Kickstarter!B:P, 15, FALSE)</f>
        <v>40.07</v>
      </c>
      <c r="F3185">
        <f>VLOOKUP(A3185, Kickstarter!B:P, 11, FALSE)</f>
        <v>68</v>
      </c>
    </row>
    <row r="3186" spans="1:6" ht="45" x14ac:dyDescent="0.25">
      <c r="A3186" s="9" t="s">
        <v>3184</v>
      </c>
      <c r="B3186" s="3" t="str">
        <f>VLOOKUP(A3186, Kickstarter!B:C, 2, FALSE)</f>
        <v>Equus is the story of a psychiatrist treating a teenaged boy who blinds six horses with a metal spike.</v>
      </c>
      <c r="C3186">
        <f>VLOOKUP(A3186, Kickstarter!B:E, 3, FALSE)</f>
        <v>4300</v>
      </c>
      <c r="D3186">
        <f>VLOOKUP(A3186, Kickstarter!B:E, 4, FALSE)</f>
        <v>4610</v>
      </c>
      <c r="E3186">
        <f>VLOOKUP(A3186, Kickstarter!B:P, 15, FALSE)</f>
        <v>100.22</v>
      </c>
      <c r="F3186">
        <f>VLOOKUP(A3186, Kickstarter!B:P, 11, FALSE)</f>
        <v>46</v>
      </c>
    </row>
    <row r="3187" spans="1:6" ht="45" x14ac:dyDescent="0.25">
      <c r="A3187" s="9" t="s">
        <v>3185</v>
      </c>
      <c r="B3187" s="3" t="str">
        <f>VLOOKUP(A3187, Kickstarter!B:C, 2, FALSE)</f>
        <v>I've written, and am producing, a fun new play with a gorgeous cast for this year's Edfringe and it just needs a little extra dough :)</v>
      </c>
      <c r="C3187">
        <f>VLOOKUP(A3187, Kickstarter!B:E, 3, FALSE)</f>
        <v>1000</v>
      </c>
      <c r="D3187">
        <f>VLOOKUP(A3187, Kickstarter!B:E, 4, FALSE)</f>
        <v>1000</v>
      </c>
      <c r="E3187">
        <f>VLOOKUP(A3187, Kickstarter!B:P, 15, FALSE)</f>
        <v>41.67</v>
      </c>
      <c r="F3187">
        <f>VLOOKUP(A3187, Kickstarter!B:P, 11, FALSE)</f>
        <v>24</v>
      </c>
    </row>
    <row r="3188" spans="1:6" ht="45" x14ac:dyDescent="0.25">
      <c r="A3188" s="9" t="s">
        <v>3186</v>
      </c>
      <c r="B3188" s="3" t="str">
        <f>VLOOKUP(A3188, Kickstarter!B:C, 2, FALSE)</f>
        <v>Honest is an exciting and dark new play by Bristol based writer Alice Nicholas, touring the South of England and London this October.</v>
      </c>
      <c r="C3188">
        <f>VLOOKUP(A3188, Kickstarter!B:E, 3, FALSE)</f>
        <v>3200</v>
      </c>
      <c r="D3188">
        <f>VLOOKUP(A3188, Kickstarter!B:E, 4, FALSE)</f>
        <v>3270</v>
      </c>
      <c r="E3188">
        <f>VLOOKUP(A3188, Kickstarter!B:P, 15, FALSE)</f>
        <v>46.71</v>
      </c>
      <c r="F3188">
        <f>VLOOKUP(A3188, Kickstarter!B:P, 11, FALSE)</f>
        <v>70</v>
      </c>
    </row>
    <row r="3189" spans="1:6" ht="45" x14ac:dyDescent="0.25">
      <c r="A3189" s="9" t="s">
        <v>3187</v>
      </c>
      <c r="B3189" s="3" t="str">
        <f>VLOOKUP(A3189, Kickstarter!B:C, 2, FALSE)</f>
        <v>Award-winning OSR Performance Ensemble brings the creepy, unlikely, bittersweet, macabre &amp; beautiful world of Neil Gaiman to the stage.</v>
      </c>
      <c r="C3189">
        <f>VLOOKUP(A3189, Kickstarter!B:E, 3, FALSE)</f>
        <v>15000</v>
      </c>
      <c r="D3189">
        <f>VLOOKUP(A3189, Kickstarter!B:E, 4, FALSE)</f>
        <v>17444</v>
      </c>
      <c r="E3189">
        <f>VLOOKUP(A3189, Kickstarter!B:P, 15, FALSE)</f>
        <v>71.489999999999995</v>
      </c>
      <c r="F3189">
        <f>VLOOKUP(A3189, Kickstarter!B:P, 11, FALSE)</f>
        <v>244</v>
      </c>
    </row>
    <row r="3190" spans="1:6" ht="45" x14ac:dyDescent="0.25">
      <c r="A3190" s="9" t="s">
        <v>3188</v>
      </c>
      <c r="B3190" s="3" t="str">
        <f>VLOOKUP(A3190, Kickstarter!B:C, 2, FALSE)</f>
        <v>A revue show featuring the very best of the last century of musical theatre from aspiring young producers &amp; performers at RWCMD</v>
      </c>
      <c r="C3190">
        <f>VLOOKUP(A3190, Kickstarter!B:E, 3, FALSE)</f>
        <v>200</v>
      </c>
      <c r="D3190">
        <f>VLOOKUP(A3190, Kickstarter!B:E, 4, FALSE)</f>
        <v>130</v>
      </c>
      <c r="E3190">
        <f>VLOOKUP(A3190, Kickstarter!B:P, 15, FALSE)</f>
        <v>14.44</v>
      </c>
      <c r="F3190">
        <f>VLOOKUP(A3190, Kickstarter!B:P, 11, FALSE)</f>
        <v>9</v>
      </c>
    </row>
    <row r="3191" spans="1:6" ht="45" x14ac:dyDescent="0.25">
      <c r="A3191" s="9" t="s">
        <v>3189</v>
      </c>
      <c r="B3191" s="3" t="str">
        <f>VLOOKUP(A3191, Kickstarter!B:C, 2, FALSE)</f>
        <v>Det Ã¤r tio Ã¥r sedan sist! Musikalen Hednadotter med sÃ¥ngarna frÃ¥n orginaluppsÃ¤ttningen sjunger musikalen i Konsertform.</v>
      </c>
      <c r="C3191">
        <f>VLOOKUP(A3191, Kickstarter!B:E, 3, FALSE)</f>
        <v>55000</v>
      </c>
      <c r="D3191">
        <f>VLOOKUP(A3191, Kickstarter!B:E, 4, FALSE)</f>
        <v>6780</v>
      </c>
      <c r="E3191">
        <f>VLOOKUP(A3191, Kickstarter!B:P, 15, FALSE)</f>
        <v>356.84</v>
      </c>
      <c r="F3191">
        <f>VLOOKUP(A3191, Kickstarter!B:P, 11, FALSE)</f>
        <v>19</v>
      </c>
    </row>
    <row r="3192" spans="1:6" ht="30" x14ac:dyDescent="0.25">
      <c r="A3192" s="9" t="s">
        <v>3190</v>
      </c>
      <c r="B3192" s="3" t="str">
        <f>VLOOKUP(A3192, Kickstarter!B:C, 2, FALSE)</f>
        <v>Call It A Day Productions is putting on their first full production in December and every little bit helps!</v>
      </c>
      <c r="C3192">
        <f>VLOOKUP(A3192, Kickstarter!B:E, 3, FALSE)</f>
        <v>4000</v>
      </c>
      <c r="D3192">
        <f>VLOOKUP(A3192, Kickstarter!B:E, 4, FALSE)</f>
        <v>0</v>
      </c>
      <c r="E3192">
        <f>VLOOKUP(A3192, Kickstarter!B:P, 15, FALSE)</f>
        <v>0</v>
      </c>
      <c r="F3192">
        <f>VLOOKUP(A3192, Kickstarter!B:P, 11, FALSE)</f>
        <v>0</v>
      </c>
    </row>
    <row r="3193" spans="1:6" ht="45" x14ac:dyDescent="0.25">
      <c r="A3193" s="9" t="s">
        <v>3191</v>
      </c>
      <c r="B3193" s="3" t="str">
        <f>VLOOKUP(A3193, Kickstarter!B:C, 2, FALSE)</f>
        <v>A brand new musical about the ban of contraception and abortion in Romania and the revolution that ended it all in 1989.</v>
      </c>
      <c r="C3193">
        <f>VLOOKUP(A3193, Kickstarter!B:E, 3, FALSE)</f>
        <v>3750</v>
      </c>
      <c r="D3193">
        <f>VLOOKUP(A3193, Kickstarter!B:E, 4, FALSE)</f>
        <v>151</v>
      </c>
      <c r="E3193">
        <f>VLOOKUP(A3193, Kickstarter!B:P, 15, FALSE)</f>
        <v>37.75</v>
      </c>
      <c r="F3193">
        <f>VLOOKUP(A3193, Kickstarter!B:P, 11, FALSE)</f>
        <v>4</v>
      </c>
    </row>
    <row r="3194" spans="1:6" ht="45" x14ac:dyDescent="0.25">
      <c r="A3194" s="9" t="s">
        <v>3192</v>
      </c>
      <c r="B3194" s="3" t="str">
        <f>VLOOKUP(A3194, Kickstarter!B:C, 2, FALSE)</f>
        <v>This project challenges social issues affecting young people in areas of deprivation within the Belfast area (Northern Ireland).</v>
      </c>
      <c r="C3194">
        <f>VLOOKUP(A3194, Kickstarter!B:E, 3, FALSE)</f>
        <v>10000</v>
      </c>
      <c r="D3194">
        <f>VLOOKUP(A3194, Kickstarter!B:E, 4, FALSE)</f>
        <v>102</v>
      </c>
      <c r="E3194">
        <f>VLOOKUP(A3194, Kickstarter!B:P, 15, FALSE)</f>
        <v>12.75</v>
      </c>
      <c r="F3194">
        <f>VLOOKUP(A3194, Kickstarter!B:P, 11, FALSE)</f>
        <v>8</v>
      </c>
    </row>
    <row r="3195" spans="1:6" ht="45" x14ac:dyDescent="0.25">
      <c r="A3195" s="9" t="s">
        <v>3193</v>
      </c>
      <c r="B3195" s="3" t="str">
        <f>VLOOKUP(A3195, Kickstarter!B:C, 2, FALSE)</f>
        <v>Bringing Richard O'Brien's sequel to legendary Rocky Horror to the stage for the first time. First London, then...The World!</v>
      </c>
      <c r="C3195">
        <f>VLOOKUP(A3195, Kickstarter!B:E, 3, FALSE)</f>
        <v>5000</v>
      </c>
      <c r="D3195">
        <f>VLOOKUP(A3195, Kickstarter!B:E, 4, FALSE)</f>
        <v>587</v>
      </c>
      <c r="E3195">
        <f>VLOOKUP(A3195, Kickstarter!B:P, 15, FALSE)</f>
        <v>24.46</v>
      </c>
      <c r="F3195">
        <f>VLOOKUP(A3195, Kickstarter!B:P, 11, FALSE)</f>
        <v>24</v>
      </c>
    </row>
    <row r="3196" spans="1:6" ht="45" x14ac:dyDescent="0.25">
      <c r="A3196" s="9" t="s">
        <v>3194</v>
      </c>
      <c r="B3196" s="3" t="str">
        <f>VLOOKUP(A3196, Kickstarter!B:C, 2, FALSE)</f>
        <v>P.A.C.K (Performing Arts Camp for Kids) Musical Theater, Instrumental Music, Vocal Music, Dance, Visual Arts, and Physical Education!</v>
      </c>
      <c r="C3196">
        <f>VLOOKUP(A3196, Kickstarter!B:E, 3, FALSE)</f>
        <v>11000</v>
      </c>
      <c r="D3196">
        <f>VLOOKUP(A3196, Kickstarter!B:E, 4, FALSE)</f>
        <v>0</v>
      </c>
      <c r="E3196">
        <f>VLOOKUP(A3196, Kickstarter!B:P, 15, FALSE)</f>
        <v>0</v>
      </c>
      <c r="F3196">
        <f>VLOOKUP(A3196, Kickstarter!B:P, 11, FALSE)</f>
        <v>0</v>
      </c>
    </row>
    <row r="3197" spans="1:6" ht="45" x14ac:dyDescent="0.25">
      <c r="A3197" s="9" t="s">
        <v>3195</v>
      </c>
      <c r="B3197" s="3" t="str">
        <f>VLOOKUP(A3197, Kickstarter!B:C, 2, FALSE)</f>
        <v>Emerson Sings is the first cabaret to celebrate the work of up and coming musical theater composers who are alumni of Emerson College.</v>
      </c>
      <c r="C3197">
        <f>VLOOKUP(A3197, Kickstarter!B:E, 3, FALSE)</f>
        <v>3500</v>
      </c>
      <c r="D3197">
        <f>VLOOKUP(A3197, Kickstarter!B:E, 4, FALSE)</f>
        <v>2070</v>
      </c>
      <c r="E3197">
        <f>VLOOKUP(A3197, Kickstarter!B:P, 15, FALSE)</f>
        <v>53.08</v>
      </c>
      <c r="F3197">
        <f>VLOOKUP(A3197, Kickstarter!B:P, 11, FALSE)</f>
        <v>39</v>
      </c>
    </row>
    <row r="3198" spans="1:6" ht="45" x14ac:dyDescent="0.25">
      <c r="A3198" s="9" t="s">
        <v>3196</v>
      </c>
      <c r="B3198" s="3" t="str">
        <f>VLOOKUP(A3198, Kickstarter!B:C, 2, FALSE)</f>
        <v>Help five college students as they journey to bring their groundbreaking new musical "Our Modern Lives" to Broadway!</v>
      </c>
      <c r="C3198">
        <f>VLOOKUP(A3198, Kickstarter!B:E, 3, FALSE)</f>
        <v>3000000</v>
      </c>
      <c r="D3198">
        <f>VLOOKUP(A3198, Kickstarter!B:E, 4, FALSE)</f>
        <v>1800</v>
      </c>
      <c r="E3198">
        <f>VLOOKUP(A3198, Kickstarter!B:P, 15, FALSE)</f>
        <v>300</v>
      </c>
      <c r="F3198">
        <f>VLOOKUP(A3198, Kickstarter!B:P, 11, FALSE)</f>
        <v>6</v>
      </c>
    </row>
    <row r="3199" spans="1:6" ht="30" x14ac:dyDescent="0.25">
      <c r="A3199" s="9" t="s">
        <v>3197</v>
      </c>
      <c r="B3199" s="3" t="str">
        <f>VLOOKUP(A3199, Kickstarter!B:C, 2, FALSE)</f>
        <v>This years most important stage project for young artists in our region. www.ungespor.no</v>
      </c>
      <c r="C3199">
        <f>VLOOKUP(A3199, Kickstarter!B:E, 3, FALSE)</f>
        <v>10000</v>
      </c>
      <c r="D3199">
        <f>VLOOKUP(A3199, Kickstarter!B:E, 4, FALSE)</f>
        <v>1145</v>
      </c>
      <c r="E3199">
        <f>VLOOKUP(A3199, Kickstarter!B:P, 15, FALSE)</f>
        <v>286.25</v>
      </c>
      <c r="F3199">
        <f>VLOOKUP(A3199, Kickstarter!B:P, 11, FALSE)</f>
        <v>4</v>
      </c>
    </row>
    <row r="3200" spans="1:6" ht="45" x14ac:dyDescent="0.25">
      <c r="A3200" s="9" t="s">
        <v>3198</v>
      </c>
      <c r="B3200" s="3" t="str">
        <f>VLOOKUP(A3200, Kickstarter!B:C, 2, FALSE)</f>
        <v>Hadbjerg skole opsÃ¦tter i april musicalen The Fireflies, der blev skrevet og opfÃ¸rt i koncentrationslejren Theresienstadt i 1943 og 45.</v>
      </c>
      <c r="C3200">
        <f>VLOOKUP(A3200, Kickstarter!B:E, 3, FALSE)</f>
        <v>30000</v>
      </c>
      <c r="D3200">
        <f>VLOOKUP(A3200, Kickstarter!B:E, 4, FALSE)</f>
        <v>110</v>
      </c>
      <c r="E3200">
        <f>VLOOKUP(A3200, Kickstarter!B:P, 15, FALSE)</f>
        <v>36.67</v>
      </c>
      <c r="F3200">
        <f>VLOOKUP(A3200, Kickstarter!B:P, 11, FALSE)</f>
        <v>3</v>
      </c>
    </row>
    <row r="3201" spans="1:6" ht="45" x14ac:dyDescent="0.25">
      <c r="A3201" s="9" t="s">
        <v>3199</v>
      </c>
      <c r="B3201" s="3" t="str">
        <f>VLOOKUP(A3201, Kickstarter!B:C, 2, FALSE)</f>
        <v>The Milburn Stone Theatre needs your help to bring its high-flying next blockbuster musical, TARZAN, to life!</v>
      </c>
      <c r="C3201">
        <f>VLOOKUP(A3201, Kickstarter!B:E, 3, FALSE)</f>
        <v>5000</v>
      </c>
      <c r="D3201">
        <f>VLOOKUP(A3201, Kickstarter!B:E, 4, FALSE)</f>
        <v>2608</v>
      </c>
      <c r="E3201">
        <f>VLOOKUP(A3201, Kickstarter!B:P, 15, FALSE)</f>
        <v>49.21</v>
      </c>
      <c r="F3201">
        <f>VLOOKUP(A3201, Kickstarter!B:P, 11, FALSE)</f>
        <v>53</v>
      </c>
    </row>
    <row r="3202" spans="1:6" ht="45" x14ac:dyDescent="0.25">
      <c r="A3202" s="9" t="s">
        <v>3200</v>
      </c>
      <c r="B3202" s="3" t="str">
        <f>VLOOKUP(A3202, Kickstarter!B:C, 2, FALSE)</f>
        <v>An extremely unique musical play with an exciting, fun filled, dramatic twist. You will discover what lies ahead on the Road to Kingdom</v>
      </c>
      <c r="C3202">
        <f>VLOOKUP(A3202, Kickstarter!B:E, 3, FALSE)</f>
        <v>50000</v>
      </c>
      <c r="D3202">
        <f>VLOOKUP(A3202, Kickstarter!B:E, 4, FALSE)</f>
        <v>1</v>
      </c>
      <c r="E3202">
        <f>VLOOKUP(A3202, Kickstarter!B:P, 15, FALSE)</f>
        <v>1</v>
      </c>
      <c r="F3202">
        <f>VLOOKUP(A3202, Kickstarter!B:P, 11, FALSE)</f>
        <v>1</v>
      </c>
    </row>
    <row r="3203" spans="1:6" ht="45" x14ac:dyDescent="0.25">
      <c r="A3203" s="9" t="s">
        <v>3201</v>
      </c>
      <c r="B3203" s="3" t="str">
        <f>VLOOKUP(A3203, Kickstarter!B:C, 2, FALSE)</f>
        <v>Nothing Changes is a modern musical version of the Ragged Trousered Philanthropists exploring the inequalities of "austerity Britain"</v>
      </c>
      <c r="C3203">
        <f>VLOOKUP(A3203, Kickstarter!B:E, 3, FALSE)</f>
        <v>2000</v>
      </c>
      <c r="D3203">
        <f>VLOOKUP(A3203, Kickstarter!B:E, 4, FALSE)</f>
        <v>25</v>
      </c>
      <c r="E3203">
        <f>VLOOKUP(A3203, Kickstarter!B:P, 15, FALSE)</f>
        <v>12.5</v>
      </c>
      <c r="F3203">
        <f>VLOOKUP(A3203, Kickstarter!B:P, 11, FALSE)</f>
        <v>2</v>
      </c>
    </row>
    <row r="3204" spans="1:6" ht="45" x14ac:dyDescent="0.25">
      <c r="A3204" s="9" t="s">
        <v>3202</v>
      </c>
      <c r="B3204" s="3" t="str">
        <f>VLOOKUP(A3204, Kickstarter!B:C, 2, FALSE)</f>
        <v>Falling in love at Christmas should never be a drag! A rocking musical about four lives intersecting at a nightclub at Christmas.</v>
      </c>
      <c r="C3204">
        <f>VLOOKUP(A3204, Kickstarter!B:E, 3, FALSE)</f>
        <v>5000</v>
      </c>
      <c r="D3204">
        <f>VLOOKUP(A3204, Kickstarter!B:E, 4, FALSE)</f>
        <v>2726</v>
      </c>
      <c r="E3204">
        <f>VLOOKUP(A3204, Kickstarter!B:P, 15, FALSE)</f>
        <v>109.04</v>
      </c>
      <c r="F3204">
        <f>VLOOKUP(A3204, Kickstarter!B:P, 11, FALSE)</f>
        <v>25</v>
      </c>
    </row>
    <row r="3205" spans="1:6" ht="30" x14ac:dyDescent="0.25">
      <c r="A3205" s="9" t="s">
        <v>3203</v>
      </c>
      <c r="B3205" s="3" t="str">
        <f>VLOOKUP(A3205, Kickstarter!B:C, 2, FALSE)</f>
        <v>Escape from Reality's 1st Season "Defying Gravity" including The Last Five Years, Godspell, and Aida.</v>
      </c>
      <c r="C3205">
        <f>VLOOKUP(A3205, Kickstarter!B:E, 3, FALSE)</f>
        <v>1000</v>
      </c>
      <c r="D3205">
        <f>VLOOKUP(A3205, Kickstarter!B:E, 4, FALSE)</f>
        <v>250</v>
      </c>
      <c r="E3205">
        <f>VLOOKUP(A3205, Kickstarter!B:P, 15, FALSE)</f>
        <v>41.67</v>
      </c>
      <c r="F3205">
        <f>VLOOKUP(A3205, Kickstarter!B:P, 11, FALSE)</f>
        <v>6</v>
      </c>
    </row>
    <row r="3206" spans="1:6" ht="45" x14ac:dyDescent="0.25">
      <c r="A3206" s="9" t="s">
        <v>3204</v>
      </c>
      <c r="B3206" s="3" t="str">
        <f>VLOOKUP(A3206, Kickstarter!B:C, 2, FALSE)</f>
        <v>Based on the hit game, Trip and Grace's marriage is falling apart. It's up to the audience to determine the fate of their relationship.</v>
      </c>
      <c r="C3206">
        <f>VLOOKUP(A3206, Kickstarter!B:E, 3, FALSE)</f>
        <v>500</v>
      </c>
      <c r="D3206">
        <f>VLOOKUP(A3206, Kickstarter!B:E, 4, FALSE)</f>
        <v>0</v>
      </c>
      <c r="E3206">
        <f>VLOOKUP(A3206, Kickstarter!B:P, 15, FALSE)</f>
        <v>0</v>
      </c>
      <c r="F3206">
        <f>VLOOKUP(A3206, Kickstarter!B:P, 11, FALSE)</f>
        <v>0</v>
      </c>
    </row>
    <row r="3207" spans="1:6" ht="45" x14ac:dyDescent="0.25">
      <c r="A3207" s="9" t="s">
        <v>3205</v>
      </c>
      <c r="B3207" s="3" t="str">
        <f>VLOOKUP(A3207, Kickstarter!B:C, 2, FALSE)</f>
        <v>Children Must Run is an original musical, about a prostitute, a drug mule, a child soldier and their struggles, hopes and dreams.</v>
      </c>
      <c r="C3207">
        <f>VLOOKUP(A3207, Kickstarter!B:E, 3, FALSE)</f>
        <v>8000</v>
      </c>
      <c r="D3207">
        <f>VLOOKUP(A3207, Kickstarter!B:E, 4, FALSE)</f>
        <v>273</v>
      </c>
      <c r="E3207">
        <f>VLOOKUP(A3207, Kickstarter!B:P, 15, FALSE)</f>
        <v>22.75</v>
      </c>
      <c r="F3207">
        <f>VLOOKUP(A3207, Kickstarter!B:P, 11, FALSE)</f>
        <v>12</v>
      </c>
    </row>
    <row r="3208" spans="1:6" ht="45" x14ac:dyDescent="0.25">
      <c r="A3208" s="9" t="s">
        <v>3206</v>
      </c>
      <c r="B3208" s="3" t="str">
        <f>VLOOKUP(A3208, Kickstarter!B:C, 2, FALSE)</f>
        <v>PTYA is a non-profit musical theater group for kids ages 7-18 that teaches the importance of self expression through the arts.</v>
      </c>
      <c r="C3208">
        <f>VLOOKUP(A3208, Kickstarter!B:E, 3, FALSE)</f>
        <v>5000</v>
      </c>
      <c r="D3208">
        <f>VLOOKUP(A3208, Kickstarter!B:E, 4, FALSE)</f>
        <v>0</v>
      </c>
      <c r="E3208">
        <f>VLOOKUP(A3208, Kickstarter!B:P, 15, FALSE)</f>
        <v>0</v>
      </c>
      <c r="F3208">
        <f>VLOOKUP(A3208, Kickstarter!B:P, 11, FALSE)</f>
        <v>0</v>
      </c>
    </row>
    <row r="3209" spans="1:6" ht="45" x14ac:dyDescent="0.25">
      <c r="A3209" s="9" t="s">
        <v>3207</v>
      </c>
      <c r="B3209" s="3" t="str">
        <f>VLOOKUP(A3209, Kickstarter!B:C, 2, FALSE)</f>
        <v>We are proud to be doing The Last Five Years as our debut! Now, our little company needs your help to make our big dreams come true!</v>
      </c>
      <c r="C3209">
        <f>VLOOKUP(A3209, Kickstarter!B:E, 3, FALSE)</f>
        <v>5500</v>
      </c>
      <c r="D3209">
        <f>VLOOKUP(A3209, Kickstarter!B:E, 4, FALSE)</f>
        <v>2550</v>
      </c>
      <c r="E3209">
        <f>VLOOKUP(A3209, Kickstarter!B:P, 15, FALSE)</f>
        <v>70.83</v>
      </c>
      <c r="F3209">
        <f>VLOOKUP(A3209, Kickstarter!B:P, 11, FALSE)</f>
        <v>36</v>
      </c>
    </row>
    <row r="3210" spans="1:6" ht="45" x14ac:dyDescent="0.25">
      <c r="A3210" s="9" t="s">
        <v>3208</v>
      </c>
      <c r="B3210" s="3" t="str">
        <f>VLOOKUP(A3210, Kickstarter!B:C, 2, FALSE)</f>
        <v>The political and personal collide in a raw and intimate look at a pre-9/11 America: "The Coming World" by Christopher Shinn</v>
      </c>
      <c r="C3210">
        <f>VLOOKUP(A3210, Kickstarter!B:E, 3, FALSE)</f>
        <v>5000</v>
      </c>
      <c r="D3210">
        <f>VLOOKUP(A3210, Kickstarter!B:E, 4, FALSE)</f>
        <v>5175</v>
      </c>
      <c r="E3210">
        <f>VLOOKUP(A3210, Kickstarter!B:P, 15, FALSE)</f>
        <v>63.11</v>
      </c>
      <c r="F3210">
        <f>VLOOKUP(A3210, Kickstarter!B:P, 11, FALSE)</f>
        <v>82</v>
      </c>
    </row>
    <row r="3211" spans="1:6" ht="45" x14ac:dyDescent="0.25">
      <c r="A3211" s="9" t="s">
        <v>3209</v>
      </c>
      <c r="B3211" s="3" t="str">
        <f>VLOOKUP(A3211, Kickstarter!B:C, 2, FALSE)</f>
        <v>The hysterical and heartbreaking story of artist Jack Kirby, "the King of the Comics," at the 2014 Comic Book Theater Festival</v>
      </c>
      <c r="C3211">
        <f>VLOOKUP(A3211, Kickstarter!B:E, 3, FALSE)</f>
        <v>9500</v>
      </c>
      <c r="D3211">
        <f>VLOOKUP(A3211, Kickstarter!B:E, 4, FALSE)</f>
        <v>11335.7</v>
      </c>
      <c r="E3211">
        <f>VLOOKUP(A3211, Kickstarter!B:P, 15, FALSE)</f>
        <v>50.16</v>
      </c>
      <c r="F3211">
        <f>VLOOKUP(A3211, Kickstarter!B:P, 11, FALSE)</f>
        <v>226</v>
      </c>
    </row>
    <row r="3212" spans="1:6" ht="45" x14ac:dyDescent="0.25">
      <c r="A3212" s="9" t="s">
        <v>3210</v>
      </c>
      <c r="B3212" s="3" t="str">
        <f>VLOOKUP(A3212, Kickstarter!B:C, 2, FALSE)</f>
        <v>The Red Herring is a new play full of wickedly fast dialogue, a joke for every sentence, and more puns than you can shake a stick at.</v>
      </c>
      <c r="C3212">
        <f>VLOOKUP(A3212, Kickstarter!B:E, 3, FALSE)</f>
        <v>3000</v>
      </c>
      <c r="D3212">
        <f>VLOOKUP(A3212, Kickstarter!B:E, 4, FALSE)</f>
        <v>3773</v>
      </c>
      <c r="E3212">
        <f>VLOOKUP(A3212, Kickstarter!B:P, 15, FALSE)</f>
        <v>62.88</v>
      </c>
      <c r="F3212">
        <f>VLOOKUP(A3212, Kickstarter!B:P, 11, FALSE)</f>
        <v>60</v>
      </c>
    </row>
    <row r="3213" spans="1:6" ht="45" x14ac:dyDescent="0.25">
      <c r="A3213" s="9" t="s">
        <v>3211</v>
      </c>
      <c r="B3213" s="3" t="str">
        <f>VLOOKUP(A3213, Kickstarter!B:C, 2, FALSE)</f>
        <v>Our fifth season is upon us: A wild new imagining of Titus Andronicus and our signature reading series "Two Plays. One Conversation."</v>
      </c>
      <c r="C3213">
        <f>VLOOKUP(A3213, Kickstarter!B:E, 3, FALSE)</f>
        <v>23000</v>
      </c>
      <c r="D3213">
        <f>VLOOKUP(A3213, Kickstarter!B:E, 4, FALSE)</f>
        <v>27541</v>
      </c>
      <c r="E3213">
        <f>VLOOKUP(A3213, Kickstarter!B:P, 15, FALSE)</f>
        <v>85.53</v>
      </c>
      <c r="F3213">
        <f>VLOOKUP(A3213, Kickstarter!B:P, 11, FALSE)</f>
        <v>322</v>
      </c>
    </row>
    <row r="3214" spans="1:6" ht="30" x14ac:dyDescent="0.25">
      <c r="A3214" s="9" t="s">
        <v>3212</v>
      </c>
      <c r="B3214" s="3" t="str">
        <f>VLOOKUP(A3214, Kickstarter!B:C, 2, FALSE)</f>
        <v>Help us bring our production of Campo Maldito to New York AND San Francisco!</v>
      </c>
      <c r="C3214">
        <f>VLOOKUP(A3214, Kickstarter!B:E, 3, FALSE)</f>
        <v>4000</v>
      </c>
      <c r="D3214">
        <f>VLOOKUP(A3214, Kickstarter!B:E, 4, FALSE)</f>
        <v>5050</v>
      </c>
      <c r="E3214">
        <f>VLOOKUP(A3214, Kickstarter!B:P, 15, FALSE)</f>
        <v>53.72</v>
      </c>
      <c r="F3214">
        <f>VLOOKUP(A3214, Kickstarter!B:P, 11, FALSE)</f>
        <v>94</v>
      </c>
    </row>
    <row r="3215" spans="1:6" ht="45" x14ac:dyDescent="0.25">
      <c r="A3215" s="9" t="s">
        <v>3213</v>
      </c>
      <c r="B3215" s="3" t="str">
        <f>VLOOKUP(A3215, Kickstarter!B:C, 2, FALSE)</f>
        <v>3 boys, 1 white dress and a hoover collide in this explosive new play by John Fitzpatrick. Life's a wedding disco. Let's dance.</v>
      </c>
      <c r="C3215">
        <f>VLOOKUP(A3215, Kickstarter!B:E, 3, FALSE)</f>
        <v>6000</v>
      </c>
      <c r="D3215">
        <f>VLOOKUP(A3215, Kickstarter!B:E, 4, FALSE)</f>
        <v>6007</v>
      </c>
      <c r="E3215">
        <f>VLOOKUP(A3215, Kickstarter!B:P, 15, FALSE)</f>
        <v>127.81</v>
      </c>
      <c r="F3215">
        <f>VLOOKUP(A3215, Kickstarter!B:P, 11, FALSE)</f>
        <v>47</v>
      </c>
    </row>
    <row r="3216" spans="1:6" ht="45" x14ac:dyDescent="0.25">
      <c r="A3216" s="9" t="s">
        <v>3214</v>
      </c>
      <c r="B3216" s="3" t="str">
        <f>VLOOKUP(A3216, Kickstarter!B:C, 2, FALSE)</f>
        <v>Sexting, selfies and social media pressures that affect young people  connected 24/7.  Mistakes happen but now they can remain forever!</v>
      </c>
      <c r="C3216">
        <f>VLOOKUP(A3216, Kickstarter!B:E, 3, FALSE)</f>
        <v>12000</v>
      </c>
      <c r="D3216">
        <f>VLOOKUP(A3216, Kickstarter!B:E, 4, FALSE)</f>
        <v>12256</v>
      </c>
      <c r="E3216">
        <f>VLOOKUP(A3216, Kickstarter!B:P, 15, FALSE)</f>
        <v>106.57</v>
      </c>
      <c r="F3216">
        <f>VLOOKUP(A3216, Kickstarter!B:P, 11, FALSE)</f>
        <v>115</v>
      </c>
    </row>
    <row r="3217" spans="1:6" ht="60" x14ac:dyDescent="0.25">
      <c r="A3217" s="9" t="s">
        <v>3215</v>
      </c>
      <c r="B3217" s="3" t="str">
        <f>VLOOKUP(A3217, Kickstarter!B:C, 2, FALSE)</f>
        <v>2 world premieres:
HOW TO LIVE ON EARTH by MJ Kaufman
 / CAL IN CAMO by William Francis Hoffman
+ workshops of 7 more plays!</v>
      </c>
      <c r="C3217">
        <f>VLOOKUP(A3217, Kickstarter!B:E, 3, FALSE)</f>
        <v>35000</v>
      </c>
      <c r="D3217">
        <f>VLOOKUP(A3217, Kickstarter!B:E, 4, FALSE)</f>
        <v>35123</v>
      </c>
      <c r="E3217">
        <f>VLOOKUP(A3217, Kickstarter!B:P, 15, FALSE)</f>
        <v>262.11</v>
      </c>
      <c r="F3217">
        <f>VLOOKUP(A3217, Kickstarter!B:P, 11, FALSE)</f>
        <v>134</v>
      </c>
    </row>
    <row r="3218" spans="1:6" ht="45" x14ac:dyDescent="0.25">
      <c r="A3218" s="9" t="s">
        <v>3216</v>
      </c>
      <c r="B3218" s="3" t="str">
        <f>VLOOKUP(A3218, Kickstarter!B:C, 2, FALSE)</f>
        <v>Brute (winner of the 2015 IdeasTap Underbelly Award) is new writing based on the true story of a rather twisted, horrible schoolgirl.</v>
      </c>
      <c r="C3218">
        <f>VLOOKUP(A3218, Kickstarter!B:E, 3, FALSE)</f>
        <v>2000</v>
      </c>
      <c r="D3218">
        <f>VLOOKUP(A3218, Kickstarter!B:E, 4, FALSE)</f>
        <v>2001</v>
      </c>
      <c r="E3218">
        <f>VLOOKUP(A3218, Kickstarter!B:P, 15, FALSE)</f>
        <v>57.17</v>
      </c>
      <c r="F3218">
        <f>VLOOKUP(A3218, Kickstarter!B:P, 11, FALSE)</f>
        <v>35</v>
      </c>
    </row>
    <row r="3219" spans="1:6" ht="30" x14ac:dyDescent="0.25">
      <c r="A3219" s="9" t="s">
        <v>3217</v>
      </c>
      <c r="B3219" s="3" t="str">
        <f>VLOOKUP(A3219, Kickstarter!B:C, 2, FALSE)</f>
        <v>Wake Up Call is a comedic play about a group of hotel employees working on Christmas Eve.</v>
      </c>
      <c r="C3219">
        <f>VLOOKUP(A3219, Kickstarter!B:E, 3, FALSE)</f>
        <v>4500</v>
      </c>
      <c r="D3219">
        <f>VLOOKUP(A3219, Kickstarter!B:E, 4, FALSE)</f>
        <v>5221</v>
      </c>
      <c r="E3219">
        <f>VLOOKUP(A3219, Kickstarter!B:P, 15, FALSE)</f>
        <v>50.2</v>
      </c>
      <c r="F3219">
        <f>VLOOKUP(A3219, Kickstarter!B:P, 11, FALSE)</f>
        <v>104</v>
      </c>
    </row>
    <row r="3220" spans="1:6" ht="45" x14ac:dyDescent="0.25">
      <c r="A3220" s="9" t="s">
        <v>3218</v>
      </c>
      <c r="B3220" s="3" t="str">
        <f>VLOOKUP(A3220, Kickstarter!B:C, 2, FALSE)</f>
        <v>A brave &amp; relevant play that looks at the lives of 7 real women who served in the US Armed Forces. Authentic stories that need telling.</v>
      </c>
      <c r="C3220">
        <f>VLOOKUP(A3220, Kickstarter!B:E, 3, FALSE)</f>
        <v>12000</v>
      </c>
      <c r="D3220">
        <f>VLOOKUP(A3220, Kickstarter!B:E, 4, FALSE)</f>
        <v>12252</v>
      </c>
      <c r="E3220">
        <f>VLOOKUP(A3220, Kickstarter!B:P, 15, FALSE)</f>
        <v>66.59</v>
      </c>
      <c r="F3220">
        <f>VLOOKUP(A3220, Kickstarter!B:P, 11, FALSE)</f>
        <v>184</v>
      </c>
    </row>
    <row r="3221" spans="1:6" ht="30" x14ac:dyDescent="0.25">
      <c r="A3221" s="9" t="s">
        <v>3219</v>
      </c>
      <c r="B3221" s="3" t="str">
        <f>VLOOKUP(A3221, Kickstarter!B:C, 2, FALSE)</f>
        <v>Eyes Closed is a collaborative play and docudrama about New Yorkers and their dreams.</v>
      </c>
      <c r="C3221">
        <f>VLOOKUP(A3221, Kickstarter!B:E, 3, FALSE)</f>
        <v>20000</v>
      </c>
      <c r="D3221">
        <f>VLOOKUP(A3221, Kickstarter!B:E, 4, FALSE)</f>
        <v>20022</v>
      </c>
      <c r="E3221">
        <f>VLOOKUP(A3221, Kickstarter!B:P, 15, FALSE)</f>
        <v>168.25</v>
      </c>
      <c r="F3221">
        <f>VLOOKUP(A3221, Kickstarter!B:P, 11, FALSE)</f>
        <v>119</v>
      </c>
    </row>
    <row r="3222" spans="1:6" ht="30" x14ac:dyDescent="0.25">
      <c r="A3222" s="9" t="s">
        <v>3220</v>
      </c>
      <c r="B3222" s="3" t="str">
        <f>VLOOKUP(A3222, Kickstarter!B:C, 2, FALSE)</f>
        <v>A sci-fi thriller for the stage opening March 10 in Los Angeles.</v>
      </c>
      <c r="C3222">
        <f>VLOOKUP(A3222, Kickstarter!B:E, 3, FALSE)</f>
        <v>15000</v>
      </c>
      <c r="D3222">
        <f>VLOOKUP(A3222, Kickstarter!B:E, 4, FALSE)</f>
        <v>15126</v>
      </c>
      <c r="E3222">
        <f>VLOOKUP(A3222, Kickstarter!B:P, 15, FALSE)</f>
        <v>256.37</v>
      </c>
      <c r="F3222">
        <f>VLOOKUP(A3222, Kickstarter!B:P, 11, FALSE)</f>
        <v>59</v>
      </c>
    </row>
    <row r="3223" spans="1:6" ht="45" x14ac:dyDescent="0.25">
      <c r="A3223" s="9" t="s">
        <v>3221</v>
      </c>
      <c r="B3223" s="3" t="str">
        <f>VLOOKUP(A3223, Kickstarter!B:C, 2, FALSE)</f>
        <v>A one-man show about love, loss, and motorways, written &amp; performed by Ben Norris. Help us get to the 2015 Edinburgh Fringe and beyond!</v>
      </c>
      <c r="C3223">
        <f>VLOOKUP(A3223, Kickstarter!B:E, 3, FALSE)</f>
        <v>4000</v>
      </c>
      <c r="D3223">
        <f>VLOOKUP(A3223, Kickstarter!B:E, 4, FALSE)</f>
        <v>4137</v>
      </c>
      <c r="E3223">
        <f>VLOOKUP(A3223, Kickstarter!B:P, 15, FALSE)</f>
        <v>36.61</v>
      </c>
      <c r="F3223">
        <f>VLOOKUP(A3223, Kickstarter!B:P, 11, FALSE)</f>
        <v>113</v>
      </c>
    </row>
    <row r="3224" spans="1:6" ht="30" x14ac:dyDescent="0.25">
      <c r="A3224" s="9" t="s">
        <v>3222</v>
      </c>
      <c r="B3224" s="3" t="str">
        <f>VLOOKUP(A3224, Kickstarter!B:C, 2, FALSE)</f>
        <v>Shakespeare's classic re-imagined as a spoken and signed production for deaf and hearing audiences</v>
      </c>
      <c r="C3224">
        <f>VLOOKUP(A3224, Kickstarter!B:E, 3, FALSE)</f>
        <v>2500</v>
      </c>
      <c r="D3224">
        <f>VLOOKUP(A3224, Kickstarter!B:E, 4, FALSE)</f>
        <v>3120</v>
      </c>
      <c r="E3224">
        <f>VLOOKUP(A3224, Kickstarter!B:P, 15, FALSE)</f>
        <v>37.14</v>
      </c>
      <c r="F3224">
        <f>VLOOKUP(A3224, Kickstarter!B:P, 11, FALSE)</f>
        <v>84</v>
      </c>
    </row>
    <row r="3225" spans="1:6" ht="30" x14ac:dyDescent="0.25">
      <c r="A3225" s="9" t="s">
        <v>3223</v>
      </c>
      <c r="B3225" s="3" t="str">
        <f>VLOOKUP(A3225, Kickstarter!B:C, 2, FALSE)</f>
        <v>Bringing David Lindsay-Abaire's award-winning story of our times to the East Bay.</v>
      </c>
      <c r="C3225">
        <f>VLOOKUP(A3225, Kickstarter!B:E, 3, FALSE)</f>
        <v>3100</v>
      </c>
      <c r="D3225">
        <f>VLOOKUP(A3225, Kickstarter!B:E, 4, FALSE)</f>
        <v>3395</v>
      </c>
      <c r="E3225">
        <f>VLOOKUP(A3225, Kickstarter!B:P, 15, FALSE)</f>
        <v>45.88</v>
      </c>
      <c r="F3225">
        <f>VLOOKUP(A3225, Kickstarter!B:P, 11, FALSE)</f>
        <v>74</v>
      </c>
    </row>
    <row r="3226" spans="1:6" ht="45" x14ac:dyDescent="0.25">
      <c r="A3226" s="9" t="s">
        <v>3224</v>
      </c>
      <c r="B3226" s="3" t="str">
        <f>VLOOKUP(A3226, Kickstarter!B:C, 2, FALSE)</f>
        <v>Neil LaBute and Marco Calvani reunite once again for the unique, international collaboration that is ADA: Author directing Author.</v>
      </c>
      <c r="C3226">
        <f>VLOOKUP(A3226, Kickstarter!B:E, 3, FALSE)</f>
        <v>30000</v>
      </c>
      <c r="D3226">
        <f>VLOOKUP(A3226, Kickstarter!B:E, 4, FALSE)</f>
        <v>30610</v>
      </c>
      <c r="E3226">
        <f>VLOOKUP(A3226, Kickstarter!B:P, 15, FALSE)</f>
        <v>141.71</v>
      </c>
      <c r="F3226">
        <f>VLOOKUP(A3226, Kickstarter!B:P, 11, FALSE)</f>
        <v>216</v>
      </c>
    </row>
    <row r="3227" spans="1:6" ht="45" x14ac:dyDescent="0.25">
      <c r="A3227" s="9" t="s">
        <v>3225</v>
      </c>
      <c r="B3227" s="3" t="str">
        <f>VLOOKUP(A3227, Kickstarter!B:C, 2, FALSE)</f>
        <v>Bare Theatre brings one of Shakespeare's most accessible early comedies to life free to the public across the NC Triangle</v>
      </c>
      <c r="C3227">
        <f>VLOOKUP(A3227, Kickstarter!B:E, 3, FALSE)</f>
        <v>2000</v>
      </c>
      <c r="D3227">
        <f>VLOOKUP(A3227, Kickstarter!B:E, 4, FALSE)</f>
        <v>2047</v>
      </c>
      <c r="E3227">
        <f>VLOOKUP(A3227, Kickstarter!B:P, 15, FALSE)</f>
        <v>52.49</v>
      </c>
      <c r="F3227">
        <f>VLOOKUP(A3227, Kickstarter!B:P, 11, FALSE)</f>
        <v>39</v>
      </c>
    </row>
    <row r="3228" spans="1:6" ht="45" x14ac:dyDescent="0.25">
      <c r="A3228" s="9" t="s">
        <v>3226</v>
      </c>
      <c r="B3228" s="3" t="str">
        <f>VLOOKUP(A3228, Kickstarter!B:C, 2, FALSE)</f>
        <v>Trip The Light Theatre needs YOUR help to fund it's second run of its debut production 'The Sun Shining On her Hands' in London.</v>
      </c>
      <c r="C3228">
        <f>VLOOKUP(A3228, Kickstarter!B:E, 3, FALSE)</f>
        <v>1200</v>
      </c>
      <c r="D3228">
        <f>VLOOKUP(A3228, Kickstarter!B:E, 4, FALSE)</f>
        <v>1250</v>
      </c>
      <c r="E3228">
        <f>VLOOKUP(A3228, Kickstarter!B:P, 15, FALSE)</f>
        <v>59.52</v>
      </c>
      <c r="F3228">
        <f>VLOOKUP(A3228, Kickstarter!B:P, 11, FALSE)</f>
        <v>21</v>
      </c>
    </row>
    <row r="3229" spans="1:6" ht="45" x14ac:dyDescent="0.25">
      <c r="A3229" s="9" t="s">
        <v>3227</v>
      </c>
      <c r="B3229" s="3" t="str">
        <f>VLOOKUP(A3229, Kickstarter!B:C, 2, FALSE)</f>
        <v>a colder water than here is a new play by Matt Jones and directed by Lily McLeish that will be perfomed at VAULT Festival from 1-5 Feb</v>
      </c>
      <c r="C3229">
        <f>VLOOKUP(A3229, Kickstarter!B:E, 3, FALSE)</f>
        <v>1200</v>
      </c>
      <c r="D3229">
        <f>VLOOKUP(A3229, Kickstarter!B:E, 4, FALSE)</f>
        <v>1500</v>
      </c>
      <c r="E3229">
        <f>VLOOKUP(A3229, Kickstarter!B:P, 15, FALSE)</f>
        <v>50</v>
      </c>
      <c r="F3229">
        <f>VLOOKUP(A3229, Kickstarter!B:P, 11, FALSE)</f>
        <v>30</v>
      </c>
    </row>
    <row r="3230" spans="1:6" ht="30" x14ac:dyDescent="0.25">
      <c r="A3230" s="9" t="s">
        <v>3228</v>
      </c>
      <c r="B3230" s="3" t="str">
        <f>VLOOKUP(A3230, Kickstarter!B:C, 2, FALSE)</f>
        <v>A Season of Powerful Women. A Season of Defiance.</v>
      </c>
      <c r="C3230">
        <f>VLOOKUP(A3230, Kickstarter!B:E, 3, FALSE)</f>
        <v>7000</v>
      </c>
      <c r="D3230">
        <f>VLOOKUP(A3230, Kickstarter!B:E, 4, FALSE)</f>
        <v>7164</v>
      </c>
      <c r="E3230">
        <f>VLOOKUP(A3230, Kickstarter!B:P, 15, FALSE)</f>
        <v>193.62</v>
      </c>
      <c r="F3230">
        <f>VLOOKUP(A3230, Kickstarter!B:P, 11, FALSE)</f>
        <v>37</v>
      </c>
    </row>
    <row r="3231" spans="1:6" ht="45" x14ac:dyDescent="0.25">
      <c r="A3231" s="9" t="s">
        <v>3229</v>
      </c>
      <c r="B3231" s="3" t="str">
        <f>VLOOKUP(A3231, Kickstarter!B:C, 2, FALSE)</f>
        <v>After electrifying audiences in Seattle and Tashkent, The Seagull Project embarks on a brand new journey.</v>
      </c>
      <c r="C3231">
        <f>VLOOKUP(A3231, Kickstarter!B:E, 3, FALSE)</f>
        <v>20000</v>
      </c>
      <c r="D3231">
        <f>VLOOKUP(A3231, Kickstarter!B:E, 4, FALSE)</f>
        <v>21573</v>
      </c>
      <c r="E3231">
        <f>VLOOKUP(A3231, Kickstarter!B:P, 15, FALSE)</f>
        <v>106.8</v>
      </c>
      <c r="F3231">
        <f>VLOOKUP(A3231, Kickstarter!B:P, 11, FALSE)</f>
        <v>202</v>
      </c>
    </row>
    <row r="3232" spans="1:6" ht="45" x14ac:dyDescent="0.25">
      <c r="A3232" s="9" t="s">
        <v>3230</v>
      </c>
      <c r="B3232" s="3" t="str">
        <f>VLOOKUP(A3232, Kickstarter!B:C, 2, FALSE)</f>
        <v>Recently under fire for its cheeky and contextual revisiting of an ancient comedy, this show has lost funding and needs your support!</v>
      </c>
      <c r="C3232">
        <f>VLOOKUP(A3232, Kickstarter!B:E, 3, FALSE)</f>
        <v>2600</v>
      </c>
      <c r="D3232">
        <f>VLOOKUP(A3232, Kickstarter!B:E, 4, FALSE)</f>
        <v>2857</v>
      </c>
      <c r="E3232">
        <f>VLOOKUP(A3232, Kickstarter!B:P, 15, FALSE)</f>
        <v>77.22</v>
      </c>
      <c r="F3232">
        <f>VLOOKUP(A3232, Kickstarter!B:P, 11, FALSE)</f>
        <v>37</v>
      </c>
    </row>
    <row r="3233" spans="1:6" ht="45" x14ac:dyDescent="0.25">
      <c r="A3233" s="9" t="s">
        <v>3231</v>
      </c>
      <c r="B3233" s="3" t="str">
        <f>VLOOKUP(A3233, Kickstarter!B:C, 2, FALSE)</f>
        <v>Help us reach our "stretch goal" of $2000! We are an adult group specializing in adapting works of fiction for the stage.</v>
      </c>
      <c r="C3233">
        <f>VLOOKUP(A3233, Kickstarter!B:E, 3, FALSE)</f>
        <v>1000</v>
      </c>
      <c r="D3233">
        <f>VLOOKUP(A3233, Kickstarter!B:E, 4, FALSE)</f>
        <v>1610</v>
      </c>
      <c r="E3233">
        <f>VLOOKUP(A3233, Kickstarter!B:P, 15, FALSE)</f>
        <v>57.5</v>
      </c>
      <c r="F3233">
        <f>VLOOKUP(A3233, Kickstarter!B:P, 11, FALSE)</f>
        <v>28</v>
      </c>
    </row>
    <row r="3234" spans="1:6" ht="45" x14ac:dyDescent="0.25">
      <c r="A3234" s="9" t="s">
        <v>3232</v>
      </c>
      <c r="B3234" s="3" t="str">
        <f>VLOOKUP(A3234, Kickstarter!B:C, 2, FALSE)</f>
        <v>Honorable Men - Yorick's 10th season of free, outdoor Shakespeare.  Featuring Henry IV, part 1 and Julius Caesar.</v>
      </c>
      <c r="C3234">
        <f>VLOOKUP(A3234, Kickstarter!B:E, 3, FALSE)</f>
        <v>1000</v>
      </c>
      <c r="D3234">
        <f>VLOOKUP(A3234, Kickstarter!B:E, 4, FALSE)</f>
        <v>1312</v>
      </c>
      <c r="E3234">
        <f>VLOOKUP(A3234, Kickstarter!B:P, 15, FALSE)</f>
        <v>50.46</v>
      </c>
      <c r="F3234">
        <f>VLOOKUP(A3234, Kickstarter!B:P, 11, FALSE)</f>
        <v>26</v>
      </c>
    </row>
    <row r="3235" spans="1:6" ht="45" x14ac:dyDescent="0.25">
      <c r="A3235" s="9" t="s">
        <v>3233</v>
      </c>
      <c r="B3235" s="3" t="str">
        <f>VLOOKUP(A3235, Kickstarter!B:C, 2, FALSE)</f>
        <v>64 Squares is an autobiographical one-man exploration of the internal chess game played to reconcile relationships.</v>
      </c>
      <c r="C3235">
        <f>VLOOKUP(A3235, Kickstarter!B:E, 3, FALSE)</f>
        <v>5000</v>
      </c>
      <c r="D3235">
        <f>VLOOKUP(A3235, Kickstarter!B:E, 4, FALSE)</f>
        <v>5940</v>
      </c>
      <c r="E3235">
        <f>VLOOKUP(A3235, Kickstarter!B:P, 15, FALSE)</f>
        <v>97.38</v>
      </c>
      <c r="F3235">
        <f>VLOOKUP(A3235, Kickstarter!B:P, 11, FALSE)</f>
        <v>61</v>
      </c>
    </row>
    <row r="3236" spans="1:6" ht="45" x14ac:dyDescent="0.25">
      <c r="A3236" s="9" t="s">
        <v>3234</v>
      </c>
      <c r="B3236" s="3" t="str">
        <f>VLOOKUP(A3236, Kickstarter!B:C, 2, FALSE)</f>
        <v>Get Repetitive Beats to Vaults! A high octane play set in Oxford  during one of the most influential &amp; hedonistic movements in music.</v>
      </c>
      <c r="C3236">
        <f>VLOOKUP(A3236, Kickstarter!B:E, 3, FALSE)</f>
        <v>4000</v>
      </c>
      <c r="D3236">
        <f>VLOOKUP(A3236, Kickstarter!B:E, 4, FALSE)</f>
        <v>4015.71</v>
      </c>
      <c r="E3236">
        <f>VLOOKUP(A3236, Kickstarter!B:P, 15, FALSE)</f>
        <v>34.92</v>
      </c>
      <c r="F3236">
        <f>VLOOKUP(A3236, Kickstarter!B:P, 11, FALSE)</f>
        <v>115</v>
      </c>
    </row>
    <row r="3237" spans="1:6" ht="45" x14ac:dyDescent="0.25">
      <c r="A3237" s="9" t="s">
        <v>3235</v>
      </c>
      <c r="B3237" s="3" t="str">
        <f>VLOOKUP(A3237, Kickstarter!B:C, 2, FALSE)</f>
        <v>Bring the spectacular PLEASE EXCUSE MY DEAR AUNT SALLY to Edinburgh this August for a 4-week run at the prestigious Pleasance Theatre!</v>
      </c>
      <c r="C3237">
        <f>VLOOKUP(A3237, Kickstarter!B:E, 3, FALSE)</f>
        <v>15000</v>
      </c>
      <c r="D3237">
        <f>VLOOKUP(A3237, Kickstarter!B:E, 4, FALSE)</f>
        <v>15481</v>
      </c>
      <c r="E3237">
        <f>VLOOKUP(A3237, Kickstarter!B:P, 15, FALSE)</f>
        <v>85.53</v>
      </c>
      <c r="F3237">
        <f>VLOOKUP(A3237, Kickstarter!B:P, 11, FALSE)</f>
        <v>181</v>
      </c>
    </row>
    <row r="3238" spans="1:6" ht="45" x14ac:dyDescent="0.25">
      <c r="A3238" s="9" t="s">
        <v>3236</v>
      </c>
      <c r="B3238" s="3" t="str">
        <f>VLOOKUP(A3238, Kickstarter!B:C, 2, FALSE)</f>
        <v>A dark comedy exploring the importance of art, homelessness, and finding your own path.  World Premiere 3/27/17 at IRT Theater in NYC.</v>
      </c>
      <c r="C3238">
        <f>VLOOKUP(A3238, Kickstarter!B:E, 3, FALSE)</f>
        <v>20000</v>
      </c>
      <c r="D3238">
        <f>VLOOKUP(A3238, Kickstarter!B:E, 4, FALSE)</f>
        <v>20120</v>
      </c>
      <c r="E3238">
        <f>VLOOKUP(A3238, Kickstarter!B:P, 15, FALSE)</f>
        <v>182.91</v>
      </c>
      <c r="F3238">
        <f>VLOOKUP(A3238, Kickstarter!B:P, 11, FALSE)</f>
        <v>110</v>
      </c>
    </row>
    <row r="3239" spans="1:6" ht="30" x14ac:dyDescent="0.25">
      <c r="A3239" s="9" t="s">
        <v>3237</v>
      </c>
      <c r="B3239" s="3" t="str">
        <f>VLOOKUP(A3239, Kickstarter!B:C, 2, FALSE)</f>
        <v>An annual campaign supporting our intensive for artists 25 and under.</v>
      </c>
      <c r="C3239">
        <f>VLOOKUP(A3239, Kickstarter!B:E, 3, FALSE)</f>
        <v>35000</v>
      </c>
      <c r="D3239">
        <f>VLOOKUP(A3239, Kickstarter!B:E, 4, FALSE)</f>
        <v>35275.64</v>
      </c>
      <c r="E3239">
        <f>VLOOKUP(A3239, Kickstarter!B:P, 15, FALSE)</f>
        <v>131.13999999999999</v>
      </c>
      <c r="F3239">
        <f>VLOOKUP(A3239, Kickstarter!B:P, 11, FALSE)</f>
        <v>269</v>
      </c>
    </row>
    <row r="3240" spans="1:6" ht="45" x14ac:dyDescent="0.25">
      <c r="A3240" s="9" t="s">
        <v>3238</v>
      </c>
      <c r="B3240" s="3" t="str">
        <f>VLOOKUP(A3240, Kickstarter!B:C, 2, FALSE)</f>
        <v>A bit of role-play never hurt anyone, right? Two maids play a game of murder. Genet's THE MAIDS in a visceral production by ALL BARE.</v>
      </c>
      <c r="C3240">
        <f>VLOOKUP(A3240, Kickstarter!B:E, 3, FALSE)</f>
        <v>2800</v>
      </c>
      <c r="D3240">
        <f>VLOOKUP(A3240, Kickstarter!B:E, 4, FALSE)</f>
        <v>3145</v>
      </c>
      <c r="E3240">
        <f>VLOOKUP(A3240, Kickstarter!B:P, 15, FALSE)</f>
        <v>39.81</v>
      </c>
      <c r="F3240">
        <f>VLOOKUP(A3240, Kickstarter!B:P, 11, FALSE)</f>
        <v>79</v>
      </c>
    </row>
    <row r="3241" spans="1:6" ht="45" x14ac:dyDescent="0.25">
      <c r="A3241" s="9" t="s">
        <v>3239</v>
      </c>
      <c r="B3241" s="3" t="str">
        <f>VLOOKUP(A3241, Kickstarter!B:C, 2, FALSE)</f>
        <v>The first regional library-touring show from new UK company Librarian Theatre - transforming local libraries into magical theatres</v>
      </c>
      <c r="C3241">
        <f>VLOOKUP(A3241, Kickstarter!B:E, 3, FALSE)</f>
        <v>5862</v>
      </c>
      <c r="D3241">
        <f>VLOOKUP(A3241, Kickstarter!B:E, 4, FALSE)</f>
        <v>6208.98</v>
      </c>
      <c r="E3241">
        <f>VLOOKUP(A3241, Kickstarter!B:P, 15, FALSE)</f>
        <v>59.7</v>
      </c>
      <c r="F3241">
        <f>VLOOKUP(A3241, Kickstarter!B:P, 11, FALSE)</f>
        <v>104</v>
      </c>
    </row>
    <row r="3242" spans="1:6" ht="45" x14ac:dyDescent="0.25">
      <c r="A3242" s="9" t="s">
        <v>3240</v>
      </c>
      <c r="B3242" s="3" t="str">
        <f>VLOOKUP(A3242, Kickstarter!B:C, 2, FALSE)</f>
        <v>An inventive (re)telling of Princess Sophia Duleep Singhâ€™s journey, from an aristocratic upbringing to a life of political activism.</v>
      </c>
      <c r="C3242">
        <f>VLOOKUP(A3242, Kickstarter!B:E, 3, FALSE)</f>
        <v>3000</v>
      </c>
      <c r="D3242">
        <f>VLOOKUP(A3242, Kickstarter!B:E, 4, FALSE)</f>
        <v>3017</v>
      </c>
      <c r="E3242">
        <f>VLOOKUP(A3242, Kickstarter!B:P, 15, FALSE)</f>
        <v>88.74</v>
      </c>
      <c r="F3242">
        <f>VLOOKUP(A3242, Kickstarter!B:P, 11, FALSE)</f>
        <v>34</v>
      </c>
    </row>
    <row r="3243" spans="1:6" ht="60" x14ac:dyDescent="0.25">
      <c r="A3243" s="9" t="s">
        <v>3241</v>
      </c>
      <c r="B3243" s="3" t="str">
        <f>VLOOKUP(A3243, Kickstarter!B:C, 2, FALSE)</f>
        <v>iDiOM mounts the West Coast Premiere of â€œThese Seven Sicknessesâ€ â€“ ALL SEVEN of Sophoclesâ€™ surviving plays in one epic production.</v>
      </c>
      <c r="C3243">
        <f>VLOOKUP(A3243, Kickstarter!B:E, 3, FALSE)</f>
        <v>8500</v>
      </c>
      <c r="D3243">
        <f>VLOOKUP(A3243, Kickstarter!B:E, 4, FALSE)</f>
        <v>9801</v>
      </c>
      <c r="E3243">
        <f>VLOOKUP(A3243, Kickstarter!B:P, 15, FALSE)</f>
        <v>58.69</v>
      </c>
      <c r="F3243">
        <f>VLOOKUP(A3243, Kickstarter!B:P, 11, FALSE)</f>
        <v>167</v>
      </c>
    </row>
    <row r="3244" spans="1:6" ht="30" x14ac:dyDescent="0.25">
      <c r="A3244" s="9" t="s">
        <v>3242</v>
      </c>
      <c r="B3244" s="3" t="str">
        <f>VLOOKUP(A3244, Kickstarter!B:C, 2, FALSE)</f>
        <v>First Day Off in a Long Time is a comedy show...            
About suicide.</v>
      </c>
      <c r="C3244">
        <f>VLOOKUP(A3244, Kickstarter!B:E, 3, FALSE)</f>
        <v>10000</v>
      </c>
      <c r="D3244">
        <f>VLOOKUP(A3244, Kickstarter!B:E, 4, FALSE)</f>
        <v>12730.42</v>
      </c>
      <c r="E3244">
        <f>VLOOKUP(A3244, Kickstarter!B:P, 15, FALSE)</f>
        <v>69.569999999999993</v>
      </c>
      <c r="F3244">
        <f>VLOOKUP(A3244, Kickstarter!B:P, 11, FALSE)</f>
        <v>183</v>
      </c>
    </row>
    <row r="3245" spans="1:6" ht="45" x14ac:dyDescent="0.25">
      <c r="A3245" s="9" t="s">
        <v>3243</v>
      </c>
      <c r="B3245" s="3" t="str">
        <f>VLOOKUP(A3245, Kickstarter!B:C, 2, FALSE)</f>
        <v>Live Source's world premiere of a new play by Jaclyn Backhaus, premiering at the New Ohio Theatre October 30th-November 8th.</v>
      </c>
      <c r="C3245">
        <f>VLOOKUP(A3245, Kickstarter!B:E, 3, FALSE)</f>
        <v>8000</v>
      </c>
      <c r="D3245">
        <f>VLOOKUP(A3245, Kickstarter!B:E, 4, FALSE)</f>
        <v>8227</v>
      </c>
      <c r="E3245">
        <f>VLOOKUP(A3245, Kickstarter!B:P, 15, FALSE)</f>
        <v>115.87</v>
      </c>
      <c r="F3245">
        <f>VLOOKUP(A3245, Kickstarter!B:P, 11, FALSE)</f>
        <v>71</v>
      </c>
    </row>
    <row r="3246" spans="1:6" ht="45" x14ac:dyDescent="0.25">
      <c r="A3246" s="9" t="s">
        <v>3244</v>
      </c>
      <c r="B3246" s="3" t="str">
        <f>VLOOKUP(A3246, Kickstarter!B:C, 2, FALSE)</f>
        <v>'Time Please' is a black comedy set in a failing public house in a run-down part of town, where things are about to get messy.</v>
      </c>
      <c r="C3246">
        <f>VLOOKUP(A3246, Kickstarter!B:E, 3, FALSE)</f>
        <v>1600</v>
      </c>
      <c r="D3246">
        <f>VLOOKUP(A3246, Kickstarter!B:E, 4, FALSE)</f>
        <v>1647</v>
      </c>
      <c r="E3246">
        <f>VLOOKUP(A3246, Kickstarter!B:P, 15, FALSE)</f>
        <v>23.87</v>
      </c>
      <c r="F3246">
        <f>VLOOKUP(A3246, Kickstarter!B:P, 11, FALSE)</f>
        <v>69</v>
      </c>
    </row>
    <row r="3247" spans="1:6" ht="45" x14ac:dyDescent="0.25">
      <c r="A3247" s="9" t="s">
        <v>3245</v>
      </c>
      <c r="B3247" s="3" t="str">
        <f>VLOOKUP(A3247, Kickstarter!B:C, 2, FALSE)</f>
        <v>Five playwrights volunteer at New York's largest soup kitchen and develop a play around the people they meet.</v>
      </c>
      <c r="C3247">
        <f>VLOOKUP(A3247, Kickstarter!B:E, 3, FALSE)</f>
        <v>21000</v>
      </c>
      <c r="D3247">
        <f>VLOOKUP(A3247, Kickstarter!B:E, 4, FALSE)</f>
        <v>21904</v>
      </c>
      <c r="E3247">
        <f>VLOOKUP(A3247, Kickstarter!B:P, 15, FALSE)</f>
        <v>81.13</v>
      </c>
      <c r="F3247">
        <f>VLOOKUP(A3247, Kickstarter!B:P, 11, FALSE)</f>
        <v>270</v>
      </c>
    </row>
    <row r="3248" spans="1:6" ht="45" x14ac:dyDescent="0.25">
      <c r="A3248" s="9" t="s">
        <v>3246</v>
      </c>
      <c r="B3248" s="3" t="str">
        <f>VLOOKUP(A3248, Kickstarter!B:C, 2, FALSE)</f>
        <v>The Gray Man isnâ€™t real. Heâ€™s a ghost story, a boogeyman, a tale mothers make up to keep their children safe.</v>
      </c>
      <c r="C3248">
        <f>VLOOKUP(A3248, Kickstarter!B:E, 3, FALSE)</f>
        <v>10000</v>
      </c>
      <c r="D3248">
        <f>VLOOKUP(A3248, Kickstarter!B:E, 4, FALSE)</f>
        <v>11122</v>
      </c>
      <c r="E3248">
        <f>VLOOKUP(A3248, Kickstarter!B:P, 15, FALSE)</f>
        <v>57.63</v>
      </c>
      <c r="F3248">
        <f>VLOOKUP(A3248, Kickstarter!B:P, 11, FALSE)</f>
        <v>193</v>
      </c>
    </row>
    <row r="3249" spans="1:6" ht="45" x14ac:dyDescent="0.25">
      <c r="A3249" s="9" t="s">
        <v>3247</v>
      </c>
      <c r="B3249" s="3" t="str">
        <f>VLOOKUP(A3249, Kickstarter!B:C, 2, FALSE)</f>
        <v>Open Letter Theatre presents 'Boys' by Ella Hickson, at 2015's Edinburgh Fringe Festival! Four students, one flat, one last party!</v>
      </c>
      <c r="C3249">
        <f>VLOOKUP(A3249, Kickstarter!B:E, 3, FALSE)</f>
        <v>2500</v>
      </c>
      <c r="D3249">
        <f>VLOOKUP(A3249, Kickstarter!B:E, 4, FALSE)</f>
        <v>2646.5</v>
      </c>
      <c r="E3249">
        <f>VLOOKUP(A3249, Kickstarter!B:P, 15, FALSE)</f>
        <v>46.43</v>
      </c>
      <c r="F3249">
        <f>VLOOKUP(A3249, Kickstarter!B:P, 11, FALSE)</f>
        <v>57</v>
      </c>
    </row>
    <row r="3250" spans="1:6" ht="30" x14ac:dyDescent="0.25">
      <c r="A3250" s="9" t="s">
        <v>3248</v>
      </c>
      <c r="B3250" s="3" t="str">
        <f>VLOOKUP(A3250, Kickstarter!B:C, 2, FALSE)</f>
        <v>Honest Accomplice Theatre produces theatre for social change.</v>
      </c>
      <c r="C3250">
        <f>VLOOKUP(A3250, Kickstarter!B:E, 3, FALSE)</f>
        <v>12000</v>
      </c>
      <c r="D3250">
        <f>VLOOKUP(A3250, Kickstarter!B:E, 4, FALSE)</f>
        <v>12095</v>
      </c>
      <c r="E3250">
        <f>VLOOKUP(A3250, Kickstarter!B:P, 15, FALSE)</f>
        <v>60.48</v>
      </c>
      <c r="F3250">
        <f>VLOOKUP(A3250, Kickstarter!B:P, 11, FALSE)</f>
        <v>200</v>
      </c>
    </row>
    <row r="3251" spans="1:6" ht="45" x14ac:dyDescent="0.25">
      <c r="A3251" s="9" t="s">
        <v>3249</v>
      </c>
      <c r="B3251" s="3" t="str">
        <f>VLOOKUP(A3251, Kickstarter!B:C, 2, FALSE)</f>
        <v>A new work about guilt, trauma, love, and change; this original play tells the story of a boy and a girl who love and lose each other.</v>
      </c>
      <c r="C3251">
        <f>VLOOKUP(A3251, Kickstarter!B:E, 3, FALSE)</f>
        <v>5500</v>
      </c>
      <c r="D3251">
        <f>VLOOKUP(A3251, Kickstarter!B:E, 4, FALSE)</f>
        <v>5771</v>
      </c>
      <c r="E3251">
        <f>VLOOKUP(A3251, Kickstarter!B:P, 15, FALSE)</f>
        <v>65.58</v>
      </c>
      <c r="F3251">
        <f>VLOOKUP(A3251, Kickstarter!B:P, 11, FALSE)</f>
        <v>88</v>
      </c>
    </row>
    <row r="3252" spans="1:6" ht="45" x14ac:dyDescent="0.25">
      <c r="A3252" s="9" t="s">
        <v>3250</v>
      </c>
      <c r="B3252" s="3" t="str">
        <f>VLOOKUP(A3252, Kickstarter!B:C, 2, FALSE)</f>
        <v>The birth-child of The Moving Company, Theatre de la Jeune Lune &amp; William Shakespeare:  A wild new production of Love's Labour's Lost.</v>
      </c>
      <c r="C3252">
        <f>VLOOKUP(A3252, Kickstarter!B:E, 3, FALSE)</f>
        <v>25000</v>
      </c>
      <c r="D3252">
        <f>VLOOKUP(A3252, Kickstarter!B:E, 4, FALSE)</f>
        <v>25388</v>
      </c>
      <c r="E3252">
        <f>VLOOKUP(A3252, Kickstarter!B:P, 15, FALSE)</f>
        <v>119.19</v>
      </c>
      <c r="F3252">
        <f>VLOOKUP(A3252, Kickstarter!B:P, 11, FALSE)</f>
        <v>213</v>
      </c>
    </row>
    <row r="3253" spans="1:6" ht="45" x14ac:dyDescent="0.25">
      <c r="A3253" s="9" t="s">
        <v>3251</v>
      </c>
      <c r="B3253" s="3" t="str">
        <f>VLOOKUP(A3253, Kickstarter!B:C, 2, FALSE)</f>
        <v>Self-Titled: A Live (Theatrical) Mixtape. An evening of short plays and music inspired by the works of Jimi, Aretha, Sting and Rufus!</v>
      </c>
      <c r="C3253">
        <f>VLOOKUP(A3253, Kickstarter!B:E, 3, FALSE)</f>
        <v>1500</v>
      </c>
      <c r="D3253">
        <f>VLOOKUP(A3253, Kickstarter!B:E, 4, FALSE)</f>
        <v>1661</v>
      </c>
      <c r="E3253">
        <f>VLOOKUP(A3253, Kickstarter!B:P, 15, FALSE)</f>
        <v>83.05</v>
      </c>
      <c r="F3253">
        <f>VLOOKUP(A3253, Kickstarter!B:P, 11, FALSE)</f>
        <v>20</v>
      </c>
    </row>
    <row r="3254" spans="1:6" ht="30" x14ac:dyDescent="0.25">
      <c r="A3254" s="9" t="s">
        <v>3252</v>
      </c>
      <c r="B3254" s="3" t="str">
        <f>VLOOKUP(A3254, Kickstarter!B:C, 2, FALSE)</f>
        <v>How do we navigate the boundaries between friendship, sexual intimacy and obsessive desire?</v>
      </c>
      <c r="C3254">
        <f>VLOOKUP(A3254, Kickstarter!B:E, 3, FALSE)</f>
        <v>2250</v>
      </c>
      <c r="D3254">
        <f>VLOOKUP(A3254, Kickstarter!B:E, 4, FALSE)</f>
        <v>2876</v>
      </c>
      <c r="E3254">
        <f>VLOOKUP(A3254, Kickstarter!B:P, 15, FALSE)</f>
        <v>57.52</v>
      </c>
      <c r="F3254">
        <f>VLOOKUP(A3254, Kickstarter!B:P, 11, FALSE)</f>
        <v>50</v>
      </c>
    </row>
    <row r="3255" spans="1:6" ht="45" x14ac:dyDescent="0.25">
      <c r="A3255" s="9" t="s">
        <v>3253</v>
      </c>
      <c r="B3255" s="3" t="str">
        <f>VLOOKUP(A3255, Kickstarter!B:C, 2, FALSE)</f>
        <v>Can you ever truly feel what someone else is feeling?
Do you want to?</v>
      </c>
      <c r="C3255">
        <f>VLOOKUP(A3255, Kickstarter!B:E, 3, FALSE)</f>
        <v>20000</v>
      </c>
      <c r="D3255">
        <f>VLOOKUP(A3255, Kickstarter!B:E, 4, FALSE)</f>
        <v>20365</v>
      </c>
      <c r="E3255">
        <f>VLOOKUP(A3255, Kickstarter!B:P, 15, FALSE)</f>
        <v>177.09</v>
      </c>
      <c r="F3255">
        <f>VLOOKUP(A3255, Kickstarter!B:P, 11, FALSE)</f>
        <v>115</v>
      </c>
    </row>
    <row r="3256" spans="1:6" ht="45" x14ac:dyDescent="0.25">
      <c r="A3256" s="9" t="s">
        <v>3254</v>
      </c>
      <c r="B3256" s="3" t="str">
        <f>VLOOKUP(A3256, Kickstarter!B:C, 2, FALSE)</f>
        <v>Please help me bring 'The Bad Arm', which has toured America for 6 years, to the biggest &amp; best arts festival in the world: Edinburgh!</v>
      </c>
      <c r="C3256">
        <f>VLOOKUP(A3256, Kickstarter!B:E, 3, FALSE)</f>
        <v>13000</v>
      </c>
      <c r="D3256">
        <f>VLOOKUP(A3256, Kickstarter!B:E, 4, FALSE)</f>
        <v>13163.5</v>
      </c>
      <c r="E3256">
        <f>VLOOKUP(A3256, Kickstarter!B:P, 15, FALSE)</f>
        <v>70.77</v>
      </c>
      <c r="F3256">
        <f>VLOOKUP(A3256, Kickstarter!B:P, 11, FALSE)</f>
        <v>186</v>
      </c>
    </row>
    <row r="3257" spans="1:6" ht="45" x14ac:dyDescent="0.25">
      <c r="A3257" s="9" t="s">
        <v>3255</v>
      </c>
      <c r="B3257" s="3" t="str">
        <f>VLOOKUP(A3257, Kickstarter!B:C, 2, FALSE)</f>
        <v>5 Actors, 30 Characters, 90 Minutes.
Let us transport you from London to the fields of Agincourt, using the power of your imagination.</v>
      </c>
      <c r="C3257">
        <f>VLOOKUP(A3257, Kickstarter!B:E, 3, FALSE)</f>
        <v>300</v>
      </c>
      <c r="D3257">
        <f>VLOOKUP(A3257, Kickstarter!B:E, 4, FALSE)</f>
        <v>525</v>
      </c>
      <c r="E3257">
        <f>VLOOKUP(A3257, Kickstarter!B:P, 15, FALSE)</f>
        <v>29.17</v>
      </c>
      <c r="F3257">
        <f>VLOOKUP(A3257, Kickstarter!B:P, 11, FALSE)</f>
        <v>18</v>
      </c>
    </row>
    <row r="3258" spans="1:6" ht="45" x14ac:dyDescent="0.25">
      <c r="A3258" s="9" t="s">
        <v>3256</v>
      </c>
      <c r="B3258" s="3" t="str">
        <f>VLOOKUP(A3258, Kickstarter!B:C, 2, FALSE)</f>
        <v>Our 16th year promises to be bigger and better than ever but we need your help to bring the show to life!</v>
      </c>
      <c r="C3258">
        <f>VLOOKUP(A3258, Kickstarter!B:E, 3, FALSE)</f>
        <v>10000</v>
      </c>
      <c r="D3258">
        <f>VLOOKUP(A3258, Kickstarter!B:E, 4, FALSE)</f>
        <v>12806</v>
      </c>
      <c r="E3258">
        <f>VLOOKUP(A3258, Kickstarter!B:P, 15, FALSE)</f>
        <v>72.760000000000005</v>
      </c>
      <c r="F3258">
        <f>VLOOKUP(A3258, Kickstarter!B:P, 11, FALSE)</f>
        <v>176</v>
      </c>
    </row>
    <row r="3259" spans="1:6" ht="45" x14ac:dyDescent="0.25">
      <c r="A3259" s="9" t="s">
        <v>3257</v>
      </c>
      <c r="B3259" s="3" t="str">
        <f>VLOOKUP(A3259, Kickstarter!B:C, 2, FALSE)</f>
        <v>A week long run of Tennessee Williams's 'Hello From Bertha' &amp; '27 Wagons Full of Cotton' to raise awareness of Abuse &amp; Prostitution.</v>
      </c>
      <c r="C3259">
        <f>VLOOKUP(A3259, Kickstarter!B:E, 3, FALSE)</f>
        <v>2000</v>
      </c>
      <c r="D3259">
        <f>VLOOKUP(A3259, Kickstarter!B:E, 4, FALSE)</f>
        <v>2125.9899999999998</v>
      </c>
      <c r="E3259">
        <f>VLOOKUP(A3259, Kickstarter!B:P, 15, FALSE)</f>
        <v>51.85</v>
      </c>
      <c r="F3259">
        <f>VLOOKUP(A3259, Kickstarter!B:P, 11, FALSE)</f>
        <v>41</v>
      </c>
    </row>
    <row r="3260" spans="1:6" ht="30" x14ac:dyDescent="0.25">
      <c r="A3260" s="9" t="s">
        <v>3258</v>
      </c>
      <c r="B3260" s="3" t="str">
        <f>VLOOKUP(A3260, Kickstarter!B:C, 2, FALSE)</f>
        <v>A guy named Walt steals a book and plans to sell it to get his life on track... until his wife finds out.</v>
      </c>
      <c r="C3260">
        <f>VLOOKUP(A3260, Kickstarter!B:E, 3, FALSE)</f>
        <v>7000</v>
      </c>
      <c r="D3260">
        <f>VLOOKUP(A3260, Kickstarter!B:E, 4, FALSE)</f>
        <v>7365</v>
      </c>
      <c r="E3260">
        <f>VLOOKUP(A3260, Kickstarter!B:P, 15, FALSE)</f>
        <v>98.2</v>
      </c>
      <c r="F3260">
        <f>VLOOKUP(A3260, Kickstarter!B:P, 11, FALSE)</f>
        <v>75</v>
      </c>
    </row>
    <row r="3261" spans="1:6" ht="45" x14ac:dyDescent="0.25">
      <c r="A3261" s="9" t="s">
        <v>3259</v>
      </c>
      <c r="B3261" s="3" t="str">
        <f>VLOOKUP(A3261, Kickstarter!B:C, 2, FALSE)</f>
        <v>The Human Faces Tour - Every Story Sacred. This tour is about laughter, grief, and identity in the human striving toward wholeness</v>
      </c>
      <c r="C3261">
        <f>VLOOKUP(A3261, Kickstarter!B:E, 3, FALSE)</f>
        <v>23000</v>
      </c>
      <c r="D3261">
        <f>VLOOKUP(A3261, Kickstarter!B:E, 4, FALSE)</f>
        <v>24418.6</v>
      </c>
      <c r="E3261">
        <f>VLOOKUP(A3261, Kickstarter!B:P, 15, FALSE)</f>
        <v>251.74</v>
      </c>
      <c r="F3261">
        <f>VLOOKUP(A3261, Kickstarter!B:P, 11, FALSE)</f>
        <v>97</v>
      </c>
    </row>
    <row r="3262" spans="1:6" ht="45" x14ac:dyDescent="0.25">
      <c r="A3262" s="9" t="s">
        <v>3260</v>
      </c>
      <c r="B3262" s="3" t="str">
        <f>VLOOKUP(A3262, Kickstarter!B:C, 2, FALSE)</f>
        <v>We're looking to raise money to continue bringing Brooklyn the vanishing art form of marionette puppetry.</v>
      </c>
      <c r="C3262">
        <f>VLOOKUP(A3262, Kickstarter!B:E, 3, FALSE)</f>
        <v>5000</v>
      </c>
      <c r="D3262">
        <f>VLOOKUP(A3262, Kickstarter!B:E, 4, FALSE)</f>
        <v>5462</v>
      </c>
      <c r="E3262">
        <f>VLOOKUP(A3262, Kickstarter!B:P, 15, FALSE)</f>
        <v>74.819999999999993</v>
      </c>
      <c r="F3262">
        <f>VLOOKUP(A3262, Kickstarter!B:P, 11, FALSE)</f>
        <v>73</v>
      </c>
    </row>
    <row r="3263" spans="1:6" ht="45" x14ac:dyDescent="0.25">
      <c r="A3263" s="9" t="s">
        <v>3261</v>
      </c>
      <c r="B3263" s="3" t="str">
        <f>VLOOKUP(A3263, Kickstarter!B:C, 2, FALSE)</f>
        <v>Six Spartanburg-based professional actors perform A Midsummer Night's Dream outdoors in downtown Spartanburg.</v>
      </c>
      <c r="C3263">
        <f>VLOOKUP(A3263, Kickstarter!B:E, 3, FALSE)</f>
        <v>3300</v>
      </c>
      <c r="D3263">
        <f>VLOOKUP(A3263, Kickstarter!B:E, 4, FALSE)</f>
        <v>3315</v>
      </c>
      <c r="E3263">
        <f>VLOOKUP(A3263, Kickstarter!B:P, 15, FALSE)</f>
        <v>67.650000000000006</v>
      </c>
      <c r="F3263">
        <f>VLOOKUP(A3263, Kickstarter!B:P, 11, FALSE)</f>
        <v>49</v>
      </c>
    </row>
    <row r="3264" spans="1:6" ht="30" x14ac:dyDescent="0.25">
      <c r="A3264" s="9" t="s">
        <v>3262</v>
      </c>
      <c r="B3264" s="3" t="str">
        <f>VLOOKUP(A3264, Kickstarter!B:C, 2, FALSE)</f>
        <v>A one-woman theatrical exploration of the prison system and its inhabitants.</v>
      </c>
      <c r="C3264">
        <f>VLOOKUP(A3264, Kickstarter!B:E, 3, FALSE)</f>
        <v>12200</v>
      </c>
      <c r="D3264">
        <f>VLOOKUP(A3264, Kickstarter!B:E, 4, FALSE)</f>
        <v>12571</v>
      </c>
      <c r="E3264">
        <f>VLOOKUP(A3264, Kickstarter!B:P, 15, FALSE)</f>
        <v>93.81</v>
      </c>
      <c r="F3264">
        <f>VLOOKUP(A3264, Kickstarter!B:P, 11, FALSE)</f>
        <v>134</v>
      </c>
    </row>
    <row r="3265" spans="1:6" ht="30" x14ac:dyDescent="0.25">
      <c r="A3265" s="9" t="s">
        <v>3263</v>
      </c>
      <c r="B3265" s="3" t="str">
        <f>VLOOKUP(A3265, Kickstarter!B:C, 2, FALSE)</f>
        <v>Shakespeare's bloodiest tragedy, performed and produced exclusively by women.</v>
      </c>
      <c r="C3265">
        <f>VLOOKUP(A3265, Kickstarter!B:E, 3, FALSE)</f>
        <v>2500</v>
      </c>
      <c r="D3265">
        <f>VLOOKUP(A3265, Kickstarter!B:E, 4, FALSE)</f>
        <v>2804.16</v>
      </c>
      <c r="E3265">
        <f>VLOOKUP(A3265, Kickstarter!B:P, 15, FALSE)</f>
        <v>41.24</v>
      </c>
      <c r="F3265">
        <f>VLOOKUP(A3265, Kickstarter!B:P, 11, FALSE)</f>
        <v>68</v>
      </c>
    </row>
    <row r="3266" spans="1:6" ht="30" x14ac:dyDescent="0.25">
      <c r="A3266" s="9" t="s">
        <v>3264</v>
      </c>
      <c r="B3266" s="3" t="str">
        <f>VLOOKUP(A3266, Kickstarter!B:C, 2, FALSE)</f>
        <v>The three part comedic saga of Kapow-i GoGo, who saves the world.  Again.  And again.</v>
      </c>
      <c r="C3266">
        <f>VLOOKUP(A3266, Kickstarter!B:E, 3, FALSE)</f>
        <v>2500</v>
      </c>
      <c r="D3266">
        <f>VLOOKUP(A3266, Kickstarter!B:E, 4, FALSE)</f>
        <v>2575</v>
      </c>
      <c r="E3266">
        <f>VLOOKUP(A3266, Kickstarter!B:P, 15, FALSE)</f>
        <v>52.55</v>
      </c>
      <c r="F3266">
        <f>VLOOKUP(A3266, Kickstarter!B:P, 11, FALSE)</f>
        <v>49</v>
      </c>
    </row>
    <row r="3267" spans="1:6" ht="45" x14ac:dyDescent="0.25">
      <c r="A3267" s="9" t="s">
        <v>3265</v>
      </c>
      <c r="B3267" s="3" t="str">
        <f>VLOOKUP(A3267, Kickstarter!B:C, 2, FALSE)</f>
        <v>A theatrical play on Alzheimerâ€™s and the challenges of loving a person who keeps disappearing.</v>
      </c>
      <c r="C3267">
        <f>VLOOKUP(A3267, Kickstarter!B:E, 3, FALSE)</f>
        <v>2700</v>
      </c>
      <c r="D3267">
        <f>VLOOKUP(A3267, Kickstarter!B:E, 4, FALSE)</f>
        <v>4428</v>
      </c>
      <c r="E3267">
        <f>VLOOKUP(A3267, Kickstarter!B:P, 15, FALSE)</f>
        <v>70.290000000000006</v>
      </c>
      <c r="F3267">
        <f>VLOOKUP(A3267, Kickstarter!B:P, 11, FALSE)</f>
        <v>63</v>
      </c>
    </row>
    <row r="3268" spans="1:6" ht="45" x14ac:dyDescent="0.25">
      <c r="A3268" s="9" t="s">
        <v>3266</v>
      </c>
      <c r="B3268" s="3" t="str">
        <f>VLOOKUP(A3268, Kickstarter!B:C, 2, FALSE)</f>
        <v>An original version of Shakespeare's masterpiece that emphasizes family and explores the destruction of blood ties</v>
      </c>
      <c r="C3268">
        <f>VLOOKUP(A3268, Kickstarter!B:E, 3, FALSE)</f>
        <v>6000</v>
      </c>
      <c r="D3268">
        <f>VLOOKUP(A3268, Kickstarter!B:E, 4, FALSE)</f>
        <v>7877</v>
      </c>
      <c r="E3268">
        <f>VLOOKUP(A3268, Kickstarter!B:P, 15, FALSE)</f>
        <v>48.33</v>
      </c>
      <c r="F3268">
        <f>VLOOKUP(A3268, Kickstarter!B:P, 11, FALSE)</f>
        <v>163</v>
      </c>
    </row>
    <row r="3269" spans="1:6" ht="45" x14ac:dyDescent="0.25">
      <c r="A3269" s="9" t="s">
        <v>3267</v>
      </c>
      <c r="B3269" s="3" t="str">
        <f>VLOOKUP(A3269, Kickstarter!B:C, 2, FALSE)</f>
        <v>Experience the great American novel like never before.... Through the magic of live storytelling in an epic and threadbare sort of way.</v>
      </c>
      <c r="C3269">
        <f>VLOOKUP(A3269, Kickstarter!B:E, 3, FALSE)</f>
        <v>15000</v>
      </c>
      <c r="D3269">
        <f>VLOOKUP(A3269, Kickstarter!B:E, 4, FALSE)</f>
        <v>15315</v>
      </c>
      <c r="E3269">
        <f>VLOOKUP(A3269, Kickstarter!B:P, 15, FALSE)</f>
        <v>53.18</v>
      </c>
      <c r="F3269">
        <f>VLOOKUP(A3269, Kickstarter!B:P, 11, FALSE)</f>
        <v>288</v>
      </c>
    </row>
    <row r="3270" spans="1:6" ht="45" x14ac:dyDescent="0.25">
      <c r="A3270" s="9" t="s">
        <v>3268</v>
      </c>
      <c r="B3270" s="3" t="str">
        <f>VLOOKUP(A3270, Kickstarter!B:C, 2, FALSE)</f>
        <v>EgoPo's The Hairy Ape has been invited to the Provincetown Theater Festival! Help us support our artists on this exciting tour.</v>
      </c>
      <c r="C3270">
        <f>VLOOKUP(A3270, Kickstarter!B:E, 3, FALSE)</f>
        <v>2000</v>
      </c>
      <c r="D3270">
        <f>VLOOKUP(A3270, Kickstarter!B:E, 4, FALSE)</f>
        <v>2560</v>
      </c>
      <c r="E3270">
        <f>VLOOKUP(A3270, Kickstarter!B:P, 15, FALSE)</f>
        <v>60.95</v>
      </c>
      <c r="F3270">
        <f>VLOOKUP(A3270, Kickstarter!B:P, 11, FALSE)</f>
        <v>42</v>
      </c>
    </row>
    <row r="3271" spans="1:6" ht="45" x14ac:dyDescent="0.25">
      <c r="A3271" s="9" t="s">
        <v>3269</v>
      </c>
      <c r="B3271" s="3" t="str">
        <f>VLOOKUP(A3271, Kickstarter!B:C, 2, FALSE)</f>
        <v>Cicada Studios presents, as their inaugural production, a new-writing world premiere at the Edinburgh Fringe Festival 2015.</v>
      </c>
      <c r="C3271">
        <f>VLOOKUP(A3271, Kickstarter!B:E, 3, FALSE)</f>
        <v>8000</v>
      </c>
      <c r="D3271">
        <f>VLOOKUP(A3271, Kickstarter!B:E, 4, FALSE)</f>
        <v>8120</v>
      </c>
      <c r="E3271">
        <f>VLOOKUP(A3271, Kickstarter!B:P, 15, FALSE)</f>
        <v>116</v>
      </c>
      <c r="F3271">
        <f>VLOOKUP(A3271, Kickstarter!B:P, 11, FALSE)</f>
        <v>70</v>
      </c>
    </row>
    <row r="3272" spans="1:6" ht="45" x14ac:dyDescent="0.25">
      <c r="A3272" s="9" t="s">
        <v>3270</v>
      </c>
      <c r="B3272" s="3" t="str">
        <f>VLOOKUP(A3272, Kickstarter!B:C, 2, FALSE)</f>
        <v>Once again Smoke &amp; Oakum Theatre is heading up to the Edinburgh Festival with its latest show, 'Cornermen'. Welcome to our Kickstarter!</v>
      </c>
      <c r="C3272">
        <f>VLOOKUP(A3272, Kickstarter!B:E, 3, FALSE)</f>
        <v>1800</v>
      </c>
      <c r="D3272">
        <f>VLOOKUP(A3272, Kickstarter!B:E, 4, FALSE)</f>
        <v>1830</v>
      </c>
      <c r="E3272">
        <f>VLOOKUP(A3272, Kickstarter!B:P, 15, FALSE)</f>
        <v>61</v>
      </c>
      <c r="F3272">
        <f>VLOOKUP(A3272, Kickstarter!B:P, 11, FALSE)</f>
        <v>30</v>
      </c>
    </row>
    <row r="3273" spans="1:6" x14ac:dyDescent="0.25">
      <c r="A3273" s="9" t="s">
        <v>3271</v>
      </c>
      <c r="B3273" s="3" t="str">
        <f>VLOOKUP(A3273, Kickstarter!B:C, 2, FALSE)</f>
        <v>A razor sharp satire to darken your Christmas.</v>
      </c>
      <c r="C3273">
        <f>VLOOKUP(A3273, Kickstarter!B:E, 3, FALSE)</f>
        <v>1500</v>
      </c>
      <c r="D3273">
        <f>VLOOKUP(A3273, Kickstarter!B:E, 4, FALSE)</f>
        <v>1950</v>
      </c>
      <c r="E3273">
        <f>VLOOKUP(A3273, Kickstarter!B:P, 15, FALSE)</f>
        <v>38.24</v>
      </c>
      <c r="F3273">
        <f>VLOOKUP(A3273, Kickstarter!B:P, 11, FALSE)</f>
        <v>51</v>
      </c>
    </row>
    <row r="3274" spans="1:6" ht="45" x14ac:dyDescent="0.25">
      <c r="A3274" s="9" t="s">
        <v>3272</v>
      </c>
      <c r="B3274" s="3" t="str">
        <f>VLOOKUP(A3274, Kickstarter!B:C, 2, FALSE)</f>
        <v>A new original play that follows two Israeli singles navigate the humorous and confusing dating scene of NYC.</v>
      </c>
      <c r="C3274">
        <f>VLOOKUP(A3274, Kickstarter!B:E, 3, FALSE)</f>
        <v>10000</v>
      </c>
      <c r="D3274">
        <f>VLOOKUP(A3274, Kickstarter!B:E, 4, FALSE)</f>
        <v>15443</v>
      </c>
      <c r="E3274">
        <f>VLOOKUP(A3274, Kickstarter!B:P, 15, FALSE)</f>
        <v>106.5</v>
      </c>
      <c r="F3274">
        <f>VLOOKUP(A3274, Kickstarter!B:P, 11, FALSE)</f>
        <v>145</v>
      </c>
    </row>
    <row r="3275" spans="1:6" ht="45" x14ac:dyDescent="0.25">
      <c r="A3275" s="9" t="s">
        <v>3273</v>
      </c>
      <c r="B3275" s="3" t="str">
        <f>VLOOKUP(A3275, Kickstarter!B:C, 2, FALSE)</f>
        <v>We're bringing Tuscany to the Cherry Lane Theatre with a new play about memory and how we deal with people we love but we can't stand.</v>
      </c>
      <c r="C3275">
        <f>VLOOKUP(A3275, Kickstarter!B:E, 3, FALSE)</f>
        <v>4000</v>
      </c>
      <c r="D3275">
        <f>VLOOKUP(A3275, Kickstarter!B:E, 4, FALSE)</f>
        <v>4296</v>
      </c>
      <c r="E3275">
        <f>VLOOKUP(A3275, Kickstarter!B:P, 15, FALSE)</f>
        <v>204.57</v>
      </c>
      <c r="F3275">
        <f>VLOOKUP(A3275, Kickstarter!B:P, 11, FALSE)</f>
        <v>21</v>
      </c>
    </row>
    <row r="3276" spans="1:6" ht="45" x14ac:dyDescent="0.25">
      <c r="A3276" s="9" t="s">
        <v>3274</v>
      </c>
      <c r="B3276" s="3" t="str">
        <f>VLOOKUP(A3276, Kickstarter!B:C, 2, FALSE)</f>
        <v>Austin Pendleton directs a rare revival of Tennessee Williams' Orpheus Descending. (photos by Michael Halsband and Talfoto)</v>
      </c>
      <c r="C3276">
        <f>VLOOKUP(A3276, Kickstarter!B:E, 3, FALSE)</f>
        <v>15500</v>
      </c>
      <c r="D3276">
        <f>VLOOKUP(A3276, Kickstarter!B:E, 4, FALSE)</f>
        <v>15705</v>
      </c>
      <c r="E3276">
        <f>VLOOKUP(A3276, Kickstarter!B:P, 15, FALSE)</f>
        <v>54.91</v>
      </c>
      <c r="F3276">
        <f>VLOOKUP(A3276, Kickstarter!B:P, 11, FALSE)</f>
        <v>286</v>
      </c>
    </row>
    <row r="3277" spans="1:6" ht="45" x14ac:dyDescent="0.25">
      <c r="A3277" s="9" t="s">
        <v>3275</v>
      </c>
      <c r="B3277" s="3" t="str">
        <f>VLOOKUP(A3277, Kickstarter!B:C, 2, FALSE)</f>
        <v>The Whitelisted Theatre Company is a non-profit arts organization dedicated to producing the most relevant European plays in NYC.</v>
      </c>
      <c r="C3277">
        <f>VLOOKUP(A3277, Kickstarter!B:E, 3, FALSE)</f>
        <v>1800</v>
      </c>
      <c r="D3277">
        <f>VLOOKUP(A3277, Kickstarter!B:E, 4, FALSE)</f>
        <v>1805</v>
      </c>
      <c r="E3277">
        <f>VLOOKUP(A3277, Kickstarter!B:P, 15, FALSE)</f>
        <v>150.41999999999999</v>
      </c>
      <c r="F3277">
        <f>VLOOKUP(A3277, Kickstarter!B:P, 11, FALSE)</f>
        <v>12</v>
      </c>
    </row>
    <row r="3278" spans="1:6" ht="45" x14ac:dyDescent="0.25">
      <c r="A3278" s="9" t="s">
        <v>3276</v>
      </c>
      <c r="B3278" s="3" t="str">
        <f>VLOOKUP(A3278, Kickstarter!B:C, 2, FALSE)</f>
        <v>In 2016, KO Theatre presents a world premiere play in Toronto, ON about faith, home, and the secrets we keep from those we love.</v>
      </c>
      <c r="C3278">
        <f>VLOOKUP(A3278, Kickstarter!B:E, 3, FALSE)</f>
        <v>4500</v>
      </c>
      <c r="D3278">
        <f>VLOOKUP(A3278, Kickstarter!B:E, 4, FALSE)</f>
        <v>5258</v>
      </c>
      <c r="E3278">
        <f>VLOOKUP(A3278, Kickstarter!B:P, 15, FALSE)</f>
        <v>52.58</v>
      </c>
      <c r="F3278">
        <f>VLOOKUP(A3278, Kickstarter!B:P, 11, FALSE)</f>
        <v>100</v>
      </c>
    </row>
    <row r="3279" spans="1:6" ht="45" x14ac:dyDescent="0.25">
      <c r="A3279" s="9" t="s">
        <v>3277</v>
      </c>
      <c r="B3279" s="3" t="str">
        <f>VLOOKUP(A3279, Kickstarter!B:C, 2, FALSE)</f>
        <v>One of the most popular American plays of the last decade comes to London for its international premiere. Festive and bittersweet.</v>
      </c>
      <c r="C3279">
        <f>VLOOKUP(A3279, Kickstarter!B:E, 3, FALSE)</f>
        <v>5000</v>
      </c>
      <c r="D3279">
        <f>VLOOKUP(A3279, Kickstarter!B:E, 4, FALSE)</f>
        <v>5430</v>
      </c>
      <c r="E3279">
        <f>VLOOKUP(A3279, Kickstarter!B:P, 15, FALSE)</f>
        <v>54.3</v>
      </c>
      <c r="F3279">
        <f>VLOOKUP(A3279, Kickstarter!B:P, 11, FALSE)</f>
        <v>100</v>
      </c>
    </row>
    <row r="3280" spans="1:6" ht="45" x14ac:dyDescent="0.25">
      <c r="A3280" s="9" t="s">
        <v>3278</v>
      </c>
      <c r="B3280" s="3" t="str">
        <f>VLOOKUP(A3280, Kickstarter!B:C, 2, FALSE)</f>
        <v>This Victorian gothic tragedy tells the untold story of Estella Havisham. Combining puppetry, music and striking digital projections.</v>
      </c>
      <c r="C3280">
        <f>VLOOKUP(A3280, Kickstarter!B:E, 3, FALSE)</f>
        <v>2500</v>
      </c>
      <c r="D3280">
        <f>VLOOKUP(A3280, Kickstarter!B:E, 4, FALSE)</f>
        <v>2585</v>
      </c>
      <c r="E3280">
        <f>VLOOKUP(A3280, Kickstarter!B:P, 15, FALSE)</f>
        <v>76.03</v>
      </c>
      <c r="F3280">
        <f>VLOOKUP(A3280, Kickstarter!B:P, 11, FALSE)</f>
        <v>34</v>
      </c>
    </row>
    <row r="3281" spans="1:6" ht="45" x14ac:dyDescent="0.25">
      <c r="A3281" s="9" t="s">
        <v>3279</v>
      </c>
      <c r="B3281" s="3" t="str">
        <f>VLOOKUP(A3281, Kickstarter!B:C, 2, FALSE)</f>
        <v>LOOKING FOR GOOD PEOPLE to help fund our production of "Good People" with Kia Hellman &amp; Shayne Anderson, directed by Christine Dunford.</v>
      </c>
      <c r="C3281">
        <f>VLOOKUP(A3281, Kickstarter!B:E, 3, FALSE)</f>
        <v>5800</v>
      </c>
      <c r="D3281">
        <f>VLOOKUP(A3281, Kickstarter!B:E, 4, FALSE)</f>
        <v>6628</v>
      </c>
      <c r="E3281">
        <f>VLOOKUP(A3281, Kickstarter!B:P, 15, FALSE)</f>
        <v>105.21</v>
      </c>
      <c r="F3281">
        <f>VLOOKUP(A3281, Kickstarter!B:P, 11, FALSE)</f>
        <v>63</v>
      </c>
    </row>
    <row r="3282" spans="1:6" ht="45" x14ac:dyDescent="0.25">
      <c r="A3282" s="9" t="s">
        <v>3280</v>
      </c>
      <c r="B3282" s="3" t="str">
        <f>VLOOKUP(A3282, Kickstarter!B:C, 2, FALSE)</f>
        <v>Support CPS students' travel to North Carolina to interview community members and produce the documentary play, Greensboro: A Requiem.</v>
      </c>
      <c r="C3282">
        <f>VLOOKUP(A3282, Kickstarter!B:E, 3, FALSE)</f>
        <v>2000</v>
      </c>
      <c r="D3282">
        <f>VLOOKUP(A3282, Kickstarter!B:E, 4, FALSE)</f>
        <v>2060</v>
      </c>
      <c r="E3282">
        <f>VLOOKUP(A3282, Kickstarter!B:P, 15, FALSE)</f>
        <v>68.67</v>
      </c>
      <c r="F3282">
        <f>VLOOKUP(A3282, Kickstarter!B:P, 11, FALSE)</f>
        <v>30</v>
      </c>
    </row>
    <row r="3283" spans="1:6" ht="30" x14ac:dyDescent="0.25">
      <c r="A3283" s="9" t="s">
        <v>3281</v>
      </c>
      <c r="B3283" s="3" t="str">
        <f>VLOOKUP(A3283, Kickstarter!B:C, 2, FALSE)</f>
        <v>"This is how theater should connect to people"  Margo Jefferson, Pulitzer Prize winning critic</v>
      </c>
      <c r="C3283">
        <f>VLOOKUP(A3283, Kickstarter!B:E, 3, FALSE)</f>
        <v>5000</v>
      </c>
      <c r="D3283">
        <f>VLOOKUP(A3283, Kickstarter!B:E, 4, FALSE)</f>
        <v>6080</v>
      </c>
      <c r="E3283">
        <f>VLOOKUP(A3283, Kickstarter!B:P, 15, FALSE)</f>
        <v>129.36000000000001</v>
      </c>
      <c r="F3283">
        <f>VLOOKUP(A3283, Kickstarter!B:P, 11, FALSE)</f>
        <v>47</v>
      </c>
    </row>
    <row r="3284" spans="1:6" ht="45" x14ac:dyDescent="0.25">
      <c r="A3284" s="9" t="s">
        <v>3282</v>
      </c>
      <c r="B3284" s="3" t="str">
        <f>VLOOKUP(A3284, Kickstarter!B:C, 2, FALSE)</f>
        <v>Two long-time pals, comedy veterans, have written a hilarious new play. Neil Simon-ish w modern social mores. Let's help them stage it.</v>
      </c>
      <c r="C3284">
        <f>VLOOKUP(A3284, Kickstarter!B:E, 3, FALSE)</f>
        <v>31000</v>
      </c>
      <c r="D3284">
        <f>VLOOKUP(A3284, Kickstarter!B:E, 4, FALSE)</f>
        <v>31820.5</v>
      </c>
      <c r="E3284">
        <f>VLOOKUP(A3284, Kickstarter!B:P, 15, FALSE)</f>
        <v>134.26</v>
      </c>
      <c r="F3284">
        <f>VLOOKUP(A3284, Kickstarter!B:P, 11, FALSE)</f>
        <v>237</v>
      </c>
    </row>
    <row r="3285" spans="1:6" ht="45" x14ac:dyDescent="0.25">
      <c r="A3285" s="9" t="s">
        <v>3283</v>
      </c>
      <c r="B3285" s="3" t="str">
        <f>VLOOKUP(A3285, Kickstarter!B:C, 2, FALSE)</f>
        <v>'Gretel and Hansel' by Sam Leeves - an inclusive, multi-sensory theatre production for children aged seven to eleven and their families</v>
      </c>
      <c r="C3285">
        <f>VLOOKUP(A3285, Kickstarter!B:E, 3, FALSE)</f>
        <v>800</v>
      </c>
      <c r="D3285">
        <f>VLOOKUP(A3285, Kickstarter!B:E, 4, FALSE)</f>
        <v>838</v>
      </c>
      <c r="E3285">
        <f>VLOOKUP(A3285, Kickstarter!B:P, 15, FALSE)</f>
        <v>17.829999999999998</v>
      </c>
      <c r="F3285">
        <f>VLOOKUP(A3285, Kickstarter!B:P, 11, FALSE)</f>
        <v>47</v>
      </c>
    </row>
    <row r="3286" spans="1:6" ht="45" x14ac:dyDescent="0.25">
      <c r="A3286" s="9" t="s">
        <v>3284</v>
      </c>
      <c r="B3286" s="3" t="str">
        <f>VLOOKUP(A3286, Kickstarter!B:C, 2, FALSE)</f>
        <v>Black Enough is an LSU student-staged performance exploring the effects of white supremacy on the black community.</v>
      </c>
      <c r="C3286">
        <f>VLOOKUP(A3286, Kickstarter!B:E, 3, FALSE)</f>
        <v>3000</v>
      </c>
      <c r="D3286">
        <f>VLOOKUP(A3286, Kickstarter!B:E, 4, FALSE)</f>
        <v>3048</v>
      </c>
      <c r="E3286">
        <f>VLOOKUP(A3286, Kickstarter!B:P, 15, FALSE)</f>
        <v>203.2</v>
      </c>
      <c r="F3286">
        <f>VLOOKUP(A3286, Kickstarter!B:P, 11, FALSE)</f>
        <v>15</v>
      </c>
    </row>
    <row r="3287" spans="1:6" x14ac:dyDescent="0.25">
      <c r="A3287" s="9" t="s">
        <v>3285</v>
      </c>
      <c r="B3287" s="3" t="str">
        <f>VLOOKUP(A3287, Kickstarter!B:C, 2, FALSE)</f>
        <v>A new play by Matthew Gasda</v>
      </c>
      <c r="C3287">
        <f>VLOOKUP(A3287, Kickstarter!B:E, 3, FALSE)</f>
        <v>4999</v>
      </c>
      <c r="D3287">
        <f>VLOOKUP(A3287, Kickstarter!B:E, 4, FALSE)</f>
        <v>5604</v>
      </c>
      <c r="E3287">
        <f>VLOOKUP(A3287, Kickstarter!B:P, 15, FALSE)</f>
        <v>69.19</v>
      </c>
      <c r="F3287">
        <f>VLOOKUP(A3287, Kickstarter!B:P, 11, FALSE)</f>
        <v>81</v>
      </c>
    </row>
    <row r="3288" spans="1:6" ht="45" x14ac:dyDescent="0.25">
      <c r="A3288" s="9" t="s">
        <v>3286</v>
      </c>
      <c r="B3288" s="3" t="str">
        <f>VLOOKUP(A3288, Kickstarter!B:C, 2, FALSE)</f>
        <v>An ensemble-driven play inspired by real-life accounts about six young women who lost their fathers on 9/11. August 2016 at FringeNYC!</v>
      </c>
      <c r="C3288">
        <f>VLOOKUP(A3288, Kickstarter!B:E, 3, FALSE)</f>
        <v>15000</v>
      </c>
      <c r="D3288">
        <f>VLOOKUP(A3288, Kickstarter!B:E, 4, FALSE)</f>
        <v>15265</v>
      </c>
      <c r="E3288">
        <f>VLOOKUP(A3288, Kickstarter!B:P, 15, FALSE)</f>
        <v>125.12</v>
      </c>
      <c r="F3288">
        <f>VLOOKUP(A3288, Kickstarter!B:P, 11, FALSE)</f>
        <v>122</v>
      </c>
    </row>
    <row r="3289" spans="1:6" ht="30" x14ac:dyDescent="0.25">
      <c r="A3289" s="9" t="s">
        <v>3287</v>
      </c>
      <c r="B3289" s="3" t="str">
        <f>VLOOKUP(A3289, Kickstarter!B:C, 2, FALSE)</f>
        <v>An inspirational one-man play about crisis, community, and the search for wholeness.</v>
      </c>
      <c r="C3289">
        <f>VLOOKUP(A3289, Kickstarter!B:E, 3, FALSE)</f>
        <v>2500</v>
      </c>
      <c r="D3289">
        <f>VLOOKUP(A3289, Kickstarter!B:E, 4, FALSE)</f>
        <v>2500</v>
      </c>
      <c r="E3289">
        <f>VLOOKUP(A3289, Kickstarter!B:P, 15, FALSE)</f>
        <v>73.53</v>
      </c>
      <c r="F3289">
        <f>VLOOKUP(A3289, Kickstarter!B:P, 11, FALSE)</f>
        <v>34</v>
      </c>
    </row>
    <row r="3290" spans="1:6" ht="45" x14ac:dyDescent="0.25">
      <c r="A3290" s="9" t="s">
        <v>3288</v>
      </c>
      <c r="B3290" s="3" t="str">
        <f>VLOOKUP(A3290, Kickstarter!B:C, 2, FALSE)</f>
        <v>Cancer patient Anne Bartram's bucket list wish, is to have her new play performed at a London venue and reviewed by a national paper.</v>
      </c>
      <c r="C3290">
        <f>VLOOKUP(A3290, Kickstarter!B:E, 3, FALSE)</f>
        <v>10000</v>
      </c>
      <c r="D3290">
        <f>VLOOKUP(A3290, Kickstarter!B:E, 4, FALSE)</f>
        <v>10026.49</v>
      </c>
      <c r="E3290">
        <f>VLOOKUP(A3290, Kickstarter!B:P, 15, FALSE)</f>
        <v>48.44</v>
      </c>
      <c r="F3290">
        <f>VLOOKUP(A3290, Kickstarter!B:P, 11, FALSE)</f>
        <v>207</v>
      </c>
    </row>
    <row r="3291" spans="1:6" ht="45" x14ac:dyDescent="0.25">
      <c r="A3291" s="9" t="s">
        <v>3289</v>
      </c>
      <c r="B3291" s="3" t="str">
        <f>VLOOKUP(A3291, Kickstarter!B:C, 2, FALSE)</f>
        <v>Ampersand Theatre's debut appearance at Edinburgh is in 2017 as Conversations With Rats opens at theSpace on the Mile, please help!</v>
      </c>
      <c r="C3291">
        <f>VLOOKUP(A3291, Kickstarter!B:E, 3, FALSE)</f>
        <v>500</v>
      </c>
      <c r="D3291">
        <f>VLOOKUP(A3291, Kickstarter!B:E, 4, FALSE)</f>
        <v>665.21</v>
      </c>
      <c r="E3291">
        <f>VLOOKUP(A3291, Kickstarter!B:P, 15, FALSE)</f>
        <v>26.61</v>
      </c>
      <c r="F3291">
        <f>VLOOKUP(A3291, Kickstarter!B:P, 11, FALSE)</f>
        <v>25</v>
      </c>
    </row>
    <row r="3292" spans="1:6" ht="75" x14ac:dyDescent="0.25">
      <c r="A3292" s="9" t="s">
        <v>3290</v>
      </c>
      <c r="B3292" s="3" t="str">
        <f>VLOOKUP(A3292, Kickstarter!B:C, 2, FALSE)</f>
        <v>Pregnancy. Viagra. Murder. Nutella. What more could you want?
Help get JunkBox Theatre to Edinburgh Fringe 2017!</v>
      </c>
      <c r="C3292">
        <f>VLOOKUP(A3292, Kickstarter!B:E, 3, FALSE)</f>
        <v>2000</v>
      </c>
      <c r="D3292">
        <f>VLOOKUP(A3292, Kickstarter!B:E, 4, FALSE)</f>
        <v>2424</v>
      </c>
      <c r="E3292">
        <f>VLOOKUP(A3292, Kickstarter!B:P, 15, FALSE)</f>
        <v>33.67</v>
      </c>
      <c r="F3292">
        <f>VLOOKUP(A3292, Kickstarter!B:P, 11, FALSE)</f>
        <v>72</v>
      </c>
    </row>
    <row r="3293" spans="1:6" ht="45" x14ac:dyDescent="0.25">
      <c r="A3293" s="9" t="s">
        <v>3291</v>
      </c>
      <c r="B3293" s="3" t="str">
        <f>VLOOKUP(A3293, Kickstarter!B:C, 2, FALSE)</f>
        <v>We are raising funds for our second production. This will be the first NYC Equity production of THE DRESSER since 1982. www.TETCNY.org</v>
      </c>
      <c r="C3293">
        <f>VLOOKUP(A3293, Kickstarter!B:E, 3, FALSE)</f>
        <v>500</v>
      </c>
      <c r="D3293">
        <f>VLOOKUP(A3293, Kickstarter!B:E, 4, FALSE)</f>
        <v>570</v>
      </c>
      <c r="E3293">
        <f>VLOOKUP(A3293, Kickstarter!B:P, 15, FALSE)</f>
        <v>40.71</v>
      </c>
      <c r="F3293">
        <f>VLOOKUP(A3293, Kickstarter!B:P, 11, FALSE)</f>
        <v>14</v>
      </c>
    </row>
    <row r="3294" spans="1:6" ht="45" x14ac:dyDescent="0.25">
      <c r="A3294" s="9" t="s">
        <v>3292</v>
      </c>
      <c r="B3294" s="3" t="str">
        <f>VLOOKUP(A3294, Kickstarter!B:C, 2, FALSE)</f>
        <v>Iver Heath Drama Club is a not-for-profit community group and this year we are performing DICK WHITTINGTON.</v>
      </c>
      <c r="C3294">
        <f>VLOOKUP(A3294, Kickstarter!B:E, 3, FALSE)</f>
        <v>101</v>
      </c>
      <c r="D3294">
        <f>VLOOKUP(A3294, Kickstarter!B:E, 4, FALSE)</f>
        <v>289</v>
      </c>
      <c r="E3294">
        <f>VLOOKUP(A3294, Kickstarter!B:P, 15, FALSE)</f>
        <v>19.27</v>
      </c>
      <c r="F3294">
        <f>VLOOKUP(A3294, Kickstarter!B:P, 11, FALSE)</f>
        <v>15</v>
      </c>
    </row>
    <row r="3295" spans="1:6" ht="45" x14ac:dyDescent="0.25">
      <c r="A3295" s="9" t="s">
        <v>3293</v>
      </c>
      <c r="B3295" s="3" t="str">
        <f>VLOOKUP(A3295, Kickstarter!B:C, 2, FALSE)</f>
        <v>In 1917 Rudolf Steiner's Threefold Social Organism was an attempt to save a devastated Europe. 100 years later do we have a new chance?</v>
      </c>
      <c r="C3295">
        <f>VLOOKUP(A3295, Kickstarter!B:E, 3, FALSE)</f>
        <v>4500</v>
      </c>
      <c r="D3295">
        <f>VLOOKUP(A3295, Kickstarter!B:E, 4, FALSE)</f>
        <v>7670</v>
      </c>
      <c r="E3295">
        <f>VLOOKUP(A3295, Kickstarter!B:P, 15, FALSE)</f>
        <v>84.29</v>
      </c>
      <c r="F3295">
        <f>VLOOKUP(A3295, Kickstarter!B:P, 11, FALSE)</f>
        <v>91</v>
      </c>
    </row>
    <row r="3296" spans="1:6" ht="45" x14ac:dyDescent="0.25">
      <c r="A3296" s="9" t="s">
        <v>3294</v>
      </c>
      <c r="B3296" s="3" t="str">
        <f>VLOOKUP(A3296, Kickstarter!B:C, 2, FALSE)</f>
        <v>A young theatre company promoting new talent and looking for help in funding our very first set for our black comedy "old man's Gift"</v>
      </c>
      <c r="C3296">
        <f>VLOOKUP(A3296, Kickstarter!B:E, 3, FALSE)</f>
        <v>600</v>
      </c>
      <c r="D3296">
        <f>VLOOKUP(A3296, Kickstarter!B:E, 4, FALSE)</f>
        <v>710</v>
      </c>
      <c r="E3296">
        <f>VLOOKUP(A3296, Kickstarter!B:P, 15, FALSE)</f>
        <v>29.58</v>
      </c>
      <c r="F3296">
        <f>VLOOKUP(A3296, Kickstarter!B:P, 11, FALSE)</f>
        <v>24</v>
      </c>
    </row>
    <row r="3297" spans="1:6" ht="45" x14ac:dyDescent="0.25">
      <c r="A3297" s="9" t="s">
        <v>3295</v>
      </c>
      <c r="B3297" s="3" t="str">
        <f>VLOOKUP(A3297, Kickstarter!B:C, 2, FALSE)</f>
        <v>A comedic drama about The Devil and his quest to take a bride and to Hell with the consequences, no matter what they may be.</v>
      </c>
      <c r="C3297">
        <f>VLOOKUP(A3297, Kickstarter!B:E, 3, FALSE)</f>
        <v>700</v>
      </c>
      <c r="D3297">
        <f>VLOOKUP(A3297, Kickstarter!B:E, 4, FALSE)</f>
        <v>720.01</v>
      </c>
      <c r="E3297">
        <f>VLOOKUP(A3297, Kickstarter!B:P, 15, FALSE)</f>
        <v>26.67</v>
      </c>
      <c r="F3297">
        <f>VLOOKUP(A3297, Kickstarter!B:P, 11, FALSE)</f>
        <v>27</v>
      </c>
    </row>
    <row r="3298" spans="1:6" ht="45" x14ac:dyDescent="0.25">
      <c r="A3298" s="9" t="s">
        <v>3296</v>
      </c>
      <c r="B3298" s="3" t="str">
        <f>VLOOKUP(A3298, Kickstarter!B:C, 2, FALSE)</f>
        <v>A dark theatrical comedy about four actors recording a warped radio version of Lewis Carroll's 'Alice's Adventures in Wonderland'.</v>
      </c>
      <c r="C3298">
        <f>VLOOKUP(A3298, Kickstarter!B:E, 3, FALSE)</f>
        <v>1500</v>
      </c>
      <c r="D3298">
        <f>VLOOKUP(A3298, Kickstarter!B:E, 4, FALSE)</f>
        <v>2161</v>
      </c>
      <c r="E3298">
        <f>VLOOKUP(A3298, Kickstarter!B:P, 15, FALSE)</f>
        <v>45.98</v>
      </c>
      <c r="F3298">
        <f>VLOOKUP(A3298, Kickstarter!B:P, 11, FALSE)</f>
        <v>47</v>
      </c>
    </row>
    <row r="3299" spans="1:6" ht="45" x14ac:dyDescent="0.25">
      <c r="A3299" s="9" t="s">
        <v>3297</v>
      </c>
      <c r="B3299" s="3" t="str">
        <f>VLOOKUP(A3299, Kickstarter!B:C, 2, FALSE)</f>
        <v>A father loses his family in a freak plane crash and goes on to murder the air traffic controller he holds responsible.</v>
      </c>
      <c r="C3299">
        <f>VLOOKUP(A3299, Kickstarter!B:E, 3, FALSE)</f>
        <v>5500</v>
      </c>
      <c r="D3299">
        <f>VLOOKUP(A3299, Kickstarter!B:E, 4, FALSE)</f>
        <v>5504</v>
      </c>
      <c r="E3299">
        <f>VLOOKUP(A3299, Kickstarter!B:P, 15, FALSE)</f>
        <v>125.09</v>
      </c>
      <c r="F3299">
        <f>VLOOKUP(A3299, Kickstarter!B:P, 11, FALSE)</f>
        <v>44</v>
      </c>
    </row>
    <row r="3300" spans="1:6" ht="45" x14ac:dyDescent="0.25">
      <c r="A3300" s="9" t="s">
        <v>3298</v>
      </c>
      <c r="B3300" s="3" t="str">
        <f>VLOOKUP(A3300, Kickstarter!B:C, 2, FALSE)</f>
        <v>A stylishly sinister story about blood, guns, and raw ambition. You can help Great Minds bring the world's most dangerous play to life!</v>
      </c>
      <c r="C3300">
        <f>VLOOKUP(A3300, Kickstarter!B:E, 3, FALSE)</f>
        <v>10000</v>
      </c>
      <c r="D3300">
        <f>VLOOKUP(A3300, Kickstarter!B:E, 4, FALSE)</f>
        <v>10173</v>
      </c>
      <c r="E3300">
        <f>VLOOKUP(A3300, Kickstarter!B:P, 15, FALSE)</f>
        <v>141.29</v>
      </c>
      <c r="F3300">
        <f>VLOOKUP(A3300, Kickstarter!B:P, 11, FALSE)</f>
        <v>72</v>
      </c>
    </row>
    <row r="3301" spans="1:6" ht="45" x14ac:dyDescent="0.25">
      <c r="A3301" s="9" t="s">
        <v>3299</v>
      </c>
      <c r="B3301" s="3" t="str">
        <f>VLOOKUP(A3301, Kickstarter!B:C, 2, FALSE)</f>
        <v>A quick-witted original comedy that follows a group of eccentric friends as they attend an engagement party gone terribly wrong!</v>
      </c>
      <c r="C3301">
        <f>VLOOKUP(A3301, Kickstarter!B:E, 3, FALSE)</f>
        <v>3000</v>
      </c>
      <c r="D3301">
        <f>VLOOKUP(A3301, Kickstarter!B:E, 4, FALSE)</f>
        <v>3486</v>
      </c>
      <c r="E3301">
        <f>VLOOKUP(A3301, Kickstarter!B:P, 15, FALSE)</f>
        <v>55.33</v>
      </c>
      <c r="F3301">
        <f>VLOOKUP(A3301, Kickstarter!B:P, 11, FALSE)</f>
        <v>63</v>
      </c>
    </row>
    <row r="3302" spans="1:6" ht="45" x14ac:dyDescent="0.25">
      <c r="A3302" s="9" t="s">
        <v>3300</v>
      </c>
      <c r="B3302" s="3" t="str">
        <f>VLOOKUP(A3302, Kickstarter!B:C, 2, FALSE)</f>
        <v>A subversive parody about the two people for whom the hills were NOT alive with THE SOUND OF MUSIC.</v>
      </c>
      <c r="C3302">
        <f>VLOOKUP(A3302, Kickstarter!B:E, 3, FALSE)</f>
        <v>3000</v>
      </c>
      <c r="D3302">
        <f>VLOOKUP(A3302, Kickstarter!B:E, 4, FALSE)</f>
        <v>4085</v>
      </c>
      <c r="E3302">
        <f>VLOOKUP(A3302, Kickstarter!B:P, 15, FALSE)</f>
        <v>46.42</v>
      </c>
      <c r="F3302">
        <f>VLOOKUP(A3302, Kickstarter!B:P, 11, FALSE)</f>
        <v>88</v>
      </c>
    </row>
    <row r="3303" spans="1:6" ht="45" x14ac:dyDescent="0.25">
      <c r="A3303" s="9" t="s">
        <v>3301</v>
      </c>
      <c r="B3303" s="3" t="str">
        <f>VLOOKUP(A3303, Kickstarter!B:C, 2, FALSE)</f>
        <v>The US premiere of the controversial new Polish play the authorities don't want you to see, staged by an award-winning director.</v>
      </c>
      <c r="C3303">
        <f>VLOOKUP(A3303, Kickstarter!B:E, 3, FALSE)</f>
        <v>3000</v>
      </c>
      <c r="D3303">
        <f>VLOOKUP(A3303, Kickstarter!B:E, 4, FALSE)</f>
        <v>4004</v>
      </c>
      <c r="E3303">
        <f>VLOOKUP(A3303, Kickstarter!B:P, 15, FALSE)</f>
        <v>57.2</v>
      </c>
      <c r="F3303">
        <f>VLOOKUP(A3303, Kickstarter!B:P, 11, FALSE)</f>
        <v>70</v>
      </c>
    </row>
    <row r="3304" spans="1:6" x14ac:dyDescent="0.25">
      <c r="A3304" s="9" t="s">
        <v>3302</v>
      </c>
      <c r="B3304" s="3" t="str">
        <f>VLOOKUP(A3304, Kickstarter!B:C, 2, FALSE)</f>
        <v>FilosofÃ­a de los anÃ³nimos</v>
      </c>
      <c r="C3304">
        <f>VLOOKUP(A3304, Kickstarter!B:E, 3, FALSE)</f>
        <v>8400</v>
      </c>
      <c r="D3304">
        <f>VLOOKUP(A3304, Kickstarter!B:E, 4, FALSE)</f>
        <v>8685</v>
      </c>
      <c r="E3304">
        <f>VLOOKUP(A3304, Kickstarter!B:P, 15, FALSE)</f>
        <v>173.7</v>
      </c>
      <c r="F3304">
        <f>VLOOKUP(A3304, Kickstarter!B:P, 11, FALSE)</f>
        <v>50</v>
      </c>
    </row>
    <row r="3305" spans="1:6" ht="45" x14ac:dyDescent="0.25">
      <c r="A3305" s="9" t="s">
        <v>3303</v>
      </c>
      <c r="B3305" s="3" t="str">
        <f>VLOOKUP(A3305, Kickstarter!B:C, 2, FALSE)</f>
        <v>VisiÃ³n Latino Theatre Company was founded by three young latino professionals sharing the stories of everyday latinos.</v>
      </c>
      <c r="C3305">
        <f>VLOOKUP(A3305, Kickstarter!B:E, 3, FALSE)</f>
        <v>1800</v>
      </c>
      <c r="D3305">
        <f>VLOOKUP(A3305, Kickstarter!B:E, 4, FALSE)</f>
        <v>2086</v>
      </c>
      <c r="E3305">
        <f>VLOOKUP(A3305, Kickstarter!B:P, 15, FALSE)</f>
        <v>59.6</v>
      </c>
      <c r="F3305">
        <f>VLOOKUP(A3305, Kickstarter!B:P, 11, FALSE)</f>
        <v>35</v>
      </c>
    </row>
    <row r="3306" spans="1:6" ht="45" x14ac:dyDescent="0.25">
      <c r="A3306" s="9" t="s">
        <v>3304</v>
      </c>
      <c r="B3306" s="3" t="str">
        <f>VLOOKUP(A3306, Kickstarter!B:C, 2, FALSE)</f>
        <v>A musical comedy production celebrating the unique, lovable, insufferable ski culture of the modern day mountain town.</v>
      </c>
      <c r="C3306">
        <f>VLOOKUP(A3306, Kickstarter!B:E, 3, FALSE)</f>
        <v>15000</v>
      </c>
      <c r="D3306">
        <f>VLOOKUP(A3306, Kickstarter!B:E, 4, FALSE)</f>
        <v>15677.5</v>
      </c>
      <c r="E3306">
        <f>VLOOKUP(A3306, Kickstarter!B:P, 15, FALSE)</f>
        <v>89.59</v>
      </c>
      <c r="F3306">
        <f>VLOOKUP(A3306, Kickstarter!B:P, 11, FALSE)</f>
        <v>175</v>
      </c>
    </row>
    <row r="3307" spans="1:6" ht="45" x14ac:dyDescent="0.25">
      <c r="A3307" s="9" t="s">
        <v>3305</v>
      </c>
      <c r="B3307" s="3" t="str">
        <f>VLOOKUP(A3307, Kickstarter!B:C, 2, FALSE)</f>
        <v>The Judgement of Paris is an exciting, inspirational poem set to run Oct. 2, 3 &amp; 4 at Plays &amp; Players, but we need funding and fans.</v>
      </c>
      <c r="C3307">
        <f>VLOOKUP(A3307, Kickstarter!B:E, 3, FALSE)</f>
        <v>4000</v>
      </c>
      <c r="D3307">
        <f>VLOOKUP(A3307, Kickstarter!B:E, 4, FALSE)</f>
        <v>4081</v>
      </c>
      <c r="E3307">
        <f>VLOOKUP(A3307, Kickstarter!B:P, 15, FALSE)</f>
        <v>204.05</v>
      </c>
      <c r="F3307">
        <f>VLOOKUP(A3307, Kickstarter!B:P, 11, FALSE)</f>
        <v>20</v>
      </c>
    </row>
    <row r="3308" spans="1:6" ht="45" x14ac:dyDescent="0.25">
      <c r="A3308" s="9" t="s">
        <v>3306</v>
      </c>
      <c r="B3308" s="3" t="str">
        <f>VLOOKUP(A3308, Kickstarter!B:C, 2, FALSE)</f>
        <v>The Shakespeare All-Stars are producing "The Complete Works of William Shakespeare (Abridged)" June 23 - July 3. This time with ladies!</v>
      </c>
      <c r="C3308">
        <f>VLOOKUP(A3308, Kickstarter!B:E, 3, FALSE)</f>
        <v>1500</v>
      </c>
      <c r="D3308">
        <f>VLOOKUP(A3308, Kickstarter!B:E, 4, FALSE)</f>
        <v>2630</v>
      </c>
      <c r="E3308">
        <f>VLOOKUP(A3308, Kickstarter!B:P, 15, FALSE)</f>
        <v>48.7</v>
      </c>
      <c r="F3308">
        <f>VLOOKUP(A3308, Kickstarter!B:P, 11, FALSE)</f>
        <v>54</v>
      </c>
    </row>
    <row r="3309" spans="1:6" ht="45" x14ac:dyDescent="0.25">
      <c r="A3309" s="9" t="s">
        <v>3307</v>
      </c>
      <c r="B3309" s="3" t="str">
        <f>VLOOKUP(A3309, Kickstarter!B:C, 2, FALSE)</f>
        <v>A group of Stanford students are going to present Jean-Paul Sartre's play, The Respectful Prostitute, at the end of Spring quarter.</v>
      </c>
      <c r="C3309">
        <f>VLOOKUP(A3309, Kickstarter!B:E, 3, FALSE)</f>
        <v>1000</v>
      </c>
      <c r="D3309">
        <f>VLOOKUP(A3309, Kickstarter!B:E, 4, FALSE)</f>
        <v>1066.8</v>
      </c>
      <c r="E3309">
        <f>VLOOKUP(A3309, Kickstarter!B:P, 15, FALSE)</f>
        <v>53.34</v>
      </c>
      <c r="F3309">
        <f>VLOOKUP(A3309, Kickstarter!B:P, 11, FALSE)</f>
        <v>20</v>
      </c>
    </row>
    <row r="3310" spans="1:6" ht="45" x14ac:dyDescent="0.25">
      <c r="A3310" s="9" t="s">
        <v>3308</v>
      </c>
      <c r="B3310" s="3" t="str">
        <f>VLOOKUP(A3310, Kickstarter!B:C, 2, FALSE)</f>
        <v>Descend into the dark world of steampunk noir in this thrilling new play, written by Maggie Lee and directed by Amy Poisson!</v>
      </c>
      <c r="C3310">
        <f>VLOOKUP(A3310, Kickstarter!B:E, 3, FALSE)</f>
        <v>3500</v>
      </c>
      <c r="D3310">
        <f>VLOOKUP(A3310, Kickstarter!B:E, 4, FALSE)</f>
        <v>4280</v>
      </c>
      <c r="E3310">
        <f>VLOOKUP(A3310, Kickstarter!B:P, 15, FALSE)</f>
        <v>75.09</v>
      </c>
      <c r="F3310">
        <f>VLOOKUP(A3310, Kickstarter!B:P, 11, FALSE)</f>
        <v>57</v>
      </c>
    </row>
    <row r="3311" spans="1:6" ht="30" x14ac:dyDescent="0.25">
      <c r="A3311" s="9" t="s">
        <v>3309</v>
      </c>
      <c r="B3311" s="3" t="str">
        <f>VLOOKUP(A3311, Kickstarter!B:C, 2, FALSE)</f>
        <v>Two unlikely friends, a garage, tinned beans &amp; the end of the world.</v>
      </c>
      <c r="C3311">
        <f>VLOOKUP(A3311, Kickstarter!B:E, 3, FALSE)</f>
        <v>350</v>
      </c>
      <c r="D3311">
        <f>VLOOKUP(A3311, Kickstarter!B:E, 4, FALSE)</f>
        <v>558</v>
      </c>
      <c r="E3311">
        <f>VLOOKUP(A3311, Kickstarter!B:P, 15, FALSE)</f>
        <v>18</v>
      </c>
      <c r="F3311">
        <f>VLOOKUP(A3311, Kickstarter!B:P, 11, FALSE)</f>
        <v>31</v>
      </c>
    </row>
    <row r="3312" spans="1:6" ht="30" x14ac:dyDescent="0.25">
      <c r="A3312" s="9" t="s">
        <v>3310</v>
      </c>
      <c r="B3312" s="3" t="str">
        <f>VLOOKUP(A3312, Kickstarter!B:C, 2, FALSE)</f>
        <v>A new play about coming coming home, recovery, and trying to find God in the process.</v>
      </c>
      <c r="C3312">
        <f>VLOOKUP(A3312, Kickstarter!B:E, 3, FALSE)</f>
        <v>6500</v>
      </c>
      <c r="D3312">
        <f>VLOOKUP(A3312, Kickstarter!B:E, 4, FALSE)</f>
        <v>6505</v>
      </c>
      <c r="E3312">
        <f>VLOOKUP(A3312, Kickstarter!B:P, 15, FALSE)</f>
        <v>209.84</v>
      </c>
      <c r="F3312">
        <f>VLOOKUP(A3312, Kickstarter!B:P, 11, FALSE)</f>
        <v>31</v>
      </c>
    </row>
    <row r="3313" spans="1:6" ht="45" x14ac:dyDescent="0.25">
      <c r="A3313" s="9" t="s">
        <v>3311</v>
      </c>
      <c r="B3313" s="3" t="str">
        <f>VLOOKUP(A3313, Kickstarter!B:C, 2, FALSE)</f>
        <v>Sherlock Holmes's "Case of the Blue Carbuncle" &amp; "Case of the Dying Detective" staged as One Act Plays this December.</v>
      </c>
      <c r="C3313">
        <f>VLOOKUP(A3313, Kickstarter!B:E, 3, FALSE)</f>
        <v>2500</v>
      </c>
      <c r="D3313">
        <f>VLOOKUP(A3313, Kickstarter!B:E, 4, FALSE)</f>
        <v>2746</v>
      </c>
      <c r="E3313">
        <f>VLOOKUP(A3313, Kickstarter!B:P, 15, FALSE)</f>
        <v>61.02</v>
      </c>
      <c r="F3313">
        <f>VLOOKUP(A3313, Kickstarter!B:P, 11, FALSE)</f>
        <v>45</v>
      </c>
    </row>
    <row r="3314" spans="1:6" ht="45" x14ac:dyDescent="0.25">
      <c r="A3314" s="9" t="s">
        <v>3312</v>
      </c>
      <c r="B3314" s="3" t="str">
        <f>VLOOKUP(A3314, Kickstarter!B:C, 2, FALSE)</f>
        <v>Bare Theatre presents one of Shakespeare's most notorious characters in the final chapter of the War of the Roses saga.</v>
      </c>
      <c r="C3314">
        <f>VLOOKUP(A3314, Kickstarter!B:E, 3, FALSE)</f>
        <v>2500</v>
      </c>
      <c r="D3314">
        <f>VLOOKUP(A3314, Kickstarter!B:E, 4, FALSE)</f>
        <v>2501</v>
      </c>
      <c r="E3314">
        <f>VLOOKUP(A3314, Kickstarter!B:P, 15, FALSE)</f>
        <v>61</v>
      </c>
      <c r="F3314">
        <f>VLOOKUP(A3314, Kickstarter!B:P, 11, FALSE)</f>
        <v>41</v>
      </c>
    </row>
    <row r="3315" spans="1:6" ht="45" x14ac:dyDescent="0.25">
      <c r="A3315" s="9" t="s">
        <v>3313</v>
      </c>
      <c r="B3315" s="3" t="str">
        <f>VLOOKUP(A3315, Kickstarter!B:C, 2, FALSE)</f>
        <v>A modern reworking of Shakespeare's histories and tragedies in iambic pentameter to talk of death, love, and race.</v>
      </c>
      <c r="C3315">
        <f>VLOOKUP(A3315, Kickstarter!B:E, 3, FALSE)</f>
        <v>2000</v>
      </c>
      <c r="D3315">
        <f>VLOOKUP(A3315, Kickstarter!B:E, 4, FALSE)</f>
        <v>2321</v>
      </c>
      <c r="E3315">
        <f>VLOOKUP(A3315, Kickstarter!B:P, 15, FALSE)</f>
        <v>80.03</v>
      </c>
      <c r="F3315">
        <f>VLOOKUP(A3315, Kickstarter!B:P, 11, FALSE)</f>
        <v>29</v>
      </c>
    </row>
    <row r="3316" spans="1:6" ht="45" x14ac:dyDescent="0.25">
      <c r="A3316" s="9" t="s">
        <v>3314</v>
      </c>
      <c r="B3316" s="3" t="str">
        <f>VLOOKUP(A3316, Kickstarter!B:C, 2, FALSE)</f>
        <v>I want to add a new perspective to the cycling safety debate by taking my play THE WHITE BIKE to the Edinburgh Festival of Cycling</v>
      </c>
      <c r="C3316">
        <f>VLOOKUP(A3316, Kickstarter!B:E, 3, FALSE)</f>
        <v>800</v>
      </c>
      <c r="D3316">
        <f>VLOOKUP(A3316, Kickstarter!B:E, 4, FALSE)</f>
        <v>1686</v>
      </c>
      <c r="E3316">
        <f>VLOOKUP(A3316, Kickstarter!B:P, 15, FALSE)</f>
        <v>29.07</v>
      </c>
      <c r="F3316">
        <f>VLOOKUP(A3316, Kickstarter!B:P, 11, FALSE)</f>
        <v>58</v>
      </c>
    </row>
    <row r="3317" spans="1:6" ht="45" x14ac:dyDescent="0.25">
      <c r="A3317" s="9" t="s">
        <v>3315</v>
      </c>
      <c r="B3317" s="3" t="str">
        <f>VLOOKUP(A3317, Kickstarter!B:C, 2, FALSE)</f>
        <v>Help Prospero take its Dark Retelling of the "Red" story to Edinburgh! The Forest breathes and waits...will you join us?</v>
      </c>
      <c r="C3317">
        <f>VLOOKUP(A3317, Kickstarter!B:E, 3, FALSE)</f>
        <v>4000</v>
      </c>
      <c r="D3317">
        <f>VLOOKUP(A3317, Kickstarter!B:E, 4, FALSE)</f>
        <v>4400</v>
      </c>
      <c r="E3317">
        <f>VLOOKUP(A3317, Kickstarter!B:P, 15, FALSE)</f>
        <v>49.44</v>
      </c>
      <c r="F3317">
        <f>VLOOKUP(A3317, Kickstarter!B:P, 11, FALSE)</f>
        <v>89</v>
      </c>
    </row>
    <row r="3318" spans="1:6" ht="75" x14ac:dyDescent="0.25">
      <c r="A3318" s="9" t="s">
        <v>3316</v>
      </c>
      <c r="B3318" s="3" t="str">
        <f>VLOOKUP(A3318, Kickstarter!B:C, 2, FALSE)</f>
        <v>Gorgeousness that which sits in the root of Loveness.
Other than this there is no endearment for or otherwise
to describe.</v>
      </c>
      <c r="C3318">
        <f>VLOOKUP(A3318, Kickstarter!B:E, 3, FALSE)</f>
        <v>11737</v>
      </c>
      <c r="D3318">
        <f>VLOOKUP(A3318, Kickstarter!B:E, 4, FALSE)</f>
        <v>11747.18</v>
      </c>
      <c r="E3318">
        <f>VLOOKUP(A3318, Kickstarter!B:P, 15, FALSE)</f>
        <v>93.98</v>
      </c>
      <c r="F3318">
        <f>VLOOKUP(A3318, Kickstarter!B:P, 11, FALSE)</f>
        <v>125</v>
      </c>
    </row>
    <row r="3319" spans="1:6" ht="45" x14ac:dyDescent="0.25">
      <c r="A3319" s="9" t="s">
        <v>3317</v>
      </c>
      <c r="B3319" s="3" t="str">
        <f>VLOOKUP(A3319, Kickstarter!B:C, 2, FALSE)</f>
        <v>Andy Boyd's epic new satire about heroes and villains, humankind's search for glory, and fascism in America</v>
      </c>
      <c r="C3319">
        <f>VLOOKUP(A3319, Kickstarter!B:E, 3, FALSE)</f>
        <v>1050</v>
      </c>
      <c r="D3319">
        <f>VLOOKUP(A3319, Kickstarter!B:E, 4, FALSE)</f>
        <v>1115</v>
      </c>
      <c r="E3319">
        <f>VLOOKUP(A3319, Kickstarter!B:P, 15, FALSE)</f>
        <v>61.94</v>
      </c>
      <c r="F3319">
        <f>VLOOKUP(A3319, Kickstarter!B:P, 11, FALSE)</f>
        <v>18</v>
      </c>
    </row>
    <row r="3320" spans="1:6" ht="30" x14ac:dyDescent="0.25">
      <c r="A3320" s="9" t="s">
        <v>3318</v>
      </c>
      <c r="B3320" s="3" t="str">
        <f>VLOOKUP(A3320, Kickstarter!B:C, 2, FALSE)</f>
        <v>Help us strengthen and inspire disability arts in Atlantic Canada</v>
      </c>
      <c r="C3320">
        <f>VLOOKUP(A3320, Kickstarter!B:E, 3, FALSE)</f>
        <v>2000</v>
      </c>
      <c r="D3320">
        <f>VLOOKUP(A3320, Kickstarter!B:E, 4, FALSE)</f>
        <v>2512</v>
      </c>
      <c r="E3320">
        <f>VLOOKUP(A3320, Kickstarter!B:P, 15, FALSE)</f>
        <v>78.5</v>
      </c>
      <c r="F3320">
        <f>VLOOKUP(A3320, Kickstarter!B:P, 11, FALSE)</f>
        <v>32</v>
      </c>
    </row>
    <row r="3321" spans="1:6" ht="45" x14ac:dyDescent="0.25">
      <c r="A3321" s="9" t="s">
        <v>3319</v>
      </c>
      <c r="B3321" s="3" t="str">
        <f>VLOOKUP(A3321, Kickstarter!B:C, 2, FALSE)</f>
        <v>Down the Rabbit Hole is an exciting new play by Not Just Theatre Productions. To be performed at Matthew's Yard Theatre in Feb 2015</v>
      </c>
      <c r="C3321">
        <f>VLOOKUP(A3321, Kickstarter!B:E, 3, FALSE)</f>
        <v>500</v>
      </c>
      <c r="D3321">
        <f>VLOOKUP(A3321, Kickstarter!B:E, 4, FALSE)</f>
        <v>540</v>
      </c>
      <c r="E3321">
        <f>VLOOKUP(A3321, Kickstarter!B:P, 15, FALSE)</f>
        <v>33.75</v>
      </c>
      <c r="F3321">
        <f>VLOOKUP(A3321, Kickstarter!B:P, 11, FALSE)</f>
        <v>16</v>
      </c>
    </row>
    <row r="3322" spans="1:6" ht="45" x14ac:dyDescent="0.25">
      <c r="A3322" s="9" t="s">
        <v>3320</v>
      </c>
      <c r="B3322" s="3" t="str">
        <f>VLOOKUP(A3322, Kickstarter!B:C, 2, FALSE)</f>
        <v>Imaginary Theater Company presents two modern day tall tales about family, resilience and redemption.</v>
      </c>
      <c r="C3322">
        <f>VLOOKUP(A3322, Kickstarter!B:E, 3, FALSE)</f>
        <v>2500</v>
      </c>
      <c r="D3322">
        <f>VLOOKUP(A3322, Kickstarter!B:E, 4, FALSE)</f>
        <v>2525</v>
      </c>
      <c r="E3322">
        <f>VLOOKUP(A3322, Kickstarter!B:P, 15, FALSE)</f>
        <v>66.45</v>
      </c>
      <c r="F3322">
        <f>VLOOKUP(A3322, Kickstarter!B:P, 11, FALSE)</f>
        <v>38</v>
      </c>
    </row>
    <row r="3323" spans="1:6" ht="45" x14ac:dyDescent="0.25">
      <c r="A3323" s="9" t="s">
        <v>3321</v>
      </c>
      <c r="B3323" s="3" t="str">
        <f>VLOOKUP(A3323, Kickstarter!B:C, 2, FALSE)</f>
        <v>Help WSC Avant Bard bring to life the US premiere of a theatrical retelling of 1001 Nights, adapted by Hanan al Shaykh &amp; Tim Supple!</v>
      </c>
      <c r="C3323">
        <f>VLOOKUP(A3323, Kickstarter!B:E, 3, FALSE)</f>
        <v>500</v>
      </c>
      <c r="D3323">
        <f>VLOOKUP(A3323, Kickstarter!B:E, 4, FALSE)</f>
        <v>537</v>
      </c>
      <c r="E3323">
        <f>VLOOKUP(A3323, Kickstarter!B:P, 15, FALSE)</f>
        <v>35.799999999999997</v>
      </c>
      <c r="F3323">
        <f>VLOOKUP(A3323, Kickstarter!B:P, 11, FALSE)</f>
        <v>15</v>
      </c>
    </row>
    <row r="3324" spans="1:6" ht="45" x14ac:dyDescent="0.25">
      <c r="A3324" s="9" t="s">
        <v>3322</v>
      </c>
      <c r="B3324" s="3" t="str">
        <f>VLOOKUP(A3324, Kickstarter!B:C, 2, FALSE)</f>
        <v>Familiar Strangers follows the journey of a community of people living homeless on the streets in and around Tompkins Square Park.</v>
      </c>
      <c r="C3324">
        <f>VLOOKUP(A3324, Kickstarter!B:E, 3, FALSE)</f>
        <v>3300</v>
      </c>
      <c r="D3324">
        <f>VLOOKUP(A3324, Kickstarter!B:E, 4, FALSE)</f>
        <v>3350</v>
      </c>
      <c r="E3324">
        <f>VLOOKUP(A3324, Kickstarter!B:P, 15, FALSE)</f>
        <v>145.65</v>
      </c>
      <c r="F3324">
        <f>VLOOKUP(A3324, Kickstarter!B:P, 11, FALSE)</f>
        <v>23</v>
      </c>
    </row>
    <row r="3325" spans="1:6" ht="45" x14ac:dyDescent="0.25">
      <c r="A3325" s="9" t="s">
        <v>3323</v>
      </c>
      <c r="B3325" s="3" t="str">
        <f>VLOOKUP(A3325, Kickstarter!B:C, 2, FALSE)</f>
        <v>Young adult theatre makers from London are raising money to cover costs for touring with their current production MigrantsÂ´ Rhapsody.</v>
      </c>
      <c r="C3325">
        <f>VLOOKUP(A3325, Kickstarter!B:E, 3, FALSE)</f>
        <v>1000</v>
      </c>
      <c r="D3325">
        <f>VLOOKUP(A3325, Kickstarter!B:E, 4, FALSE)</f>
        <v>1259</v>
      </c>
      <c r="E3325">
        <f>VLOOKUP(A3325, Kickstarter!B:P, 15, FALSE)</f>
        <v>25.69</v>
      </c>
      <c r="F3325">
        <f>VLOOKUP(A3325, Kickstarter!B:P, 11, FALSE)</f>
        <v>49</v>
      </c>
    </row>
    <row r="3326" spans="1:6" ht="30" x14ac:dyDescent="0.25">
      <c r="A3326" s="9" t="s">
        <v>3324</v>
      </c>
      <c r="B3326" s="3" t="str">
        <f>VLOOKUP(A3326, Kickstarter!B:C, 2, FALSE)</f>
        <v>The play tells the story of Jim and Doyler and their friendship on the brink of Irish independence.</v>
      </c>
      <c r="C3326">
        <f>VLOOKUP(A3326, Kickstarter!B:E, 3, FALSE)</f>
        <v>1500</v>
      </c>
      <c r="D3326">
        <f>VLOOKUP(A3326, Kickstarter!B:E, 4, FALSE)</f>
        <v>1525</v>
      </c>
      <c r="E3326">
        <f>VLOOKUP(A3326, Kickstarter!B:P, 15, FALSE)</f>
        <v>152.5</v>
      </c>
      <c r="F3326">
        <f>VLOOKUP(A3326, Kickstarter!B:P, 11, FALSE)</f>
        <v>10</v>
      </c>
    </row>
    <row r="3327" spans="1:6" ht="45" x14ac:dyDescent="0.25">
      <c r="A3327" s="9" t="s">
        <v>3325</v>
      </c>
      <c r="B3327" s="3" t="str">
        <f>VLOOKUP(A3327, Kickstarter!B:C, 2, FALSE)</f>
        <v>Innovative Theatre Company Needs You To Reach Funding Requirements. We Are So Close We Can Smell It! Thank You In Advance.</v>
      </c>
      <c r="C3327">
        <f>VLOOKUP(A3327, Kickstarter!B:E, 3, FALSE)</f>
        <v>400</v>
      </c>
      <c r="D3327">
        <f>VLOOKUP(A3327, Kickstarter!B:E, 4, FALSE)</f>
        <v>450</v>
      </c>
      <c r="E3327">
        <f>VLOOKUP(A3327, Kickstarter!B:P, 15, FALSE)</f>
        <v>30</v>
      </c>
      <c r="F3327">
        <f>VLOOKUP(A3327, Kickstarter!B:P, 11, FALSE)</f>
        <v>15</v>
      </c>
    </row>
    <row r="3328" spans="1:6" ht="45" x14ac:dyDescent="0.25">
      <c r="A3328" s="9" t="s">
        <v>3326</v>
      </c>
      <c r="B3328" s="3" t="str">
        <f>VLOOKUP(A3328, Kickstarter!B:C, 2, FALSE)</f>
        <v>An edgy, hilarious, compassionate and honest show to help caregivers find courage, trust their instincts and above all, to laugh.</v>
      </c>
      <c r="C3328">
        <f>VLOOKUP(A3328, Kickstarter!B:E, 3, FALSE)</f>
        <v>8000</v>
      </c>
      <c r="D3328">
        <f>VLOOKUP(A3328, Kickstarter!B:E, 4, FALSE)</f>
        <v>8110</v>
      </c>
      <c r="E3328">
        <f>VLOOKUP(A3328, Kickstarter!B:P, 15, FALSE)</f>
        <v>142.28</v>
      </c>
      <c r="F3328">
        <f>VLOOKUP(A3328, Kickstarter!B:P, 11, FALSE)</f>
        <v>57</v>
      </c>
    </row>
    <row r="3329" spans="1:6" ht="45" x14ac:dyDescent="0.25">
      <c r="A3329" s="9" t="s">
        <v>3327</v>
      </c>
      <c r="B3329" s="3" t="str">
        <f>VLOOKUP(A3329, Kickstarter!B:C, 2, FALSE)</f>
        <v>After 3 successful nights last year, Itch+Scratch are back. New writing, live music and party fun. Best New Theatre, Great Night Out.</v>
      </c>
      <c r="C3329">
        <f>VLOOKUP(A3329, Kickstarter!B:E, 3, FALSE)</f>
        <v>800</v>
      </c>
      <c r="D3329">
        <f>VLOOKUP(A3329, Kickstarter!B:E, 4, FALSE)</f>
        <v>810</v>
      </c>
      <c r="E3329">
        <f>VLOOKUP(A3329, Kickstarter!B:P, 15, FALSE)</f>
        <v>24.55</v>
      </c>
      <c r="F3329">
        <f>VLOOKUP(A3329, Kickstarter!B:P, 11, FALSE)</f>
        <v>33</v>
      </c>
    </row>
    <row r="3330" spans="1:6" ht="45" x14ac:dyDescent="0.25">
      <c r="A3330" s="9" t="s">
        <v>3328</v>
      </c>
      <c r="B3330" s="3" t="str">
        <f>VLOOKUP(A3330, Kickstarter!B:C, 2, FALSE)</f>
        <v>"3 Days In Savannah" explores the issues of love, racism, and regret while reminding us that, "life is a game and love is the prize."</v>
      </c>
      <c r="C3330">
        <f>VLOOKUP(A3330, Kickstarter!B:E, 3, FALSE)</f>
        <v>1800</v>
      </c>
      <c r="D3330">
        <f>VLOOKUP(A3330, Kickstarter!B:E, 4, FALSE)</f>
        <v>2635</v>
      </c>
      <c r="E3330">
        <f>VLOOKUP(A3330, Kickstarter!B:P, 15, FALSE)</f>
        <v>292.77999999999997</v>
      </c>
      <c r="F3330">
        <f>VLOOKUP(A3330, Kickstarter!B:P, 11, FALSE)</f>
        <v>9</v>
      </c>
    </row>
    <row r="3331" spans="1:6" ht="45" x14ac:dyDescent="0.25">
      <c r="A3331" s="9" t="s">
        <v>3329</v>
      </c>
      <c r="B3331" s="3" t="str">
        <f>VLOOKUP(A3331, Kickstarter!B:C, 2, FALSE)</f>
        <v>Jestia and Raedon is a brand new romantic comedy play going to the Edinburgh Fringe Festival this summer.</v>
      </c>
      <c r="C3331">
        <f>VLOOKUP(A3331, Kickstarter!B:E, 3, FALSE)</f>
        <v>1000</v>
      </c>
      <c r="D3331">
        <f>VLOOKUP(A3331, Kickstarter!B:E, 4, FALSE)</f>
        <v>1168</v>
      </c>
      <c r="E3331">
        <f>VLOOKUP(A3331, Kickstarter!B:P, 15, FALSE)</f>
        <v>44.92</v>
      </c>
      <c r="F3331">
        <f>VLOOKUP(A3331, Kickstarter!B:P, 11, FALSE)</f>
        <v>26</v>
      </c>
    </row>
    <row r="3332" spans="1:6" ht="45" x14ac:dyDescent="0.25">
      <c r="A3332" s="9" t="s">
        <v>3330</v>
      </c>
      <c r="B3332" s="3" t="str">
        <f>VLOOKUP(A3332, Kickstarter!B:C, 2, FALSE)</f>
        <v>"Tissue" is a play about Breast Cancer. Produced by MonkeyBond theatre co.ltd to raise awareness for Breast cancer.</v>
      </c>
      <c r="C3332">
        <f>VLOOKUP(A3332, Kickstarter!B:E, 3, FALSE)</f>
        <v>1500</v>
      </c>
      <c r="D3332">
        <f>VLOOKUP(A3332, Kickstarter!B:E, 4, FALSE)</f>
        <v>1594</v>
      </c>
      <c r="E3332">
        <f>VLOOKUP(A3332, Kickstarter!B:P, 15, FALSE)</f>
        <v>23.1</v>
      </c>
      <c r="F3332">
        <f>VLOOKUP(A3332, Kickstarter!B:P, 11, FALSE)</f>
        <v>69</v>
      </c>
    </row>
    <row r="3333" spans="1:6" ht="45" x14ac:dyDescent="0.25">
      <c r="A3333" s="9" t="s">
        <v>3331</v>
      </c>
      <c r="B3333" s="3" t="str">
        <f>VLOOKUP(A3333, Kickstarter!B:C, 2, FALSE)</f>
        <v>Battle Stage Plays is seeking to raise funds to cover developmental costs and move closer towards touring our dynamic hit stage plays.</v>
      </c>
      <c r="C3333">
        <f>VLOOKUP(A3333, Kickstarter!B:E, 3, FALSE)</f>
        <v>5000</v>
      </c>
      <c r="D3333">
        <f>VLOOKUP(A3333, Kickstarter!B:E, 4, FALSE)</f>
        <v>5226</v>
      </c>
      <c r="E3333">
        <f>VLOOKUP(A3333, Kickstarter!B:P, 15, FALSE)</f>
        <v>80.400000000000006</v>
      </c>
      <c r="F3333">
        <f>VLOOKUP(A3333, Kickstarter!B:P, 11, FALSE)</f>
        <v>65</v>
      </c>
    </row>
    <row r="3334" spans="1:6" ht="45" x14ac:dyDescent="0.25">
      <c r="A3334" s="9" t="s">
        <v>3332</v>
      </c>
      <c r="B3334" s="3" t="str">
        <f>VLOOKUP(A3334, Kickstarter!B:C, 2, FALSE)</f>
        <v>Two marine biologists are at odds during an important expedition. When a stranded shark refuses to die, things get weird.</v>
      </c>
      <c r="C3334">
        <f>VLOOKUP(A3334, Kickstarter!B:E, 3, FALSE)</f>
        <v>6000</v>
      </c>
      <c r="D3334">
        <f>VLOOKUP(A3334, Kickstarter!B:E, 4, FALSE)</f>
        <v>6000</v>
      </c>
      <c r="E3334">
        <f>VLOOKUP(A3334, Kickstarter!B:P, 15, FALSE)</f>
        <v>72.290000000000006</v>
      </c>
      <c r="F3334">
        <f>VLOOKUP(A3334, Kickstarter!B:P, 11, FALSE)</f>
        <v>83</v>
      </c>
    </row>
    <row r="3335" spans="1:6" ht="45" x14ac:dyDescent="0.25">
      <c r="A3335" s="9" t="s">
        <v>3333</v>
      </c>
      <c r="B3335" s="3" t="str">
        <f>VLOOKUP(A3335, Kickstarter!B:C, 2, FALSE)</f>
        <v>Providence's Latino theater, ECAS Theater, is headed to Cuba in July to premiere an original Cuban play there. Help us make history!</v>
      </c>
      <c r="C3335">
        <f>VLOOKUP(A3335, Kickstarter!B:E, 3, FALSE)</f>
        <v>3500</v>
      </c>
      <c r="D3335">
        <f>VLOOKUP(A3335, Kickstarter!B:E, 4, FALSE)</f>
        <v>3660</v>
      </c>
      <c r="E3335">
        <f>VLOOKUP(A3335, Kickstarter!B:P, 15, FALSE)</f>
        <v>32.97</v>
      </c>
      <c r="F3335">
        <f>VLOOKUP(A3335, Kickstarter!B:P, 11, FALSE)</f>
        <v>111</v>
      </c>
    </row>
    <row r="3336" spans="1:6" ht="30" x14ac:dyDescent="0.25">
      <c r="A3336" s="9" t="s">
        <v>3334</v>
      </c>
      <c r="B3336" s="3" t="str">
        <f>VLOOKUP(A3336, Kickstarter!B:C, 2, FALSE)</f>
        <v>The Saltbox Theatre Collective is a brand new not-for-profit theatre company in Illinois.</v>
      </c>
      <c r="C3336">
        <f>VLOOKUP(A3336, Kickstarter!B:E, 3, FALSE)</f>
        <v>3871</v>
      </c>
      <c r="D3336">
        <f>VLOOKUP(A3336, Kickstarter!B:E, 4, FALSE)</f>
        <v>5366</v>
      </c>
      <c r="E3336">
        <f>VLOOKUP(A3336, Kickstarter!B:P, 15, FALSE)</f>
        <v>116.65</v>
      </c>
      <c r="F3336">
        <f>VLOOKUP(A3336, Kickstarter!B:P, 11, FALSE)</f>
        <v>46</v>
      </c>
    </row>
    <row r="3337" spans="1:6" ht="45" x14ac:dyDescent="0.25">
      <c r="A3337" s="9" t="s">
        <v>3335</v>
      </c>
      <c r="B3337" s="3" t="str">
        <f>VLOOKUP(A3337, Kickstarter!B:C, 2, FALSE)</f>
        <v>Phantom Pain - a new play promoting mental health awareness written and performed by fledgling theatre company Unhinged Creations.</v>
      </c>
      <c r="C3337">
        <f>VLOOKUP(A3337, Kickstarter!B:E, 3, FALSE)</f>
        <v>5000</v>
      </c>
      <c r="D3337">
        <f>VLOOKUP(A3337, Kickstarter!B:E, 4, FALSE)</f>
        <v>5016</v>
      </c>
      <c r="E3337">
        <f>VLOOKUP(A3337, Kickstarter!B:P, 15, FALSE)</f>
        <v>79.62</v>
      </c>
      <c r="F3337">
        <f>VLOOKUP(A3337, Kickstarter!B:P, 11, FALSE)</f>
        <v>63</v>
      </c>
    </row>
    <row r="3338" spans="1:6" ht="45" x14ac:dyDescent="0.25">
      <c r="A3338" s="9" t="s">
        <v>3336</v>
      </c>
      <c r="B3338" s="3" t="str">
        <f>VLOOKUP(A3338, Kickstarter!B:C, 2, FALSE)</f>
        <v>A theatrical adaptation of Oscar Wilde's short stories, presented by Suitcase Civilians at The Space, April 5-10 2016.</v>
      </c>
      <c r="C3338">
        <f>VLOOKUP(A3338, Kickstarter!B:E, 3, FALSE)</f>
        <v>250</v>
      </c>
      <c r="D3338">
        <f>VLOOKUP(A3338, Kickstarter!B:E, 4, FALSE)</f>
        <v>250</v>
      </c>
      <c r="E3338">
        <f>VLOOKUP(A3338, Kickstarter!B:P, 15, FALSE)</f>
        <v>27.78</v>
      </c>
      <c r="F3338">
        <f>VLOOKUP(A3338, Kickstarter!B:P, 11, FALSE)</f>
        <v>9</v>
      </c>
    </row>
    <row r="3339" spans="1:6" ht="45" x14ac:dyDescent="0.25">
      <c r="A3339" s="9" t="s">
        <v>3337</v>
      </c>
      <c r="B3339" s="3" t="str">
        <f>VLOOKUP(A3339, Kickstarter!B:C, 2, FALSE)</f>
        <v>StoneCrabs is thrilled to bring to the UK the first English production of Philipp LÃ¶hleâ€™s play Das Ding (The Thing).</v>
      </c>
      <c r="C3339">
        <f>VLOOKUP(A3339, Kickstarter!B:E, 3, FALSE)</f>
        <v>2500</v>
      </c>
      <c r="D3339">
        <f>VLOOKUP(A3339, Kickstarter!B:E, 4, FALSE)</f>
        <v>2755</v>
      </c>
      <c r="E3339">
        <f>VLOOKUP(A3339, Kickstarter!B:P, 15, FALSE)</f>
        <v>81.03</v>
      </c>
      <c r="F3339">
        <f>VLOOKUP(A3339, Kickstarter!B:P, 11, FALSE)</f>
        <v>34</v>
      </c>
    </row>
    <row r="3340" spans="1:6" ht="30" x14ac:dyDescent="0.25">
      <c r="A3340" s="9" t="s">
        <v>3338</v>
      </c>
      <c r="B3340" s="3" t="str">
        <f>VLOOKUP(A3340, Kickstarter!B:C, 2, FALSE)</f>
        <v>Join Estelle Parsons in support of Theater That Looks and Sounds Like America</v>
      </c>
      <c r="C3340">
        <f>VLOOKUP(A3340, Kickstarter!B:E, 3, FALSE)</f>
        <v>15000</v>
      </c>
      <c r="D3340">
        <f>VLOOKUP(A3340, Kickstarter!B:E, 4, FALSE)</f>
        <v>15327</v>
      </c>
      <c r="E3340">
        <f>VLOOKUP(A3340, Kickstarter!B:P, 15, FALSE)</f>
        <v>136.85</v>
      </c>
      <c r="F3340">
        <f>VLOOKUP(A3340, Kickstarter!B:P, 11, FALSE)</f>
        <v>112</v>
      </c>
    </row>
    <row r="3341" spans="1:6" ht="30" x14ac:dyDescent="0.25">
      <c r="A3341" s="9" t="s">
        <v>3339</v>
      </c>
      <c r="B3341" s="3" t="str">
        <f>VLOOKUP(A3341, Kickstarter!B:C, 2, FALSE)</f>
        <v>FPLA presents FRIENDS IN TRANSIENT PLACES by Jonathan Caren: a magical story of modern life.</v>
      </c>
      <c r="C3341">
        <f>VLOOKUP(A3341, Kickstarter!B:E, 3, FALSE)</f>
        <v>8000</v>
      </c>
      <c r="D3341">
        <f>VLOOKUP(A3341, Kickstarter!B:E, 4, FALSE)</f>
        <v>8348</v>
      </c>
      <c r="E3341">
        <f>VLOOKUP(A3341, Kickstarter!B:P, 15, FALSE)</f>
        <v>177.62</v>
      </c>
      <c r="F3341">
        <f>VLOOKUP(A3341, Kickstarter!B:P, 11, FALSE)</f>
        <v>47</v>
      </c>
    </row>
    <row r="3342" spans="1:6" ht="45" x14ac:dyDescent="0.25">
      <c r="A3342" s="9" t="s">
        <v>3340</v>
      </c>
      <c r="B3342" s="3" t="str">
        <f>VLOOKUP(A3342, Kickstarter!B:C, 2, FALSE)</f>
        <v>The Eno River Players is a community theater in Durham, North Carolina. We are trying to raise money to get our second show on its feet</v>
      </c>
      <c r="C3342">
        <f>VLOOKUP(A3342, Kickstarter!B:E, 3, FALSE)</f>
        <v>3000</v>
      </c>
      <c r="D3342">
        <f>VLOOKUP(A3342, Kickstarter!B:E, 4, FALSE)</f>
        <v>4145</v>
      </c>
      <c r="E3342">
        <f>VLOOKUP(A3342, Kickstarter!B:P, 15, FALSE)</f>
        <v>109.08</v>
      </c>
      <c r="F3342">
        <f>VLOOKUP(A3342, Kickstarter!B:P, 11, FALSE)</f>
        <v>38</v>
      </c>
    </row>
    <row r="3343" spans="1:6" ht="45" x14ac:dyDescent="0.25">
      <c r="A3343" s="9" t="s">
        <v>3341</v>
      </c>
      <c r="B3343" s="3" t="str">
        <f>VLOOKUP(A3343, Kickstarter!B:C, 2, FALSE)</f>
        <v>A London flat, two stories play simultaneously. Irish mapmaker 1821, Iranian artist present day. Each senses the other. Worlds collide.</v>
      </c>
      <c r="C3343">
        <f>VLOOKUP(A3343, Kickstarter!B:E, 3, FALSE)</f>
        <v>3350</v>
      </c>
      <c r="D3343">
        <f>VLOOKUP(A3343, Kickstarter!B:E, 4, FALSE)</f>
        <v>3350</v>
      </c>
      <c r="E3343">
        <f>VLOOKUP(A3343, Kickstarter!B:P, 15, FALSE)</f>
        <v>119.64</v>
      </c>
      <c r="F3343">
        <f>VLOOKUP(A3343, Kickstarter!B:P, 11, FALSE)</f>
        <v>28</v>
      </c>
    </row>
    <row r="3344" spans="1:6" ht="30" x14ac:dyDescent="0.25">
      <c r="A3344" s="9" t="s">
        <v>3342</v>
      </c>
      <c r="B3344" s="3" t="str">
        <f>VLOOKUP(A3344, Kickstarter!B:C, 2, FALSE)</f>
        <v>We believe in the power of stories to change the world. Theatre that inspires transformation.</v>
      </c>
      <c r="C3344">
        <f>VLOOKUP(A3344, Kickstarter!B:E, 3, FALSE)</f>
        <v>6000</v>
      </c>
      <c r="D3344">
        <f>VLOOKUP(A3344, Kickstarter!B:E, 4, FALSE)</f>
        <v>6100</v>
      </c>
      <c r="E3344">
        <f>VLOOKUP(A3344, Kickstarter!B:P, 15, FALSE)</f>
        <v>78.209999999999994</v>
      </c>
      <c r="F3344">
        <f>VLOOKUP(A3344, Kickstarter!B:P, 11, FALSE)</f>
        <v>78</v>
      </c>
    </row>
    <row r="3345" spans="1:6" ht="45" x14ac:dyDescent="0.25">
      <c r="A3345" s="9" t="s">
        <v>3343</v>
      </c>
      <c r="B3345" s="3" t="str">
        <f>VLOOKUP(A3345, Kickstarter!B:C, 2, FALSE)</f>
        <v>Two sisters make a set of paper dolls which take them on a journey across lands, creating memories along the way.</v>
      </c>
      <c r="C3345">
        <f>VLOOKUP(A3345, Kickstarter!B:E, 3, FALSE)</f>
        <v>700</v>
      </c>
      <c r="D3345">
        <f>VLOOKUP(A3345, Kickstarter!B:E, 4, FALSE)</f>
        <v>1200</v>
      </c>
      <c r="E3345">
        <f>VLOOKUP(A3345, Kickstarter!B:P, 15, FALSE)</f>
        <v>52.17</v>
      </c>
      <c r="F3345">
        <f>VLOOKUP(A3345, Kickstarter!B:P, 11, FALSE)</f>
        <v>23</v>
      </c>
    </row>
    <row r="3346" spans="1:6" ht="45" x14ac:dyDescent="0.25">
      <c r="A3346" s="9" t="s">
        <v>3344</v>
      </c>
      <c r="B3346" s="3" t="str">
        <f>VLOOKUP(A3346, Kickstarter!B:C, 2, FALSE)</f>
        <v>We are a company of crafted and trained actors, writers and directors dedicated to the principles set by the legendary Group Theatre.</v>
      </c>
      <c r="C3346">
        <f>VLOOKUP(A3346, Kickstarter!B:E, 3, FALSE)</f>
        <v>4500</v>
      </c>
      <c r="D3346">
        <f>VLOOKUP(A3346, Kickstarter!B:E, 4, FALSE)</f>
        <v>4565</v>
      </c>
      <c r="E3346">
        <f>VLOOKUP(A3346, Kickstarter!B:P, 15, FALSE)</f>
        <v>114.13</v>
      </c>
      <c r="F3346">
        <f>VLOOKUP(A3346, Kickstarter!B:P, 11, FALSE)</f>
        <v>40</v>
      </c>
    </row>
    <row r="3347" spans="1:6" ht="45" x14ac:dyDescent="0.25">
      <c r="A3347" s="9" t="s">
        <v>3345</v>
      </c>
      <c r="B3347" s="3" t="str">
        <f>VLOOKUP(A3347, Kickstarter!B:C, 2, FALSE)</f>
        <v>Please help us raise funds for the production costs of a world premiere production of a play that will raise awareness for spina bifida</v>
      </c>
      <c r="C3347">
        <f>VLOOKUP(A3347, Kickstarter!B:E, 3, FALSE)</f>
        <v>500</v>
      </c>
      <c r="D3347">
        <f>VLOOKUP(A3347, Kickstarter!B:E, 4, FALSE)</f>
        <v>650</v>
      </c>
      <c r="E3347">
        <f>VLOOKUP(A3347, Kickstarter!B:P, 15, FALSE)</f>
        <v>50</v>
      </c>
      <c r="F3347">
        <f>VLOOKUP(A3347, Kickstarter!B:P, 11, FALSE)</f>
        <v>13</v>
      </c>
    </row>
    <row r="3348" spans="1:6" ht="45" x14ac:dyDescent="0.25">
      <c r="A3348" s="9" t="s">
        <v>3346</v>
      </c>
      <c r="B3348" s="3" t="str">
        <f>VLOOKUP(A3348, Kickstarter!B:C, 2, FALSE)</f>
        <v>Tempest opens Feb. 25. Please support Shakespeare, the arts and community youth theater! Be a part of something special!</v>
      </c>
      <c r="C3348">
        <f>VLOOKUP(A3348, Kickstarter!B:E, 3, FALSE)</f>
        <v>1500</v>
      </c>
      <c r="D3348">
        <f>VLOOKUP(A3348, Kickstarter!B:E, 4, FALSE)</f>
        <v>1650</v>
      </c>
      <c r="E3348">
        <f>VLOOKUP(A3348, Kickstarter!B:P, 15, FALSE)</f>
        <v>91.67</v>
      </c>
      <c r="F3348">
        <f>VLOOKUP(A3348, Kickstarter!B:P, 11, FALSE)</f>
        <v>18</v>
      </c>
    </row>
    <row r="3349" spans="1:6" ht="45" x14ac:dyDescent="0.25">
      <c r="A3349" s="9" t="s">
        <v>3347</v>
      </c>
      <c r="B3349" s="3" t="str">
        <f>VLOOKUP(A3349, Kickstarter!B:C, 2, FALSE)</f>
        <v>The Hope Theatre is fundraising for their second in-house show, the London premiere of Sea Life by Lucy Catherine opening 24th May 2016</v>
      </c>
      <c r="C3349">
        <f>VLOOKUP(A3349, Kickstarter!B:E, 3, FALSE)</f>
        <v>2000</v>
      </c>
      <c r="D3349">
        <f>VLOOKUP(A3349, Kickstarter!B:E, 4, FALSE)</f>
        <v>2389</v>
      </c>
      <c r="E3349">
        <f>VLOOKUP(A3349, Kickstarter!B:P, 15, FALSE)</f>
        <v>108.59</v>
      </c>
      <c r="F3349">
        <f>VLOOKUP(A3349, Kickstarter!B:P, 11, FALSE)</f>
        <v>22</v>
      </c>
    </row>
    <row r="3350" spans="1:6" ht="45" x14ac:dyDescent="0.25">
      <c r="A3350" s="9" t="s">
        <v>3266</v>
      </c>
      <c r="B3350" s="3" t="str">
        <f>VLOOKUP(A3350, Kickstarter!B:C, 2, FALSE)</f>
        <v>An original version of Shakespeare's masterpiece that emphasizes family and explores the destruction of blood ties</v>
      </c>
      <c r="C3350">
        <f>VLOOKUP(A3350, Kickstarter!B:E, 3, FALSE)</f>
        <v>6000</v>
      </c>
      <c r="D3350">
        <f>VLOOKUP(A3350, Kickstarter!B:E, 4, FALSE)</f>
        <v>7877</v>
      </c>
      <c r="E3350">
        <f>VLOOKUP(A3350, Kickstarter!B:P, 15, FALSE)</f>
        <v>48.33</v>
      </c>
      <c r="F3350">
        <f>VLOOKUP(A3350, Kickstarter!B:P, 11, FALSE)</f>
        <v>163</v>
      </c>
    </row>
    <row r="3351" spans="1:6" ht="45" x14ac:dyDescent="0.25">
      <c r="A3351" s="9" t="s">
        <v>3348</v>
      </c>
      <c r="B3351" s="3" t="str">
        <f>VLOOKUP(A3351, Kickstarter!B:C, 2, FALSE)</f>
        <v>In this ninety-minute adaptation of the classic Shakespeare play, a cast of nine women asks the question: What even is virginity anyway</v>
      </c>
      <c r="C3351">
        <f>VLOOKUP(A3351, Kickstarter!B:E, 3, FALSE)</f>
        <v>1000</v>
      </c>
      <c r="D3351">
        <f>VLOOKUP(A3351, Kickstarter!B:E, 4, FALSE)</f>
        <v>1534</v>
      </c>
      <c r="E3351">
        <f>VLOOKUP(A3351, Kickstarter!B:P, 15, FALSE)</f>
        <v>109.57</v>
      </c>
      <c r="F3351">
        <f>VLOOKUP(A3351, Kickstarter!B:P, 11, FALSE)</f>
        <v>14</v>
      </c>
    </row>
    <row r="3352" spans="1:6" ht="45" x14ac:dyDescent="0.25">
      <c r="A3352" s="9" t="s">
        <v>3349</v>
      </c>
      <c r="B3352" s="3" t="str">
        <f>VLOOKUP(A3352, Kickstarter!B:C, 2, FALSE)</f>
        <v>Nora Wageners TheaterstÃ¼ck lÃ¤dt den Zuschauer ein auf eine teils lustige, teils dÃ¼stere Reise ins Wohnzimmer der jungen, arbeitslosen K</v>
      </c>
      <c r="C3352">
        <f>VLOOKUP(A3352, Kickstarter!B:E, 3, FALSE)</f>
        <v>3500</v>
      </c>
      <c r="D3352">
        <f>VLOOKUP(A3352, Kickstarter!B:E, 4, FALSE)</f>
        <v>3655</v>
      </c>
      <c r="E3352">
        <f>VLOOKUP(A3352, Kickstarter!B:P, 15, FALSE)</f>
        <v>71.67</v>
      </c>
      <c r="F3352">
        <f>VLOOKUP(A3352, Kickstarter!B:P, 11, FALSE)</f>
        <v>51</v>
      </c>
    </row>
    <row r="3353" spans="1:6" ht="45" x14ac:dyDescent="0.25">
      <c r="A3353" s="9" t="s">
        <v>3350</v>
      </c>
      <c r="B3353" s="3" t="str">
        <f>VLOOKUP(A3353, Kickstarter!B:C, 2, FALSE)</f>
        <v>A thrilling 'steampunk' reworking of the infamous gothic horror novel by a powerhouse ensemble will leave you begging to be bitten.</v>
      </c>
      <c r="C3353">
        <f>VLOOKUP(A3353, Kickstarter!B:E, 3, FALSE)</f>
        <v>5000</v>
      </c>
      <c r="D3353">
        <f>VLOOKUP(A3353, Kickstarter!B:E, 4, FALSE)</f>
        <v>5055</v>
      </c>
      <c r="E3353">
        <f>VLOOKUP(A3353, Kickstarter!B:P, 15, FALSE)</f>
        <v>93.61</v>
      </c>
      <c r="F3353">
        <f>VLOOKUP(A3353, Kickstarter!B:P, 11, FALSE)</f>
        <v>54</v>
      </c>
    </row>
    <row r="3354" spans="1:6" ht="45" x14ac:dyDescent="0.25">
      <c r="A3354" s="9" t="s">
        <v>3351</v>
      </c>
      <c r="B3354" s="3" t="str">
        <f>VLOOKUP(A3354, Kickstarter!B:C, 2, FALSE)</f>
        <v>Actors creating more theatre in Brighton. A LOT MORE. Classics, contemporary, new writing, Shakespeare, foreign translations and more.</v>
      </c>
      <c r="C3354">
        <f>VLOOKUP(A3354, Kickstarter!B:E, 3, FALSE)</f>
        <v>5000</v>
      </c>
      <c r="D3354">
        <f>VLOOKUP(A3354, Kickstarter!B:E, 4, FALSE)</f>
        <v>5376</v>
      </c>
      <c r="E3354">
        <f>VLOOKUP(A3354, Kickstarter!B:P, 15, FALSE)</f>
        <v>76.8</v>
      </c>
      <c r="F3354">
        <f>VLOOKUP(A3354, Kickstarter!B:P, 11, FALSE)</f>
        <v>70</v>
      </c>
    </row>
    <row r="3355" spans="1:6" ht="45" x14ac:dyDescent="0.25">
      <c r="A3355" s="9" t="s">
        <v>3352</v>
      </c>
      <c r="B3355" s="3" t="str">
        <f>VLOOKUP(A3355, Kickstarter!B:C, 2, FALSE)</f>
        <v>A new spoken word play, written by Paul Hewitt, in 3 parts about love and fate, inspired by the Ruba'iyat of Omar Khayyam.</v>
      </c>
      <c r="C3355">
        <f>VLOOKUP(A3355, Kickstarter!B:E, 3, FALSE)</f>
        <v>500</v>
      </c>
      <c r="D3355">
        <f>VLOOKUP(A3355, Kickstarter!B:E, 4, FALSE)</f>
        <v>1575</v>
      </c>
      <c r="E3355">
        <f>VLOOKUP(A3355, Kickstarter!B:P, 15, FALSE)</f>
        <v>35.799999999999997</v>
      </c>
      <c r="F3355">
        <f>VLOOKUP(A3355, Kickstarter!B:P, 11, FALSE)</f>
        <v>44</v>
      </c>
    </row>
    <row r="3356" spans="1:6" ht="30" x14ac:dyDescent="0.25">
      <c r="A3356" s="9" t="s">
        <v>3353</v>
      </c>
      <c r="B3356" s="3" t="str">
        <f>VLOOKUP(A3356, Kickstarter!B:C, 2, FALSE)</f>
        <v>Help Strangeloop Theatre create and support new work by sponsoring our 2015-2016 season.</v>
      </c>
      <c r="C3356">
        <f>VLOOKUP(A3356, Kickstarter!B:E, 3, FALSE)</f>
        <v>3000</v>
      </c>
      <c r="D3356">
        <f>VLOOKUP(A3356, Kickstarter!B:E, 4, FALSE)</f>
        <v>3058</v>
      </c>
      <c r="E3356">
        <f>VLOOKUP(A3356, Kickstarter!B:P, 15, FALSE)</f>
        <v>55.6</v>
      </c>
      <c r="F3356">
        <f>VLOOKUP(A3356, Kickstarter!B:P, 11, FALSE)</f>
        <v>55</v>
      </c>
    </row>
    <row r="3357" spans="1:6" ht="45" x14ac:dyDescent="0.25">
      <c r="A3357" s="9" t="s">
        <v>3354</v>
      </c>
      <c r="B3357" s="3" t="str">
        <f>VLOOKUP(A3357, Kickstarter!B:C, 2, FALSE)</f>
        <v>Help get Jelly Beans to the Theatre503 stage. An important piece of new writing by Dan Pick, produced by Kuleshov Theatre</v>
      </c>
      <c r="C3357">
        <f>VLOOKUP(A3357, Kickstarter!B:E, 3, FALSE)</f>
        <v>1750</v>
      </c>
      <c r="D3357">
        <f>VLOOKUP(A3357, Kickstarter!B:E, 4, FALSE)</f>
        <v>2210</v>
      </c>
      <c r="E3357">
        <f>VLOOKUP(A3357, Kickstarter!B:P, 15, FALSE)</f>
        <v>147.33000000000001</v>
      </c>
      <c r="F3357">
        <f>VLOOKUP(A3357, Kickstarter!B:P, 11, FALSE)</f>
        <v>15</v>
      </c>
    </row>
    <row r="3358" spans="1:6" ht="45" x14ac:dyDescent="0.25">
      <c r="A3358" s="9" t="s">
        <v>3355</v>
      </c>
      <c r="B3358" s="3" t="str">
        <f>VLOOKUP(A3358, Kickstarter!B:C, 2, FALSE)</f>
        <v>30 days to raise Â£1500 - to run drama workshops about the plays themes with girls (aged 13-18) who are in need! GIRL POWER!</v>
      </c>
      <c r="C3358">
        <f>VLOOKUP(A3358, Kickstarter!B:E, 3, FALSE)</f>
        <v>1500</v>
      </c>
      <c r="D3358">
        <f>VLOOKUP(A3358, Kickstarter!B:E, 4, FALSE)</f>
        <v>1521</v>
      </c>
      <c r="E3358">
        <f>VLOOKUP(A3358, Kickstarter!B:P, 15, FALSE)</f>
        <v>56.33</v>
      </c>
      <c r="F3358">
        <f>VLOOKUP(A3358, Kickstarter!B:P, 11, FALSE)</f>
        <v>27</v>
      </c>
    </row>
    <row r="3359" spans="1:6" ht="45" x14ac:dyDescent="0.25">
      <c r="A3359" s="9" t="s">
        <v>3356</v>
      </c>
      <c r="B3359" s="3" t="str">
        <f>VLOOKUP(A3359, Kickstarter!B:C, 2, FALSE)</f>
        <v>Two strangers on a bridge in the dead of night, a game of dominoes, and a value ready meal - by upcoming HighTide Escalator Playwright.</v>
      </c>
      <c r="C3359">
        <f>VLOOKUP(A3359, Kickstarter!B:E, 3, FALSE)</f>
        <v>2000</v>
      </c>
      <c r="D3359">
        <f>VLOOKUP(A3359, Kickstarter!B:E, 4, FALSE)</f>
        <v>2020</v>
      </c>
      <c r="E3359">
        <f>VLOOKUP(A3359, Kickstarter!B:P, 15, FALSE)</f>
        <v>96.19</v>
      </c>
      <c r="F3359">
        <f>VLOOKUP(A3359, Kickstarter!B:P, 11, FALSE)</f>
        <v>21</v>
      </c>
    </row>
    <row r="3360" spans="1:6" ht="45" x14ac:dyDescent="0.25">
      <c r="A3360" s="9" t="s">
        <v>3357</v>
      </c>
      <c r="B3360" s="3" t="str">
        <f>VLOOKUP(A3360, Kickstarter!B:C, 2, FALSE)</f>
        <v>Alef productions, LLC is proud to present a World Premiere Play about Acceptance, Relationships,  Mortality and Love!</v>
      </c>
      <c r="C3360">
        <f>VLOOKUP(A3360, Kickstarter!B:E, 3, FALSE)</f>
        <v>10000</v>
      </c>
      <c r="D3360">
        <f>VLOOKUP(A3360, Kickstarter!B:E, 4, FALSE)</f>
        <v>10299</v>
      </c>
      <c r="E3360">
        <f>VLOOKUP(A3360, Kickstarter!B:P, 15, FALSE)</f>
        <v>63.57</v>
      </c>
      <c r="F3360">
        <f>VLOOKUP(A3360, Kickstarter!B:P, 11, FALSE)</f>
        <v>162</v>
      </c>
    </row>
    <row r="3361" spans="1:6" ht="30" x14ac:dyDescent="0.25">
      <c r="A3361" s="9" t="s">
        <v>3358</v>
      </c>
      <c r="B3361" s="3" t="str">
        <f>VLOOKUP(A3361, Kickstarter!B:C, 2, FALSE)</f>
        <v>A Theatrical Production Celebrating the Lebanese Culture and the Human Spirit in Time of War.</v>
      </c>
      <c r="C3361">
        <f>VLOOKUP(A3361, Kickstarter!B:E, 3, FALSE)</f>
        <v>4000</v>
      </c>
      <c r="D3361">
        <f>VLOOKUP(A3361, Kickstarter!B:E, 4, FALSE)</f>
        <v>4250</v>
      </c>
      <c r="E3361">
        <f>VLOOKUP(A3361, Kickstarter!B:P, 15, FALSE)</f>
        <v>184.78</v>
      </c>
      <c r="F3361">
        <f>VLOOKUP(A3361, Kickstarter!B:P, 11, FALSE)</f>
        <v>23</v>
      </c>
    </row>
    <row r="3362" spans="1:6" ht="30" x14ac:dyDescent="0.25">
      <c r="A3362" s="9" t="s">
        <v>3359</v>
      </c>
      <c r="B3362" s="3" t="str">
        <f>VLOOKUP(A3362, Kickstarter!B:C, 2, FALSE)</f>
        <v>World Premiere, an M1 Singapore Fringe Festival 2017 commission.</v>
      </c>
      <c r="C3362">
        <f>VLOOKUP(A3362, Kickstarter!B:E, 3, FALSE)</f>
        <v>9000</v>
      </c>
      <c r="D3362">
        <f>VLOOKUP(A3362, Kickstarter!B:E, 4, FALSE)</f>
        <v>9124</v>
      </c>
      <c r="E3362">
        <f>VLOOKUP(A3362, Kickstarter!B:P, 15, FALSE)</f>
        <v>126.72</v>
      </c>
      <c r="F3362">
        <f>VLOOKUP(A3362, Kickstarter!B:P, 11, FALSE)</f>
        <v>72</v>
      </c>
    </row>
    <row r="3363" spans="1:6" ht="45" x14ac:dyDescent="0.25">
      <c r="A3363" s="9" t="s">
        <v>3360</v>
      </c>
      <c r="B3363" s="3" t="str">
        <f>VLOOKUP(A3363, Kickstarter!B:C, 2, FALSE)</f>
        <v>KNOW Theatre has been invited to bring our production of Vieux CarrÃ© to the Provincetown Tennessee Williams Theatre Festival!</v>
      </c>
      <c r="C3363">
        <f>VLOOKUP(A3363, Kickstarter!B:E, 3, FALSE)</f>
        <v>5000</v>
      </c>
      <c r="D3363">
        <f>VLOOKUP(A3363, Kickstarter!B:E, 4, FALSE)</f>
        <v>5673</v>
      </c>
      <c r="E3363">
        <f>VLOOKUP(A3363, Kickstarter!B:P, 15, FALSE)</f>
        <v>83.43</v>
      </c>
      <c r="F3363">
        <f>VLOOKUP(A3363, Kickstarter!B:P, 11, FALSE)</f>
        <v>68</v>
      </c>
    </row>
    <row r="3364" spans="1:6" ht="45" x14ac:dyDescent="0.25">
      <c r="A3364" s="9" t="s">
        <v>3361</v>
      </c>
      <c r="B3364" s="3" t="str">
        <f>VLOOKUP(A3364, Kickstarter!B:C, 2, FALSE)</f>
        <v>Oscar Wilde's classic romantic farce like you have never seen it before. Bigger. Louder. Sexier.  And covered with glitter.</v>
      </c>
      <c r="C3364">
        <f>VLOOKUP(A3364, Kickstarter!B:E, 3, FALSE)</f>
        <v>500</v>
      </c>
      <c r="D3364">
        <f>VLOOKUP(A3364, Kickstarter!B:E, 4, FALSE)</f>
        <v>1090</v>
      </c>
      <c r="E3364">
        <f>VLOOKUP(A3364, Kickstarter!B:P, 15, FALSE)</f>
        <v>54.5</v>
      </c>
      <c r="F3364">
        <f>VLOOKUP(A3364, Kickstarter!B:P, 11, FALSE)</f>
        <v>20</v>
      </c>
    </row>
    <row r="3365" spans="1:6" ht="45" x14ac:dyDescent="0.25">
      <c r="A3365" s="9" t="s">
        <v>3362</v>
      </c>
      <c r="B3365" s="3" t="str">
        <f>VLOOKUP(A3365, Kickstarter!B:C, 2, FALSE)</f>
        <v>A first play about a first kiss, Making the Move is going to the Edinburgh Fringe festival.  Join the party, fall in love.  Help us!</v>
      </c>
      <c r="C3365">
        <f>VLOOKUP(A3365, Kickstarter!B:E, 3, FALSE)</f>
        <v>7750</v>
      </c>
      <c r="D3365">
        <f>VLOOKUP(A3365, Kickstarter!B:E, 4, FALSE)</f>
        <v>7860</v>
      </c>
      <c r="E3365">
        <f>VLOOKUP(A3365, Kickstarter!B:P, 15, FALSE)</f>
        <v>302.31</v>
      </c>
      <c r="F3365">
        <f>VLOOKUP(A3365, Kickstarter!B:P, 11, FALSE)</f>
        <v>26</v>
      </c>
    </row>
    <row r="3366" spans="1:6" ht="45" x14ac:dyDescent="0.25">
      <c r="A3366" s="9" t="s">
        <v>3363</v>
      </c>
      <c r="B3366" s="3" t="str">
        <f>VLOOKUP(A3366, Kickstarter!B:C, 2, FALSE)</f>
        <v>Cancel The SunshineÂ is a new play that explores living with a mental health condition in an honest, witty and articulate way.</v>
      </c>
      <c r="C3366">
        <f>VLOOKUP(A3366, Kickstarter!B:E, 3, FALSE)</f>
        <v>3000</v>
      </c>
      <c r="D3366">
        <f>VLOOKUP(A3366, Kickstarter!B:E, 4, FALSE)</f>
        <v>3178</v>
      </c>
      <c r="E3366">
        <f>VLOOKUP(A3366, Kickstarter!B:P, 15, FALSE)</f>
        <v>44.14</v>
      </c>
      <c r="F3366">
        <f>VLOOKUP(A3366, Kickstarter!B:P, 11, FALSE)</f>
        <v>72</v>
      </c>
    </row>
    <row r="3367" spans="1:6" ht="45" x14ac:dyDescent="0.25">
      <c r="A3367" s="9" t="s">
        <v>3364</v>
      </c>
      <c r="B3367" s="3" t="str">
        <f>VLOOKUP(A3367, Kickstarter!B:C, 2, FALSE)</f>
        <v>A dazzling dramatic musical drama that takes place inside a Charm City Church! Help us finance a play that is back by popular demand!</v>
      </c>
      <c r="C3367">
        <f>VLOOKUP(A3367, Kickstarter!B:E, 3, FALSE)</f>
        <v>2500</v>
      </c>
      <c r="D3367">
        <f>VLOOKUP(A3367, Kickstarter!B:E, 4, FALSE)</f>
        <v>2600</v>
      </c>
      <c r="E3367">
        <f>VLOOKUP(A3367, Kickstarter!B:P, 15, FALSE)</f>
        <v>866.67</v>
      </c>
      <c r="F3367">
        <f>VLOOKUP(A3367, Kickstarter!B:P, 11, FALSE)</f>
        <v>3</v>
      </c>
    </row>
    <row r="3368" spans="1:6" ht="45" x14ac:dyDescent="0.25">
      <c r="A3368" s="9" t="s">
        <v>3365</v>
      </c>
      <c r="B3368" s="3" t="str">
        <f>VLOOKUP(A3368, Kickstarter!B:C, 2, FALSE)</f>
        <v>The Series will consist of free staged readings of Shakespeare's plays, brought to life by professional actors in Montclair, NJ.</v>
      </c>
      <c r="C3368">
        <f>VLOOKUP(A3368, Kickstarter!B:E, 3, FALSE)</f>
        <v>500</v>
      </c>
      <c r="D3368">
        <f>VLOOKUP(A3368, Kickstarter!B:E, 4, FALSE)</f>
        <v>1105</v>
      </c>
      <c r="E3368">
        <f>VLOOKUP(A3368, Kickstarter!B:P, 15, FALSE)</f>
        <v>61.39</v>
      </c>
      <c r="F3368">
        <f>VLOOKUP(A3368, Kickstarter!B:P, 11, FALSE)</f>
        <v>18</v>
      </c>
    </row>
    <row r="3369" spans="1:6" ht="45" x14ac:dyDescent="0.25">
      <c r="A3369" s="9" t="s">
        <v>3366</v>
      </c>
      <c r="B3369" s="3" t="str">
        <f>VLOOKUP(A3369, Kickstarter!B:C, 2, FALSE)</f>
        <v>An intense new play exploring how far you would go to protect your family.  Employing new graduates to give their careers a kickstart.</v>
      </c>
      <c r="C3369">
        <f>VLOOKUP(A3369, Kickstarter!B:E, 3, FALSE)</f>
        <v>750</v>
      </c>
      <c r="D3369">
        <f>VLOOKUP(A3369, Kickstarter!B:E, 4, FALSE)</f>
        <v>890</v>
      </c>
      <c r="E3369">
        <f>VLOOKUP(A3369, Kickstarter!B:P, 15, FALSE)</f>
        <v>29.67</v>
      </c>
      <c r="F3369">
        <f>VLOOKUP(A3369, Kickstarter!B:P, 11, FALSE)</f>
        <v>30</v>
      </c>
    </row>
    <row r="3370" spans="1:6" ht="45" x14ac:dyDescent="0.25">
      <c r="A3370" s="9" t="s">
        <v>3367</v>
      </c>
      <c r="B3370" s="3" t="str">
        <f>VLOOKUP(A3370, Kickstarter!B:C, 2, FALSE)</f>
        <v>Help a non-profit community theatre create an unforgettable production of J.M. Barrie's classic play.</v>
      </c>
      <c r="C3370">
        <f>VLOOKUP(A3370, Kickstarter!B:E, 3, FALSE)</f>
        <v>1000</v>
      </c>
      <c r="D3370">
        <f>VLOOKUP(A3370, Kickstarter!B:E, 4, FALSE)</f>
        <v>1046</v>
      </c>
      <c r="E3370">
        <f>VLOOKUP(A3370, Kickstarter!B:P, 15, FALSE)</f>
        <v>45.48</v>
      </c>
      <c r="F3370">
        <f>VLOOKUP(A3370, Kickstarter!B:P, 11, FALSE)</f>
        <v>23</v>
      </c>
    </row>
    <row r="3371" spans="1:6" ht="45" x14ac:dyDescent="0.25">
      <c r="A3371" s="9" t="s">
        <v>3368</v>
      </c>
      <c r="B3371" s="3" t="str">
        <f>VLOOKUP(A3371, Kickstarter!B:C, 2, FALSE)</f>
        <v>How far would you go for revenge? The Collector is a dark thriller of regret, retribution and broken masculinity.</v>
      </c>
      <c r="C3371">
        <f>VLOOKUP(A3371, Kickstarter!B:E, 3, FALSE)</f>
        <v>5000</v>
      </c>
      <c r="D3371">
        <f>VLOOKUP(A3371, Kickstarter!B:E, 4, FALSE)</f>
        <v>5195</v>
      </c>
      <c r="E3371">
        <f>VLOOKUP(A3371, Kickstarter!B:P, 15, FALSE)</f>
        <v>96.2</v>
      </c>
      <c r="F3371">
        <f>VLOOKUP(A3371, Kickstarter!B:P, 11, FALSE)</f>
        <v>54</v>
      </c>
    </row>
    <row r="3372" spans="1:6" ht="30" x14ac:dyDescent="0.25">
      <c r="A3372" s="9" t="s">
        <v>3369</v>
      </c>
      <c r="B3372" s="3" t="str">
        <f>VLOOKUP(A3372, Kickstarter!B:C, 2, FALSE)</f>
        <v>I'm Alright. A story of young women, told by young women, for the world.</v>
      </c>
      <c r="C3372">
        <f>VLOOKUP(A3372, Kickstarter!B:E, 3, FALSE)</f>
        <v>1500</v>
      </c>
      <c r="D3372">
        <f>VLOOKUP(A3372, Kickstarter!B:E, 4, FALSE)</f>
        <v>1766</v>
      </c>
      <c r="E3372">
        <f>VLOOKUP(A3372, Kickstarter!B:P, 15, FALSE)</f>
        <v>67.92</v>
      </c>
      <c r="F3372">
        <f>VLOOKUP(A3372, Kickstarter!B:P, 11, FALSE)</f>
        <v>26</v>
      </c>
    </row>
    <row r="3373" spans="1:6" ht="30" x14ac:dyDescent="0.25">
      <c r="A3373" s="9" t="s">
        <v>3370</v>
      </c>
      <c r="B3373" s="3" t="str">
        <f>VLOOKUP(A3373, Kickstarter!B:C, 2, FALSE)</f>
        <v>Help support Red Planet, a new science fiction play based off the Mars One exploration.</v>
      </c>
      <c r="C3373">
        <f>VLOOKUP(A3373, Kickstarter!B:E, 3, FALSE)</f>
        <v>200</v>
      </c>
      <c r="D3373">
        <f>VLOOKUP(A3373, Kickstarter!B:E, 4, FALSE)</f>
        <v>277</v>
      </c>
      <c r="E3373">
        <f>VLOOKUP(A3373, Kickstarter!B:P, 15, FALSE)</f>
        <v>30.78</v>
      </c>
      <c r="F3373">
        <f>VLOOKUP(A3373, Kickstarter!B:P, 11, FALSE)</f>
        <v>9</v>
      </c>
    </row>
    <row r="3374" spans="1:6" ht="45" x14ac:dyDescent="0.25">
      <c r="A3374" s="9" t="s">
        <v>3371</v>
      </c>
      <c r="B3374" s="3" t="str">
        <f>VLOOKUP(A3374, Kickstarter!B:C, 2, FALSE)</f>
        <v>This play tells the story of the toxicity of sensationalism shown through one man's struggle with notoriety.</v>
      </c>
      <c r="C3374">
        <f>VLOOKUP(A3374, Kickstarter!B:E, 3, FALSE)</f>
        <v>1000</v>
      </c>
      <c r="D3374">
        <f>VLOOKUP(A3374, Kickstarter!B:E, 4, FALSE)</f>
        <v>1035</v>
      </c>
      <c r="E3374">
        <f>VLOOKUP(A3374, Kickstarter!B:P, 15, FALSE)</f>
        <v>38.33</v>
      </c>
      <c r="F3374">
        <f>VLOOKUP(A3374, Kickstarter!B:P, 11, FALSE)</f>
        <v>27</v>
      </c>
    </row>
    <row r="3375" spans="1:6" ht="45" x14ac:dyDescent="0.25">
      <c r="A3375" s="9" t="s">
        <v>3372</v>
      </c>
      <c r="B3375" s="3" t="str">
        <f>VLOOKUP(A3375, Kickstarter!B:C, 2, FALSE)</f>
        <v>The Rules is a brand new black-comedy, serial-killer-romance debuting at the Edinburgh Fringe this August and we need your help!</v>
      </c>
      <c r="C3375">
        <f>VLOOKUP(A3375, Kickstarter!B:E, 3, FALSE)</f>
        <v>2000</v>
      </c>
      <c r="D3375">
        <f>VLOOKUP(A3375, Kickstarter!B:E, 4, FALSE)</f>
        <v>2005</v>
      </c>
      <c r="E3375">
        <f>VLOOKUP(A3375, Kickstarter!B:P, 15, FALSE)</f>
        <v>66.83</v>
      </c>
      <c r="F3375">
        <f>VLOOKUP(A3375, Kickstarter!B:P, 11, FALSE)</f>
        <v>30</v>
      </c>
    </row>
    <row r="3376" spans="1:6" ht="45" x14ac:dyDescent="0.25">
      <c r="A3376" s="9" t="s">
        <v>3373</v>
      </c>
      <c r="B3376" s="3" t="str">
        <f>VLOOKUP(A3376, Kickstarter!B:C, 2, FALSE)</f>
        <v>A rare  production of World acclaimed playwright Howard Barker's groundbreaking &amp; provocative 'The Castle'.</v>
      </c>
      <c r="C3376">
        <f>VLOOKUP(A3376, Kickstarter!B:E, 3, FALSE)</f>
        <v>3500</v>
      </c>
      <c r="D3376">
        <f>VLOOKUP(A3376, Kickstarter!B:E, 4, FALSE)</f>
        <v>3730</v>
      </c>
      <c r="E3376">
        <f>VLOOKUP(A3376, Kickstarter!B:P, 15, FALSE)</f>
        <v>71.73</v>
      </c>
      <c r="F3376">
        <f>VLOOKUP(A3376, Kickstarter!B:P, 11, FALSE)</f>
        <v>52</v>
      </c>
    </row>
    <row r="3377" spans="1:6" ht="45" x14ac:dyDescent="0.25">
      <c r="A3377" s="9" t="s">
        <v>3374</v>
      </c>
      <c r="B3377" s="3" t="str">
        <f>VLOOKUP(A3377, Kickstarter!B:C, 2, FALSE)</f>
        <v>Production of wickedly funny new play for two women, written by iconic songwriter and ex-London's Burning man, Chris Larner</v>
      </c>
      <c r="C3377">
        <f>VLOOKUP(A3377, Kickstarter!B:E, 3, FALSE)</f>
        <v>3000</v>
      </c>
      <c r="D3377">
        <f>VLOOKUP(A3377, Kickstarter!B:E, 4, FALSE)</f>
        <v>3000</v>
      </c>
      <c r="E3377">
        <f>VLOOKUP(A3377, Kickstarter!B:P, 15, FALSE)</f>
        <v>176.47</v>
      </c>
      <c r="F3377">
        <f>VLOOKUP(A3377, Kickstarter!B:P, 11, FALSE)</f>
        <v>17</v>
      </c>
    </row>
    <row r="3378" spans="1:6" ht="45" x14ac:dyDescent="0.25">
      <c r="A3378" s="9" t="s">
        <v>3375</v>
      </c>
      <c r="B3378" s="3" t="str">
        <f>VLOOKUP(A3378, Kickstarter!B:C, 2, FALSE)</f>
        <v>3 college grads struggling to fund their social network. 1 bratty blackmailing student. 1 dreamy Asian business man. 1 awesome play.</v>
      </c>
      <c r="C3378">
        <f>VLOOKUP(A3378, Kickstarter!B:E, 3, FALSE)</f>
        <v>8000</v>
      </c>
      <c r="D3378">
        <f>VLOOKUP(A3378, Kickstarter!B:E, 4, FALSE)</f>
        <v>8001</v>
      </c>
      <c r="E3378">
        <f>VLOOKUP(A3378, Kickstarter!B:P, 15, FALSE)</f>
        <v>421.11</v>
      </c>
      <c r="F3378">
        <f>VLOOKUP(A3378, Kickstarter!B:P, 11, FALSE)</f>
        <v>19</v>
      </c>
    </row>
    <row r="3379" spans="1:6" ht="45" x14ac:dyDescent="0.25">
      <c r="A3379" s="9" t="s">
        <v>3376</v>
      </c>
      <c r="B3379" s="3" t="str">
        <f>VLOOKUP(A3379, Kickstarter!B:C, 2, FALSE)</f>
        <v>An empowering play about war time code breaker Alan Turing which tells the real story of a hero vilified for his sexuality and suicide.</v>
      </c>
      <c r="C3379">
        <f>VLOOKUP(A3379, Kickstarter!B:E, 3, FALSE)</f>
        <v>8000</v>
      </c>
      <c r="D3379">
        <f>VLOOKUP(A3379, Kickstarter!B:E, 4, FALSE)</f>
        <v>8084</v>
      </c>
      <c r="E3379">
        <f>VLOOKUP(A3379, Kickstarter!B:P, 15, FALSE)</f>
        <v>104.99</v>
      </c>
      <c r="F3379">
        <f>VLOOKUP(A3379, Kickstarter!B:P, 11, FALSE)</f>
        <v>77</v>
      </c>
    </row>
    <row r="3380" spans="1:6" ht="45" x14ac:dyDescent="0.25">
      <c r="A3380" s="9" t="s">
        <v>3377</v>
      </c>
      <c r="B3380" s="3" t="str">
        <f>VLOOKUP(A3380, Kickstarter!B:C, 2, FALSE)</f>
        <v>'Can you ever find acceptance in death?' 
Rose of June is a piece of theatre exploring the stages of grief. Unity Theatre - September</v>
      </c>
      <c r="C3380">
        <f>VLOOKUP(A3380, Kickstarter!B:E, 3, FALSE)</f>
        <v>550</v>
      </c>
      <c r="D3380">
        <f>VLOOKUP(A3380, Kickstarter!B:E, 4, FALSE)</f>
        <v>592</v>
      </c>
      <c r="E3380">
        <f>VLOOKUP(A3380, Kickstarter!B:P, 15, FALSE)</f>
        <v>28.19</v>
      </c>
      <c r="F3380">
        <f>VLOOKUP(A3380, Kickstarter!B:P, 11, FALSE)</f>
        <v>21</v>
      </c>
    </row>
    <row r="3381" spans="1:6" ht="45" x14ac:dyDescent="0.25">
      <c r="A3381" s="9" t="s">
        <v>3378</v>
      </c>
      <c r="B3381" s="3" t="str">
        <f>VLOOKUP(A3381, Kickstarter!B:C, 2, FALSE)</f>
        <v>A play by Alexei Arbuzov about the lives of three teenagers during the Nazi siege of Leningrad, 1942, in a new adaptation by Nick Dear.</v>
      </c>
      <c r="C3381">
        <f>VLOOKUP(A3381, Kickstarter!B:E, 3, FALSE)</f>
        <v>2000</v>
      </c>
      <c r="D3381">
        <f>VLOOKUP(A3381, Kickstarter!B:E, 4, FALSE)</f>
        <v>2073</v>
      </c>
      <c r="E3381">
        <f>VLOOKUP(A3381, Kickstarter!B:P, 15, FALSE)</f>
        <v>54.55</v>
      </c>
      <c r="F3381">
        <f>VLOOKUP(A3381, Kickstarter!B:P, 11, FALSE)</f>
        <v>38</v>
      </c>
    </row>
    <row r="3382" spans="1:6" ht="45" x14ac:dyDescent="0.25">
      <c r="A3382" s="9" t="s">
        <v>3379</v>
      </c>
      <c r="B3382" s="3" t="str">
        <f>VLOOKUP(A3382, Kickstarter!B:C, 2, FALSE)</f>
        <v>A Hard Rain is a new play that takes place on the eve of the Stonewall riots in the â€˜hiddenâ€™ gay bars of 1969 Greenwich Village.</v>
      </c>
      <c r="C3382">
        <f>VLOOKUP(A3382, Kickstarter!B:E, 3, FALSE)</f>
        <v>3000</v>
      </c>
      <c r="D3382">
        <f>VLOOKUP(A3382, Kickstarter!B:E, 4, FALSE)</f>
        <v>3133</v>
      </c>
      <c r="E3382">
        <f>VLOOKUP(A3382, Kickstarter!B:P, 15, FALSE)</f>
        <v>111.89</v>
      </c>
      <c r="F3382">
        <f>VLOOKUP(A3382, Kickstarter!B:P, 11, FALSE)</f>
        <v>28</v>
      </c>
    </row>
    <row r="3383" spans="1:6" ht="45" x14ac:dyDescent="0.25">
      <c r="A3383" s="9" t="s">
        <v>3380</v>
      </c>
      <c r="B3383" s="3" t="str">
        <f>VLOOKUP(A3383, Kickstarter!B:C, 2, FALSE)</f>
        <v>A creative art therapy project for Syrian children. Romeo &amp; Juliet are lovers separated by war. Romeo in Jordan &amp; Juliet in Syria.</v>
      </c>
      <c r="C3383">
        <f>VLOOKUP(A3383, Kickstarter!B:E, 3, FALSE)</f>
        <v>4000</v>
      </c>
      <c r="D3383">
        <f>VLOOKUP(A3383, Kickstarter!B:E, 4, FALSE)</f>
        <v>4090</v>
      </c>
      <c r="E3383">
        <f>VLOOKUP(A3383, Kickstarter!B:P, 15, FALSE)</f>
        <v>85.21</v>
      </c>
      <c r="F3383">
        <f>VLOOKUP(A3383, Kickstarter!B:P, 11, FALSE)</f>
        <v>48</v>
      </c>
    </row>
    <row r="3384" spans="1:6" ht="45" x14ac:dyDescent="0.25">
      <c r="A3384" s="9" t="s">
        <v>3381</v>
      </c>
      <c r="B3384" s="3" t="str">
        <f>VLOOKUP(A3384, Kickstarter!B:C, 2, FALSE)</f>
        <v>Peter Brook Award Nominees Empty Deck need Â£3500 to get 'Cosmic Fear or The Day Brad Pitt Got Paranoia' to the Edinburgh Fringe!</v>
      </c>
      <c r="C3384">
        <f>VLOOKUP(A3384, Kickstarter!B:E, 3, FALSE)</f>
        <v>3500</v>
      </c>
      <c r="D3384">
        <f>VLOOKUP(A3384, Kickstarter!B:E, 4, FALSE)</f>
        <v>3526</v>
      </c>
      <c r="E3384">
        <f>VLOOKUP(A3384, Kickstarter!B:P, 15, FALSE)</f>
        <v>76.650000000000006</v>
      </c>
      <c r="F3384">
        <f>VLOOKUP(A3384, Kickstarter!B:P, 11, FALSE)</f>
        <v>46</v>
      </c>
    </row>
    <row r="3385" spans="1:6" ht="45" x14ac:dyDescent="0.25">
      <c r="A3385" s="9" t="s">
        <v>3382</v>
      </c>
      <c r="B3385" s="3" t="str">
        <f>VLOOKUP(A3385, Kickstarter!B:C, 2, FALSE)</f>
        <v>Art imitates life: This prophetic 1960 satire follows presidential candidates who stop at nothing to capture their party's nomination.</v>
      </c>
      <c r="C3385">
        <f>VLOOKUP(A3385, Kickstarter!B:E, 3, FALSE)</f>
        <v>1750</v>
      </c>
      <c r="D3385">
        <f>VLOOKUP(A3385, Kickstarter!B:E, 4, FALSE)</f>
        <v>1955</v>
      </c>
      <c r="E3385">
        <f>VLOOKUP(A3385, Kickstarter!B:P, 15, FALSE)</f>
        <v>65.17</v>
      </c>
      <c r="F3385">
        <f>VLOOKUP(A3385, Kickstarter!B:P, 11, FALSE)</f>
        <v>30</v>
      </c>
    </row>
    <row r="3386" spans="1:6" ht="45" x14ac:dyDescent="0.25">
      <c r="A3386" s="9" t="s">
        <v>3383</v>
      </c>
      <c r="B3386" s="3" t="str">
        <f>VLOOKUP(A3386, Kickstarter!B:C, 2, FALSE)</f>
        <v>Six gay men, emotional baggage, and online dating: what could go wrong? A play about looking for love and finding something better.</v>
      </c>
      <c r="C3386">
        <f>VLOOKUP(A3386, Kickstarter!B:E, 3, FALSE)</f>
        <v>6000</v>
      </c>
      <c r="D3386">
        <f>VLOOKUP(A3386, Kickstarter!B:E, 4, FALSE)</f>
        <v>6000.66</v>
      </c>
      <c r="E3386">
        <f>VLOOKUP(A3386, Kickstarter!B:P, 15, FALSE)</f>
        <v>93.76</v>
      </c>
      <c r="F3386">
        <f>VLOOKUP(A3386, Kickstarter!B:P, 11, FALSE)</f>
        <v>64</v>
      </c>
    </row>
    <row r="3387" spans="1:6" ht="45" x14ac:dyDescent="0.25">
      <c r="A3387" s="9" t="s">
        <v>3384</v>
      </c>
      <c r="B3387" s="3" t="str">
        <f>VLOOKUP(A3387, Kickstarter!B:C, 2, FALSE)</f>
        <v>An Equity Reading of a new play; Intimate drama about a family dealing with consequence of actions after a school shooting.</v>
      </c>
      <c r="C3387">
        <f>VLOOKUP(A3387, Kickstarter!B:E, 3, FALSE)</f>
        <v>2000</v>
      </c>
      <c r="D3387">
        <f>VLOOKUP(A3387, Kickstarter!B:E, 4, FALSE)</f>
        <v>2000</v>
      </c>
      <c r="E3387">
        <f>VLOOKUP(A3387, Kickstarter!B:P, 15, FALSE)</f>
        <v>133.33000000000001</v>
      </c>
      <c r="F3387">
        <f>VLOOKUP(A3387, Kickstarter!B:P, 11, FALSE)</f>
        <v>15</v>
      </c>
    </row>
    <row r="3388" spans="1:6" ht="45" x14ac:dyDescent="0.25">
      <c r="A3388" s="9" t="s">
        <v>3385</v>
      </c>
      <c r="B3388" s="3" t="str">
        <f>VLOOKUP(A3388, Kickstarter!B:C, 2, FALSE)</f>
        <v>Stories from the Bronx make for an uncommon play. Help us finish funding this production, supported by the Kevin Spacey Foundation.</v>
      </c>
      <c r="C3388">
        <f>VLOOKUP(A3388, Kickstarter!B:E, 3, FALSE)</f>
        <v>2000</v>
      </c>
      <c r="D3388">
        <f>VLOOKUP(A3388, Kickstarter!B:E, 4, FALSE)</f>
        <v>2100</v>
      </c>
      <c r="E3388">
        <f>VLOOKUP(A3388, Kickstarter!B:P, 15, FALSE)</f>
        <v>51.22</v>
      </c>
      <c r="F3388">
        <f>VLOOKUP(A3388, Kickstarter!B:P, 11, FALSE)</f>
        <v>41</v>
      </c>
    </row>
    <row r="3389" spans="1:6" ht="45" x14ac:dyDescent="0.25">
      <c r="A3389" s="9" t="s">
        <v>3386</v>
      </c>
      <c r="B3389" s="3" t="str">
        <f>VLOOKUP(A3389, Kickstarter!B:C, 2, FALSE)</f>
        <v>Pollyanna just completed an extremely successful run of this new educational play and wants to tour to more under-served communities.</v>
      </c>
      <c r="C3389">
        <f>VLOOKUP(A3389, Kickstarter!B:E, 3, FALSE)</f>
        <v>3000</v>
      </c>
      <c r="D3389">
        <f>VLOOKUP(A3389, Kickstarter!B:E, 4, FALSE)</f>
        <v>3506</v>
      </c>
      <c r="E3389">
        <f>VLOOKUP(A3389, Kickstarter!B:P, 15, FALSE)</f>
        <v>100.17</v>
      </c>
      <c r="F3389">
        <f>VLOOKUP(A3389, Kickstarter!B:P, 11, FALSE)</f>
        <v>35</v>
      </c>
    </row>
    <row r="3390" spans="1:6" ht="45" x14ac:dyDescent="0.25">
      <c r="A3390" s="9" t="s">
        <v>3387</v>
      </c>
      <c r="B3390" s="3" t="str">
        <f>VLOOKUP(A3390, Kickstarter!B:C, 2, FALSE)</f>
        <v>ICONS is a unique new play about the Amazon warrior women from Greek myth and re-imagines them from a contemporary female perspective.</v>
      </c>
      <c r="C3390">
        <f>VLOOKUP(A3390, Kickstarter!B:E, 3, FALSE)</f>
        <v>1500</v>
      </c>
      <c r="D3390">
        <f>VLOOKUP(A3390, Kickstarter!B:E, 4, FALSE)</f>
        <v>1557</v>
      </c>
      <c r="E3390">
        <f>VLOOKUP(A3390, Kickstarter!B:P, 15, FALSE)</f>
        <v>34.6</v>
      </c>
      <c r="F3390">
        <f>VLOOKUP(A3390, Kickstarter!B:P, 11, FALSE)</f>
        <v>45</v>
      </c>
    </row>
    <row r="3391" spans="1:6" ht="45" x14ac:dyDescent="0.25">
      <c r="A3391" s="9" t="s">
        <v>3388</v>
      </c>
      <c r="B3391" s="3" t="str">
        <f>VLOOKUP(A3391, Kickstarter!B:C, 2, FALSE)</f>
        <v>Chimera Ensemble is launching 2 inaugural theater productions, and we need support to do high quality work!</v>
      </c>
      <c r="C3391">
        <f>VLOOKUP(A3391, Kickstarter!B:E, 3, FALSE)</f>
        <v>10000</v>
      </c>
      <c r="D3391">
        <f>VLOOKUP(A3391, Kickstarter!B:E, 4, FALSE)</f>
        <v>11450</v>
      </c>
      <c r="E3391">
        <f>VLOOKUP(A3391, Kickstarter!B:P, 15, FALSE)</f>
        <v>184.68</v>
      </c>
      <c r="F3391">
        <f>VLOOKUP(A3391, Kickstarter!B:P, 11, FALSE)</f>
        <v>62</v>
      </c>
    </row>
    <row r="3392" spans="1:6" ht="45" x14ac:dyDescent="0.25">
      <c r="A3392" s="9" t="s">
        <v>3389</v>
      </c>
      <c r="B3392" s="3" t="str">
        <f>VLOOKUP(A3392, Kickstarter!B:C, 2, FALSE)</f>
        <v>1140 Productions adapts Shakespeare's 'Romeo and Juliet' for a contemporary audience. It's a raw, melancholic spin on the classic tale.</v>
      </c>
      <c r="C3392">
        <f>VLOOKUP(A3392, Kickstarter!B:E, 3, FALSE)</f>
        <v>1500</v>
      </c>
      <c r="D3392">
        <f>VLOOKUP(A3392, Kickstarter!B:E, 4, FALSE)</f>
        <v>1536</v>
      </c>
      <c r="E3392">
        <f>VLOOKUP(A3392, Kickstarter!B:P, 15, FALSE)</f>
        <v>69.819999999999993</v>
      </c>
      <c r="F3392">
        <f>VLOOKUP(A3392, Kickstarter!B:P, 11, FALSE)</f>
        <v>22</v>
      </c>
    </row>
    <row r="3393" spans="1:6" ht="45" x14ac:dyDescent="0.25">
      <c r="A3393" s="9" t="s">
        <v>3390</v>
      </c>
      <c r="B3393" s="3" t="str">
        <f>VLOOKUP(A3393, Kickstarter!B:C, 2, FALSE)</f>
        <v>New play about the comfort and the danger of living with memories. Gay themes. Experienced team looking to present first reading</v>
      </c>
      <c r="C3393">
        <f>VLOOKUP(A3393, Kickstarter!B:E, 3, FALSE)</f>
        <v>500</v>
      </c>
      <c r="D3393">
        <f>VLOOKUP(A3393, Kickstarter!B:E, 4, FALSE)</f>
        <v>1115</v>
      </c>
      <c r="E3393">
        <f>VLOOKUP(A3393, Kickstarter!B:P, 15, FALSE)</f>
        <v>61.94</v>
      </c>
      <c r="F3393">
        <f>VLOOKUP(A3393, Kickstarter!B:P, 11, FALSE)</f>
        <v>18</v>
      </c>
    </row>
    <row r="3394" spans="1:6" ht="45" x14ac:dyDescent="0.25">
      <c r="A3394" s="9" t="s">
        <v>3391</v>
      </c>
      <c r="B3394" s="3" t="str">
        <f>VLOOKUP(A3394, Kickstarter!B:C, 2, FALSE)</f>
        <v>Life is more than the days you have left. 1 in 3 tells of two normal people &amp; their confrontation with mortality and the dice of fate.</v>
      </c>
      <c r="C3394">
        <f>VLOOKUP(A3394, Kickstarter!B:E, 3, FALSE)</f>
        <v>500</v>
      </c>
      <c r="D3394">
        <f>VLOOKUP(A3394, Kickstarter!B:E, 4, FALSE)</f>
        <v>500</v>
      </c>
      <c r="E3394">
        <f>VLOOKUP(A3394, Kickstarter!B:P, 15, FALSE)</f>
        <v>41.67</v>
      </c>
      <c r="F3394">
        <f>VLOOKUP(A3394, Kickstarter!B:P, 11, FALSE)</f>
        <v>12</v>
      </c>
    </row>
    <row r="3395" spans="1:6" ht="45" x14ac:dyDescent="0.25">
      <c r="A3395" s="9" t="s">
        <v>3392</v>
      </c>
      <c r="B3395" s="3" t="str">
        <f>VLOOKUP(A3395, Kickstarter!B:C, 2, FALSE)</f>
        <v>hiSTORYstage presents a film noir-style comedy mystery with a Shakespearean twist performed as a 1944 radio drama.</v>
      </c>
      <c r="C3395">
        <f>VLOOKUP(A3395, Kickstarter!B:E, 3, FALSE)</f>
        <v>1500</v>
      </c>
      <c r="D3395">
        <f>VLOOKUP(A3395, Kickstarter!B:E, 4, FALSE)</f>
        <v>1587</v>
      </c>
      <c r="E3395">
        <f>VLOOKUP(A3395, Kickstarter!B:P, 15, FALSE)</f>
        <v>36.07</v>
      </c>
      <c r="F3395">
        <f>VLOOKUP(A3395, Kickstarter!B:P, 11, FALSE)</f>
        <v>44</v>
      </c>
    </row>
    <row r="3396" spans="1:6" ht="45" x14ac:dyDescent="0.25">
      <c r="A3396" s="9" t="s">
        <v>3393</v>
      </c>
      <c r="B3396" s="3" t="str">
        <f>VLOOKUP(A3396, Kickstarter!B:C, 2, FALSE)</f>
        <v>Ambitious, Edinburgh-based company, Thrive Theatre, are bringing their brand new comedy BUFFER to the 2014 Edinburgh Fringe!</v>
      </c>
      <c r="C3396">
        <f>VLOOKUP(A3396, Kickstarter!B:E, 3, FALSE)</f>
        <v>550</v>
      </c>
      <c r="D3396">
        <f>VLOOKUP(A3396, Kickstarter!B:E, 4, FALSE)</f>
        <v>783</v>
      </c>
      <c r="E3396">
        <f>VLOOKUP(A3396, Kickstarter!B:P, 15, FALSE)</f>
        <v>29</v>
      </c>
      <c r="F3396">
        <f>VLOOKUP(A3396, Kickstarter!B:P, 11, FALSE)</f>
        <v>27</v>
      </c>
    </row>
    <row r="3397" spans="1:6" ht="30" x14ac:dyDescent="0.25">
      <c r="A3397" s="9" t="s">
        <v>3394</v>
      </c>
      <c r="B3397" s="3" t="str">
        <f>VLOOKUP(A3397, Kickstarter!B:C, 2, FALSE)</f>
        <v>Miramar is a a darkly funny play exploring what it is we call â€˜homeâ€™.</v>
      </c>
      <c r="C3397">
        <f>VLOOKUP(A3397, Kickstarter!B:E, 3, FALSE)</f>
        <v>500</v>
      </c>
      <c r="D3397">
        <f>VLOOKUP(A3397, Kickstarter!B:E, 4, FALSE)</f>
        <v>920</v>
      </c>
      <c r="E3397">
        <f>VLOOKUP(A3397, Kickstarter!B:P, 15, FALSE)</f>
        <v>24.21</v>
      </c>
      <c r="F3397">
        <f>VLOOKUP(A3397, Kickstarter!B:P, 11, FALSE)</f>
        <v>38</v>
      </c>
    </row>
    <row r="3398" spans="1:6" ht="45" x14ac:dyDescent="0.25">
      <c r="A3398" s="9" t="s">
        <v>3395</v>
      </c>
      <c r="B3398" s="3" t="str">
        <f>VLOOKUP(A3398, Kickstarter!B:C, 2, FALSE)</f>
        <v>"Rainbowtown" is a new play for kids. Help us bring it to the Main Line during the 2014 Philadelphia Fringe Festival!</v>
      </c>
      <c r="C3398">
        <f>VLOOKUP(A3398, Kickstarter!B:E, 3, FALSE)</f>
        <v>1500</v>
      </c>
      <c r="D3398">
        <f>VLOOKUP(A3398, Kickstarter!B:E, 4, FALSE)</f>
        <v>1565</v>
      </c>
      <c r="E3398">
        <f>VLOOKUP(A3398, Kickstarter!B:P, 15, FALSE)</f>
        <v>55.89</v>
      </c>
      <c r="F3398">
        <f>VLOOKUP(A3398, Kickstarter!B:P, 11, FALSE)</f>
        <v>28</v>
      </c>
    </row>
    <row r="3399" spans="1:6" ht="30" x14ac:dyDescent="0.25">
      <c r="A3399" s="9" t="s">
        <v>3396</v>
      </c>
      <c r="B3399" s="3" t="str">
        <f>VLOOKUP(A3399, Kickstarter!B:C, 2, FALSE)</f>
        <v>Help a group of recovering alcoholics bring Samuel Beckett's classic to a seaside town!</v>
      </c>
      <c r="C3399">
        <f>VLOOKUP(A3399, Kickstarter!B:E, 3, FALSE)</f>
        <v>250</v>
      </c>
      <c r="D3399">
        <f>VLOOKUP(A3399, Kickstarter!B:E, 4, FALSE)</f>
        <v>280</v>
      </c>
      <c r="E3399">
        <f>VLOOKUP(A3399, Kickstarter!B:P, 15, FALSE)</f>
        <v>11.67</v>
      </c>
      <c r="F3399">
        <f>VLOOKUP(A3399, Kickstarter!B:P, 11, FALSE)</f>
        <v>24</v>
      </c>
    </row>
    <row r="3400" spans="1:6" ht="45" x14ac:dyDescent="0.25">
      <c r="A3400" s="9" t="s">
        <v>3397</v>
      </c>
      <c r="B3400" s="3" t="str">
        <f>VLOOKUP(A3400, Kickstarter!B:C, 2, FALSE)</f>
        <v>We're mounting a theatrical adaptation of Lord of the Flies completely student directed, produced, designed, managed and performed.</v>
      </c>
      <c r="C3400">
        <f>VLOOKUP(A3400, Kickstarter!B:E, 3, FALSE)</f>
        <v>4000</v>
      </c>
      <c r="D3400">
        <f>VLOOKUP(A3400, Kickstarter!B:E, 4, FALSE)</f>
        <v>4443</v>
      </c>
      <c r="E3400">
        <f>VLOOKUP(A3400, Kickstarter!B:P, 15, FALSE)</f>
        <v>68.349999999999994</v>
      </c>
      <c r="F3400">
        <f>VLOOKUP(A3400, Kickstarter!B:P, 11, FALSE)</f>
        <v>65</v>
      </c>
    </row>
    <row r="3401" spans="1:6" ht="45" x14ac:dyDescent="0.25">
      <c r="A3401" s="9" t="s">
        <v>3398</v>
      </c>
      <c r="B3401" s="3" t="str">
        <f>VLOOKUP(A3401, Kickstarter!B:C, 2, FALSE)</f>
        <v>13 young people have taken over Spinning Wheel Theatre to choose, produce and create their own show from scratch.</v>
      </c>
      <c r="C3401">
        <f>VLOOKUP(A3401, Kickstarter!B:E, 3, FALSE)</f>
        <v>1200</v>
      </c>
      <c r="D3401">
        <f>VLOOKUP(A3401, Kickstarter!B:E, 4, FALSE)</f>
        <v>1245</v>
      </c>
      <c r="E3401">
        <f>VLOOKUP(A3401, Kickstarter!B:P, 15, FALSE)</f>
        <v>27.07</v>
      </c>
      <c r="F3401">
        <f>VLOOKUP(A3401, Kickstarter!B:P, 11, FALSE)</f>
        <v>46</v>
      </c>
    </row>
    <row r="3402" spans="1:6" ht="45" x14ac:dyDescent="0.25">
      <c r="A3402" s="9" t="s">
        <v>3399</v>
      </c>
      <c r="B3402" s="3" t="str">
        <f>VLOOKUP(A3402, Kickstarter!B:C, 2, FALSE)</f>
        <v>A hilarious comedy starring Sarah, a recent grad, who uses the magic of a mystical open mic to solve the problems of her relationships.</v>
      </c>
      <c r="C3402">
        <f>VLOOKUP(A3402, Kickstarter!B:E, 3, FALSE)</f>
        <v>10000</v>
      </c>
      <c r="D3402">
        <f>VLOOKUP(A3402, Kickstarter!B:E, 4, FALSE)</f>
        <v>10041</v>
      </c>
      <c r="E3402">
        <f>VLOOKUP(A3402, Kickstarter!B:P, 15, FALSE)</f>
        <v>118.13</v>
      </c>
      <c r="F3402">
        <f>VLOOKUP(A3402, Kickstarter!B:P, 11, FALSE)</f>
        <v>85</v>
      </c>
    </row>
    <row r="3403" spans="1:6" ht="45" x14ac:dyDescent="0.25">
      <c r="A3403" s="9" t="s">
        <v>3400</v>
      </c>
      <c r="B3403" s="3" t="str">
        <f>VLOOKUP(A3403, Kickstarter!B:C, 2, FALSE)</f>
        <v>Support a daring new theatre creation               
Supportez une audacieuse compagnie internationale et aidez-les Ã  crÃ©er leur piÃ¨ce</v>
      </c>
      <c r="C3403">
        <f>VLOOKUP(A3403, Kickstarter!B:E, 3, FALSE)</f>
        <v>2900</v>
      </c>
      <c r="D3403">
        <f>VLOOKUP(A3403, Kickstarter!B:E, 4, FALSE)</f>
        <v>2954</v>
      </c>
      <c r="E3403">
        <f>VLOOKUP(A3403, Kickstarter!B:P, 15, FALSE)</f>
        <v>44.76</v>
      </c>
      <c r="F3403">
        <f>VLOOKUP(A3403, Kickstarter!B:P, 11, FALSE)</f>
        <v>66</v>
      </c>
    </row>
    <row r="3404" spans="1:6" ht="45" x14ac:dyDescent="0.25">
      <c r="A3404" s="9" t="s">
        <v>3401</v>
      </c>
      <c r="B3404" s="3" t="str">
        <f>VLOOKUP(A3404, Kickstarter!B:C, 2, FALSE)</f>
        <v>Itâ€™s a celebration of our heritage. Well, not all of ours. If you live in Liberty Falls, itâ€™s yours. If you donâ€™t, then it's not.</v>
      </c>
      <c r="C3404">
        <f>VLOOKUP(A3404, Kickstarter!B:E, 3, FALSE)</f>
        <v>15000</v>
      </c>
      <c r="D3404">
        <f>VLOOKUP(A3404, Kickstarter!B:E, 4, FALSE)</f>
        <v>16465</v>
      </c>
      <c r="E3404">
        <f>VLOOKUP(A3404, Kickstarter!B:P, 15, FALSE)</f>
        <v>99.79</v>
      </c>
      <c r="F3404">
        <f>VLOOKUP(A3404, Kickstarter!B:P, 11, FALSE)</f>
        <v>165</v>
      </c>
    </row>
    <row r="3405" spans="1:6" ht="45" x14ac:dyDescent="0.25">
      <c r="A3405" s="9" t="s">
        <v>3402</v>
      </c>
      <c r="B3405" s="3" t="str">
        <f>VLOOKUP(A3405, Kickstarter!B:C, 2, FALSE)</f>
        <v>Two worlds, one bond - no turning back.
A dark comedy about domestic abuse and the power of an unlikely friendship</v>
      </c>
      <c r="C3405">
        <f>VLOOKUP(A3405, Kickstarter!B:E, 3, FALSE)</f>
        <v>2000</v>
      </c>
      <c r="D3405">
        <f>VLOOKUP(A3405, Kickstarter!B:E, 4, FALSE)</f>
        <v>2000</v>
      </c>
      <c r="E3405">
        <f>VLOOKUP(A3405, Kickstarter!B:P, 15, FALSE)</f>
        <v>117.65</v>
      </c>
      <c r="F3405">
        <f>VLOOKUP(A3405, Kickstarter!B:P, 11, FALSE)</f>
        <v>17</v>
      </c>
    </row>
    <row r="3406" spans="1:6" ht="45" x14ac:dyDescent="0.25">
      <c r="A3406" s="9" t="s">
        <v>3403</v>
      </c>
      <c r="B3406" s="3" t="str">
        <f>VLOOKUP(A3406, Kickstarter!B:C, 2, FALSE)</f>
        <v>The Montclair Shakespeare Series presents staged readings of Shakespeare's work in historic venues throughout the summer in Montclair.</v>
      </c>
      <c r="C3406">
        <f>VLOOKUP(A3406, Kickstarter!B:E, 3, FALSE)</f>
        <v>500</v>
      </c>
      <c r="D3406">
        <f>VLOOKUP(A3406, Kickstarter!B:E, 4, FALSE)</f>
        <v>610</v>
      </c>
      <c r="E3406">
        <f>VLOOKUP(A3406, Kickstarter!B:P, 15, FALSE)</f>
        <v>203.33</v>
      </c>
      <c r="F3406">
        <f>VLOOKUP(A3406, Kickstarter!B:P, 11, FALSE)</f>
        <v>3</v>
      </c>
    </row>
    <row r="3407" spans="1:6" ht="45" x14ac:dyDescent="0.25">
      <c r="A3407" s="9" t="s">
        <v>3404</v>
      </c>
      <c r="B3407" s="3" t="str">
        <f>VLOOKUP(A3407, Kickstarter!B:C, 2, FALSE)</f>
        <v>We are Seance Theatre Group trying to fund our first performance, Noel Coward's hysterical comedy farce, Blithe Spirit.</v>
      </c>
      <c r="C3407">
        <f>VLOOKUP(A3407, Kickstarter!B:E, 3, FALSE)</f>
        <v>350</v>
      </c>
      <c r="D3407">
        <f>VLOOKUP(A3407, Kickstarter!B:E, 4, FALSE)</f>
        <v>481.5</v>
      </c>
      <c r="E3407">
        <f>VLOOKUP(A3407, Kickstarter!B:P, 15, FALSE)</f>
        <v>28.32</v>
      </c>
      <c r="F3407">
        <f>VLOOKUP(A3407, Kickstarter!B:P, 11, FALSE)</f>
        <v>17</v>
      </c>
    </row>
    <row r="3408" spans="1:6" ht="30" x14ac:dyDescent="0.25">
      <c r="A3408" s="9" t="s">
        <v>3405</v>
      </c>
      <c r="B3408" s="3" t="str">
        <f>VLOOKUP(A3408, Kickstarter!B:C, 2, FALSE)</f>
        <v>A funny and moving new play about two families dealing with aging parents in very different ways!</v>
      </c>
      <c r="C3408">
        <f>VLOOKUP(A3408, Kickstarter!B:E, 3, FALSE)</f>
        <v>10000</v>
      </c>
      <c r="D3408">
        <f>VLOOKUP(A3408, Kickstarter!B:E, 4, FALSE)</f>
        <v>10031</v>
      </c>
      <c r="E3408">
        <f>VLOOKUP(A3408, Kickstarter!B:P, 15, FALSE)</f>
        <v>110.23</v>
      </c>
      <c r="F3408">
        <f>VLOOKUP(A3408, Kickstarter!B:P, 11, FALSE)</f>
        <v>91</v>
      </c>
    </row>
    <row r="3409" spans="1:6" ht="60" x14ac:dyDescent="0.25">
      <c r="A3409" s="9" t="s">
        <v>3406</v>
      </c>
      <c r="B3409" s="3" t="str">
        <f>VLOOKUP(A3409, Kickstarter!B:C, 2, FALSE)</f>
        <v>Biddy is 24. Biddy is a hopeless romantic. Biddy always wanted to be a vegan. Find out what happens
when Biddy gets sectioned.</v>
      </c>
      <c r="C3409">
        <f>VLOOKUP(A3409, Kickstarter!B:E, 3, FALSE)</f>
        <v>2000</v>
      </c>
      <c r="D3409">
        <f>VLOOKUP(A3409, Kickstarter!B:E, 4, FALSE)</f>
        <v>2142</v>
      </c>
      <c r="E3409">
        <f>VLOOKUP(A3409, Kickstarter!B:P, 15, FALSE)</f>
        <v>31.97</v>
      </c>
      <c r="F3409">
        <f>VLOOKUP(A3409, Kickstarter!B:P, 11, FALSE)</f>
        <v>67</v>
      </c>
    </row>
    <row r="3410" spans="1:6" ht="45" x14ac:dyDescent="0.25">
      <c r="A3410" s="9" t="s">
        <v>3407</v>
      </c>
      <c r="B3410" s="3" t="str">
        <f>VLOOKUP(A3410, Kickstarter!B:C, 2, FALSE)</f>
        <v>Help us take "She Has a Name", the human trafficking story of one victim, on tour to all over Northern and Central California.</v>
      </c>
      <c r="C3410">
        <f>VLOOKUP(A3410, Kickstarter!B:E, 3, FALSE)</f>
        <v>500</v>
      </c>
      <c r="D3410">
        <f>VLOOKUP(A3410, Kickstarter!B:E, 4, FALSE)</f>
        <v>1055</v>
      </c>
      <c r="E3410">
        <f>VLOOKUP(A3410, Kickstarter!B:P, 15, FALSE)</f>
        <v>58.61</v>
      </c>
      <c r="F3410">
        <f>VLOOKUP(A3410, Kickstarter!B:P, 11, FALSE)</f>
        <v>18</v>
      </c>
    </row>
    <row r="3411" spans="1:6" ht="45" x14ac:dyDescent="0.25">
      <c r="A3411" s="9" t="s">
        <v>3408</v>
      </c>
      <c r="B3411" s="3" t="str">
        <f>VLOOKUP(A3411, Kickstarter!B:C, 2, FALSE)</f>
        <v>Exciting and visceral new-writing that challenges the way we view the fine line between war and terror...</v>
      </c>
      <c r="C3411">
        <f>VLOOKUP(A3411, Kickstarter!B:E, 3, FALSE)</f>
        <v>500</v>
      </c>
      <c r="D3411">
        <f>VLOOKUP(A3411, Kickstarter!B:E, 4, FALSE)</f>
        <v>618</v>
      </c>
      <c r="E3411">
        <f>VLOOKUP(A3411, Kickstarter!B:P, 15, FALSE)</f>
        <v>29.43</v>
      </c>
      <c r="F3411">
        <f>VLOOKUP(A3411, Kickstarter!B:P, 11, FALSE)</f>
        <v>21</v>
      </c>
    </row>
    <row r="3412" spans="1:6" ht="45" x14ac:dyDescent="0.25">
      <c r="A3412" s="9" t="s">
        <v>3409</v>
      </c>
      <c r="B3412" s="3" t="str">
        <f>VLOOKUP(A3412, Kickstarter!B:C, 2, FALSE)</f>
        <v>Join us in a campaign benefitting the southland company and its interdisciplinary artistic efforts in Los Angeles.</v>
      </c>
      <c r="C3412">
        <f>VLOOKUP(A3412, Kickstarter!B:E, 3, FALSE)</f>
        <v>3000</v>
      </c>
      <c r="D3412">
        <f>VLOOKUP(A3412, Kickstarter!B:E, 4, FALSE)</f>
        <v>3255</v>
      </c>
      <c r="E3412">
        <f>VLOOKUP(A3412, Kickstarter!B:P, 15, FALSE)</f>
        <v>81.38</v>
      </c>
      <c r="F3412">
        <f>VLOOKUP(A3412, Kickstarter!B:P, 11, FALSE)</f>
        <v>40</v>
      </c>
    </row>
    <row r="3413" spans="1:6" ht="45" x14ac:dyDescent="0.25">
      <c r="A3413" s="9" t="s">
        <v>3410</v>
      </c>
      <c r="B3413" s="3" t="str">
        <f>VLOOKUP(A3413, Kickstarter!B:C, 2, FALSE)</f>
        <v>The world's Boarding School history is brutal. But in this acclaimed play, Natives run the school, and Whites are being assimilated.</v>
      </c>
      <c r="C3413">
        <f>VLOOKUP(A3413, Kickstarter!B:E, 3, FALSE)</f>
        <v>15000</v>
      </c>
      <c r="D3413">
        <f>VLOOKUP(A3413, Kickstarter!B:E, 4, FALSE)</f>
        <v>15535</v>
      </c>
      <c r="E3413">
        <f>VLOOKUP(A3413, Kickstarter!B:P, 15, FALSE)</f>
        <v>199.17</v>
      </c>
      <c r="F3413">
        <f>VLOOKUP(A3413, Kickstarter!B:P, 11, FALSE)</f>
        <v>78</v>
      </c>
    </row>
    <row r="3414" spans="1:6" ht="45" x14ac:dyDescent="0.25">
      <c r="A3414" s="9" t="s">
        <v>3411</v>
      </c>
      <c r="B3414" s="3" t="str">
        <f>VLOOKUP(A3414, Kickstarter!B:C, 2, FALSE)</f>
        <v>Rough Haired Pointer present for the first time ever Joe Orton's 'Fred &amp; Madge' at the Hope Theatre, Islington this Sept and Oct</v>
      </c>
      <c r="C3414">
        <f>VLOOKUP(A3414, Kickstarter!B:E, 3, FALSE)</f>
        <v>3000</v>
      </c>
      <c r="D3414">
        <f>VLOOKUP(A3414, Kickstarter!B:E, 4, FALSE)</f>
        <v>3000</v>
      </c>
      <c r="E3414">
        <f>VLOOKUP(A3414, Kickstarter!B:P, 15, FALSE)</f>
        <v>115.38</v>
      </c>
      <c r="F3414">
        <f>VLOOKUP(A3414, Kickstarter!B:P, 11, FALSE)</f>
        <v>26</v>
      </c>
    </row>
    <row r="3415" spans="1:6" ht="45" x14ac:dyDescent="0.25">
      <c r="A3415" s="9" t="s">
        <v>3412</v>
      </c>
      <c r="B3415" s="3" t="str">
        <f>VLOOKUP(A3415, Kickstarter!B:C, 2, FALSE)</f>
        <v>The RC Players are beyond excited to be bringing this controversial, socially-minded show to Michigan's campus, but we need your help!</v>
      </c>
      <c r="C3415">
        <f>VLOOKUP(A3415, Kickstarter!B:E, 3, FALSE)</f>
        <v>500</v>
      </c>
      <c r="D3415">
        <f>VLOOKUP(A3415, Kickstarter!B:E, 4, FALSE)</f>
        <v>650</v>
      </c>
      <c r="E3415">
        <f>VLOOKUP(A3415, Kickstarter!B:P, 15, FALSE)</f>
        <v>46.43</v>
      </c>
      <c r="F3415">
        <f>VLOOKUP(A3415, Kickstarter!B:P, 11, FALSE)</f>
        <v>14</v>
      </c>
    </row>
    <row r="3416" spans="1:6" ht="45" x14ac:dyDescent="0.25">
      <c r="A3416" s="9" t="s">
        <v>3413</v>
      </c>
      <c r="B3416" s="3" t="str">
        <f>VLOOKUP(A3416, Kickstarter!B:C, 2, FALSE)</f>
        <v>A new twist on our annual festival of fully-produced plays by member playwrights, performed by a talented ensemble cast!</v>
      </c>
      <c r="C3416">
        <f>VLOOKUP(A3416, Kickstarter!B:E, 3, FALSE)</f>
        <v>3000</v>
      </c>
      <c r="D3416">
        <f>VLOOKUP(A3416, Kickstarter!B:E, 4, FALSE)</f>
        <v>3105</v>
      </c>
      <c r="E3416">
        <f>VLOOKUP(A3416, Kickstarter!B:P, 15, FALSE)</f>
        <v>70.569999999999993</v>
      </c>
      <c r="F3416">
        <f>VLOOKUP(A3416, Kickstarter!B:P, 11, FALSE)</f>
        <v>44</v>
      </c>
    </row>
    <row r="3417" spans="1:6" ht="30" x14ac:dyDescent="0.25">
      <c r="A3417" s="9" t="s">
        <v>3414</v>
      </c>
      <c r="B3417" s="3" t="str">
        <f>VLOOKUP(A3417, Kickstarter!B:C, 2, FALSE)</f>
        <v>We are raising funds to allow for enhanced scenic, costume, and lighting design. Every dollar helps!</v>
      </c>
      <c r="C3417">
        <f>VLOOKUP(A3417, Kickstarter!B:E, 3, FALSE)</f>
        <v>200</v>
      </c>
      <c r="D3417">
        <f>VLOOKUP(A3417, Kickstarter!B:E, 4, FALSE)</f>
        <v>200</v>
      </c>
      <c r="E3417">
        <f>VLOOKUP(A3417, Kickstarter!B:P, 15, FALSE)</f>
        <v>22.22</v>
      </c>
      <c r="F3417">
        <f>VLOOKUP(A3417, Kickstarter!B:P, 11, FALSE)</f>
        <v>9</v>
      </c>
    </row>
    <row r="3418" spans="1:6" ht="45" x14ac:dyDescent="0.25">
      <c r="A3418" s="9" t="s">
        <v>3415</v>
      </c>
      <c r="B3418" s="3" t="str">
        <f>VLOOKUP(A3418, Kickstarter!B:C, 2, FALSE)</f>
        <v>Be part of bringing this witty, engaging &amp; important play by award-winning writer Silva Semerciyan to London's Theatre 503 this summer.</v>
      </c>
      <c r="C3418">
        <f>VLOOKUP(A3418, Kickstarter!B:E, 3, FALSE)</f>
        <v>4000</v>
      </c>
      <c r="D3418">
        <f>VLOOKUP(A3418, Kickstarter!B:E, 4, FALSE)</f>
        <v>4784</v>
      </c>
      <c r="E3418">
        <f>VLOOKUP(A3418, Kickstarter!B:P, 15, FALSE)</f>
        <v>159.47</v>
      </c>
      <c r="F3418">
        <f>VLOOKUP(A3418, Kickstarter!B:P, 11, FALSE)</f>
        <v>30</v>
      </c>
    </row>
    <row r="3419" spans="1:6" ht="45" x14ac:dyDescent="0.25">
      <c r="A3419" s="9" t="s">
        <v>3416</v>
      </c>
      <c r="B3419" s="3" t="str">
        <f>VLOOKUP(A3419, Kickstarter!B:C, 2, FALSE)</f>
        <v>Fury Theatre is bringing Mamet's powerful play, Oleanna, to life!  Help us get ahead of funding so we can keep theater affordable.</v>
      </c>
      <c r="C3419">
        <f>VLOOKUP(A3419, Kickstarter!B:E, 3, FALSE)</f>
        <v>1700</v>
      </c>
      <c r="D3419">
        <f>VLOOKUP(A3419, Kickstarter!B:E, 4, FALSE)</f>
        <v>1700.01</v>
      </c>
      <c r="E3419">
        <f>VLOOKUP(A3419, Kickstarter!B:P, 15, FALSE)</f>
        <v>37.78</v>
      </c>
      <c r="F3419">
        <f>VLOOKUP(A3419, Kickstarter!B:P, 11, FALSE)</f>
        <v>45</v>
      </c>
    </row>
    <row r="3420" spans="1:6" ht="45" x14ac:dyDescent="0.25">
      <c r="A3420" s="9" t="s">
        <v>3417</v>
      </c>
      <c r="B3420" s="3" t="str">
        <f>VLOOKUP(A3420, Kickstarter!B:C, 2, FALSE)</f>
        <v>Atlanta SoloSchool brings a beloved children's play to the 4th Annual Festival of Russian Youth Theaters in Washington, DC on May 31.</v>
      </c>
      <c r="C3420">
        <f>VLOOKUP(A3420, Kickstarter!B:E, 3, FALSE)</f>
        <v>4000</v>
      </c>
      <c r="D3420">
        <f>VLOOKUP(A3420, Kickstarter!B:E, 4, FALSE)</f>
        <v>4035</v>
      </c>
      <c r="E3420">
        <f>VLOOKUP(A3420, Kickstarter!B:P, 15, FALSE)</f>
        <v>72.05</v>
      </c>
      <c r="F3420">
        <f>VLOOKUP(A3420, Kickstarter!B:P, 11, FALSE)</f>
        <v>56</v>
      </c>
    </row>
    <row r="3421" spans="1:6" ht="60" x14ac:dyDescent="0.25">
      <c r="A3421" s="9" t="s">
        <v>3418</v>
      </c>
      <c r="B3421" s="3" t="str">
        <f>VLOOKUP(A3421, Kickstarter!B:C, 2, FALSE)</f>
        <v>As part of the 400th anniversary of Shakespeareâ€™s death, AC Productions will present a new production of Hamlet adapted by Peter Reid</v>
      </c>
      <c r="C3421">
        <f>VLOOKUP(A3421, Kickstarter!B:E, 3, FALSE)</f>
        <v>2750</v>
      </c>
      <c r="D3421">
        <f>VLOOKUP(A3421, Kickstarter!B:E, 4, FALSE)</f>
        <v>2930</v>
      </c>
      <c r="E3421">
        <f>VLOOKUP(A3421, Kickstarter!B:P, 15, FALSE)</f>
        <v>63.7</v>
      </c>
      <c r="F3421">
        <f>VLOOKUP(A3421, Kickstarter!B:P, 11, FALSE)</f>
        <v>46</v>
      </c>
    </row>
    <row r="3422" spans="1:6" ht="45" x14ac:dyDescent="0.25">
      <c r="A3422" s="9" t="s">
        <v>3419</v>
      </c>
      <c r="B3422" s="3" t="str">
        <f>VLOOKUP(A3422, Kickstarter!B:C, 2, FALSE)</f>
        <v>A powerful and urgent tale of the first line of defence for the NHS. Based on true stories from junior doctors.</v>
      </c>
      <c r="C3422">
        <f>VLOOKUP(A3422, Kickstarter!B:E, 3, FALSE)</f>
        <v>700</v>
      </c>
      <c r="D3422">
        <f>VLOOKUP(A3422, Kickstarter!B:E, 4, FALSE)</f>
        <v>966</v>
      </c>
      <c r="E3422">
        <f>VLOOKUP(A3422, Kickstarter!B:P, 15, FALSE)</f>
        <v>28.41</v>
      </c>
      <c r="F3422">
        <f>VLOOKUP(A3422, Kickstarter!B:P, 11, FALSE)</f>
        <v>34</v>
      </c>
    </row>
    <row r="3423" spans="1:6" ht="45" x14ac:dyDescent="0.25">
      <c r="A3423" s="9" t="s">
        <v>3420</v>
      </c>
      <c r="B3423" s="3" t="str">
        <f>VLOOKUP(A3423, Kickstarter!B:C, 2, FALSE)</f>
        <v>Waterwell's New Works Lab @ PPAS is the country's leading development program for challenging new plays for young actors.</v>
      </c>
      <c r="C3423">
        <f>VLOOKUP(A3423, Kickstarter!B:E, 3, FALSE)</f>
        <v>10000</v>
      </c>
      <c r="D3423">
        <f>VLOOKUP(A3423, Kickstarter!B:E, 4, FALSE)</f>
        <v>10115</v>
      </c>
      <c r="E3423">
        <f>VLOOKUP(A3423, Kickstarter!B:P, 15, FALSE)</f>
        <v>103.21</v>
      </c>
      <c r="F3423">
        <f>VLOOKUP(A3423, Kickstarter!B:P, 11, FALSE)</f>
        <v>98</v>
      </c>
    </row>
    <row r="3424" spans="1:6" ht="45" x14ac:dyDescent="0.25">
      <c r="A3424" s="9" t="s">
        <v>3421</v>
      </c>
      <c r="B3424" s="3" t="str">
        <f>VLOOKUP(A3424, Kickstarter!B:C, 2, FALSE)</f>
        <v>Developing and presenting Rotimi Babatunde's stage adaptation of The Secret Lives of Baba Segi's Wives directed by Femi Elufowoju, jr</v>
      </c>
      <c r="C3424">
        <f>VLOOKUP(A3424, Kickstarter!B:E, 3, FALSE)</f>
        <v>3000</v>
      </c>
      <c r="D3424">
        <f>VLOOKUP(A3424, Kickstarter!B:E, 4, FALSE)</f>
        <v>3273</v>
      </c>
      <c r="E3424">
        <f>VLOOKUP(A3424, Kickstarter!B:P, 15, FALSE)</f>
        <v>71.150000000000006</v>
      </c>
      <c r="F3424">
        <f>VLOOKUP(A3424, Kickstarter!B:P, 11, FALSE)</f>
        <v>46</v>
      </c>
    </row>
    <row r="3425" spans="1:6" ht="45" x14ac:dyDescent="0.25">
      <c r="A3425" s="9" t="s">
        <v>3422</v>
      </c>
      <c r="B3425" s="3" t="str">
        <f>VLOOKUP(A3425, Kickstarter!B:C, 2, FALSE)</f>
        <v>Forest Hills Eastern's Student Run Show 2015. Our goal is to present a professional quality show on a budget.</v>
      </c>
      <c r="C3425">
        <f>VLOOKUP(A3425, Kickstarter!B:E, 3, FALSE)</f>
        <v>250</v>
      </c>
      <c r="D3425">
        <f>VLOOKUP(A3425, Kickstarter!B:E, 4, FALSE)</f>
        <v>350</v>
      </c>
      <c r="E3425">
        <f>VLOOKUP(A3425, Kickstarter!B:P, 15, FALSE)</f>
        <v>35</v>
      </c>
      <c r="F3425">
        <f>VLOOKUP(A3425, Kickstarter!B:P, 11, FALSE)</f>
        <v>10</v>
      </c>
    </row>
    <row r="3426" spans="1:6" ht="45" x14ac:dyDescent="0.25">
      <c r="A3426" s="9" t="s">
        <v>3423</v>
      </c>
      <c r="B3426" s="3" t="str">
        <f>VLOOKUP(A3426, Kickstarter!B:C, 2, FALSE)</f>
        <v>Maggie is a deaf girl determined to make a silent film masterpiece. Help us share her story with students across the state of Idaho.</v>
      </c>
      <c r="C3426">
        <f>VLOOKUP(A3426, Kickstarter!B:E, 3, FALSE)</f>
        <v>6000</v>
      </c>
      <c r="D3426">
        <f>VLOOKUP(A3426, Kickstarter!B:E, 4, FALSE)</f>
        <v>6215</v>
      </c>
      <c r="E3426">
        <f>VLOOKUP(A3426, Kickstarter!B:P, 15, FALSE)</f>
        <v>81.78</v>
      </c>
      <c r="F3426">
        <f>VLOOKUP(A3426, Kickstarter!B:P, 11, FALSE)</f>
        <v>76</v>
      </c>
    </row>
    <row r="3427" spans="1:6" ht="45" x14ac:dyDescent="0.25">
      <c r="A3427" s="9" t="s">
        <v>3424</v>
      </c>
      <c r="B3427" s="3" t="str">
        <f>VLOOKUP(A3427, Kickstarter!B:C, 2, FALSE)</f>
        <v>The Erlkings is a play that uses the writings of the perpetrators of the Columbine Shooting to explore the inner lives of these boys.</v>
      </c>
      <c r="C3427">
        <f>VLOOKUP(A3427, Kickstarter!B:E, 3, FALSE)</f>
        <v>30000</v>
      </c>
      <c r="D3427">
        <f>VLOOKUP(A3427, Kickstarter!B:E, 4, FALSE)</f>
        <v>30891.1</v>
      </c>
      <c r="E3427">
        <f>VLOOKUP(A3427, Kickstarter!B:P, 15, FALSE)</f>
        <v>297.02999999999997</v>
      </c>
      <c r="F3427">
        <f>VLOOKUP(A3427, Kickstarter!B:P, 11, FALSE)</f>
        <v>104</v>
      </c>
    </row>
    <row r="3428" spans="1:6" ht="45" x14ac:dyDescent="0.25">
      <c r="A3428" s="9" t="s">
        <v>3425</v>
      </c>
      <c r="B3428" s="3" t="str">
        <f>VLOOKUP(A3428, Kickstarter!B:C, 2, FALSE)</f>
        <v>Part ghost story, part cautionary tale, Holocene is a play about the end of our world, and the beginning of another.</v>
      </c>
      <c r="C3428">
        <f>VLOOKUP(A3428, Kickstarter!B:E, 3, FALSE)</f>
        <v>3750</v>
      </c>
      <c r="D3428">
        <f>VLOOKUP(A3428, Kickstarter!B:E, 4, FALSE)</f>
        <v>4055</v>
      </c>
      <c r="E3428">
        <f>VLOOKUP(A3428, Kickstarter!B:P, 15, FALSE)</f>
        <v>46.61</v>
      </c>
      <c r="F3428">
        <f>VLOOKUP(A3428, Kickstarter!B:P, 11, FALSE)</f>
        <v>87</v>
      </c>
    </row>
    <row r="3429" spans="1:6" ht="45" x14ac:dyDescent="0.25">
      <c r="A3429" s="9" t="s">
        <v>3426</v>
      </c>
      <c r="B3429" s="3" t="str">
        <f>VLOOKUP(A3429, Kickstarter!B:C, 2, FALSE)</f>
        <v>A new play developed in collaboration with graduating theatre makers, premiering at the Edinburgh Fringe Festival 2014.</v>
      </c>
      <c r="C3429">
        <f>VLOOKUP(A3429, Kickstarter!B:E, 3, FALSE)</f>
        <v>1500</v>
      </c>
      <c r="D3429">
        <f>VLOOKUP(A3429, Kickstarter!B:E, 4, FALSE)</f>
        <v>1500</v>
      </c>
      <c r="E3429">
        <f>VLOOKUP(A3429, Kickstarter!B:P, 15, FALSE)</f>
        <v>51.72</v>
      </c>
      <c r="F3429">
        <f>VLOOKUP(A3429, Kickstarter!B:P, 11, FALSE)</f>
        <v>29</v>
      </c>
    </row>
    <row r="3430" spans="1:6" ht="45" x14ac:dyDescent="0.25">
      <c r="A3430" s="9" t="s">
        <v>3427</v>
      </c>
      <c r="B3430" s="3" t="str">
        <f>VLOOKUP(A3430, Kickstarter!B:C, 2, FALSE)</f>
        <v>The WORLD PREMIERE of Neil Smith's beautiful and thrilling new version of Strindberg's modern masterpiece - CREDITORS.</v>
      </c>
      <c r="C3430">
        <f>VLOOKUP(A3430, Kickstarter!B:E, 3, FALSE)</f>
        <v>2000</v>
      </c>
      <c r="D3430">
        <f>VLOOKUP(A3430, Kickstarter!B:E, 4, FALSE)</f>
        <v>2055</v>
      </c>
      <c r="E3430">
        <f>VLOOKUP(A3430, Kickstarter!B:P, 15, FALSE)</f>
        <v>40.29</v>
      </c>
      <c r="F3430">
        <f>VLOOKUP(A3430, Kickstarter!B:P, 11, FALSE)</f>
        <v>51</v>
      </c>
    </row>
    <row r="3431" spans="1:6" ht="45" x14ac:dyDescent="0.25">
      <c r="A3431" s="9" t="s">
        <v>3428</v>
      </c>
      <c r="B3431" s="3" t="str">
        <f>VLOOKUP(A3431, Kickstarter!B:C, 2, FALSE)</f>
        <v>I would like to raise a small budget to put on my first play, Virtual Reality. To be put on at 53two, Manchester - 29th &amp; 30th Nov 16</v>
      </c>
      <c r="C3431">
        <f>VLOOKUP(A3431, Kickstarter!B:E, 3, FALSE)</f>
        <v>150</v>
      </c>
      <c r="D3431">
        <f>VLOOKUP(A3431, Kickstarter!B:E, 4, FALSE)</f>
        <v>195</v>
      </c>
      <c r="E3431">
        <f>VLOOKUP(A3431, Kickstarter!B:P, 15, FALSE)</f>
        <v>16.25</v>
      </c>
      <c r="F3431">
        <f>VLOOKUP(A3431, Kickstarter!B:P, 11, FALSE)</f>
        <v>12</v>
      </c>
    </row>
    <row r="3432" spans="1:6" ht="45" x14ac:dyDescent="0.25">
      <c r="A3432" s="9" t="s">
        <v>3429</v>
      </c>
      <c r="B3432" s="3" t="str">
        <f>VLOOKUP(A3432, Kickstarter!B:C, 2, FALSE)</f>
        <v>We need support for our play so we can promote awareness of kidney diseases and the effect it has on sufferers and their families.</v>
      </c>
      <c r="C3432">
        <f>VLOOKUP(A3432, Kickstarter!B:E, 3, FALSE)</f>
        <v>2000</v>
      </c>
      <c r="D3432">
        <f>VLOOKUP(A3432, Kickstarter!B:E, 4, FALSE)</f>
        <v>2170.9899999999998</v>
      </c>
      <c r="E3432">
        <f>VLOOKUP(A3432, Kickstarter!B:P, 15, FALSE)</f>
        <v>30.15</v>
      </c>
      <c r="F3432">
        <f>VLOOKUP(A3432, Kickstarter!B:P, 11, FALSE)</f>
        <v>72</v>
      </c>
    </row>
    <row r="3433" spans="1:6" ht="45" x14ac:dyDescent="0.25">
      <c r="A3433" s="9" t="s">
        <v>3430</v>
      </c>
      <c r="B3433" s="3" t="str">
        <f>VLOOKUP(A3433, Kickstarter!B:C, 2, FALSE)</f>
        <v>Our 1st full season!  We need your help to fund costumes, sets, props &amp; help bringing these wonderful shows to the stage!</v>
      </c>
      <c r="C3433">
        <f>VLOOKUP(A3433, Kickstarter!B:E, 3, FALSE)</f>
        <v>2000</v>
      </c>
      <c r="D3433">
        <f>VLOOKUP(A3433, Kickstarter!B:E, 4, FALSE)</f>
        <v>2000</v>
      </c>
      <c r="E3433">
        <f>VLOOKUP(A3433, Kickstarter!B:P, 15, FALSE)</f>
        <v>95.24</v>
      </c>
      <c r="F3433">
        <f>VLOOKUP(A3433, Kickstarter!B:P, 11, FALSE)</f>
        <v>21</v>
      </c>
    </row>
    <row r="3434" spans="1:6" ht="45" x14ac:dyDescent="0.25">
      <c r="A3434" s="9" t="s">
        <v>3431</v>
      </c>
      <c r="B3434" s="3" t="str">
        <f>VLOOKUP(A3434, Kickstarter!B:C, 2, FALSE)</f>
        <v>Bare Theatre stages A.R. Gurney's Pulitzer Finalist script about a relationship spanning a lifetime and long distance.</v>
      </c>
      <c r="C3434">
        <f>VLOOKUP(A3434, Kickstarter!B:E, 3, FALSE)</f>
        <v>2000</v>
      </c>
      <c r="D3434">
        <f>VLOOKUP(A3434, Kickstarter!B:E, 4, FALSE)</f>
        <v>2193</v>
      </c>
      <c r="E3434">
        <f>VLOOKUP(A3434, Kickstarter!B:P, 15, FALSE)</f>
        <v>52.21</v>
      </c>
      <c r="F3434">
        <f>VLOOKUP(A3434, Kickstarter!B:P, 11, FALSE)</f>
        <v>42</v>
      </c>
    </row>
    <row r="3435" spans="1:6" ht="45" x14ac:dyDescent="0.25">
      <c r="A3435" s="9" t="s">
        <v>3432</v>
      </c>
      <c r="B3435" s="3" t="str">
        <f>VLOOKUP(A3435, Kickstarter!B:C, 2, FALSE)</f>
        <v>death&amp;pretzels presents their first Chicago based project:
The Dybbuk by S. Ansky</v>
      </c>
      <c r="C3435">
        <f>VLOOKUP(A3435, Kickstarter!B:E, 3, FALSE)</f>
        <v>9500</v>
      </c>
      <c r="D3435">
        <f>VLOOKUP(A3435, Kickstarter!B:E, 4, FALSE)</f>
        <v>9525</v>
      </c>
      <c r="E3435">
        <f>VLOOKUP(A3435, Kickstarter!B:P, 15, FALSE)</f>
        <v>134.15</v>
      </c>
      <c r="F3435">
        <f>VLOOKUP(A3435, Kickstarter!B:P, 11, FALSE)</f>
        <v>71</v>
      </c>
    </row>
    <row r="3436" spans="1:6" ht="45" x14ac:dyDescent="0.25">
      <c r="A3436" s="9" t="s">
        <v>3433</v>
      </c>
      <c r="B3436" s="3" t="str">
        <f>VLOOKUP(A3436, Kickstarter!B:C, 2, FALSE)</f>
        <v>Bringing Tennessee Williams, Shakespeare, and 8 world class actors to Longview, Washington to build a play in and for the community.</v>
      </c>
      <c r="C3436">
        <f>VLOOKUP(A3436, Kickstarter!B:E, 3, FALSE)</f>
        <v>10000</v>
      </c>
      <c r="D3436">
        <f>VLOOKUP(A3436, Kickstarter!B:E, 4, FALSE)</f>
        <v>10555</v>
      </c>
      <c r="E3436">
        <f>VLOOKUP(A3436, Kickstarter!B:P, 15, FALSE)</f>
        <v>62.83</v>
      </c>
      <c r="F3436">
        <f>VLOOKUP(A3436, Kickstarter!B:P, 11, FALSE)</f>
        <v>168</v>
      </c>
    </row>
    <row r="3437" spans="1:6" ht="45" x14ac:dyDescent="0.25">
      <c r="A3437" s="9" t="s">
        <v>3434</v>
      </c>
      <c r="B3437" s="3" t="str">
        <f>VLOOKUP(A3437, Kickstarter!B:C, 2, FALSE)</f>
        <v>People Of Interest is providing free tickets to "Campo Maldito" for Tenderloin residents who could not otherwise afford to see it.</v>
      </c>
      <c r="C3437">
        <f>VLOOKUP(A3437, Kickstarter!B:E, 3, FALSE)</f>
        <v>1000</v>
      </c>
      <c r="D3437">
        <f>VLOOKUP(A3437, Kickstarter!B:E, 4, FALSE)</f>
        <v>1120</v>
      </c>
      <c r="E3437">
        <f>VLOOKUP(A3437, Kickstarter!B:P, 15, FALSE)</f>
        <v>58.95</v>
      </c>
      <c r="F3437">
        <f>VLOOKUP(A3437, Kickstarter!B:P, 11, FALSE)</f>
        <v>19</v>
      </c>
    </row>
    <row r="3438" spans="1:6" ht="45" x14ac:dyDescent="0.25">
      <c r="A3438" s="9" t="s">
        <v>3435</v>
      </c>
      <c r="B3438" s="3" t="str">
        <f>VLOOKUP(A3438, Kickstarter!B:C, 2, FALSE)</f>
        <v>Please help us fund "Damselfly" - The Play ( put on by Saints on Stage Alumni &amp; sponsored by Mothers Against Medical Error)</v>
      </c>
      <c r="C3438">
        <f>VLOOKUP(A3438, Kickstarter!B:E, 3, FALSE)</f>
        <v>5000</v>
      </c>
      <c r="D3438">
        <f>VLOOKUP(A3438, Kickstarter!B:E, 4, FALSE)</f>
        <v>5295</v>
      </c>
      <c r="E3438">
        <f>VLOOKUP(A3438, Kickstarter!B:P, 15, FALSE)</f>
        <v>143.11000000000001</v>
      </c>
      <c r="F3438">
        <f>VLOOKUP(A3438, Kickstarter!B:P, 11, FALSE)</f>
        <v>37</v>
      </c>
    </row>
    <row r="3439" spans="1:6" ht="45" x14ac:dyDescent="0.25">
      <c r="A3439" s="9" t="s">
        <v>3436</v>
      </c>
      <c r="B3439" s="3" t="str">
        <f>VLOOKUP(A3439, Kickstarter!B:C, 2, FALSE)</f>
        <v>Join people who stutter as they come together to support Stuttering &amp; Alzheimer's organizations. Everyone's voice is heard right now!!</v>
      </c>
      <c r="C3439">
        <f>VLOOKUP(A3439, Kickstarter!B:E, 3, FALSE)</f>
        <v>3000</v>
      </c>
      <c r="D3439">
        <f>VLOOKUP(A3439, Kickstarter!B:E, 4, FALSE)</f>
        <v>3030</v>
      </c>
      <c r="E3439">
        <f>VLOOKUP(A3439, Kickstarter!B:P, 15, FALSE)</f>
        <v>84.17</v>
      </c>
      <c r="F3439">
        <f>VLOOKUP(A3439, Kickstarter!B:P, 11, FALSE)</f>
        <v>36</v>
      </c>
    </row>
    <row r="3440" spans="1:6" ht="45" x14ac:dyDescent="0.25">
      <c r="A3440" s="9" t="s">
        <v>3437</v>
      </c>
      <c r="B3440" s="3" t="str">
        <f>VLOOKUP(A3440, Kickstarter!B:C, 2, FALSE)</f>
        <v>Klippies is the debut play from Johannesburg-born writer Jessica SiÃ¢n, premiering at the Southwark Playhouse, London in May 2015.</v>
      </c>
      <c r="C3440">
        <f>VLOOKUP(A3440, Kickstarter!B:E, 3, FALSE)</f>
        <v>2500</v>
      </c>
      <c r="D3440">
        <f>VLOOKUP(A3440, Kickstarter!B:E, 4, FALSE)</f>
        <v>2605</v>
      </c>
      <c r="E3440">
        <f>VLOOKUP(A3440, Kickstarter!B:P, 15, FALSE)</f>
        <v>186.07</v>
      </c>
      <c r="F3440">
        <f>VLOOKUP(A3440, Kickstarter!B:P, 11, FALSE)</f>
        <v>14</v>
      </c>
    </row>
    <row r="3441" spans="1:6" ht="30" x14ac:dyDescent="0.25">
      <c r="A3441" s="9" t="s">
        <v>3438</v>
      </c>
      <c r="B3441" s="3" t="str">
        <f>VLOOKUP(A3441, Kickstarter!B:C, 2, FALSE)</f>
        <v>Help a small theater produce an original adaptation of Lewis Carroll's classic story.</v>
      </c>
      <c r="C3441">
        <f>VLOOKUP(A3441, Kickstarter!B:E, 3, FALSE)</f>
        <v>1200</v>
      </c>
      <c r="D3441">
        <f>VLOOKUP(A3441, Kickstarter!B:E, 4, FALSE)</f>
        <v>1616.14</v>
      </c>
      <c r="E3441">
        <f>VLOOKUP(A3441, Kickstarter!B:P, 15, FALSE)</f>
        <v>89.79</v>
      </c>
      <c r="F3441">
        <f>VLOOKUP(A3441, Kickstarter!B:P, 11, FALSE)</f>
        <v>18</v>
      </c>
    </row>
    <row r="3442" spans="1:6" ht="45" x14ac:dyDescent="0.25">
      <c r="A3442" s="9" t="s">
        <v>3439</v>
      </c>
      <c r="B3442" s="3" t="str">
        <f>VLOOKUP(A3442, Kickstarter!B:C, 2, FALSE)</f>
        <v>LA-based team of professional actors and directors taking Rajiv Joseph's harrowing and romantic play to the Boulder community.</v>
      </c>
      <c r="C3442">
        <f>VLOOKUP(A3442, Kickstarter!B:E, 3, FALSE)</f>
        <v>5000</v>
      </c>
      <c r="D3442">
        <f>VLOOKUP(A3442, Kickstarter!B:E, 4, FALSE)</f>
        <v>5260.92</v>
      </c>
      <c r="E3442">
        <f>VLOOKUP(A3442, Kickstarter!B:P, 15, FALSE)</f>
        <v>64.16</v>
      </c>
      <c r="F3442">
        <f>VLOOKUP(A3442, Kickstarter!B:P, 11, FALSE)</f>
        <v>82</v>
      </c>
    </row>
    <row r="3443" spans="1:6" ht="45" x14ac:dyDescent="0.25">
      <c r="A3443" s="9" t="s">
        <v>3440</v>
      </c>
      <c r="B3443" s="3" t="str">
        <f>VLOOKUP(A3443, Kickstarter!B:C, 2, FALSE)</f>
        <v>We are producing the play Bug, by Tracy Letts.  This will be an inspiring show, and a great way to bring help to a great LA charity.</v>
      </c>
      <c r="C3443">
        <f>VLOOKUP(A3443, Kickstarter!B:E, 3, FALSE)</f>
        <v>2500</v>
      </c>
      <c r="D3443">
        <f>VLOOKUP(A3443, Kickstarter!B:E, 4, FALSE)</f>
        <v>2565</v>
      </c>
      <c r="E3443">
        <f>VLOOKUP(A3443, Kickstarter!B:P, 15, FALSE)</f>
        <v>59.65</v>
      </c>
      <c r="F3443">
        <f>VLOOKUP(A3443, Kickstarter!B:P, 11, FALSE)</f>
        <v>43</v>
      </c>
    </row>
    <row r="3444" spans="1:6" ht="45" x14ac:dyDescent="0.25">
      <c r="A3444" s="9" t="s">
        <v>3441</v>
      </c>
      <c r="B3444" s="3" t="str">
        <f>VLOOKUP(A3444, Kickstarter!B:C, 2, FALSE)</f>
        <v>An Evening of Radio aims to showcase original work written by undergraduate playwriting students in the style of live staged readings.</v>
      </c>
      <c r="C3444">
        <f>VLOOKUP(A3444, Kickstarter!B:E, 3, FALSE)</f>
        <v>250</v>
      </c>
      <c r="D3444">
        <f>VLOOKUP(A3444, Kickstarter!B:E, 4, FALSE)</f>
        <v>250</v>
      </c>
      <c r="E3444">
        <f>VLOOKUP(A3444, Kickstarter!B:P, 15, FALSE)</f>
        <v>31.25</v>
      </c>
      <c r="F3444">
        <f>VLOOKUP(A3444, Kickstarter!B:P, 11, FALSE)</f>
        <v>8</v>
      </c>
    </row>
    <row r="3445" spans="1:6" ht="45" x14ac:dyDescent="0.25">
      <c r="A3445" s="9" t="s">
        <v>3442</v>
      </c>
      <c r="B3445" s="3" t="str">
        <f>VLOOKUP(A3445, Kickstarter!B:C, 2, FALSE)</f>
        <v>A new play about dual-faced identities in the gay community, particularly among those who are deaf and those living with HIV.</v>
      </c>
      <c r="C3445">
        <f>VLOOKUP(A3445, Kickstarter!B:E, 3, FALSE)</f>
        <v>1000</v>
      </c>
      <c r="D3445">
        <f>VLOOKUP(A3445, Kickstarter!B:E, 4, FALSE)</f>
        <v>1855</v>
      </c>
      <c r="E3445">
        <f>VLOOKUP(A3445, Kickstarter!B:P, 15, FALSE)</f>
        <v>41.22</v>
      </c>
      <c r="F3445">
        <f>VLOOKUP(A3445, Kickstarter!B:P, 11, FALSE)</f>
        <v>45</v>
      </c>
    </row>
    <row r="3446" spans="1:6" ht="45" x14ac:dyDescent="0.25">
      <c r="A3446" s="9" t="s">
        <v>3443</v>
      </c>
      <c r="B3446" s="3" t="str">
        <f>VLOOKUP(A3446, Kickstarter!B:C, 2, FALSE)</f>
        <v>WE NEED YOUR HELP! We are a small town youth arts ensemble, training kids excited about theatre. We need dollars. We need YOU!</v>
      </c>
      <c r="C3446">
        <f>VLOOKUP(A3446, Kickstarter!B:E, 3, FALSE)</f>
        <v>300</v>
      </c>
      <c r="D3446">
        <f>VLOOKUP(A3446, Kickstarter!B:E, 4, FALSE)</f>
        <v>867</v>
      </c>
      <c r="E3446">
        <f>VLOOKUP(A3446, Kickstarter!B:P, 15, FALSE)</f>
        <v>43.35</v>
      </c>
      <c r="F3446">
        <f>VLOOKUP(A3446, Kickstarter!B:P, 11, FALSE)</f>
        <v>20</v>
      </c>
    </row>
    <row r="3447" spans="1:6" ht="45" x14ac:dyDescent="0.25">
      <c r="A3447" s="9" t="s">
        <v>3444</v>
      </c>
      <c r="B3447" s="3" t="str">
        <f>VLOOKUP(A3447, Kickstarter!B:C, 2, FALSE)</f>
        <v>Rehearsal &amp; development of our first project as Axon Theatre: "The Star-Spangled Girl" in South Wales.</v>
      </c>
      <c r="C3447">
        <f>VLOOKUP(A3447, Kickstarter!B:E, 3, FALSE)</f>
        <v>2000</v>
      </c>
      <c r="D3447">
        <f>VLOOKUP(A3447, Kickstarter!B:E, 4, FALSE)</f>
        <v>2000</v>
      </c>
      <c r="E3447">
        <f>VLOOKUP(A3447, Kickstarter!B:P, 15, FALSE)</f>
        <v>64.52</v>
      </c>
      <c r="F3447">
        <f>VLOOKUP(A3447, Kickstarter!B:P, 11, FALSE)</f>
        <v>31</v>
      </c>
    </row>
    <row r="3448" spans="1:6" ht="45" x14ac:dyDescent="0.25">
      <c r="A3448" s="9" t="s">
        <v>3445</v>
      </c>
      <c r="B3448" s="3" t="str">
        <f>VLOOKUP(A3448, Kickstarter!B:C, 2, FALSE)</f>
        <v>Pope Head: The Secret Life of Francis Bacon â€“ A solo show celebrating the artist. Touring a land Down Under 12 Feb - 14 March '15.</v>
      </c>
      <c r="C3448">
        <f>VLOOKUP(A3448, Kickstarter!B:E, 3, FALSE)</f>
        <v>1000</v>
      </c>
      <c r="D3448">
        <f>VLOOKUP(A3448, Kickstarter!B:E, 4, FALSE)</f>
        <v>1082</v>
      </c>
      <c r="E3448">
        <f>VLOOKUP(A3448, Kickstarter!B:P, 15, FALSE)</f>
        <v>43.28</v>
      </c>
      <c r="F3448">
        <f>VLOOKUP(A3448, Kickstarter!B:P, 11, FALSE)</f>
        <v>25</v>
      </c>
    </row>
    <row r="3449" spans="1:6" ht="30" x14ac:dyDescent="0.25">
      <c r="A3449" s="9" t="s">
        <v>3446</v>
      </c>
      <c r="B3449" s="3" t="str">
        <f>VLOOKUP(A3449, Kickstarter!B:C, 2, FALSE)</f>
        <v>"He was a poet, a vagrant, a philosopher, a lady's man and a hard drinker"</v>
      </c>
      <c r="C3449">
        <f>VLOOKUP(A3449, Kickstarter!B:E, 3, FALSE)</f>
        <v>1000</v>
      </c>
      <c r="D3449">
        <f>VLOOKUP(A3449, Kickstarter!B:E, 4, FALSE)</f>
        <v>1078</v>
      </c>
      <c r="E3449">
        <f>VLOOKUP(A3449, Kickstarter!B:P, 15, FALSE)</f>
        <v>77</v>
      </c>
      <c r="F3449">
        <f>VLOOKUP(A3449, Kickstarter!B:P, 11, FALSE)</f>
        <v>14</v>
      </c>
    </row>
    <row r="3450" spans="1:6" ht="45" x14ac:dyDescent="0.25">
      <c r="A3450" s="9" t="s">
        <v>3447</v>
      </c>
      <c r="B3450" s="3" t="str">
        <f>VLOOKUP(A3450, Kickstarter!B:C, 2, FALSE)</f>
        <v>The Mount-- a new play based off the life of Edith Wharton-- is having its premiere reading AT the real Mount in Lenox, MA!</v>
      </c>
      <c r="C3450">
        <f>VLOOKUP(A3450, Kickstarter!B:E, 3, FALSE)</f>
        <v>2100</v>
      </c>
      <c r="D3450">
        <f>VLOOKUP(A3450, Kickstarter!B:E, 4, FALSE)</f>
        <v>2305</v>
      </c>
      <c r="E3450">
        <f>VLOOKUP(A3450, Kickstarter!B:P, 15, FALSE)</f>
        <v>51.22</v>
      </c>
      <c r="F3450">
        <f>VLOOKUP(A3450, Kickstarter!B:P, 11, FALSE)</f>
        <v>45</v>
      </c>
    </row>
    <row r="3451" spans="1:6" ht="45" x14ac:dyDescent="0.25">
      <c r="A3451" s="9" t="s">
        <v>3448</v>
      </c>
      <c r="B3451" s="3" t="str">
        <f>VLOOKUP(A3451, Kickstarter!B:C, 2, FALSE)</f>
        <v>Help us produce this original play! The play will be presented at the LSTFI July 12-14. Follow us on Facebook.</v>
      </c>
      <c r="C3451">
        <f>VLOOKUP(A3451, Kickstarter!B:E, 3, FALSE)</f>
        <v>800</v>
      </c>
      <c r="D3451">
        <f>VLOOKUP(A3451, Kickstarter!B:E, 4, FALSE)</f>
        <v>1365</v>
      </c>
      <c r="E3451">
        <f>VLOOKUP(A3451, Kickstarter!B:P, 15, FALSE)</f>
        <v>68.25</v>
      </c>
      <c r="F3451">
        <f>VLOOKUP(A3451, Kickstarter!B:P, 11, FALSE)</f>
        <v>20</v>
      </c>
    </row>
    <row r="3452" spans="1:6" ht="45" x14ac:dyDescent="0.25">
      <c r="A3452" s="9" t="s">
        <v>3449</v>
      </c>
      <c r="B3452" s="3" t="str">
        <f>VLOOKUP(A3452, Kickstarter!B:C, 2, FALSE)</f>
        <v>The Beautiful House' is a story of modern mummification and the present day post-humanist crisis in our relationship with death.</v>
      </c>
      <c r="C3452">
        <f>VLOOKUP(A3452, Kickstarter!B:E, 3, FALSE)</f>
        <v>500</v>
      </c>
      <c r="D3452">
        <f>VLOOKUP(A3452, Kickstarter!B:E, 4, FALSE)</f>
        <v>760</v>
      </c>
      <c r="E3452">
        <f>VLOOKUP(A3452, Kickstarter!B:P, 15, FALSE)</f>
        <v>19.489999999999998</v>
      </c>
      <c r="F3452">
        <f>VLOOKUP(A3452, Kickstarter!B:P, 11, FALSE)</f>
        <v>39</v>
      </c>
    </row>
    <row r="3453" spans="1:6" ht="45" x14ac:dyDescent="0.25">
      <c r="A3453" s="9" t="s">
        <v>3450</v>
      </c>
      <c r="B3453" s="3" t="str">
        <f>VLOOKUP(A3453, Kickstarter!B:C, 2, FALSE)</f>
        <v>I'm a high school student in New Jersey planning on producing and directing a Twilight Zone Play for a "One Act" competition.</v>
      </c>
      <c r="C3453">
        <f>VLOOKUP(A3453, Kickstarter!B:E, 3, FALSE)</f>
        <v>650</v>
      </c>
      <c r="D3453">
        <f>VLOOKUP(A3453, Kickstarter!B:E, 4, FALSE)</f>
        <v>658</v>
      </c>
      <c r="E3453">
        <f>VLOOKUP(A3453, Kickstarter!B:P, 15, FALSE)</f>
        <v>41.13</v>
      </c>
      <c r="F3453">
        <f>VLOOKUP(A3453, Kickstarter!B:P, 11, FALSE)</f>
        <v>16</v>
      </c>
    </row>
    <row r="3454" spans="1:6" ht="45" x14ac:dyDescent="0.25">
      <c r="A3454" s="9" t="s">
        <v>3451</v>
      </c>
      <c r="B3454" s="3" t="str">
        <f>VLOOKUP(A3454, Kickstarter!B:C, 2, FALSE)</f>
        <v>hiSTORYstage presents Eric Overmyer's story of three 19th century women on a journey through time, and space, all the way to 1955!</v>
      </c>
      <c r="C3454">
        <f>VLOOKUP(A3454, Kickstarter!B:E, 3, FALSE)</f>
        <v>1000</v>
      </c>
      <c r="D3454">
        <f>VLOOKUP(A3454, Kickstarter!B:E, 4, FALSE)</f>
        <v>1532</v>
      </c>
      <c r="E3454">
        <f>VLOOKUP(A3454, Kickstarter!B:P, 15, FALSE)</f>
        <v>41.41</v>
      </c>
      <c r="F3454">
        <f>VLOOKUP(A3454, Kickstarter!B:P, 11, FALSE)</f>
        <v>37</v>
      </c>
    </row>
    <row r="3455" spans="1:6" ht="45" x14ac:dyDescent="0.25">
      <c r="A3455" s="9" t="s">
        <v>3452</v>
      </c>
      <c r="B3455" s="3" t="str">
        <f>VLOOKUP(A3455, Kickstarter!B:C, 2, FALSE)</f>
        <v>A full length comedy, Patagonia follows Grason and Jerry on their journey through a magical, South-American rainforest.</v>
      </c>
      <c r="C3455">
        <f>VLOOKUP(A3455, Kickstarter!B:E, 3, FALSE)</f>
        <v>300</v>
      </c>
      <c r="D3455">
        <f>VLOOKUP(A3455, Kickstarter!B:E, 4, FALSE)</f>
        <v>385</v>
      </c>
      <c r="E3455">
        <f>VLOOKUP(A3455, Kickstarter!B:P, 15, FALSE)</f>
        <v>27.5</v>
      </c>
      <c r="F3455">
        <f>VLOOKUP(A3455, Kickstarter!B:P, 11, FALSE)</f>
        <v>14</v>
      </c>
    </row>
    <row r="3456" spans="1:6" ht="45" x14ac:dyDescent="0.25">
      <c r="A3456" s="9" t="s">
        <v>3453</v>
      </c>
      <c r="B3456" s="3" t="str">
        <f>VLOOKUP(A3456, Kickstarter!B:C, 2, FALSE)</f>
        <v>Knee Slappers new production coming to Camden Fringe 2014! Presenting this off the wall, dark comedy for lovers of the bizzare. Groovy.</v>
      </c>
      <c r="C3456">
        <f>VLOOKUP(A3456, Kickstarter!B:E, 3, FALSE)</f>
        <v>700</v>
      </c>
      <c r="D3456">
        <f>VLOOKUP(A3456, Kickstarter!B:E, 4, FALSE)</f>
        <v>705</v>
      </c>
      <c r="E3456">
        <f>VLOOKUP(A3456, Kickstarter!B:P, 15, FALSE)</f>
        <v>33.57</v>
      </c>
      <c r="F3456">
        <f>VLOOKUP(A3456, Kickstarter!B:P, 11, FALSE)</f>
        <v>21</v>
      </c>
    </row>
    <row r="3457" spans="1:6" ht="45" x14ac:dyDescent="0.25">
      <c r="A3457" s="9" t="s">
        <v>3454</v>
      </c>
      <c r="B3457" s="3" t="str">
        <f>VLOOKUP(A3457, Kickstarter!B:C, 2, FALSE)</f>
        <v>Be a part of helping bring the 2013 Tony Award winning comedy "Vanya and Sonia and Masha and Spike" to the Edgemar Center for the Arts!</v>
      </c>
      <c r="C3457">
        <f>VLOOKUP(A3457, Kickstarter!B:E, 3, FALSE)</f>
        <v>10000</v>
      </c>
      <c r="D3457">
        <f>VLOOKUP(A3457, Kickstarter!B:E, 4, FALSE)</f>
        <v>10065</v>
      </c>
      <c r="E3457">
        <f>VLOOKUP(A3457, Kickstarter!B:P, 15, FALSE)</f>
        <v>145.87</v>
      </c>
      <c r="F3457">
        <f>VLOOKUP(A3457, Kickstarter!B:P, 11, FALSE)</f>
        <v>69</v>
      </c>
    </row>
    <row r="3458" spans="1:6" ht="45" x14ac:dyDescent="0.25">
      <c r="A3458" s="9" t="s">
        <v>3455</v>
      </c>
      <c r="B3458" s="3" t="str">
        <f>VLOOKUP(A3458, Kickstarter!B:C, 2, FALSE)</f>
        <v>"Thief," a one man touring show, a theatrical experience portraying a supernatural story about the 3 days Jesus spent in the grave.</v>
      </c>
      <c r="C3458">
        <f>VLOOKUP(A3458, Kickstarter!B:E, 3, FALSE)</f>
        <v>3000</v>
      </c>
      <c r="D3458">
        <f>VLOOKUP(A3458, Kickstarter!B:E, 4, FALSE)</f>
        <v>5739</v>
      </c>
      <c r="E3458">
        <f>VLOOKUP(A3458, Kickstarter!B:P, 15, FALSE)</f>
        <v>358.69</v>
      </c>
      <c r="F3458">
        <f>VLOOKUP(A3458, Kickstarter!B:P, 11, FALSE)</f>
        <v>16</v>
      </c>
    </row>
    <row r="3459" spans="1:6" ht="30" x14ac:dyDescent="0.25">
      <c r="A3459" s="9" t="s">
        <v>3456</v>
      </c>
      <c r="B3459" s="3" t="str">
        <f>VLOOKUP(A3459, Kickstarter!B:C, 2, FALSE)</f>
        <v>Robots, Space Battles, Mystery, and Intrigue. Nothing is Impossible...</v>
      </c>
      <c r="C3459">
        <f>VLOOKUP(A3459, Kickstarter!B:E, 3, FALSE)</f>
        <v>2000</v>
      </c>
      <c r="D3459">
        <f>VLOOKUP(A3459, Kickstarter!B:E, 4, FALSE)</f>
        <v>2804</v>
      </c>
      <c r="E3459">
        <f>VLOOKUP(A3459, Kickstarter!B:P, 15, FALSE)</f>
        <v>50.98</v>
      </c>
      <c r="F3459">
        <f>VLOOKUP(A3459, Kickstarter!B:P, 11, FALSE)</f>
        <v>55</v>
      </c>
    </row>
    <row r="3460" spans="1:6" ht="45" x14ac:dyDescent="0.25">
      <c r="A3460" s="9" t="s">
        <v>3457</v>
      </c>
      <c r="B3460" s="3" t="str">
        <f>VLOOKUP(A3460, Kickstarter!B:C, 2, FALSE)</f>
        <v>I promised my mother on her deathbed that I would tell the world MY story, so here it goes...crossing fingers, 2015 SF FRINGE</v>
      </c>
      <c r="C3460">
        <f>VLOOKUP(A3460, Kickstarter!B:E, 3, FALSE)</f>
        <v>978</v>
      </c>
      <c r="D3460">
        <f>VLOOKUP(A3460, Kickstarter!B:E, 4, FALSE)</f>
        <v>1216</v>
      </c>
      <c r="E3460">
        <f>VLOOKUP(A3460, Kickstarter!B:P, 15, FALSE)</f>
        <v>45.04</v>
      </c>
      <c r="F3460">
        <f>VLOOKUP(A3460, Kickstarter!B:P, 11, FALSE)</f>
        <v>27</v>
      </c>
    </row>
    <row r="3461" spans="1:6" ht="45" x14ac:dyDescent="0.25">
      <c r="A3461" s="9" t="s">
        <v>3458</v>
      </c>
      <c r="B3461" s="3" t="str">
        <f>VLOOKUP(A3461, Kickstarter!B:C, 2, FALSE)</f>
        <v>Cyril needs your help to MAKE new puppet friends to accompany him on a magical journey through storytelling, puppetry and clown.</v>
      </c>
      <c r="C3461">
        <f>VLOOKUP(A3461, Kickstarter!B:E, 3, FALSE)</f>
        <v>500</v>
      </c>
      <c r="D3461">
        <f>VLOOKUP(A3461, Kickstarter!B:E, 4, FALSE)</f>
        <v>631</v>
      </c>
      <c r="E3461">
        <f>VLOOKUP(A3461, Kickstarter!B:P, 15, FALSE)</f>
        <v>17.53</v>
      </c>
      <c r="F3461">
        <f>VLOOKUP(A3461, Kickstarter!B:P, 11, FALSE)</f>
        <v>36</v>
      </c>
    </row>
    <row r="3462" spans="1:6" ht="45" x14ac:dyDescent="0.25">
      <c r="A3462" s="9" t="s">
        <v>3459</v>
      </c>
      <c r="B3462" s="3" t="str">
        <f>VLOOKUP(A3462, Kickstarter!B:C, 2, FALSE)</f>
        <v>'Pushers' is an exciting new play and the first project for brand new theatre company, Ain't Got No Home Productions.</v>
      </c>
      <c r="C3462">
        <f>VLOOKUP(A3462, Kickstarter!B:E, 3, FALSE)</f>
        <v>500</v>
      </c>
      <c r="D3462">
        <f>VLOOKUP(A3462, Kickstarter!B:E, 4, FALSE)</f>
        <v>950</v>
      </c>
      <c r="E3462">
        <f>VLOOKUP(A3462, Kickstarter!B:P, 15, FALSE)</f>
        <v>50</v>
      </c>
      <c r="F3462">
        <f>VLOOKUP(A3462, Kickstarter!B:P, 11, FALSE)</f>
        <v>19</v>
      </c>
    </row>
    <row r="3463" spans="1:6" ht="45" x14ac:dyDescent="0.25">
      <c r="A3463" s="9" t="s">
        <v>3460</v>
      </c>
      <c r="B3463" s="3" t="str">
        <f>VLOOKUP(A3463, Kickstarter!B:C, 2, FALSE)</f>
        <v>A new production of Twelfth Night with an ambitious and enthusiastic group of high school students who love Shakespeare and teamwork.</v>
      </c>
      <c r="C3463">
        <f>VLOOKUP(A3463, Kickstarter!B:E, 3, FALSE)</f>
        <v>500</v>
      </c>
      <c r="D3463">
        <f>VLOOKUP(A3463, Kickstarter!B:E, 4, FALSE)</f>
        <v>695</v>
      </c>
      <c r="E3463">
        <f>VLOOKUP(A3463, Kickstarter!B:P, 15, FALSE)</f>
        <v>57.92</v>
      </c>
      <c r="F3463">
        <f>VLOOKUP(A3463, Kickstarter!B:P, 11, FALSE)</f>
        <v>12</v>
      </c>
    </row>
    <row r="3464" spans="1:6" ht="45" x14ac:dyDescent="0.25">
      <c r="A3464" s="9" t="s">
        <v>3461</v>
      </c>
      <c r="B3464" s="3" t="str">
        <f>VLOOKUP(A3464, Kickstarter!B:C, 2, FALSE)</f>
        <v>Help the Upstart Crows of Santa Fe bring Shakespeare's Julius Caesar to life with quality wooden stage swords!</v>
      </c>
      <c r="C3464">
        <f>VLOOKUP(A3464, Kickstarter!B:E, 3, FALSE)</f>
        <v>250</v>
      </c>
      <c r="D3464">
        <f>VLOOKUP(A3464, Kickstarter!B:E, 4, FALSE)</f>
        <v>505</v>
      </c>
      <c r="E3464">
        <f>VLOOKUP(A3464, Kickstarter!B:P, 15, FALSE)</f>
        <v>29.71</v>
      </c>
      <c r="F3464">
        <f>VLOOKUP(A3464, Kickstarter!B:P, 11, FALSE)</f>
        <v>17</v>
      </c>
    </row>
    <row r="3465" spans="1:6" ht="45" x14ac:dyDescent="0.25">
      <c r="A3465" s="9" t="s">
        <v>3462</v>
      </c>
      <c r="B3465" s="3" t="str">
        <f>VLOOKUP(A3465, Kickstarter!B:C, 2, FALSE)</f>
        <v>Uncalled For is finally bringing their latest work of intelligently reckless stream-of-consciousness sketch comedy to Toronto.</v>
      </c>
      <c r="C3465">
        <f>VLOOKUP(A3465, Kickstarter!B:E, 3, FALSE)</f>
        <v>10000</v>
      </c>
      <c r="D3465">
        <f>VLOOKUP(A3465, Kickstarter!B:E, 4, FALSE)</f>
        <v>10338</v>
      </c>
      <c r="E3465">
        <f>VLOOKUP(A3465, Kickstarter!B:P, 15, FALSE)</f>
        <v>90.68</v>
      </c>
      <c r="F3465">
        <f>VLOOKUP(A3465, Kickstarter!B:P, 11, FALSE)</f>
        <v>114</v>
      </c>
    </row>
    <row r="3466" spans="1:6" ht="45" x14ac:dyDescent="0.25">
      <c r="A3466" s="9" t="s">
        <v>3463</v>
      </c>
      <c r="B3466" s="3" t="str">
        <f>VLOOKUP(A3466, Kickstarter!B:C, 2, FALSE)</f>
        <v>Why Do We Know More About Kim Kardashian Than Abigail Adams?  Let's produce and publish a play about women who MAKE and MADE history!</v>
      </c>
      <c r="C3466">
        <f>VLOOKUP(A3466, Kickstarter!B:E, 3, FALSE)</f>
        <v>5000</v>
      </c>
      <c r="D3466">
        <f>VLOOKUP(A3466, Kickstarter!B:E, 4, FALSE)</f>
        <v>5116.18</v>
      </c>
      <c r="E3466">
        <f>VLOOKUP(A3466, Kickstarter!B:P, 15, FALSE)</f>
        <v>55.01</v>
      </c>
      <c r="F3466">
        <f>VLOOKUP(A3466, Kickstarter!B:P, 11, FALSE)</f>
        <v>93</v>
      </c>
    </row>
    <row r="3467" spans="1:6" ht="45" x14ac:dyDescent="0.25">
      <c r="A3467" s="9" t="s">
        <v>3464</v>
      </c>
      <c r="B3467" s="3" t="str">
        <f>VLOOKUP(A3467, Kickstarter!B:C, 2, FALSE)</f>
        <v>Family Duels is a tragicomedy about family, filth, fraud and fornication. Please help us bring Crooked Tree to the Camden Fringe.</v>
      </c>
      <c r="C3467">
        <f>VLOOKUP(A3467, Kickstarter!B:E, 3, FALSE)</f>
        <v>2000</v>
      </c>
      <c r="D3467">
        <f>VLOOKUP(A3467, Kickstarter!B:E, 4, FALSE)</f>
        <v>2060</v>
      </c>
      <c r="E3467">
        <f>VLOOKUP(A3467, Kickstarter!B:P, 15, FALSE)</f>
        <v>57.22</v>
      </c>
      <c r="F3467">
        <f>VLOOKUP(A3467, Kickstarter!B:P, 11, FALSE)</f>
        <v>36</v>
      </c>
    </row>
    <row r="3468" spans="1:6" ht="30" x14ac:dyDescent="0.25">
      <c r="A3468" s="9" t="s">
        <v>3465</v>
      </c>
      <c r="B3468" s="3" t="str">
        <f>VLOOKUP(A3468, Kickstarter!B:C, 2, FALSE)</f>
        <v>The Spotlight Youth Theater is a program where every participant has a moment in the spotlight.</v>
      </c>
      <c r="C3468">
        <f>VLOOKUP(A3468, Kickstarter!B:E, 3, FALSE)</f>
        <v>3500</v>
      </c>
      <c r="D3468">
        <f>VLOOKUP(A3468, Kickstarter!B:E, 4, FALSE)</f>
        <v>4450</v>
      </c>
      <c r="E3468">
        <f>VLOOKUP(A3468, Kickstarter!B:P, 15, FALSE)</f>
        <v>72.95</v>
      </c>
      <c r="F3468">
        <f>VLOOKUP(A3468, Kickstarter!B:P, 11, FALSE)</f>
        <v>61</v>
      </c>
    </row>
    <row r="3469" spans="1:6" x14ac:dyDescent="0.25">
      <c r="A3469" s="9" t="s">
        <v>3466</v>
      </c>
      <c r="B3469" s="3" t="str">
        <f>VLOOKUP(A3469, Kickstarter!B:C, 2, FALSE)</f>
        <v>Venus in Fur, By David Ives.</v>
      </c>
      <c r="C3469">
        <f>VLOOKUP(A3469, Kickstarter!B:E, 3, FALSE)</f>
        <v>3000</v>
      </c>
      <c r="D3469">
        <f>VLOOKUP(A3469, Kickstarter!B:E, 4, FALSE)</f>
        <v>3030</v>
      </c>
      <c r="E3469">
        <f>VLOOKUP(A3469, Kickstarter!B:P, 15, FALSE)</f>
        <v>64.47</v>
      </c>
      <c r="F3469">
        <f>VLOOKUP(A3469, Kickstarter!B:P, 11, FALSE)</f>
        <v>47</v>
      </c>
    </row>
    <row r="3470" spans="1:6" ht="45" x14ac:dyDescent="0.25">
      <c r="A3470" s="9" t="s">
        <v>3467</v>
      </c>
      <c r="B3470" s="3" t="str">
        <f>VLOOKUP(A3470, Kickstarter!B:C, 2, FALSE)</f>
        <v>Amidst the atrocities of WWII, two women transcend enemy lines to make the ultimate heroic sacrifice.</v>
      </c>
      <c r="C3470">
        <f>VLOOKUP(A3470, Kickstarter!B:E, 3, FALSE)</f>
        <v>10000</v>
      </c>
      <c r="D3470">
        <f>VLOOKUP(A3470, Kickstarter!B:E, 4, FALSE)</f>
        <v>12178</v>
      </c>
      <c r="E3470">
        <f>VLOOKUP(A3470, Kickstarter!B:P, 15, FALSE)</f>
        <v>716.35</v>
      </c>
      <c r="F3470">
        <f>VLOOKUP(A3470, Kickstarter!B:P, 11, FALSE)</f>
        <v>17</v>
      </c>
    </row>
    <row r="3471" spans="1:6" ht="45" x14ac:dyDescent="0.25">
      <c r="A3471" s="9" t="s">
        <v>3468</v>
      </c>
      <c r="B3471" s="3" t="str">
        <f>VLOOKUP(A3471, Kickstarter!B:C, 2, FALSE)</f>
        <v>Original plays written, performed, and produced by young and diverse theater artists - alumni from Hostos Lincoln Academy in the Bronx.</v>
      </c>
      <c r="C3471">
        <f>VLOOKUP(A3471, Kickstarter!B:E, 3, FALSE)</f>
        <v>2800</v>
      </c>
      <c r="D3471">
        <f>VLOOKUP(A3471, Kickstarter!B:E, 4, FALSE)</f>
        <v>3175</v>
      </c>
      <c r="E3471">
        <f>VLOOKUP(A3471, Kickstarter!B:P, 15, FALSE)</f>
        <v>50.4</v>
      </c>
      <c r="F3471">
        <f>VLOOKUP(A3471, Kickstarter!B:P, 11, FALSE)</f>
        <v>63</v>
      </c>
    </row>
    <row r="3472" spans="1:6" ht="30" x14ac:dyDescent="0.25">
      <c r="A3472" s="9" t="s">
        <v>3469</v>
      </c>
      <c r="B3472" s="3" t="str">
        <f>VLOOKUP(A3472, Kickstarter!B:C, 2, FALSE)</f>
        <v>The New Artist's Circle is a theatre company dedicated to bringing the arts to young people.</v>
      </c>
      <c r="C3472">
        <f>VLOOKUP(A3472, Kickstarter!B:E, 3, FALSE)</f>
        <v>250</v>
      </c>
      <c r="D3472">
        <f>VLOOKUP(A3472, Kickstarter!B:E, 4, FALSE)</f>
        <v>375</v>
      </c>
      <c r="E3472">
        <f>VLOOKUP(A3472, Kickstarter!B:P, 15, FALSE)</f>
        <v>41.67</v>
      </c>
      <c r="F3472">
        <f>VLOOKUP(A3472, Kickstarter!B:P, 11, FALSE)</f>
        <v>9</v>
      </c>
    </row>
    <row r="3473" spans="1:6" ht="45" x14ac:dyDescent="0.25">
      <c r="A3473" s="9" t="s">
        <v>3470</v>
      </c>
      <c r="B3473" s="3" t="str">
        <f>VLOOKUP(A3473, Kickstarter!B:C, 2, FALSE)</f>
        <v>Fast paced, two hander which uses headphone verbatim technique to give an insight into the everyday lives of Leeds city locals.</v>
      </c>
      <c r="C3473">
        <f>VLOOKUP(A3473, Kickstarter!B:E, 3, FALSE)</f>
        <v>500</v>
      </c>
      <c r="D3473">
        <f>VLOOKUP(A3473, Kickstarter!B:E, 4, FALSE)</f>
        <v>1073</v>
      </c>
      <c r="E3473">
        <f>VLOOKUP(A3473, Kickstarter!B:P, 15, FALSE)</f>
        <v>35.770000000000003</v>
      </c>
      <c r="F3473">
        <f>VLOOKUP(A3473, Kickstarter!B:P, 11, FALSE)</f>
        <v>30</v>
      </c>
    </row>
    <row r="3474" spans="1:6" ht="45" x14ac:dyDescent="0.25">
      <c r="A3474" s="9" t="s">
        <v>3471</v>
      </c>
      <c r="B3474" s="3" t="str">
        <f>VLOOKUP(A3474, Kickstarter!B:C, 2, FALSE)</f>
        <v>Raising funds for Dandelion Theatre's Chicago production of 'Body Awareness' by the Pulitzer Prize-winning playwright Annie Baker.</v>
      </c>
      <c r="C3474">
        <f>VLOOKUP(A3474, Kickstarter!B:E, 3, FALSE)</f>
        <v>2000</v>
      </c>
      <c r="D3474">
        <f>VLOOKUP(A3474, Kickstarter!B:E, 4, FALSE)</f>
        <v>2041</v>
      </c>
      <c r="E3474">
        <f>VLOOKUP(A3474, Kickstarter!B:P, 15, FALSE)</f>
        <v>88.74</v>
      </c>
      <c r="F3474">
        <f>VLOOKUP(A3474, Kickstarter!B:P, 11, FALSE)</f>
        <v>23</v>
      </c>
    </row>
    <row r="3475" spans="1:6" ht="45" x14ac:dyDescent="0.25">
      <c r="A3475" s="9" t="s">
        <v>3472</v>
      </c>
      <c r="B3475" s="3" t="str">
        <f>VLOOKUP(A3475, Kickstarter!B:C, 2, FALSE)</f>
        <v>A modern telling of the Greek myth. Sisyphus defies the Gods and attempts to change the world order... but can he overcome his fate?</v>
      </c>
      <c r="C3475">
        <f>VLOOKUP(A3475, Kickstarter!B:E, 3, FALSE)</f>
        <v>4900</v>
      </c>
      <c r="D3475">
        <f>VLOOKUP(A3475, Kickstarter!B:E, 4, FALSE)</f>
        <v>4900</v>
      </c>
      <c r="E3475">
        <f>VLOOKUP(A3475, Kickstarter!B:P, 15, FALSE)</f>
        <v>148.47999999999999</v>
      </c>
      <c r="F3475">
        <f>VLOOKUP(A3475, Kickstarter!B:P, 11, FALSE)</f>
        <v>33</v>
      </c>
    </row>
    <row r="3476" spans="1:6" ht="45" x14ac:dyDescent="0.25">
      <c r="A3476" s="9" t="s">
        <v>3473</v>
      </c>
      <c r="B3476" s="3" t="str">
        <f>VLOOKUP(A3476, Kickstarter!B:C, 2, FALSE)</f>
        <v>Help us get actor-writer Ian Bonar's debut play - a hilarious, heartbreaking story of grief and loss - to the 2016 Edinburgh Fringe.</v>
      </c>
      <c r="C3476">
        <f>VLOOKUP(A3476, Kickstarter!B:E, 3, FALSE)</f>
        <v>2000</v>
      </c>
      <c r="D3476">
        <f>VLOOKUP(A3476, Kickstarter!B:E, 4, FALSE)</f>
        <v>2020</v>
      </c>
      <c r="E3476">
        <f>VLOOKUP(A3476, Kickstarter!B:P, 15, FALSE)</f>
        <v>51.79</v>
      </c>
      <c r="F3476">
        <f>VLOOKUP(A3476, Kickstarter!B:P, 11, FALSE)</f>
        <v>39</v>
      </c>
    </row>
    <row r="3477" spans="1:6" ht="45" x14ac:dyDescent="0.25">
      <c r="A3477" s="9" t="s">
        <v>3474</v>
      </c>
      <c r="B3477" s="3" t="str">
        <f>VLOOKUP(A3477, Kickstarter!B:C, 2, FALSE)</f>
        <v>Score is a musical play inspired by true stories of parents who have recovered from addiction and regained their children.</v>
      </c>
      <c r="C3477">
        <f>VLOOKUP(A3477, Kickstarter!B:E, 3, FALSE)</f>
        <v>300</v>
      </c>
      <c r="D3477">
        <f>VLOOKUP(A3477, Kickstarter!B:E, 4, FALSE)</f>
        <v>340</v>
      </c>
      <c r="E3477">
        <f>VLOOKUP(A3477, Kickstarter!B:P, 15, FALSE)</f>
        <v>20</v>
      </c>
      <c r="F3477">
        <f>VLOOKUP(A3477, Kickstarter!B:P, 11, FALSE)</f>
        <v>17</v>
      </c>
    </row>
    <row r="3478" spans="1:6" ht="45" x14ac:dyDescent="0.25">
      <c r="A3478" s="9" t="s">
        <v>3475</v>
      </c>
      <c r="B3478" s="3" t="str">
        <f>VLOOKUP(A3478, Kickstarter!B:C, 2, FALSE)</f>
        <v>Meet the Martins; a modern family dealing with modern issues in a way that is as All-American as apple pie, James Dean and repression.</v>
      </c>
      <c r="C3478">
        <f>VLOOKUP(A3478, Kickstarter!B:E, 3, FALSE)</f>
        <v>300</v>
      </c>
      <c r="D3478">
        <f>VLOOKUP(A3478, Kickstarter!B:E, 4, FALSE)</f>
        <v>312</v>
      </c>
      <c r="E3478">
        <f>VLOOKUP(A3478, Kickstarter!B:P, 15, FALSE)</f>
        <v>52</v>
      </c>
      <c r="F3478">
        <f>VLOOKUP(A3478, Kickstarter!B:P, 11, FALSE)</f>
        <v>6</v>
      </c>
    </row>
    <row r="3479" spans="1:6" ht="45" x14ac:dyDescent="0.25">
      <c r="A3479" s="9" t="s">
        <v>3476</v>
      </c>
      <c r="B3479" s="3" t="str">
        <f>VLOOKUP(A3479, Kickstarter!B:C, 2, FALSE)</f>
        <v>8 ten-minute plays, written, directed, rehearsed, and fully produced in only 24 hours! Are we crazy? You bet we are!</v>
      </c>
      <c r="C3479">
        <f>VLOOKUP(A3479, Kickstarter!B:E, 3, FALSE)</f>
        <v>1800</v>
      </c>
      <c r="D3479">
        <f>VLOOKUP(A3479, Kickstarter!B:E, 4, FALSE)</f>
        <v>2076</v>
      </c>
      <c r="E3479">
        <f>VLOOKUP(A3479, Kickstarter!B:P, 15, FALSE)</f>
        <v>53.23</v>
      </c>
      <c r="F3479">
        <f>VLOOKUP(A3479, Kickstarter!B:P, 11, FALSE)</f>
        <v>39</v>
      </c>
    </row>
    <row r="3480" spans="1:6" ht="45" x14ac:dyDescent="0.25">
      <c r="A3480" s="9" t="s">
        <v>3477</v>
      </c>
      <c r="B3480" s="3" t="str">
        <f>VLOOKUP(A3480, Kickstarter!B:C, 2, FALSE)</f>
        <v>Bare Theatre takes on Shakespeare's most notorious "problem play," which asks how far we are willing to go to do what is right.</v>
      </c>
      <c r="C3480">
        <f>VLOOKUP(A3480, Kickstarter!B:E, 3, FALSE)</f>
        <v>2000</v>
      </c>
      <c r="D3480">
        <f>VLOOKUP(A3480, Kickstarter!B:E, 4, FALSE)</f>
        <v>2257</v>
      </c>
      <c r="E3480">
        <f>VLOOKUP(A3480, Kickstarter!B:P, 15, FALSE)</f>
        <v>39.6</v>
      </c>
      <c r="F3480">
        <f>VLOOKUP(A3480, Kickstarter!B:P, 11, FALSE)</f>
        <v>57</v>
      </c>
    </row>
    <row r="3481" spans="1:6" ht="45" x14ac:dyDescent="0.25">
      <c r="A3481" s="9" t="s">
        <v>3478</v>
      </c>
      <c r="B3481" s="3" t="str">
        <f>VLOOKUP(A3481, Kickstarter!B:C, 2, FALSE)</f>
        <v>A new comedy about what happened to a band of foolhardy actors when the Puritans closed the theatres in the 1640s.</v>
      </c>
      <c r="C3481">
        <f>VLOOKUP(A3481, Kickstarter!B:E, 3, FALSE)</f>
        <v>1500</v>
      </c>
      <c r="D3481">
        <f>VLOOKUP(A3481, Kickstarter!B:E, 4, FALSE)</f>
        <v>1918</v>
      </c>
      <c r="E3481">
        <f>VLOOKUP(A3481, Kickstarter!B:P, 15, FALSE)</f>
        <v>34.25</v>
      </c>
      <c r="F3481">
        <f>VLOOKUP(A3481, Kickstarter!B:P, 11, FALSE)</f>
        <v>56</v>
      </c>
    </row>
    <row r="3482" spans="1:6" ht="45" x14ac:dyDescent="0.25">
      <c r="A3482" s="9" t="s">
        <v>3479</v>
      </c>
      <c r="B3482" s="3" t="str">
        <f>VLOOKUP(A3482, Kickstarter!B:C, 2, FALSE)</f>
        <v>Georgia is a play that looks at the taboo topic of rape in a relationship.  It's a play about perspectives and various viewpoints.</v>
      </c>
      <c r="C3482">
        <f>VLOOKUP(A3482, Kickstarter!B:E, 3, FALSE)</f>
        <v>1500</v>
      </c>
      <c r="D3482">
        <f>VLOOKUP(A3482, Kickstarter!B:E, 4, FALSE)</f>
        <v>2140</v>
      </c>
      <c r="E3482">
        <f>VLOOKUP(A3482, Kickstarter!B:P, 15, FALSE)</f>
        <v>164.62</v>
      </c>
      <c r="F3482">
        <f>VLOOKUP(A3482, Kickstarter!B:P, 11, FALSE)</f>
        <v>13</v>
      </c>
    </row>
    <row r="3483" spans="1:6" ht="45" x14ac:dyDescent="0.25">
      <c r="A3483" s="9" t="s">
        <v>3480</v>
      </c>
      <c r="B3483" s="3" t="str">
        <f>VLOOKUP(A3483, Kickstarter!B:C, 2, FALSE)</f>
        <v>One of Australia's greatest theatres needs your help. Please help us refurnish, fit out and restore this legendary storytelling venue.</v>
      </c>
      <c r="C3483">
        <f>VLOOKUP(A3483, Kickstarter!B:E, 3, FALSE)</f>
        <v>10000</v>
      </c>
      <c r="D3483">
        <f>VLOOKUP(A3483, Kickstarter!B:E, 4, FALSE)</f>
        <v>11880</v>
      </c>
      <c r="E3483">
        <f>VLOOKUP(A3483, Kickstarter!B:P, 15, FALSE)</f>
        <v>125.05</v>
      </c>
      <c r="F3483">
        <f>VLOOKUP(A3483, Kickstarter!B:P, 11, FALSE)</f>
        <v>95</v>
      </c>
    </row>
    <row r="3484" spans="1:6" ht="45" x14ac:dyDescent="0.25">
      <c r="A3484" s="9" t="s">
        <v>3481</v>
      </c>
      <c r="B3484" s="3" t="str">
        <f>VLOOKUP(A3484, Kickstarter!B:C, 2, FALSE)</f>
        <v>Critically-acclaimed new-writing company Old Trunk make their Edinburgh debut alternating their two darkly comic plays.</v>
      </c>
      <c r="C3484">
        <f>VLOOKUP(A3484, Kickstarter!B:E, 3, FALSE)</f>
        <v>3000</v>
      </c>
      <c r="D3484">
        <f>VLOOKUP(A3484, Kickstarter!B:E, 4, FALSE)</f>
        <v>4150</v>
      </c>
      <c r="E3484">
        <f>VLOOKUP(A3484, Kickstarter!B:P, 15, FALSE)</f>
        <v>51.88</v>
      </c>
      <c r="F3484">
        <f>VLOOKUP(A3484, Kickstarter!B:P, 11, FALSE)</f>
        <v>80</v>
      </c>
    </row>
    <row r="3485" spans="1:6" ht="45" x14ac:dyDescent="0.25">
      <c r="A3485" s="9" t="s">
        <v>3482</v>
      </c>
      <c r="B3485" s="3" t="str">
        <f>VLOOKUP(A3485, Kickstarter!B:C, 2, FALSE)</f>
        <v>Join 5 high school teachers in the lounge of every high school in America.  Hear what they never say in the classroom.</v>
      </c>
      <c r="C3485">
        <f>VLOOKUP(A3485, Kickstarter!B:E, 3, FALSE)</f>
        <v>3350</v>
      </c>
      <c r="D3485">
        <f>VLOOKUP(A3485, Kickstarter!B:E, 4, FALSE)</f>
        <v>5358</v>
      </c>
      <c r="E3485">
        <f>VLOOKUP(A3485, Kickstarter!B:P, 15, FALSE)</f>
        <v>40.29</v>
      </c>
      <c r="F3485">
        <f>VLOOKUP(A3485, Kickstarter!B:P, 11, FALSE)</f>
        <v>133</v>
      </c>
    </row>
    <row r="3486" spans="1:6" ht="45" x14ac:dyDescent="0.25">
      <c r="A3486" s="9" t="s">
        <v>3483</v>
      </c>
      <c r="B3486" s="3" t="str">
        <f>VLOOKUP(A3486, Kickstarter!B:C, 2, FALSE)</f>
        <v>MACBETH IN THE BASEMENT will premiere at the Capital Fringe Festival in July 2016. A teenage kingâ€™s rise and fall in a vicious game.</v>
      </c>
      <c r="C3486">
        <f>VLOOKUP(A3486, Kickstarter!B:E, 3, FALSE)</f>
        <v>2500</v>
      </c>
      <c r="D3486">
        <f>VLOOKUP(A3486, Kickstarter!B:E, 4, FALSE)</f>
        <v>2856</v>
      </c>
      <c r="E3486">
        <f>VLOOKUP(A3486, Kickstarter!B:P, 15, FALSE)</f>
        <v>64.91</v>
      </c>
      <c r="F3486">
        <f>VLOOKUP(A3486, Kickstarter!B:P, 11, FALSE)</f>
        <v>44</v>
      </c>
    </row>
    <row r="3487" spans="1:6" ht="45" x14ac:dyDescent="0.25">
      <c r="A3487" s="9" t="s">
        <v>3484</v>
      </c>
      <c r="B3487" s="3" t="str">
        <f>VLOOKUP(A3487, Kickstarter!B:C, 2, FALSE)</f>
        <v>We're trying to get our play, "An Evening With Sarah Pettyfer," to the  Orlando Fringe Festival. The only thing is...we need your help!</v>
      </c>
      <c r="C3487">
        <f>VLOOKUP(A3487, Kickstarter!B:E, 3, FALSE)</f>
        <v>1650</v>
      </c>
      <c r="D3487">
        <f>VLOOKUP(A3487, Kickstarter!B:E, 4, FALSE)</f>
        <v>1660</v>
      </c>
      <c r="E3487">
        <f>VLOOKUP(A3487, Kickstarter!B:P, 15, FALSE)</f>
        <v>55.33</v>
      </c>
      <c r="F3487">
        <f>VLOOKUP(A3487, Kickstarter!B:P, 11, FALSE)</f>
        <v>30</v>
      </c>
    </row>
    <row r="3488" spans="1:6" ht="45" x14ac:dyDescent="0.25">
      <c r="A3488" s="9" t="s">
        <v>3485</v>
      </c>
      <c r="B3488" s="3" t="str">
        <f>VLOOKUP(A3488, Kickstarter!B:C, 2, FALSE)</f>
        <v>Dorothy Parker's unforgettable characters come to life onstage in "Might As Well Live" at the 2015 Hollywood Fringe Festival.</v>
      </c>
      <c r="C3488">
        <f>VLOOKUP(A3488, Kickstarter!B:E, 3, FALSE)</f>
        <v>3000</v>
      </c>
      <c r="D3488">
        <f>VLOOKUP(A3488, Kickstarter!B:E, 4, FALSE)</f>
        <v>4656</v>
      </c>
      <c r="E3488">
        <f>VLOOKUP(A3488, Kickstarter!B:P, 15, FALSE)</f>
        <v>83.14</v>
      </c>
      <c r="F3488">
        <f>VLOOKUP(A3488, Kickstarter!B:P, 11, FALSE)</f>
        <v>56</v>
      </c>
    </row>
    <row r="3489" spans="1:6" ht="45" x14ac:dyDescent="0.25">
      <c r="A3489" s="9" t="s">
        <v>3486</v>
      </c>
      <c r="B3489" s="3" t="str">
        <f>VLOOKUP(A3489, Kickstarter!B:C, 2, FALSE)</f>
        <v>Jericho Creek is an original production by Fledgling Theatre Company which will be performed at The Cockpit Theatre in July 2015</v>
      </c>
      <c r="C3489">
        <f>VLOOKUP(A3489, Kickstarter!B:E, 3, FALSE)</f>
        <v>2000</v>
      </c>
      <c r="D3489">
        <f>VLOOKUP(A3489, Kickstarter!B:E, 4, FALSE)</f>
        <v>2555</v>
      </c>
      <c r="E3489">
        <f>VLOOKUP(A3489, Kickstarter!B:P, 15, FALSE)</f>
        <v>38.71</v>
      </c>
      <c r="F3489">
        <f>VLOOKUP(A3489, Kickstarter!B:P, 11, FALSE)</f>
        <v>66</v>
      </c>
    </row>
    <row r="3490" spans="1:6" ht="45" x14ac:dyDescent="0.25">
      <c r="A3490" s="9" t="s">
        <v>3487</v>
      </c>
      <c r="B3490" s="3" t="str">
        <f>VLOOKUP(A3490, Kickstarter!B:C, 2, FALSE)</f>
        <v>GTP has been protected financially by The Director since 2012. Now it's time for the community. Do you want GTP? Are we worth it?</v>
      </c>
      <c r="C3490">
        <f>VLOOKUP(A3490, Kickstarter!B:E, 3, FALSE)</f>
        <v>3000</v>
      </c>
      <c r="D3490">
        <f>VLOOKUP(A3490, Kickstarter!B:E, 4, FALSE)</f>
        <v>3636</v>
      </c>
      <c r="E3490">
        <f>VLOOKUP(A3490, Kickstarter!B:P, 15, FALSE)</f>
        <v>125.38</v>
      </c>
      <c r="F3490">
        <f>VLOOKUP(A3490, Kickstarter!B:P, 11, FALSE)</f>
        <v>29</v>
      </c>
    </row>
    <row r="3491" spans="1:6" ht="45" x14ac:dyDescent="0.25">
      <c r="A3491" s="9" t="s">
        <v>3488</v>
      </c>
      <c r="B3491" s="3" t="str">
        <f>VLOOKUP(A3491, Kickstarter!B:C, 2, FALSE)</f>
        <v>A brilliant play by Will Eno. An exciting, young theatre company. A production that promises to wow. You wouldn't want to miss it.</v>
      </c>
      <c r="C3491">
        <f>VLOOKUP(A3491, Kickstarter!B:E, 3, FALSE)</f>
        <v>5000</v>
      </c>
      <c r="D3491">
        <f>VLOOKUP(A3491, Kickstarter!B:E, 4, FALSE)</f>
        <v>5635</v>
      </c>
      <c r="E3491">
        <f>VLOOKUP(A3491, Kickstarter!B:P, 15, FALSE)</f>
        <v>78.260000000000005</v>
      </c>
      <c r="F3491">
        <f>VLOOKUP(A3491, Kickstarter!B:P, 11, FALSE)</f>
        <v>72</v>
      </c>
    </row>
    <row r="3492" spans="1:6" ht="45" x14ac:dyDescent="0.25">
      <c r="A3492" s="9" t="s">
        <v>3489</v>
      </c>
      <c r="B3492" s="3" t="str">
        <f>VLOOKUP(A3492, Kickstarter!B:C, 2, FALSE)</f>
        <v>The 2016 Resident class is producing a family play about one kid's quest to fly. Help us inspire the next generation of theatre lovers!</v>
      </c>
      <c r="C3492">
        <f>VLOOKUP(A3492, Kickstarter!B:E, 3, FALSE)</f>
        <v>1000</v>
      </c>
      <c r="D3492">
        <f>VLOOKUP(A3492, Kickstarter!B:E, 4, FALSE)</f>
        <v>1275</v>
      </c>
      <c r="E3492">
        <f>VLOOKUP(A3492, Kickstarter!B:P, 15, FALSE)</f>
        <v>47.22</v>
      </c>
      <c r="F3492">
        <f>VLOOKUP(A3492, Kickstarter!B:P, 11, FALSE)</f>
        <v>27</v>
      </c>
    </row>
    <row r="3493" spans="1:6" ht="45" x14ac:dyDescent="0.25">
      <c r="A3493" s="9" t="s">
        <v>3490</v>
      </c>
      <c r="B3493" s="3" t="str">
        <f>VLOOKUP(A3493, Kickstarter!B:C, 2, FALSE)</f>
        <v>Shakespeare Company at UCLA presents The Tempest under the stars in the Fowler Museum Amphitheater. Bring your blankets and enjoy!</v>
      </c>
      <c r="C3493">
        <f>VLOOKUP(A3493, Kickstarter!B:E, 3, FALSE)</f>
        <v>500</v>
      </c>
      <c r="D3493">
        <f>VLOOKUP(A3493, Kickstarter!B:E, 4, FALSE)</f>
        <v>791</v>
      </c>
      <c r="E3493">
        <f>VLOOKUP(A3493, Kickstarter!B:P, 15, FALSE)</f>
        <v>79.099999999999994</v>
      </c>
      <c r="F3493">
        <f>VLOOKUP(A3493, Kickstarter!B:P, 11, FALSE)</f>
        <v>10</v>
      </c>
    </row>
    <row r="3494" spans="1:6" ht="45" x14ac:dyDescent="0.25">
      <c r="A3494" s="9" t="s">
        <v>3491</v>
      </c>
      <c r="B3494" s="3" t="str">
        <f>VLOOKUP(A3494, Kickstarter!B:C, 2, FALSE)</f>
        <v>We have the Blackbox Fellowship at Boston Playwright's Theatre, now all we need is your support to produce Kevin's new play!</v>
      </c>
      <c r="C3494">
        <f>VLOOKUP(A3494, Kickstarter!B:E, 3, FALSE)</f>
        <v>3800</v>
      </c>
      <c r="D3494">
        <f>VLOOKUP(A3494, Kickstarter!B:E, 4, FALSE)</f>
        <v>4000.22</v>
      </c>
      <c r="E3494">
        <f>VLOOKUP(A3494, Kickstarter!B:P, 15, FALSE)</f>
        <v>114.29</v>
      </c>
      <c r="F3494">
        <f>VLOOKUP(A3494, Kickstarter!B:P, 11, FALSE)</f>
        <v>35</v>
      </c>
    </row>
    <row r="3495" spans="1:6" ht="45" x14ac:dyDescent="0.25">
      <c r="A3495" s="9" t="s">
        <v>3492</v>
      </c>
      <c r="B3495" s="3" t="str">
        <f>VLOOKUP(A3495, Kickstarter!B:C, 2, FALSE)</f>
        <v>We need your help purchasing a stage for our production of the Wizard of Oz! This program is helping children with autism. Thank you!</v>
      </c>
      <c r="C3495">
        <f>VLOOKUP(A3495, Kickstarter!B:E, 3, FALSE)</f>
        <v>1500</v>
      </c>
      <c r="D3495">
        <f>VLOOKUP(A3495, Kickstarter!B:E, 4, FALSE)</f>
        <v>1500</v>
      </c>
      <c r="E3495">
        <f>VLOOKUP(A3495, Kickstarter!B:P, 15, FALSE)</f>
        <v>51.72</v>
      </c>
      <c r="F3495">
        <f>VLOOKUP(A3495, Kickstarter!B:P, 11, FALSE)</f>
        <v>29</v>
      </c>
    </row>
    <row r="3496" spans="1:6" ht="45" x14ac:dyDescent="0.25">
      <c r="A3496" s="9" t="s">
        <v>3493</v>
      </c>
      <c r="B3496" s="3" t="str">
        <f>VLOOKUP(A3496, Kickstarter!B:C, 2, FALSE)</f>
        <v>"Special in a Bad Way" is a comedy that questions American Public Schools in their treatment of the so called, 'learning disabled.'</v>
      </c>
      <c r="C3496">
        <f>VLOOKUP(A3496, Kickstarter!B:E, 3, FALSE)</f>
        <v>400</v>
      </c>
      <c r="D3496">
        <f>VLOOKUP(A3496, Kickstarter!B:E, 4, FALSE)</f>
        <v>400</v>
      </c>
      <c r="E3496">
        <f>VLOOKUP(A3496, Kickstarter!B:P, 15, FALSE)</f>
        <v>30.77</v>
      </c>
      <c r="F3496">
        <f>VLOOKUP(A3496, Kickstarter!B:P, 11, FALSE)</f>
        <v>13</v>
      </c>
    </row>
    <row r="3497" spans="1:6" ht="45" x14ac:dyDescent="0.25">
      <c r="A3497" s="9" t="s">
        <v>3494</v>
      </c>
      <c r="B3497" s="3" t="str">
        <f>VLOOKUP(A3497, Kickstarter!B:C, 2, FALSE)</f>
        <v>A one-woman show by Canadian artist Tina Milo. it is a multimedia show about an actress auditioning for a role of a depressed woman.</v>
      </c>
      <c r="C3497">
        <f>VLOOKUP(A3497, Kickstarter!B:E, 3, FALSE)</f>
        <v>5000</v>
      </c>
      <c r="D3497">
        <f>VLOOKUP(A3497, Kickstarter!B:E, 4, FALSE)</f>
        <v>5343</v>
      </c>
      <c r="E3497">
        <f>VLOOKUP(A3497, Kickstarter!B:P, 15, FALSE)</f>
        <v>74.209999999999994</v>
      </c>
      <c r="F3497">
        <f>VLOOKUP(A3497, Kickstarter!B:P, 11, FALSE)</f>
        <v>72</v>
      </c>
    </row>
    <row r="3498" spans="1:6" ht="45" x14ac:dyDescent="0.25">
      <c r="A3498" s="9" t="s">
        <v>3495</v>
      </c>
      <c r="B3498" s="3" t="str">
        <f>VLOOKUP(A3498, Kickstarter!B:C, 2, FALSE)</f>
        <v>A one-woman play based on Lizzie Borden who was accused of the brutal hatchet murders of her father and step-mother.  Workshop Oct NYC.</v>
      </c>
      <c r="C3498">
        <f>VLOOKUP(A3498, Kickstarter!B:E, 3, FALSE)</f>
        <v>3000</v>
      </c>
      <c r="D3498">
        <f>VLOOKUP(A3498, Kickstarter!B:E, 4, FALSE)</f>
        <v>3732</v>
      </c>
      <c r="E3498">
        <f>VLOOKUP(A3498, Kickstarter!B:P, 15, FALSE)</f>
        <v>47.85</v>
      </c>
      <c r="F3498">
        <f>VLOOKUP(A3498, Kickstarter!B:P, 11, FALSE)</f>
        <v>78</v>
      </c>
    </row>
    <row r="3499" spans="1:6" ht="45" x14ac:dyDescent="0.25">
      <c r="A3499" s="9" t="s">
        <v>3496</v>
      </c>
      <c r="B3499" s="3" t="str">
        <f>VLOOKUP(A3499, Kickstarter!B:C, 2, FALSE)</f>
        <v>We've been invited to the San Diego International Fringe Festival. Can you help us get there? Special performances in SLC and OREM.</v>
      </c>
      <c r="C3499">
        <f>VLOOKUP(A3499, Kickstarter!B:E, 3, FALSE)</f>
        <v>1551</v>
      </c>
      <c r="D3499">
        <f>VLOOKUP(A3499, Kickstarter!B:E, 4, FALSE)</f>
        <v>1686</v>
      </c>
      <c r="E3499">
        <f>VLOOKUP(A3499, Kickstarter!B:P, 15, FALSE)</f>
        <v>34.409999999999997</v>
      </c>
      <c r="F3499">
        <f>VLOOKUP(A3499, Kickstarter!B:P, 11, FALSE)</f>
        <v>49</v>
      </c>
    </row>
    <row r="3500" spans="1:6" ht="45" x14ac:dyDescent="0.25">
      <c r="A3500" s="9" t="s">
        <v>3497</v>
      </c>
      <c r="B3500" s="3" t="str">
        <f>VLOOKUP(A3500, Kickstarter!B:C, 2, FALSE)</f>
        <v>This solo show has the power to profoundly impact new mothers and those that love them and to educate &amp; change how we support them.</v>
      </c>
      <c r="C3500">
        <f>VLOOKUP(A3500, Kickstarter!B:E, 3, FALSE)</f>
        <v>1650</v>
      </c>
      <c r="D3500">
        <f>VLOOKUP(A3500, Kickstarter!B:E, 4, FALSE)</f>
        <v>1690</v>
      </c>
      <c r="E3500">
        <f>VLOOKUP(A3500, Kickstarter!B:P, 15, FALSE)</f>
        <v>40.24</v>
      </c>
      <c r="F3500">
        <f>VLOOKUP(A3500, Kickstarter!B:P, 11, FALSE)</f>
        <v>42</v>
      </c>
    </row>
    <row r="3501" spans="1:6" ht="45" x14ac:dyDescent="0.25">
      <c r="A3501" s="9" t="s">
        <v>3498</v>
      </c>
      <c r="B3501" s="3" t="str">
        <f>VLOOKUP(A3501, Kickstarter!B:C, 2, FALSE)</f>
        <v>Figure 8 Troupe's debut performance! A stunning piece of theatre written by premier female playwright Maria Irene Fornes.</v>
      </c>
      <c r="C3501">
        <f>VLOOKUP(A3501, Kickstarter!B:E, 3, FALSE)</f>
        <v>2000</v>
      </c>
      <c r="D3501">
        <f>VLOOKUP(A3501, Kickstarter!B:E, 4, FALSE)</f>
        <v>2110</v>
      </c>
      <c r="E3501">
        <f>VLOOKUP(A3501, Kickstarter!B:P, 15, FALSE)</f>
        <v>60.29</v>
      </c>
      <c r="F3501">
        <f>VLOOKUP(A3501, Kickstarter!B:P, 11, FALSE)</f>
        <v>35</v>
      </c>
    </row>
    <row r="3502" spans="1:6" ht="45" x14ac:dyDescent="0.25">
      <c r="A3502" s="9" t="s">
        <v>3499</v>
      </c>
      <c r="B3502" s="3" t="str">
        <f>VLOOKUP(A3502, Kickstarter!B:C, 2, FALSE)</f>
        <v>A minimalist, post-modern production of the classic play, performed and produced by aspiring theater undergraduates at UMass Amherst.</v>
      </c>
      <c r="C3502">
        <f>VLOOKUP(A3502, Kickstarter!B:E, 3, FALSE)</f>
        <v>1000</v>
      </c>
      <c r="D3502">
        <f>VLOOKUP(A3502, Kickstarter!B:E, 4, FALSE)</f>
        <v>1063</v>
      </c>
      <c r="E3502">
        <f>VLOOKUP(A3502, Kickstarter!B:P, 15, FALSE)</f>
        <v>25.31</v>
      </c>
      <c r="F3502">
        <f>VLOOKUP(A3502, Kickstarter!B:P, 11, FALSE)</f>
        <v>42</v>
      </c>
    </row>
    <row r="3503" spans="1:6" ht="45" x14ac:dyDescent="0.25">
      <c r="A3503" s="9" t="s">
        <v>3500</v>
      </c>
      <c r="B3503" s="3" t="str">
        <f>VLOOKUP(A3503, Kickstarter!B:C, 2, FALSE)</f>
        <v>'Pig' by Alex Oates is an urgent and dark comedy with live music that discusses the vital issue of the state of our police force.</v>
      </c>
      <c r="C3503">
        <f>VLOOKUP(A3503, Kickstarter!B:E, 3, FALSE)</f>
        <v>1500</v>
      </c>
      <c r="D3503">
        <f>VLOOKUP(A3503, Kickstarter!B:E, 4, FALSE)</f>
        <v>1510</v>
      </c>
      <c r="E3503">
        <f>VLOOKUP(A3503, Kickstarter!B:P, 15, FALSE)</f>
        <v>35.950000000000003</v>
      </c>
      <c r="F3503">
        <f>VLOOKUP(A3503, Kickstarter!B:P, 11, FALSE)</f>
        <v>42</v>
      </c>
    </row>
    <row r="3504" spans="1:6" ht="45" x14ac:dyDescent="0.25">
      <c r="A3504" s="9" t="s">
        <v>3501</v>
      </c>
      <c r="B3504" s="3" t="str">
        <f>VLOOKUP(A3504, Kickstarter!B:C, 2, FALSE)</f>
        <v>Dickhead is a play about one man's struggle with the dicks in his head. If you want to know more stop being a twat and put out...please</v>
      </c>
      <c r="C3504">
        <f>VLOOKUP(A3504, Kickstarter!B:E, 3, FALSE)</f>
        <v>4000</v>
      </c>
      <c r="D3504">
        <f>VLOOKUP(A3504, Kickstarter!B:E, 4, FALSE)</f>
        <v>4216</v>
      </c>
      <c r="E3504">
        <f>VLOOKUP(A3504, Kickstarter!B:P, 15, FALSE)</f>
        <v>136</v>
      </c>
      <c r="F3504">
        <f>VLOOKUP(A3504, Kickstarter!B:P, 11, FALSE)</f>
        <v>31</v>
      </c>
    </row>
    <row r="3505" spans="1:6" ht="45" x14ac:dyDescent="0.25">
      <c r="A3505" s="9" t="s">
        <v>3502</v>
      </c>
      <c r="B3505" s="3" t="str">
        <f>VLOOKUP(A3505, Kickstarter!B:C, 2, FALSE)</f>
        <v>A group of Sicilian immigrants in New York struggle to deal with conflict from both within the family and from without.</v>
      </c>
      <c r="C3505">
        <f>VLOOKUP(A3505, Kickstarter!B:E, 3, FALSE)</f>
        <v>2500</v>
      </c>
      <c r="D3505">
        <f>VLOOKUP(A3505, Kickstarter!B:E, 4, FALSE)</f>
        <v>2689</v>
      </c>
      <c r="E3505">
        <f>VLOOKUP(A3505, Kickstarter!B:P, 15, FALSE)</f>
        <v>70.760000000000005</v>
      </c>
      <c r="F3505">
        <f>VLOOKUP(A3505, Kickstarter!B:P, 11, FALSE)</f>
        <v>38</v>
      </c>
    </row>
    <row r="3506" spans="1:6" ht="45" x14ac:dyDescent="0.25">
      <c r="A3506" s="9" t="s">
        <v>3503</v>
      </c>
      <c r="B3506" s="3" t="str">
        <f>VLOOKUP(A3506, Kickstarter!B:C, 2, FALSE)</f>
        <v>The Sterling Lion Theater Company is a non-profit theater group established for the benefit of the Connecticut lower Naugatuck Valley.</v>
      </c>
      <c r="C3506">
        <f>VLOOKUP(A3506, Kickstarter!B:E, 3, FALSE)</f>
        <v>1000</v>
      </c>
      <c r="D3506">
        <f>VLOOKUP(A3506, Kickstarter!B:E, 4, FALSE)</f>
        <v>1000</v>
      </c>
      <c r="E3506">
        <f>VLOOKUP(A3506, Kickstarter!B:P, 15, FALSE)</f>
        <v>125</v>
      </c>
      <c r="F3506">
        <f>VLOOKUP(A3506, Kickstarter!B:P, 11, FALSE)</f>
        <v>8</v>
      </c>
    </row>
    <row r="3507" spans="1:6" ht="90" x14ac:dyDescent="0.25">
      <c r="A3507" s="9" t="s">
        <v>3504</v>
      </c>
      <c r="B3507" s="3" t="str">
        <f>VLOOKUP(A3507, Kickstarter!B:C, 2, FALSE)</f>
        <v>Four myths.
Four writers.
Four new takes.
The Four Disgracers comes to the stage to launch a new theatre group, Ixion.</v>
      </c>
      <c r="C3507">
        <f>VLOOKUP(A3507, Kickstarter!B:E, 3, FALSE)</f>
        <v>2500</v>
      </c>
      <c r="D3507">
        <f>VLOOKUP(A3507, Kickstarter!B:E, 4, FALSE)</f>
        <v>2594</v>
      </c>
      <c r="E3507">
        <f>VLOOKUP(A3507, Kickstarter!B:P, 15, FALSE)</f>
        <v>66.510000000000005</v>
      </c>
      <c r="F3507">
        <f>VLOOKUP(A3507, Kickstarter!B:P, 11, FALSE)</f>
        <v>39</v>
      </c>
    </row>
    <row r="3508" spans="1:6" ht="45" x14ac:dyDescent="0.25">
      <c r="A3508" s="9" t="s">
        <v>3505</v>
      </c>
      <c r="B3508" s="3" t="str">
        <f>VLOOKUP(A3508, Kickstarter!B:C, 2, FALSE)</f>
        <v>The Secret is a historical drama about a lawyer who worked for the Spanish Inquisition &amp; crossed the Atlantic with Menendez in 1565.</v>
      </c>
      <c r="C3508">
        <f>VLOOKUP(A3508, Kickstarter!B:E, 3, FALSE)</f>
        <v>3000</v>
      </c>
      <c r="D3508">
        <f>VLOOKUP(A3508, Kickstarter!B:E, 4, FALSE)</f>
        <v>3045</v>
      </c>
      <c r="E3508">
        <f>VLOOKUP(A3508, Kickstarter!B:P, 15, FALSE)</f>
        <v>105</v>
      </c>
      <c r="F3508">
        <f>VLOOKUP(A3508, Kickstarter!B:P, 11, FALSE)</f>
        <v>29</v>
      </c>
    </row>
    <row r="3509" spans="1:6" ht="30" x14ac:dyDescent="0.25">
      <c r="A3509" s="9" t="s">
        <v>3506</v>
      </c>
      <c r="B3509" s="3" t="str">
        <f>VLOOKUP(A3509, Kickstarter!B:C, 2, FALSE)</f>
        <v>Please help our troupe bring our first project from planning to reality! Join us on one exciting ride!</v>
      </c>
      <c r="C3509">
        <f>VLOOKUP(A3509, Kickstarter!B:E, 3, FALSE)</f>
        <v>10000</v>
      </c>
      <c r="D3509">
        <f>VLOOKUP(A3509, Kickstarter!B:E, 4, FALSE)</f>
        <v>10440</v>
      </c>
      <c r="E3509">
        <f>VLOOKUP(A3509, Kickstarter!B:P, 15, FALSE)</f>
        <v>145</v>
      </c>
      <c r="F3509">
        <f>VLOOKUP(A3509, Kickstarter!B:P, 11, FALSE)</f>
        <v>72</v>
      </c>
    </row>
    <row r="3510" spans="1:6" ht="45" x14ac:dyDescent="0.25">
      <c r="A3510" s="9" t="s">
        <v>3507</v>
      </c>
      <c r="B3510" s="3" t="str">
        <f>VLOOKUP(A3510, Kickstarter!B:C, 2, FALSE)</f>
        <v>Roll The Dice Theatre Company revolves around taking risks in the game of life vicariously through beloved childhood games.</v>
      </c>
      <c r="C3510">
        <f>VLOOKUP(A3510, Kickstarter!B:E, 3, FALSE)</f>
        <v>100</v>
      </c>
      <c r="D3510">
        <f>VLOOKUP(A3510, Kickstarter!B:E, 4, FALSE)</f>
        <v>180</v>
      </c>
      <c r="E3510">
        <f>VLOOKUP(A3510, Kickstarter!B:P, 15, FALSE)</f>
        <v>12</v>
      </c>
      <c r="F3510">
        <f>VLOOKUP(A3510, Kickstarter!B:P, 11, FALSE)</f>
        <v>15</v>
      </c>
    </row>
    <row r="3511" spans="1:6" ht="45" x14ac:dyDescent="0.25">
      <c r="A3511" s="9" t="s">
        <v>3508</v>
      </c>
      <c r="B3511" s="3" t="str">
        <f>VLOOKUP(A3511, Kickstarter!B:C, 2, FALSE)</f>
        <v>PL@Y is an original comedic fantasy spectacle inspired by the original music of the Amboys and classic rabbit-hole fiction archetypes</v>
      </c>
      <c r="C3511">
        <f>VLOOKUP(A3511, Kickstarter!B:E, 3, FALSE)</f>
        <v>3000</v>
      </c>
      <c r="D3511">
        <f>VLOOKUP(A3511, Kickstarter!B:E, 4, FALSE)</f>
        <v>3190</v>
      </c>
      <c r="E3511">
        <f>VLOOKUP(A3511, Kickstarter!B:P, 15, FALSE)</f>
        <v>96.67</v>
      </c>
      <c r="F3511">
        <f>VLOOKUP(A3511, Kickstarter!B:P, 11, FALSE)</f>
        <v>33</v>
      </c>
    </row>
    <row r="3512" spans="1:6" ht="45" x14ac:dyDescent="0.25">
      <c r="A3512" s="9" t="s">
        <v>3509</v>
      </c>
      <c r="B3512" s="3" t="str">
        <f>VLOOKUP(A3512, Kickstarter!B:C, 2, FALSE)</f>
        <v>The Uncommon Loons return with Much Ado for a 2nd production of Shakespeare in Minnesota's Nature on the banks of the Mississippi!</v>
      </c>
      <c r="C3512">
        <f>VLOOKUP(A3512, Kickstarter!B:E, 3, FALSE)</f>
        <v>900</v>
      </c>
      <c r="D3512">
        <f>VLOOKUP(A3512, Kickstarter!B:E, 4, FALSE)</f>
        <v>905</v>
      </c>
      <c r="E3512">
        <f>VLOOKUP(A3512, Kickstarter!B:P, 15, FALSE)</f>
        <v>60.33</v>
      </c>
      <c r="F3512">
        <f>VLOOKUP(A3512, Kickstarter!B:P, 11, FALSE)</f>
        <v>15</v>
      </c>
    </row>
    <row r="3513" spans="1:6" ht="45" x14ac:dyDescent="0.25">
      <c r="A3513" s="9" t="s">
        <v>3510</v>
      </c>
      <c r="B3513" s="3" t="str">
        <f>VLOOKUP(A3513, Kickstarter!B:C, 2, FALSE)</f>
        <v>The world premiere of the first full-length play by Eve Leigh, at the intimate Finborough Theatre in London.</v>
      </c>
      <c r="C3513">
        <f>VLOOKUP(A3513, Kickstarter!B:E, 3, FALSE)</f>
        <v>1500</v>
      </c>
      <c r="D3513">
        <f>VLOOKUP(A3513, Kickstarter!B:E, 4, FALSE)</f>
        <v>1518</v>
      </c>
      <c r="E3513">
        <f>VLOOKUP(A3513, Kickstarter!B:P, 15, FALSE)</f>
        <v>79.89</v>
      </c>
      <c r="F3513">
        <f>VLOOKUP(A3513, Kickstarter!B:P, 11, FALSE)</f>
        <v>19</v>
      </c>
    </row>
    <row r="3514" spans="1:6" ht="45" x14ac:dyDescent="0.25">
      <c r="A3514" s="9" t="s">
        <v>3511</v>
      </c>
      <c r="B3514" s="3" t="str">
        <f>VLOOKUP(A3514, Kickstarter!B:C, 2, FALSE)</f>
        <v>We're making a hard hitting, innovative play which will open your eyes to what mental illness is like in the mind of the sufferer.</v>
      </c>
      <c r="C3514">
        <f>VLOOKUP(A3514, Kickstarter!B:E, 3, FALSE)</f>
        <v>1000</v>
      </c>
      <c r="D3514">
        <f>VLOOKUP(A3514, Kickstarter!B:E, 4, FALSE)</f>
        <v>1000</v>
      </c>
      <c r="E3514">
        <f>VLOOKUP(A3514, Kickstarter!B:P, 15, FALSE)</f>
        <v>58.82</v>
      </c>
      <c r="F3514">
        <f>VLOOKUP(A3514, Kickstarter!B:P, 11, FALSE)</f>
        <v>17</v>
      </c>
    </row>
    <row r="3515" spans="1:6" ht="45" x14ac:dyDescent="0.25">
      <c r="A3515" s="9" t="s">
        <v>3512</v>
      </c>
      <c r="B3515" s="3" t="str">
        <f>VLOOKUP(A3515, Kickstarter!B:C, 2, FALSE)</f>
        <v>Brazos Valley TROUPE is taking an original work, Truth AND Consequences, to the Texas Nonprofit Theaters 2014 Youth Conference</v>
      </c>
      <c r="C3515">
        <f>VLOOKUP(A3515, Kickstarter!B:E, 3, FALSE)</f>
        <v>2800</v>
      </c>
      <c r="D3515">
        <f>VLOOKUP(A3515, Kickstarter!B:E, 4, FALSE)</f>
        <v>3315</v>
      </c>
      <c r="E3515">
        <f>VLOOKUP(A3515, Kickstarter!B:P, 15, FALSE)</f>
        <v>75.34</v>
      </c>
      <c r="F3515">
        <f>VLOOKUP(A3515, Kickstarter!B:P, 11, FALSE)</f>
        <v>44</v>
      </c>
    </row>
    <row r="3516" spans="1:6" ht="45" x14ac:dyDescent="0.25">
      <c r="A3516" s="9" t="s">
        <v>3513</v>
      </c>
      <c r="B3516" s="3" t="str">
        <f>VLOOKUP(A3516, Kickstarter!B:C, 2, FALSE)</f>
        <v>My play "In the Hour Before the Bars Open" has won an award from KCACTF, but I need to present the play in Georgia to receive it!</v>
      </c>
      <c r="C3516">
        <f>VLOOKUP(A3516, Kickstarter!B:E, 3, FALSE)</f>
        <v>500</v>
      </c>
      <c r="D3516">
        <f>VLOOKUP(A3516, Kickstarter!B:E, 4, FALSE)</f>
        <v>550</v>
      </c>
      <c r="E3516">
        <f>VLOOKUP(A3516, Kickstarter!B:P, 15, FALSE)</f>
        <v>55</v>
      </c>
      <c r="F3516">
        <f>VLOOKUP(A3516, Kickstarter!B:P, 11, FALSE)</f>
        <v>10</v>
      </c>
    </row>
    <row r="3517" spans="1:6" ht="45" x14ac:dyDescent="0.25">
      <c r="A3517" s="9" t="s">
        <v>3514</v>
      </c>
      <c r="B3517" s="3" t="str">
        <f>VLOOKUP(A3517, Kickstarter!B:C, 2, FALSE)</f>
        <v>We are casting an all-inclusive production of Shakespeare's Twelfth Night in a non-traditional performance space.</v>
      </c>
      <c r="C3517">
        <f>VLOOKUP(A3517, Kickstarter!B:E, 3, FALSE)</f>
        <v>3000</v>
      </c>
      <c r="D3517">
        <f>VLOOKUP(A3517, Kickstarter!B:E, 4, FALSE)</f>
        <v>3080</v>
      </c>
      <c r="E3517">
        <f>VLOOKUP(A3517, Kickstarter!B:P, 15, FALSE)</f>
        <v>66.959999999999994</v>
      </c>
      <c r="F3517">
        <f>VLOOKUP(A3517, Kickstarter!B:P, 11, FALSE)</f>
        <v>46</v>
      </c>
    </row>
    <row r="3518" spans="1:6" ht="45" x14ac:dyDescent="0.25">
      <c r="A3518" s="9" t="s">
        <v>3515</v>
      </c>
      <c r="B3518" s="3" t="str">
        <f>VLOOKUP(A3518, Kickstarter!B:C, 2, FALSE)</f>
        <v>A new play about a lesser known yet pivotal event in American history, about a group of WWI Veterans fighting for their rights.</v>
      </c>
      <c r="C3518">
        <f>VLOOKUP(A3518, Kickstarter!B:E, 3, FALSE)</f>
        <v>2500</v>
      </c>
      <c r="D3518">
        <f>VLOOKUP(A3518, Kickstarter!B:E, 4, FALSE)</f>
        <v>2500</v>
      </c>
      <c r="E3518">
        <f>VLOOKUP(A3518, Kickstarter!B:P, 15, FALSE)</f>
        <v>227.27</v>
      </c>
      <c r="F3518">
        <f>VLOOKUP(A3518, Kickstarter!B:P, 11, FALSE)</f>
        <v>11</v>
      </c>
    </row>
    <row r="3519" spans="1:6" ht="45" x14ac:dyDescent="0.25">
      <c r="A3519" s="9" t="s">
        <v>3516</v>
      </c>
      <c r="B3519" s="3" t="str">
        <f>VLOOKUP(A3519, Kickstarter!B:C, 2, FALSE)</f>
        <v>Support an outstanding cast of actors to take on a professional production of a masterpiece of modern theatre</v>
      </c>
      <c r="C3519">
        <f>VLOOKUP(A3519, Kickstarter!B:E, 3, FALSE)</f>
        <v>4000</v>
      </c>
      <c r="D3519">
        <f>VLOOKUP(A3519, Kickstarter!B:E, 4, FALSE)</f>
        <v>4000</v>
      </c>
      <c r="E3519">
        <f>VLOOKUP(A3519, Kickstarter!B:P, 15, FALSE)</f>
        <v>307.69</v>
      </c>
      <c r="F3519">
        <f>VLOOKUP(A3519, Kickstarter!B:P, 11, FALSE)</f>
        <v>13</v>
      </c>
    </row>
    <row r="3520" spans="1:6" ht="45" x14ac:dyDescent="0.25">
      <c r="A3520" s="9" t="s">
        <v>3517</v>
      </c>
      <c r="B3520" s="3" t="str">
        <f>VLOOKUP(A3520, Kickstarter!B:C, 2, FALSE)</f>
        <v>One play.  Two theaters.  See the story from both sides and then decide for yourself - who are the BEASTS OF BAVERLY GROVE?</v>
      </c>
      <c r="C3520">
        <f>VLOOKUP(A3520, Kickstarter!B:E, 3, FALSE)</f>
        <v>1500</v>
      </c>
      <c r="D3520">
        <f>VLOOKUP(A3520, Kickstarter!B:E, 4, FALSE)</f>
        <v>1650.69</v>
      </c>
      <c r="E3520">
        <f>VLOOKUP(A3520, Kickstarter!B:P, 15, FALSE)</f>
        <v>50.02</v>
      </c>
      <c r="F3520">
        <f>VLOOKUP(A3520, Kickstarter!B:P, 11, FALSE)</f>
        <v>33</v>
      </c>
    </row>
    <row r="3521" spans="1:6" ht="45" x14ac:dyDescent="0.25">
      <c r="A3521" s="9" t="s">
        <v>3518</v>
      </c>
      <c r="B3521" s="3" t="str">
        <f>VLOOKUP(A3521, Kickstarter!B:C, 2, FALSE)</f>
        <v>Bookstory is a tiny puppet musical with some very big ideas that tells the story of the story in the digital age</v>
      </c>
      <c r="C3521">
        <f>VLOOKUP(A3521, Kickstarter!B:E, 3, FALSE)</f>
        <v>2000</v>
      </c>
      <c r="D3521">
        <f>VLOOKUP(A3521, Kickstarter!B:E, 4, FALSE)</f>
        <v>2027</v>
      </c>
      <c r="E3521">
        <f>VLOOKUP(A3521, Kickstarter!B:P, 15, FALSE)</f>
        <v>72.39</v>
      </c>
      <c r="F3521">
        <f>VLOOKUP(A3521, Kickstarter!B:P, 11, FALSE)</f>
        <v>28</v>
      </c>
    </row>
    <row r="3522" spans="1:6" ht="30" x14ac:dyDescent="0.25">
      <c r="A3522" s="9" t="s">
        <v>3519</v>
      </c>
      <c r="B3522" s="3" t="str">
        <f>VLOOKUP(A3522, Kickstarter!B:C, 2, FALSE)</f>
        <v>Help us to bring "Protocols" at the 2015 Camden Fringe. The most controversial play of the year.</v>
      </c>
      <c r="C3522">
        <f>VLOOKUP(A3522, Kickstarter!B:E, 3, FALSE)</f>
        <v>2000</v>
      </c>
      <c r="D3522">
        <f>VLOOKUP(A3522, Kickstarter!B:E, 4, FALSE)</f>
        <v>2015</v>
      </c>
      <c r="E3522">
        <f>VLOOKUP(A3522, Kickstarter!B:P, 15, FALSE)</f>
        <v>95.95</v>
      </c>
      <c r="F3522">
        <f>VLOOKUP(A3522, Kickstarter!B:P, 11, FALSE)</f>
        <v>21</v>
      </c>
    </row>
    <row r="3523" spans="1:6" ht="45" x14ac:dyDescent="0.25">
      <c r="A3523" s="9" t="s">
        <v>3520</v>
      </c>
      <c r="B3523" s="3" t="str">
        <f>VLOOKUP(A3523, Kickstarter!B:C, 2, FALSE)</f>
        <v>A professionally directed/acted workshop &amp; reading for a new play depicting sexual addiction and its crippling effect on relationships.</v>
      </c>
      <c r="C3523">
        <f>VLOOKUP(A3523, Kickstarter!B:E, 3, FALSE)</f>
        <v>350</v>
      </c>
      <c r="D3523">
        <f>VLOOKUP(A3523, Kickstarter!B:E, 4, FALSE)</f>
        <v>593</v>
      </c>
      <c r="E3523">
        <f>VLOOKUP(A3523, Kickstarter!B:P, 15, FALSE)</f>
        <v>45.62</v>
      </c>
      <c r="F3523">
        <f>VLOOKUP(A3523, Kickstarter!B:P, 11, FALSE)</f>
        <v>13</v>
      </c>
    </row>
    <row r="3524" spans="1:6" ht="45" x14ac:dyDescent="0.25">
      <c r="A3524" s="9" t="s">
        <v>3521</v>
      </c>
      <c r="B3524" s="3" t="str">
        <f>VLOOKUP(A3524, Kickstarter!B:C, 2, FALSE)</f>
        <v>New show with 2 performers and an original score, bringing the true story of this forgotten WW1 heroine to audiences in the southwest.</v>
      </c>
      <c r="C3524">
        <f>VLOOKUP(A3524, Kickstarter!B:E, 3, FALSE)</f>
        <v>1395</v>
      </c>
      <c r="D3524">
        <f>VLOOKUP(A3524, Kickstarter!B:E, 4, FALSE)</f>
        <v>1395</v>
      </c>
      <c r="E3524">
        <f>VLOOKUP(A3524, Kickstarter!B:P, 15, FALSE)</f>
        <v>41.03</v>
      </c>
      <c r="F3524">
        <f>VLOOKUP(A3524, Kickstarter!B:P, 11, FALSE)</f>
        <v>34</v>
      </c>
    </row>
    <row r="3525" spans="1:6" ht="45" x14ac:dyDescent="0.25">
      <c r="A3525" s="9" t="s">
        <v>3522</v>
      </c>
      <c r="B3525" s="3" t="str">
        <f>VLOOKUP(A3525, Kickstarter!B:C, 2, FALSE)</f>
        <v>An old play about our world. Set in 1970s England, Magnificence is a gut-wrenching story of radicalisation, idealism and pity.</v>
      </c>
      <c r="C3525">
        <f>VLOOKUP(A3525, Kickstarter!B:E, 3, FALSE)</f>
        <v>4000</v>
      </c>
      <c r="D3525">
        <f>VLOOKUP(A3525, Kickstarter!B:E, 4, FALSE)</f>
        <v>4546</v>
      </c>
      <c r="E3525">
        <f>VLOOKUP(A3525, Kickstarter!B:P, 15, FALSE)</f>
        <v>56.83</v>
      </c>
      <c r="F3525">
        <f>VLOOKUP(A3525, Kickstarter!B:P, 11, FALSE)</f>
        <v>80</v>
      </c>
    </row>
    <row r="3526" spans="1:6" ht="45" x14ac:dyDescent="0.25">
      <c r="A3526" s="9" t="s">
        <v>3523</v>
      </c>
      <c r="B3526" s="3" t="str">
        <f>VLOOKUP(A3526, Kickstarter!B:C, 2, FALSE)</f>
        <v>A West Texas matriarch is enraged by the news that her gay grandson has been the victim of a hate crime committed by his own father.</v>
      </c>
      <c r="C3526">
        <f>VLOOKUP(A3526, Kickstarter!B:E, 3, FALSE)</f>
        <v>10000</v>
      </c>
      <c r="D3526">
        <f>VLOOKUP(A3526, Kickstarter!B:E, 4, FALSE)</f>
        <v>10156</v>
      </c>
      <c r="E3526">
        <f>VLOOKUP(A3526, Kickstarter!B:P, 15, FALSE)</f>
        <v>137.24</v>
      </c>
      <c r="F3526">
        <f>VLOOKUP(A3526, Kickstarter!B:P, 11, FALSE)</f>
        <v>74</v>
      </c>
    </row>
    <row r="3527" spans="1:6" ht="45" x14ac:dyDescent="0.25">
      <c r="A3527" s="9" t="s">
        <v>3524</v>
      </c>
      <c r="B3527" s="3" t="str">
        <f>VLOOKUP(A3527, Kickstarter!B:C, 2, FALSE)</f>
        <v>The Attic interns present Tennessee Williams's "Talk to Me Like the Rain and Let Me Listen" performing at The Flea Theater!</v>
      </c>
      <c r="C3527">
        <f>VLOOKUP(A3527, Kickstarter!B:E, 3, FALSE)</f>
        <v>500</v>
      </c>
      <c r="D3527">
        <f>VLOOKUP(A3527, Kickstarter!B:E, 4, FALSE)</f>
        <v>530</v>
      </c>
      <c r="E3527">
        <f>VLOOKUP(A3527, Kickstarter!B:P, 15, FALSE)</f>
        <v>75.709999999999994</v>
      </c>
      <c r="F3527">
        <f>VLOOKUP(A3527, Kickstarter!B:P, 11, FALSE)</f>
        <v>7</v>
      </c>
    </row>
    <row r="3528" spans="1:6" ht="45" x14ac:dyDescent="0.25">
      <c r="A3528" s="9" t="s">
        <v>3525</v>
      </c>
      <c r="B3528" s="3" t="str">
        <f>VLOOKUP(A3528, Kickstarter!B:C, 2, FALSE)</f>
        <v>By day we perform Acts of Kindness, by night we perform free theater, all sustained by the love of our neighbors, not ticket prices.</v>
      </c>
      <c r="C3528">
        <f>VLOOKUP(A3528, Kickstarter!B:E, 3, FALSE)</f>
        <v>3300</v>
      </c>
      <c r="D3528">
        <f>VLOOKUP(A3528, Kickstarter!B:E, 4, FALSE)</f>
        <v>3366</v>
      </c>
      <c r="E3528">
        <f>VLOOKUP(A3528, Kickstarter!B:P, 15, FALSE)</f>
        <v>99</v>
      </c>
      <c r="F3528">
        <f>VLOOKUP(A3528, Kickstarter!B:P, 11, FALSE)</f>
        <v>34</v>
      </c>
    </row>
    <row r="3529" spans="1:6" ht="45" x14ac:dyDescent="0.25">
      <c r="A3529" s="9" t="s">
        <v>3526</v>
      </c>
      <c r="B3529" s="3" t="str">
        <f>VLOOKUP(A3529, Kickstarter!B:C, 2, FALSE)</f>
        <v>A 'tasty' new drama ~"Booker T Washington of Tuskegee, Alabama, dined with the President (Roosevelt) last evening."~ the White House.</v>
      </c>
      <c r="C3529">
        <f>VLOOKUP(A3529, Kickstarter!B:E, 3, FALSE)</f>
        <v>6000</v>
      </c>
      <c r="D3529">
        <f>VLOOKUP(A3529, Kickstarter!B:E, 4, FALSE)</f>
        <v>7015</v>
      </c>
      <c r="E3529">
        <f>VLOOKUP(A3529, Kickstarter!B:P, 15, FALSE)</f>
        <v>81.569999999999993</v>
      </c>
      <c r="F3529">
        <f>VLOOKUP(A3529, Kickstarter!B:P, 11, FALSE)</f>
        <v>86</v>
      </c>
    </row>
    <row r="3530" spans="1:6" ht="45" x14ac:dyDescent="0.25">
      <c r="A3530" s="9" t="s">
        <v>3527</v>
      </c>
      <c r="B3530" s="3" t="str">
        <f>VLOOKUP(A3530, Kickstarter!B:C, 2, FALSE)</f>
        <v>pluck. productions present their first four-week run - the world premiere of David K. Barnes' BIRTHDAY SUIT at the Old Red Lion.</v>
      </c>
      <c r="C3530">
        <f>VLOOKUP(A3530, Kickstarter!B:E, 3, FALSE)</f>
        <v>1650</v>
      </c>
      <c r="D3530">
        <f>VLOOKUP(A3530, Kickstarter!B:E, 4, FALSE)</f>
        <v>1669</v>
      </c>
      <c r="E3530">
        <f>VLOOKUP(A3530, Kickstarter!B:P, 15, FALSE)</f>
        <v>45.11</v>
      </c>
      <c r="F3530">
        <f>VLOOKUP(A3530, Kickstarter!B:P, 11, FALSE)</f>
        <v>37</v>
      </c>
    </row>
    <row r="3531" spans="1:6" ht="45" x14ac:dyDescent="0.25">
      <c r="A3531" s="9" t="s">
        <v>3528</v>
      </c>
      <c r="B3531" s="3" t="str">
        <f>VLOOKUP(A3531, Kickstarter!B:C, 2, FALSE)</f>
        <v>Partners w/the Black Arts &amp; Cultural Center; we use theatre to EDUCATE &amp; EMPOWER through diverse expressions of the human experience.</v>
      </c>
      <c r="C3531">
        <f>VLOOKUP(A3531, Kickstarter!B:E, 3, FALSE)</f>
        <v>500</v>
      </c>
      <c r="D3531">
        <f>VLOOKUP(A3531, Kickstarter!B:E, 4, FALSE)</f>
        <v>660</v>
      </c>
      <c r="E3531">
        <f>VLOOKUP(A3531, Kickstarter!B:P, 15, FALSE)</f>
        <v>36.67</v>
      </c>
      <c r="F3531">
        <f>VLOOKUP(A3531, Kickstarter!B:P, 11, FALSE)</f>
        <v>18</v>
      </c>
    </row>
    <row r="3532" spans="1:6" ht="45" x14ac:dyDescent="0.25">
      <c r="A3532" s="9" t="s">
        <v>3529</v>
      </c>
      <c r="B3532" s="3" t="str">
        <f>VLOOKUP(A3532, Kickstarter!B:C, 2, FALSE)</f>
        <v>â€œFar From Fictionâ€ is a powerful play, written by Sally Willis, offering insights into a new understanding of  female psychology.</v>
      </c>
      <c r="C3532">
        <f>VLOOKUP(A3532, Kickstarter!B:E, 3, FALSE)</f>
        <v>2750</v>
      </c>
      <c r="D3532">
        <f>VLOOKUP(A3532, Kickstarter!B:E, 4, FALSE)</f>
        <v>2750</v>
      </c>
      <c r="E3532">
        <f>VLOOKUP(A3532, Kickstarter!B:P, 15, FALSE)</f>
        <v>125</v>
      </c>
      <c r="F3532">
        <f>VLOOKUP(A3532, Kickstarter!B:P, 11, FALSE)</f>
        <v>22</v>
      </c>
    </row>
    <row r="3533" spans="1:6" x14ac:dyDescent="0.25">
      <c r="A3533" s="9" t="s">
        <v>3530</v>
      </c>
      <c r="B3533" s="3" t="str">
        <f>VLOOKUP(A3533, Kickstarter!B:C, 2, FALSE)</f>
        <v>A political comedy for a crazy election year</v>
      </c>
      <c r="C3533">
        <f>VLOOKUP(A3533, Kickstarter!B:E, 3, FALSE)</f>
        <v>1000</v>
      </c>
      <c r="D3533">
        <f>VLOOKUP(A3533, Kickstarter!B:E, 4, FALSE)</f>
        <v>1280</v>
      </c>
      <c r="E3533">
        <f>VLOOKUP(A3533, Kickstarter!B:P, 15, FALSE)</f>
        <v>49.23</v>
      </c>
      <c r="F3533">
        <f>VLOOKUP(A3533, Kickstarter!B:P, 11, FALSE)</f>
        <v>26</v>
      </c>
    </row>
    <row r="3534" spans="1:6" ht="45" x14ac:dyDescent="0.25">
      <c r="A3534" s="9" t="s">
        <v>3531</v>
      </c>
      <c r="B3534" s="3" t="str">
        <f>VLOOKUP(A3534, Kickstarter!B:C, 2, FALSE)</f>
        <v>Our goal: To produce a stirring one-woman show historically based on African-American womenâ€™s experiences, struggles, and journeys.</v>
      </c>
      <c r="C3534">
        <f>VLOOKUP(A3534, Kickstarter!B:E, 3, FALSE)</f>
        <v>960</v>
      </c>
      <c r="D3534">
        <f>VLOOKUP(A3534, Kickstarter!B:E, 4, FALSE)</f>
        <v>1142</v>
      </c>
      <c r="E3534">
        <f>VLOOKUP(A3534, Kickstarter!B:P, 15, FALSE)</f>
        <v>42.3</v>
      </c>
      <c r="F3534">
        <f>VLOOKUP(A3534, Kickstarter!B:P, 11, FALSE)</f>
        <v>27</v>
      </c>
    </row>
    <row r="3535" spans="1:6" ht="45" x14ac:dyDescent="0.25">
      <c r="A3535" s="9" t="s">
        <v>3532</v>
      </c>
      <c r="B3535" s="3" t="str">
        <f>VLOOKUP(A3535, Kickstarter!B:C, 2, FALSE)</f>
        <v>Two shows! (we're feeling particularly ambitious). Help us produce Eurydice and The Effect of Gamma Rays on Man-in-the-Moon Marigolds!</v>
      </c>
      <c r="C3535">
        <f>VLOOKUP(A3535, Kickstarter!B:E, 3, FALSE)</f>
        <v>500</v>
      </c>
      <c r="D3535">
        <f>VLOOKUP(A3535, Kickstarter!B:E, 4, FALSE)</f>
        <v>631</v>
      </c>
      <c r="E3535">
        <f>VLOOKUP(A3535, Kickstarter!B:P, 15, FALSE)</f>
        <v>78.88</v>
      </c>
      <c r="F3535">
        <f>VLOOKUP(A3535, Kickstarter!B:P, 11, FALSE)</f>
        <v>8</v>
      </c>
    </row>
    <row r="3536" spans="1:6" ht="30" x14ac:dyDescent="0.25">
      <c r="A3536" s="9" t="s">
        <v>3533</v>
      </c>
      <c r="B3536" s="3" t="str">
        <f>VLOOKUP(A3536, Kickstarter!B:C, 2, FALSE)</f>
        <v>A Theatrical Prequel to Hell's Rebels, the current Pathfinder Adventure Path from Paizo Publishing</v>
      </c>
      <c r="C3536">
        <f>VLOOKUP(A3536, Kickstarter!B:E, 3, FALSE)</f>
        <v>5000</v>
      </c>
      <c r="D3536">
        <f>VLOOKUP(A3536, Kickstarter!B:E, 4, FALSE)</f>
        <v>7810</v>
      </c>
      <c r="E3536">
        <f>VLOOKUP(A3536, Kickstarter!B:P, 15, FALSE)</f>
        <v>38.28</v>
      </c>
      <c r="F3536">
        <f>VLOOKUP(A3536, Kickstarter!B:P, 11, FALSE)</f>
        <v>204</v>
      </c>
    </row>
    <row r="3537" spans="1:6" ht="45" x14ac:dyDescent="0.25">
      <c r="A3537" s="9" t="s">
        <v>3534</v>
      </c>
      <c r="B3537" s="3" t="str">
        <f>VLOOKUP(A3537, Kickstarter!B:C, 2, FALSE)</f>
        <v>On the 60th anniversary of Twelve Angry Men, 12 female writers create 12 short pieces about what makes them angry.</v>
      </c>
      <c r="C3537">
        <f>VLOOKUP(A3537, Kickstarter!B:E, 3, FALSE)</f>
        <v>2000</v>
      </c>
      <c r="D3537">
        <f>VLOOKUP(A3537, Kickstarter!B:E, 4, FALSE)</f>
        <v>2063</v>
      </c>
      <c r="E3537">
        <f>VLOOKUP(A3537, Kickstarter!B:P, 15, FALSE)</f>
        <v>44.85</v>
      </c>
      <c r="F3537">
        <f>VLOOKUP(A3537, Kickstarter!B:P, 11, FALSE)</f>
        <v>46</v>
      </c>
    </row>
    <row r="3538" spans="1:6" ht="45" x14ac:dyDescent="0.25">
      <c r="A3538" s="9" t="s">
        <v>3535</v>
      </c>
      <c r="B3538" s="3" t="str">
        <f>VLOOKUP(A3538, Kickstarter!B:C, 2, FALSE)</f>
        <v>"Inteligent, Inspired and Inimitable" Nottingham's leading two man improv show is heading to Dave's Leicester Comedy Festival.</v>
      </c>
      <c r="C3538">
        <f>VLOOKUP(A3538, Kickstarter!B:E, 3, FALSE)</f>
        <v>150</v>
      </c>
      <c r="D3538">
        <f>VLOOKUP(A3538, Kickstarter!B:E, 4, FALSE)</f>
        <v>230</v>
      </c>
      <c r="E3538">
        <f>VLOOKUP(A3538, Kickstarter!B:P, 15, FALSE)</f>
        <v>13.53</v>
      </c>
      <c r="F3538">
        <f>VLOOKUP(A3538, Kickstarter!B:P, 11, FALSE)</f>
        <v>17</v>
      </c>
    </row>
    <row r="3539" spans="1:6" ht="45" x14ac:dyDescent="0.25">
      <c r="A3539" s="9" t="s">
        <v>3536</v>
      </c>
      <c r="B3539" s="3" t="str">
        <f>VLOOKUP(A3539, Kickstarter!B:C, 2, FALSE)</f>
        <v>A fast-pace, zany comedy involving six actors performing seven usually untold Grimm Fairy Tales about giants, witches, demons and more!</v>
      </c>
      <c r="C3539">
        <f>VLOOKUP(A3539, Kickstarter!B:E, 3, FALSE)</f>
        <v>675</v>
      </c>
      <c r="D3539">
        <f>VLOOKUP(A3539, Kickstarter!B:E, 4, FALSE)</f>
        <v>1218</v>
      </c>
      <c r="E3539">
        <f>VLOOKUP(A3539, Kickstarter!B:P, 15, FALSE)</f>
        <v>43.5</v>
      </c>
      <c r="F3539">
        <f>VLOOKUP(A3539, Kickstarter!B:P, 11, FALSE)</f>
        <v>28</v>
      </c>
    </row>
    <row r="3540" spans="1:6" ht="45" x14ac:dyDescent="0.25">
      <c r="A3540" s="9" t="s">
        <v>3537</v>
      </c>
      <c r="B3540" s="3" t="str">
        <f>VLOOKUP(A3540, Kickstarter!B:C, 2, FALSE)</f>
        <v>A play about riverside homelessness, inspired by true events. Shows at Brunel Museum, 240 Project and similar community organisations.</v>
      </c>
      <c r="C3540">
        <f>VLOOKUP(A3540, Kickstarter!B:E, 3, FALSE)</f>
        <v>2000</v>
      </c>
      <c r="D3540">
        <f>VLOOKUP(A3540, Kickstarter!B:E, 4, FALSE)</f>
        <v>2569</v>
      </c>
      <c r="E3540">
        <f>VLOOKUP(A3540, Kickstarter!B:P, 15, FALSE)</f>
        <v>30.95</v>
      </c>
      <c r="F3540">
        <f>VLOOKUP(A3540, Kickstarter!B:P, 11, FALSE)</f>
        <v>83</v>
      </c>
    </row>
    <row r="3541" spans="1:6" ht="45" x14ac:dyDescent="0.25">
      <c r="A3541" s="9" t="s">
        <v>3538</v>
      </c>
      <c r="B3541" s="3" t="str">
        <f>VLOOKUP(A3541, Kickstarter!B:C, 2, FALSE)</f>
        <v>A searing new play that takes  an unflinching look at the terrible costs of police shootings in the African American community.</v>
      </c>
      <c r="C3541">
        <f>VLOOKUP(A3541, Kickstarter!B:E, 3, FALSE)</f>
        <v>600</v>
      </c>
      <c r="D3541">
        <f>VLOOKUP(A3541, Kickstarter!B:E, 4, FALSE)</f>
        <v>718</v>
      </c>
      <c r="E3541">
        <f>VLOOKUP(A3541, Kickstarter!B:P, 15, FALSE)</f>
        <v>55.23</v>
      </c>
      <c r="F3541">
        <f>VLOOKUP(A3541, Kickstarter!B:P, 11, FALSE)</f>
        <v>13</v>
      </c>
    </row>
    <row r="3542" spans="1:6" ht="45" x14ac:dyDescent="0.25">
      <c r="A3542" s="9" t="s">
        <v>3539</v>
      </c>
      <c r="B3542" s="3" t="str">
        <f>VLOOKUP(A3542, Kickstarter!B:C, 2, FALSE)</f>
        <v>A brand new stage adaptation of the Libby Purves/Nicholas Heiney book. A new work involving music, poetry and fajitas. #timetochange</v>
      </c>
      <c r="C3542">
        <f>VLOOKUP(A3542, Kickstarter!B:E, 3, FALSE)</f>
        <v>300</v>
      </c>
      <c r="D3542">
        <f>VLOOKUP(A3542, Kickstarter!B:E, 4, FALSE)</f>
        <v>369</v>
      </c>
      <c r="E3542">
        <f>VLOOKUP(A3542, Kickstarter!B:P, 15, FALSE)</f>
        <v>46.13</v>
      </c>
      <c r="F3542">
        <f>VLOOKUP(A3542, Kickstarter!B:P, 11, FALSE)</f>
        <v>8</v>
      </c>
    </row>
    <row r="3543" spans="1:6" ht="45" x14ac:dyDescent="0.25">
      <c r="A3543" s="9" t="s">
        <v>3540</v>
      </c>
      <c r="B3543" s="3" t="str">
        <f>VLOOKUP(A3543, Kickstarter!B:C, 2, FALSE)</f>
        <v>Yellowbelly Theatre needs your help to bring this incredible play of love, lust and mistaken identity to life in our debut performance!</v>
      </c>
      <c r="C3543">
        <f>VLOOKUP(A3543, Kickstarter!B:E, 3, FALSE)</f>
        <v>1200</v>
      </c>
      <c r="D3543">
        <f>VLOOKUP(A3543, Kickstarter!B:E, 4, FALSE)</f>
        <v>1260</v>
      </c>
      <c r="E3543">
        <f>VLOOKUP(A3543, Kickstarter!B:P, 15, FALSE)</f>
        <v>39.380000000000003</v>
      </c>
      <c r="F3543">
        <f>VLOOKUP(A3543, Kickstarter!B:P, 11, FALSE)</f>
        <v>32</v>
      </c>
    </row>
    <row r="3544" spans="1:6" ht="45" x14ac:dyDescent="0.25">
      <c r="A3544" s="9" t="s">
        <v>3541</v>
      </c>
      <c r="B3544" s="3" t="str">
        <f>VLOOKUP(A3544, Kickstarter!B:C, 2, FALSE)</f>
        <v>Ancient Greece. Giddy, champagne soaked debauchery celebrating the Trojan War's end leads to a shocking and deadly surprise.</v>
      </c>
      <c r="C3544">
        <f>VLOOKUP(A3544, Kickstarter!B:E, 3, FALSE)</f>
        <v>5500</v>
      </c>
      <c r="D3544">
        <f>VLOOKUP(A3544, Kickstarter!B:E, 4, FALSE)</f>
        <v>5623</v>
      </c>
      <c r="E3544">
        <f>VLOOKUP(A3544, Kickstarter!B:P, 15, FALSE)</f>
        <v>66.150000000000006</v>
      </c>
      <c r="F3544">
        <f>VLOOKUP(A3544, Kickstarter!B:P, 11, FALSE)</f>
        <v>85</v>
      </c>
    </row>
    <row r="3545" spans="1:6" ht="45" x14ac:dyDescent="0.25">
      <c r="A3545" s="9" t="s">
        <v>3542</v>
      </c>
      <c r="B3545" s="3" t="str">
        <f>VLOOKUP(A3545, Kickstarter!B:C, 2, FALSE)</f>
        <v>A circus theater show. An escaped carousel horse and a beautiful wire dancer let the fantasies run wild.</v>
      </c>
      <c r="C3545">
        <f>VLOOKUP(A3545, Kickstarter!B:E, 3, FALSE)</f>
        <v>1500</v>
      </c>
      <c r="D3545">
        <f>VLOOKUP(A3545, Kickstarter!B:E, 4, FALSE)</f>
        <v>1570</v>
      </c>
      <c r="E3545">
        <f>VLOOKUP(A3545, Kickstarter!B:P, 15, FALSE)</f>
        <v>54.14</v>
      </c>
      <c r="F3545">
        <f>VLOOKUP(A3545, Kickstarter!B:P, 11, FALSE)</f>
        <v>29</v>
      </c>
    </row>
    <row r="3546" spans="1:6" ht="30" x14ac:dyDescent="0.25">
      <c r="A3546" s="9" t="s">
        <v>3543</v>
      </c>
      <c r="B3546" s="3" t="str">
        <f>VLOOKUP(A3546, Kickstarter!B:C, 2, FALSE)</f>
        <v>Death &amp; Pretzels presents the world premiere of Paul Pasulka's Gruoch, or Lady Macbeth</v>
      </c>
      <c r="C3546">
        <f>VLOOKUP(A3546, Kickstarter!B:E, 3, FALSE)</f>
        <v>2500</v>
      </c>
      <c r="D3546">
        <f>VLOOKUP(A3546, Kickstarter!B:E, 4, FALSE)</f>
        <v>2500</v>
      </c>
      <c r="E3546">
        <f>VLOOKUP(A3546, Kickstarter!B:P, 15, FALSE)</f>
        <v>104.17</v>
      </c>
      <c r="F3546">
        <f>VLOOKUP(A3546, Kickstarter!B:P, 11, FALSE)</f>
        <v>24</v>
      </c>
    </row>
    <row r="3547" spans="1:6" ht="45" x14ac:dyDescent="0.25">
      <c r="A3547" s="9" t="s">
        <v>3544</v>
      </c>
      <c r="B3547" s="3" t="str">
        <f>VLOOKUP(A3547, Kickstarter!B:C, 2, FALSE)</f>
        <v>FUND our teens in Shakespeare's comedy "The Merchant of Venice". Donating pays for our venue/insurance located in Woodland, CA.</v>
      </c>
      <c r="C3547">
        <f>VLOOKUP(A3547, Kickstarter!B:E, 3, FALSE)</f>
        <v>250</v>
      </c>
      <c r="D3547">
        <f>VLOOKUP(A3547, Kickstarter!B:E, 4, FALSE)</f>
        <v>251</v>
      </c>
      <c r="E3547">
        <f>VLOOKUP(A3547, Kickstarter!B:P, 15, FALSE)</f>
        <v>31.38</v>
      </c>
      <c r="F3547">
        <f>VLOOKUP(A3547, Kickstarter!B:P, 11, FALSE)</f>
        <v>8</v>
      </c>
    </row>
    <row r="3548" spans="1:6" ht="45" x14ac:dyDescent="0.25">
      <c r="A3548" s="9" t="s">
        <v>3545</v>
      </c>
      <c r="B3548" s="3" t="str">
        <f>VLOOKUP(A3548, Kickstarter!B:C, 2, FALSE)</f>
        <v>Help us produce this revealing play about Nazi-resistance member Dietrich Bonhoeffer and his final years of incarceration during WWII.</v>
      </c>
      <c r="C3548">
        <f>VLOOKUP(A3548, Kickstarter!B:E, 3, FALSE)</f>
        <v>1100</v>
      </c>
      <c r="D3548">
        <f>VLOOKUP(A3548, Kickstarter!B:E, 4, FALSE)</f>
        <v>1125</v>
      </c>
      <c r="E3548">
        <f>VLOOKUP(A3548, Kickstarter!B:P, 15, FALSE)</f>
        <v>59.21</v>
      </c>
      <c r="F3548">
        <f>VLOOKUP(A3548, Kickstarter!B:P, 11, FALSE)</f>
        <v>19</v>
      </c>
    </row>
    <row r="3549" spans="1:6" ht="45" x14ac:dyDescent="0.25">
      <c r="A3549" s="9" t="s">
        <v>3546</v>
      </c>
      <c r="B3549" s="3" t="str">
        <f>VLOOKUP(A3549, Kickstarter!B:C, 2, FALSE)</f>
        <v>Help to bring this heart warming story of Ray Didinger's relationship with his boyhood hero Tommy McDonald to life.</v>
      </c>
      <c r="C3549">
        <f>VLOOKUP(A3549, Kickstarter!B:E, 3, FALSE)</f>
        <v>35000</v>
      </c>
      <c r="D3549">
        <f>VLOOKUP(A3549, Kickstarter!B:E, 4, FALSE)</f>
        <v>40043.25</v>
      </c>
      <c r="E3549">
        <f>VLOOKUP(A3549, Kickstarter!B:P, 15, FALSE)</f>
        <v>119.18</v>
      </c>
      <c r="F3549">
        <f>VLOOKUP(A3549, Kickstarter!B:P, 11, FALSE)</f>
        <v>336</v>
      </c>
    </row>
    <row r="3550" spans="1:6" ht="45" x14ac:dyDescent="0.25">
      <c r="A3550" s="9" t="s">
        <v>3547</v>
      </c>
      <c r="B3550" s="3" t="str">
        <f>VLOOKUP(A3550, Kickstarter!B:C, 2, FALSE)</f>
        <v>We're putting together a production of THE UNDERSTUDY by Theresa Rebeck and hope you'll help us share this story.</v>
      </c>
      <c r="C3550">
        <f>VLOOKUP(A3550, Kickstarter!B:E, 3, FALSE)</f>
        <v>2100</v>
      </c>
      <c r="D3550">
        <f>VLOOKUP(A3550, Kickstarter!B:E, 4, FALSE)</f>
        <v>2140</v>
      </c>
      <c r="E3550">
        <f>VLOOKUP(A3550, Kickstarter!B:P, 15, FALSE)</f>
        <v>164.62</v>
      </c>
      <c r="F3550">
        <f>VLOOKUP(A3550, Kickstarter!B:P, 11, FALSE)</f>
        <v>13</v>
      </c>
    </row>
    <row r="3551" spans="1:6" ht="45" x14ac:dyDescent="0.25">
      <c r="A3551" s="9" t="s">
        <v>3548</v>
      </c>
      <c r="B3551" s="3" t="str">
        <f>VLOOKUP(A3551, Kickstarter!B:C, 2, FALSE)</f>
        <v>Help us bring to life tales of hardship, danger and community of extraordinary women working in WW1 munitions factories.</v>
      </c>
      <c r="C3551">
        <f>VLOOKUP(A3551, Kickstarter!B:E, 3, FALSE)</f>
        <v>1000</v>
      </c>
      <c r="D3551">
        <f>VLOOKUP(A3551, Kickstarter!B:E, 4, FALSE)</f>
        <v>1020</v>
      </c>
      <c r="E3551">
        <f>VLOOKUP(A3551, Kickstarter!B:P, 15, FALSE)</f>
        <v>24.29</v>
      </c>
      <c r="F3551">
        <f>VLOOKUP(A3551, Kickstarter!B:P, 11, FALSE)</f>
        <v>42</v>
      </c>
    </row>
    <row r="3552" spans="1:6" ht="45" x14ac:dyDescent="0.25">
      <c r="A3552" s="9" t="s">
        <v>3549</v>
      </c>
      <c r="B3552" s="3" t="str">
        <f>VLOOKUP(A3552, Kickstarter!B:C, 2, FALSE)</f>
        <v>MOONFACE explores the formative f***k-ups of adolescence. Fresh, incisive new writing. Monologue, movement and striking naturalism.</v>
      </c>
      <c r="C3552">
        <f>VLOOKUP(A3552, Kickstarter!B:E, 3, FALSE)</f>
        <v>2500</v>
      </c>
      <c r="D3552">
        <f>VLOOKUP(A3552, Kickstarter!B:E, 4, FALSE)</f>
        <v>2620</v>
      </c>
      <c r="E3552">
        <f>VLOOKUP(A3552, Kickstarter!B:P, 15, FALSE)</f>
        <v>40.94</v>
      </c>
      <c r="F3552">
        <f>VLOOKUP(A3552, Kickstarter!B:P, 11, FALSE)</f>
        <v>64</v>
      </c>
    </row>
    <row r="3553" spans="1:6" ht="45" x14ac:dyDescent="0.25">
      <c r="A3553" s="9" t="s">
        <v>3550</v>
      </c>
      <c r="B3553" s="3" t="str">
        <f>VLOOKUP(A3553, Kickstarter!B:C, 2, FALSE)</f>
        <v>UASPA is a performing arts high school producing its 2014 Theatre Showcase featuring our strongest performances and original work.</v>
      </c>
      <c r="C3553">
        <f>VLOOKUP(A3553, Kickstarter!B:E, 3, FALSE)</f>
        <v>1500</v>
      </c>
      <c r="D3553">
        <f>VLOOKUP(A3553, Kickstarter!B:E, 4, FALSE)</f>
        <v>1527.5</v>
      </c>
      <c r="E3553">
        <f>VLOOKUP(A3553, Kickstarter!B:P, 15, FALSE)</f>
        <v>61.1</v>
      </c>
      <c r="F3553">
        <f>VLOOKUP(A3553, Kickstarter!B:P, 11, FALSE)</f>
        <v>25</v>
      </c>
    </row>
    <row r="3554" spans="1:6" ht="45" x14ac:dyDescent="0.25">
      <c r="A3554" s="9" t="s">
        <v>3551</v>
      </c>
      <c r="B3554" s="3" t="str">
        <f>VLOOKUP(A3554, Kickstarter!B:C, 2, FALSE)</f>
        <v>Support Lock&amp;Key Theatre's 'Timon of Athens' by donating to our printing! Every penny goes to posters, programmes, flyers and scripts.</v>
      </c>
      <c r="C3554">
        <f>VLOOKUP(A3554, Kickstarter!B:E, 3, FALSE)</f>
        <v>773</v>
      </c>
      <c r="D3554">
        <f>VLOOKUP(A3554, Kickstarter!B:E, 4, FALSE)</f>
        <v>773</v>
      </c>
      <c r="E3554">
        <f>VLOOKUP(A3554, Kickstarter!B:P, 15, FALSE)</f>
        <v>38.65</v>
      </c>
      <c r="F3554">
        <f>VLOOKUP(A3554, Kickstarter!B:P, 11, FALSE)</f>
        <v>20</v>
      </c>
    </row>
    <row r="3555" spans="1:6" ht="45" x14ac:dyDescent="0.25">
      <c r="A3555" s="9" t="s">
        <v>3552</v>
      </c>
      <c r="B3555" s="3" t="str">
        <f>VLOOKUP(A3555, Kickstarter!B:C, 2, FALSE)</f>
        <v>Professional actors bring to life the true stories of 5 African-Americans struggling with mental health and their search for healing.</v>
      </c>
      <c r="C3555">
        <f>VLOOKUP(A3555, Kickstarter!B:E, 3, FALSE)</f>
        <v>5500</v>
      </c>
      <c r="D3555">
        <f>VLOOKUP(A3555, Kickstarter!B:E, 4, FALSE)</f>
        <v>5845</v>
      </c>
      <c r="E3555">
        <f>VLOOKUP(A3555, Kickstarter!B:P, 15, FALSE)</f>
        <v>56.2</v>
      </c>
      <c r="F3555">
        <f>VLOOKUP(A3555, Kickstarter!B:P, 11, FALSE)</f>
        <v>104</v>
      </c>
    </row>
    <row r="3556" spans="1:6" ht="45" x14ac:dyDescent="0.25">
      <c r="A3556" s="9" t="s">
        <v>3553</v>
      </c>
      <c r="B3556" s="3" t="str">
        <f>VLOOKUP(A3556, Kickstarter!B:C, 2, FALSE)</f>
        <v>MASKS is a dramedy dealing with what it means to be alive, the reliability of identity, and what it means to suffer.</v>
      </c>
      <c r="C3556">
        <f>VLOOKUP(A3556, Kickstarter!B:E, 3, FALSE)</f>
        <v>5000</v>
      </c>
      <c r="D3556">
        <f>VLOOKUP(A3556, Kickstarter!B:E, 4, FALSE)</f>
        <v>5671.11</v>
      </c>
      <c r="E3556">
        <f>VLOOKUP(A3556, Kickstarter!B:P, 15, FALSE)</f>
        <v>107</v>
      </c>
      <c r="F3556">
        <f>VLOOKUP(A3556, Kickstarter!B:P, 11, FALSE)</f>
        <v>53</v>
      </c>
    </row>
    <row r="3557" spans="1:6" ht="45" x14ac:dyDescent="0.25">
      <c r="A3557" s="9" t="s">
        <v>3554</v>
      </c>
      <c r="B3557" s="3" t="str">
        <f>VLOOKUP(A3557, Kickstarter!B:C, 2, FALSE)</f>
        <v>Baby Living Room is a project created by Spazio Farma Mestre for children: free theatre for kids as sustainable education for families</v>
      </c>
      <c r="C3557">
        <f>VLOOKUP(A3557, Kickstarter!B:E, 3, FALSE)</f>
        <v>2400</v>
      </c>
      <c r="D3557">
        <f>VLOOKUP(A3557, Kickstarter!B:E, 4, FALSE)</f>
        <v>2400</v>
      </c>
      <c r="E3557">
        <f>VLOOKUP(A3557, Kickstarter!B:P, 15, FALSE)</f>
        <v>171.43</v>
      </c>
      <c r="F3557">
        <f>VLOOKUP(A3557, Kickstarter!B:P, 11, FALSE)</f>
        <v>14</v>
      </c>
    </row>
    <row r="3558" spans="1:6" ht="45" x14ac:dyDescent="0.25">
      <c r="A3558" s="9" t="s">
        <v>3555</v>
      </c>
      <c r="B3558" s="3" t="str">
        <f>VLOOKUP(A3558, Kickstarter!B:C, 2, FALSE)</f>
        <v>'Immortal', a play about five English Air Bombers in WW2, is an exciting first project for the brand new Production Company, GreanTea.</v>
      </c>
      <c r="C3558">
        <f>VLOOKUP(A3558, Kickstarter!B:E, 3, FALSE)</f>
        <v>2200</v>
      </c>
      <c r="D3558">
        <f>VLOOKUP(A3558, Kickstarter!B:E, 4, FALSE)</f>
        <v>2210</v>
      </c>
      <c r="E3558">
        <f>VLOOKUP(A3558, Kickstarter!B:P, 15, FALSE)</f>
        <v>110.5</v>
      </c>
      <c r="F3558">
        <f>VLOOKUP(A3558, Kickstarter!B:P, 11, FALSE)</f>
        <v>20</v>
      </c>
    </row>
    <row r="3559" spans="1:6" ht="45" x14ac:dyDescent="0.25">
      <c r="A3559" s="9" t="s">
        <v>3556</v>
      </c>
      <c r="B3559" s="3" t="str">
        <f>VLOOKUP(A3559, Kickstarter!B:C, 2, FALSE)</f>
        <v>A play by April Yvette Thompson. A Gullah Healer Woman and an Afro-Cuban Priest forge a new world of magic &amp; dreams in Jim Crow Miami.</v>
      </c>
      <c r="C3559">
        <f>VLOOKUP(A3559, Kickstarter!B:E, 3, FALSE)</f>
        <v>100000</v>
      </c>
      <c r="D3559">
        <f>VLOOKUP(A3559, Kickstarter!B:E, 4, FALSE)</f>
        <v>100036</v>
      </c>
      <c r="E3559">
        <f>VLOOKUP(A3559, Kickstarter!B:P, 15, FALSE)</f>
        <v>179.28</v>
      </c>
      <c r="F3559">
        <f>VLOOKUP(A3559, Kickstarter!B:P, 11, FALSE)</f>
        <v>558</v>
      </c>
    </row>
    <row r="3560" spans="1:6" ht="45" x14ac:dyDescent="0.25">
      <c r="A3560" s="9" t="s">
        <v>3557</v>
      </c>
      <c r="B3560" s="3" t="str">
        <f>VLOOKUP(A3560, Kickstarter!B:C, 2, FALSE)</f>
        <v>We're making a show about sex. Because it's important, everyone wants to talk about it and it's at the start of everything.</v>
      </c>
      <c r="C3560">
        <f>VLOOKUP(A3560, Kickstarter!B:E, 3, FALSE)</f>
        <v>350</v>
      </c>
      <c r="D3560">
        <f>VLOOKUP(A3560, Kickstarter!B:E, 4, FALSE)</f>
        <v>504</v>
      </c>
      <c r="E3560">
        <f>VLOOKUP(A3560, Kickstarter!B:P, 15, FALSE)</f>
        <v>22.91</v>
      </c>
      <c r="F3560">
        <f>VLOOKUP(A3560, Kickstarter!B:P, 11, FALSE)</f>
        <v>22</v>
      </c>
    </row>
    <row r="3561" spans="1:6" ht="45" x14ac:dyDescent="0.25">
      <c r="A3561" s="9" t="s">
        <v>3558</v>
      </c>
      <c r="B3561" s="3" t="str">
        <f>VLOOKUP(A3561, Kickstarter!B:C, 2, FALSE)</f>
        <v>A theatre company designed to help young people to come out of their shell. Offering workshops and original shows directly to schools.</v>
      </c>
      <c r="C3561">
        <f>VLOOKUP(A3561, Kickstarter!B:E, 3, FALSE)</f>
        <v>1000</v>
      </c>
      <c r="D3561">
        <f>VLOOKUP(A3561, Kickstarter!B:E, 4, FALSE)</f>
        <v>1035</v>
      </c>
      <c r="E3561">
        <f>VLOOKUP(A3561, Kickstarter!B:P, 15, FALSE)</f>
        <v>43.13</v>
      </c>
      <c r="F3561">
        <f>VLOOKUP(A3561, Kickstarter!B:P, 11, FALSE)</f>
        <v>24</v>
      </c>
    </row>
    <row r="3562" spans="1:6" ht="45" x14ac:dyDescent="0.25">
      <c r="A3562" s="9" t="s">
        <v>3559</v>
      </c>
      <c r="B3562" s="3" t="str">
        <f>VLOOKUP(A3562, Kickstarter!B:C, 2, FALSE)</f>
        <v>The world premiere of an endearing play about love, friendship, men's styling putty, Dungeons &amp; Dragons &amp; our capacity for forbearance.</v>
      </c>
      <c r="C3562">
        <f>VLOOKUP(A3562, Kickstarter!B:E, 3, FALSE)</f>
        <v>3200</v>
      </c>
      <c r="D3562">
        <f>VLOOKUP(A3562, Kickstarter!B:E, 4, FALSE)</f>
        <v>3470</v>
      </c>
      <c r="E3562">
        <f>VLOOKUP(A3562, Kickstarter!B:P, 15, FALSE)</f>
        <v>46.89</v>
      </c>
      <c r="F3562">
        <f>VLOOKUP(A3562, Kickstarter!B:P, 11, FALSE)</f>
        <v>74</v>
      </c>
    </row>
    <row r="3563" spans="1:6" ht="105" x14ac:dyDescent="0.25">
      <c r="A3563" s="9" t="s">
        <v>3560</v>
      </c>
      <c r="B3563" s="3" t="str">
        <f>VLOOKUP(A3563, Kickstarter!B:C, 2, FALSE)</f>
        <v>How You Kiss Me Is Not How I Like To Be Kissed
a new play by Dan Giles
coming to FringeNYC 2015
www.howyoukissme.com</v>
      </c>
      <c r="C3563">
        <f>VLOOKUP(A3563, Kickstarter!B:E, 3, FALSE)</f>
        <v>2500</v>
      </c>
      <c r="D3563">
        <f>VLOOKUP(A3563, Kickstarter!B:E, 4, FALSE)</f>
        <v>2560</v>
      </c>
      <c r="E3563">
        <f>VLOOKUP(A3563, Kickstarter!B:P, 15, FALSE)</f>
        <v>47.41</v>
      </c>
      <c r="F3563">
        <f>VLOOKUP(A3563, Kickstarter!B:P, 11, FALSE)</f>
        <v>54</v>
      </c>
    </row>
    <row r="3564" spans="1:6" ht="45" x14ac:dyDescent="0.25">
      <c r="A3564" s="9" t="s">
        <v>3561</v>
      </c>
      <c r="B3564" s="3" t="str">
        <f>VLOOKUP(A3564, Kickstarter!B:C, 2, FALSE)</f>
        <v>ThreeWay is a part-verbatim play that explores dating &amp; what happens when someone finds the love of their life, except itâ€™s two people.</v>
      </c>
      <c r="C3564">
        <f>VLOOKUP(A3564, Kickstarter!B:E, 3, FALSE)</f>
        <v>315</v>
      </c>
      <c r="D3564">
        <f>VLOOKUP(A3564, Kickstarter!B:E, 4, FALSE)</f>
        <v>469</v>
      </c>
      <c r="E3564">
        <f>VLOOKUP(A3564, Kickstarter!B:P, 15, FALSE)</f>
        <v>15.13</v>
      </c>
      <c r="F3564">
        <f>VLOOKUP(A3564, Kickstarter!B:P, 11, FALSE)</f>
        <v>31</v>
      </c>
    </row>
    <row r="3565" spans="1:6" ht="45" x14ac:dyDescent="0.25">
      <c r="A3565" s="9" t="s">
        <v>3562</v>
      </c>
      <c r="B3565" s="3" t="str">
        <f>VLOOKUP(A3565, Kickstarter!B:C, 2, FALSE)</f>
        <v>Written a solo show about celebrity, and I'll be performing it at the famous Just The Tonic this Edinburgh Fringe - Help me get there!</v>
      </c>
      <c r="C3565">
        <f>VLOOKUP(A3565, Kickstarter!B:E, 3, FALSE)</f>
        <v>500</v>
      </c>
      <c r="D3565">
        <f>VLOOKUP(A3565, Kickstarter!B:E, 4, FALSE)</f>
        <v>527.45000000000005</v>
      </c>
      <c r="E3565">
        <f>VLOOKUP(A3565, Kickstarter!B:P, 15, FALSE)</f>
        <v>21.1</v>
      </c>
      <c r="F3565">
        <f>VLOOKUP(A3565, Kickstarter!B:P, 11, FALSE)</f>
        <v>25</v>
      </c>
    </row>
    <row r="3566" spans="1:6" ht="30" x14ac:dyDescent="0.25">
      <c r="A3566" s="9" t="s">
        <v>3563</v>
      </c>
      <c r="B3566" s="3" t="str">
        <f>VLOOKUP(A3566, Kickstarter!B:C, 2, FALSE)</f>
        <v>Multi Award-Winng play THE PILLOWMAN coming to the Arts Centre Theatre, Aberdeen</v>
      </c>
      <c r="C3566">
        <f>VLOOKUP(A3566, Kickstarter!B:E, 3, FALSE)</f>
        <v>1000</v>
      </c>
      <c r="D3566">
        <f>VLOOKUP(A3566, Kickstarter!B:E, 4, FALSE)</f>
        <v>1005</v>
      </c>
      <c r="E3566">
        <f>VLOOKUP(A3566, Kickstarter!B:P, 15, FALSE)</f>
        <v>59.12</v>
      </c>
      <c r="F3566">
        <f>VLOOKUP(A3566, Kickstarter!B:P, 11, FALSE)</f>
        <v>17</v>
      </c>
    </row>
    <row r="3567" spans="1:6" ht="45" x14ac:dyDescent="0.25">
      <c r="A3567" s="9" t="s">
        <v>3564</v>
      </c>
      <c r="B3567" s="3" t="str">
        <f>VLOOKUP(A3567, Kickstarter!B:C, 2, FALSE)</f>
        <v>The Honeymoon is Over is a romantic comedy about a recently eloped couple learning the dynamics of living together for the first time.</v>
      </c>
      <c r="C3567">
        <f>VLOOKUP(A3567, Kickstarter!B:E, 3, FALSE)</f>
        <v>900</v>
      </c>
      <c r="D3567">
        <f>VLOOKUP(A3567, Kickstarter!B:E, 4, FALSE)</f>
        <v>1175</v>
      </c>
      <c r="E3567">
        <f>VLOOKUP(A3567, Kickstarter!B:P, 15, FALSE)</f>
        <v>97.92</v>
      </c>
      <c r="F3567">
        <f>VLOOKUP(A3567, Kickstarter!B:P, 11, FALSE)</f>
        <v>12</v>
      </c>
    </row>
    <row r="3568" spans="1:6" ht="45" x14ac:dyDescent="0.25">
      <c r="A3568" s="9" t="s">
        <v>3565</v>
      </c>
      <c r="B3568" s="3" t="str">
        <f>VLOOKUP(A3568, Kickstarter!B:C, 2, FALSE)</f>
        <v>A "bold, subversive and very funny" clown cookery show about searching for self worth in a cheesecake - VAULT Festival &amp; Tour 2015</v>
      </c>
      <c r="C3568">
        <f>VLOOKUP(A3568, Kickstarter!B:E, 3, FALSE)</f>
        <v>2000</v>
      </c>
      <c r="D3568">
        <f>VLOOKUP(A3568, Kickstarter!B:E, 4, FALSE)</f>
        <v>2095</v>
      </c>
      <c r="E3568">
        <f>VLOOKUP(A3568, Kickstarter!B:P, 15, FALSE)</f>
        <v>55.13</v>
      </c>
      <c r="F3568">
        <f>VLOOKUP(A3568, Kickstarter!B:P, 11, FALSE)</f>
        <v>38</v>
      </c>
    </row>
    <row r="3569" spans="1:6" ht="45" x14ac:dyDescent="0.25">
      <c r="A3569" s="9" t="s">
        <v>3566</v>
      </c>
      <c r="B3569" s="3" t="str">
        <f>VLOOKUP(A3569, Kickstarter!B:C, 2, FALSE)</f>
        <v>First stage adaptation of Sarah Moore Fitzgerald's beautiful novel about Alzheimer's and time travel with a live folk score.</v>
      </c>
      <c r="C3569">
        <f>VLOOKUP(A3569, Kickstarter!B:E, 3, FALSE)</f>
        <v>1000</v>
      </c>
      <c r="D3569">
        <f>VLOOKUP(A3569, Kickstarter!B:E, 4, FALSE)</f>
        <v>1088</v>
      </c>
      <c r="E3569">
        <f>VLOOKUP(A3569, Kickstarter!B:P, 15, FALSE)</f>
        <v>26.54</v>
      </c>
      <c r="F3569">
        <f>VLOOKUP(A3569, Kickstarter!B:P, 11, FALSE)</f>
        <v>41</v>
      </c>
    </row>
    <row r="3570" spans="1:6" ht="45" x14ac:dyDescent="0.25">
      <c r="A3570" s="9" t="s">
        <v>3567</v>
      </c>
      <c r="B3570" s="3" t="str">
        <f>VLOOKUP(A3570, Kickstarter!B:C, 2, FALSE)</f>
        <v>GK. Jr (for student actors 12 and under) will bring George Macdonald's story to life. 10+ speaking parts &amp; many non-speaking parts!</v>
      </c>
      <c r="C3570">
        <f>VLOOKUP(A3570, Kickstarter!B:E, 3, FALSE)</f>
        <v>1000</v>
      </c>
      <c r="D3570">
        <f>VLOOKUP(A3570, Kickstarter!B:E, 4, FALSE)</f>
        <v>1110</v>
      </c>
      <c r="E3570">
        <f>VLOOKUP(A3570, Kickstarter!B:P, 15, FALSE)</f>
        <v>58.42</v>
      </c>
      <c r="F3570">
        <f>VLOOKUP(A3570, Kickstarter!B:P, 11, FALSE)</f>
        <v>19</v>
      </c>
    </row>
    <row r="3571" spans="1:6" ht="45" x14ac:dyDescent="0.25">
      <c r="A3571" s="9" t="s">
        <v>3568</v>
      </c>
      <c r="B3571" s="3" t="str">
        <f>VLOOKUP(A3571, Kickstarter!B:C, 2, FALSE)</f>
        <v>In 2015, Green Light is producing 3 shows of new plays exclusively written, directed and created by women- help make it happen!</v>
      </c>
      <c r="C3571">
        <f>VLOOKUP(A3571, Kickstarter!B:E, 3, FALSE)</f>
        <v>5000</v>
      </c>
      <c r="D3571">
        <f>VLOOKUP(A3571, Kickstarter!B:E, 4, FALSE)</f>
        <v>5024</v>
      </c>
      <c r="E3571">
        <f>VLOOKUP(A3571, Kickstarter!B:P, 15, FALSE)</f>
        <v>122.54</v>
      </c>
      <c r="F3571">
        <f>VLOOKUP(A3571, Kickstarter!B:P, 11, FALSE)</f>
        <v>41</v>
      </c>
    </row>
    <row r="3572" spans="1:6" ht="45" x14ac:dyDescent="0.25">
      <c r="A3572" s="9" t="s">
        <v>3569</v>
      </c>
      <c r="B3572" s="3" t="str">
        <f>VLOOKUP(A3572, Kickstarter!B:C, 2, FALSE)</f>
        <v>Theatre Machine presents an all-new adaptation of Maxim Gorky's classic of Russian theatre, The Lower Depths.</v>
      </c>
      <c r="C3572">
        <f>VLOOKUP(A3572, Kickstarter!B:E, 3, FALSE)</f>
        <v>2000</v>
      </c>
      <c r="D3572">
        <f>VLOOKUP(A3572, Kickstarter!B:E, 4, FALSE)</f>
        <v>2287</v>
      </c>
      <c r="E3572">
        <f>VLOOKUP(A3572, Kickstarter!B:P, 15, FALSE)</f>
        <v>87.96</v>
      </c>
      <c r="F3572">
        <f>VLOOKUP(A3572, Kickstarter!B:P, 11, FALSE)</f>
        <v>26</v>
      </c>
    </row>
    <row r="3573" spans="1:6" ht="45" x14ac:dyDescent="0.25">
      <c r="A3573" s="9" t="s">
        <v>3570</v>
      </c>
      <c r="B3573" s="3" t="str">
        <f>VLOOKUP(A3573, Kickstarter!B:C, 2, FALSE)</f>
        <v>Support Kuleshovâ€™s first full length production; help to build the set and bring a fierce and important new play to life</v>
      </c>
      <c r="C3573">
        <f>VLOOKUP(A3573, Kickstarter!B:E, 3, FALSE)</f>
        <v>1500</v>
      </c>
      <c r="D3573">
        <f>VLOOKUP(A3573, Kickstarter!B:E, 4, FALSE)</f>
        <v>1831</v>
      </c>
      <c r="E3573">
        <f>VLOOKUP(A3573, Kickstarter!B:P, 15, FALSE)</f>
        <v>73.239999999999995</v>
      </c>
      <c r="F3573">
        <f>VLOOKUP(A3573, Kickstarter!B:P, 11, FALSE)</f>
        <v>25</v>
      </c>
    </row>
    <row r="3574" spans="1:6" ht="30" x14ac:dyDescent="0.25">
      <c r="A3574" s="9" t="s">
        <v>3571</v>
      </c>
      <c r="B3574" s="3" t="str">
        <f>VLOOKUP(A3574, Kickstarter!B:C, 2, FALSE)</f>
        <v>A darkly comic one woman show by Abram Rooney as part of The Camden Fringe 2015.</v>
      </c>
      <c r="C3574">
        <f>VLOOKUP(A3574, Kickstarter!B:E, 3, FALSE)</f>
        <v>500</v>
      </c>
      <c r="D3574">
        <f>VLOOKUP(A3574, Kickstarter!B:E, 4, FALSE)</f>
        <v>500</v>
      </c>
      <c r="E3574">
        <f>VLOOKUP(A3574, Kickstarter!B:P, 15, FALSE)</f>
        <v>55.56</v>
      </c>
      <c r="F3574">
        <f>VLOOKUP(A3574, Kickstarter!B:P, 11, FALSE)</f>
        <v>9</v>
      </c>
    </row>
    <row r="3575" spans="1:6" ht="30" x14ac:dyDescent="0.25">
      <c r="A3575" s="9" t="s">
        <v>3572</v>
      </c>
      <c r="B3575" s="3" t="str">
        <f>VLOOKUP(A3575, Kickstarter!B:C, 2, FALSE)</f>
        <v>London based theatre makers collaborating to create a new show about the history of HipHop.</v>
      </c>
      <c r="C3575">
        <f>VLOOKUP(A3575, Kickstarter!B:E, 3, FALSE)</f>
        <v>3000</v>
      </c>
      <c r="D3575">
        <f>VLOOKUP(A3575, Kickstarter!B:E, 4, FALSE)</f>
        <v>3084</v>
      </c>
      <c r="E3575">
        <f>VLOOKUP(A3575, Kickstarter!B:P, 15, FALSE)</f>
        <v>39.54</v>
      </c>
      <c r="F3575">
        <f>VLOOKUP(A3575, Kickstarter!B:P, 11, FALSE)</f>
        <v>78</v>
      </c>
    </row>
    <row r="3576" spans="1:6" ht="45" x14ac:dyDescent="0.25">
      <c r="A3576" s="9" t="s">
        <v>3573</v>
      </c>
      <c r="B3576" s="3" t="str">
        <f>VLOOKUP(A3576, Kickstarter!B:C, 2, FALSE)</f>
        <v>Help Galli Theater continue to bring fairytales to children in English &amp; German in our theater and to institutions serving children.</v>
      </c>
      <c r="C3576">
        <f>VLOOKUP(A3576, Kickstarter!B:E, 3, FALSE)</f>
        <v>5800</v>
      </c>
      <c r="D3576">
        <f>VLOOKUP(A3576, Kickstarter!B:E, 4, FALSE)</f>
        <v>6155</v>
      </c>
      <c r="E3576">
        <f>VLOOKUP(A3576, Kickstarter!B:P, 15, FALSE)</f>
        <v>136.78</v>
      </c>
      <c r="F3576">
        <f>VLOOKUP(A3576, Kickstarter!B:P, 11, FALSE)</f>
        <v>45</v>
      </c>
    </row>
    <row r="3577" spans="1:6" ht="45" x14ac:dyDescent="0.25">
      <c r="A3577" s="9" t="s">
        <v>3574</v>
      </c>
      <c r="B3577" s="3" t="str">
        <f>VLOOKUP(A3577, Kickstarter!B:C, 2, FALSE)</f>
        <v>An island in hell. Cleopatra, Joan of Arc, &amp; Queen Victoria wait, trapped in the memory of who they were... until AnaiÌˆs Nin shows up.</v>
      </c>
      <c r="C3577">
        <f>VLOOKUP(A3577, Kickstarter!B:E, 3, FALSE)</f>
        <v>10000</v>
      </c>
      <c r="D3577">
        <f>VLOOKUP(A3577, Kickstarter!B:E, 4, FALSE)</f>
        <v>10133</v>
      </c>
      <c r="E3577">
        <f>VLOOKUP(A3577, Kickstarter!B:P, 15, FALSE)</f>
        <v>99.34</v>
      </c>
      <c r="F3577">
        <f>VLOOKUP(A3577, Kickstarter!B:P, 11, FALSE)</f>
        <v>102</v>
      </c>
    </row>
    <row r="3578" spans="1:6" ht="45" x14ac:dyDescent="0.25">
      <c r="A3578" s="9" t="s">
        <v>3575</v>
      </c>
      <c r="B3578" s="3" t="str">
        <f>VLOOKUP(A3578, Kickstarter!B:C, 2, FALSE)</f>
        <v>Vote here for whatever show you want to see next year! No gimmick, no stretch goals, just a simple vote and a free ticket.</v>
      </c>
      <c r="C3578">
        <f>VLOOKUP(A3578, Kickstarter!B:E, 3, FALSE)</f>
        <v>100</v>
      </c>
      <c r="D3578">
        <f>VLOOKUP(A3578, Kickstarter!B:E, 4, FALSE)</f>
        <v>100</v>
      </c>
      <c r="E3578">
        <f>VLOOKUP(A3578, Kickstarter!B:P, 15, FALSE)</f>
        <v>20</v>
      </c>
      <c r="F3578">
        <f>VLOOKUP(A3578, Kickstarter!B:P, 11, FALSE)</f>
        <v>5</v>
      </c>
    </row>
    <row r="3579" spans="1:6" ht="45" x14ac:dyDescent="0.25">
      <c r="A3579" s="9" t="s">
        <v>3576</v>
      </c>
      <c r="B3579" s="3" t="str">
        <f>VLOOKUP(A3579, Kickstarter!B:C, 2, FALSE)</f>
        <v>Our goal is to bring this story of one town's processing of tragedy and their own community identity to Utah County.</v>
      </c>
      <c r="C3579">
        <f>VLOOKUP(A3579, Kickstarter!B:E, 3, FALSE)</f>
        <v>600</v>
      </c>
      <c r="D3579">
        <f>VLOOKUP(A3579, Kickstarter!B:E, 4, FALSE)</f>
        <v>780</v>
      </c>
      <c r="E3579">
        <f>VLOOKUP(A3579, Kickstarter!B:P, 15, FALSE)</f>
        <v>28.89</v>
      </c>
      <c r="F3579">
        <f>VLOOKUP(A3579, Kickstarter!B:P, 11, FALSE)</f>
        <v>27</v>
      </c>
    </row>
    <row r="3580" spans="1:6" ht="45" x14ac:dyDescent="0.25">
      <c r="A3580" s="9" t="s">
        <v>3577</v>
      </c>
      <c r="B3580" s="3" t="str">
        <f>VLOOKUP(A3580, Kickstarter!B:C, 2, FALSE)</f>
        <v>An unsparing, slightly surreal look at the effects of the private rented sector on two young women. Based on real events.</v>
      </c>
      <c r="C3580">
        <f>VLOOKUP(A3580, Kickstarter!B:E, 3, FALSE)</f>
        <v>1500</v>
      </c>
      <c r="D3580">
        <f>VLOOKUP(A3580, Kickstarter!B:E, 4, FALSE)</f>
        <v>1500.2</v>
      </c>
      <c r="E3580">
        <f>VLOOKUP(A3580, Kickstarter!B:P, 15, FALSE)</f>
        <v>40.549999999999997</v>
      </c>
      <c r="F3580">
        <f>VLOOKUP(A3580, Kickstarter!B:P, 11, FALSE)</f>
        <v>37</v>
      </c>
    </row>
    <row r="3581" spans="1:6" ht="45" x14ac:dyDescent="0.25">
      <c r="A3581" s="9" t="s">
        <v>3578</v>
      </c>
      <c r="B3581" s="3" t="str">
        <f>VLOOKUP(A3581, Kickstarter!B:C, 2, FALSE)</f>
        <v>Following success with 'The Canada Boys' and 'Parachute', we are looking for financial help from the community with our new production</v>
      </c>
      <c r="C3581">
        <f>VLOOKUP(A3581, Kickstarter!B:E, 3, FALSE)</f>
        <v>500</v>
      </c>
      <c r="D3581">
        <f>VLOOKUP(A3581, Kickstarter!B:E, 4, FALSE)</f>
        <v>500</v>
      </c>
      <c r="E3581">
        <f>VLOOKUP(A3581, Kickstarter!B:P, 15, FALSE)</f>
        <v>35.71</v>
      </c>
      <c r="F3581">
        <f>VLOOKUP(A3581, Kickstarter!B:P, 11, FALSE)</f>
        <v>14</v>
      </c>
    </row>
    <row r="3582" spans="1:6" ht="45" x14ac:dyDescent="0.25">
      <c r="A3582" s="9" t="s">
        <v>3579</v>
      </c>
      <c r="B3582" s="3" t="str">
        <f>VLOOKUP(A3582, Kickstarter!B:C, 2, FALSE)</f>
        <v>Annabel Lost combines visual art and performance poetry to tell the story of two orphaned refugees, Quetzal and Rhime.</v>
      </c>
      <c r="C3582">
        <f>VLOOKUP(A3582, Kickstarter!B:E, 3, FALSE)</f>
        <v>900</v>
      </c>
      <c r="D3582">
        <f>VLOOKUP(A3582, Kickstarter!B:E, 4, FALSE)</f>
        <v>1025</v>
      </c>
      <c r="E3582">
        <f>VLOOKUP(A3582, Kickstarter!B:P, 15, FALSE)</f>
        <v>37.96</v>
      </c>
      <c r="F3582">
        <f>VLOOKUP(A3582, Kickstarter!B:P, 11, FALSE)</f>
        <v>27</v>
      </c>
    </row>
    <row r="3583" spans="1:6" ht="45" x14ac:dyDescent="0.25">
      <c r="A3583" s="9" t="s">
        <v>3580</v>
      </c>
      <c r="B3583" s="3" t="str">
        <f>VLOOKUP(A3583, Kickstarter!B:C, 2, FALSE)</f>
        <v>An extraordinary, punchy and provocative new play, providing a voice for women to address their sexuality and self worth. #EDFREAK</v>
      </c>
      <c r="C3583">
        <f>VLOOKUP(A3583, Kickstarter!B:E, 3, FALSE)</f>
        <v>1500</v>
      </c>
      <c r="D3583">
        <f>VLOOKUP(A3583, Kickstarter!B:E, 4, FALSE)</f>
        <v>1500</v>
      </c>
      <c r="E3583">
        <f>VLOOKUP(A3583, Kickstarter!B:P, 15, FALSE)</f>
        <v>33.33</v>
      </c>
      <c r="F3583">
        <f>VLOOKUP(A3583, Kickstarter!B:P, 11, FALSE)</f>
        <v>45</v>
      </c>
    </row>
    <row r="3584" spans="1:6" ht="45" x14ac:dyDescent="0.25">
      <c r="A3584" s="9" t="s">
        <v>3581</v>
      </c>
      <c r="B3584" s="3" t="str">
        <f>VLOOKUP(A3584, Kickstarter!B:C, 2, FALSE)</f>
        <v>A contemporary American play touching on the scorching realities of growing up in the Millennial generation.</v>
      </c>
      <c r="C3584">
        <f>VLOOKUP(A3584, Kickstarter!B:E, 3, FALSE)</f>
        <v>1000</v>
      </c>
      <c r="D3584">
        <f>VLOOKUP(A3584, Kickstarter!B:E, 4, FALSE)</f>
        <v>2870</v>
      </c>
      <c r="E3584">
        <f>VLOOKUP(A3584, Kickstarter!B:P, 15, FALSE)</f>
        <v>58.57</v>
      </c>
      <c r="F3584">
        <f>VLOOKUP(A3584, Kickstarter!B:P, 11, FALSE)</f>
        <v>49</v>
      </c>
    </row>
    <row r="3585" spans="1:6" ht="45" x14ac:dyDescent="0.25">
      <c r="A3585" s="9" t="s">
        <v>3582</v>
      </c>
      <c r="B3585" s="3" t="str">
        <f>VLOOKUP(A3585, Kickstarter!B:C, 2, FALSE)</f>
        <v>Bumbling architect Romeo and handsome contractor Mario meet their match while building a balcony for Verona, NJ siren, Juliet.</v>
      </c>
      <c r="C3585">
        <f>VLOOKUP(A3585, Kickstarter!B:E, 3, FALSE)</f>
        <v>3000</v>
      </c>
      <c r="D3585">
        <f>VLOOKUP(A3585, Kickstarter!B:E, 4, FALSE)</f>
        <v>3255</v>
      </c>
      <c r="E3585">
        <f>VLOOKUP(A3585, Kickstarter!B:P, 15, FALSE)</f>
        <v>135.63</v>
      </c>
      <c r="F3585">
        <f>VLOOKUP(A3585, Kickstarter!B:P, 11, FALSE)</f>
        <v>24</v>
      </c>
    </row>
    <row r="3586" spans="1:6" ht="90" x14ac:dyDescent="0.25">
      <c r="A3586" s="9" t="s">
        <v>3583</v>
      </c>
      <c r="B3586" s="3" t="str">
        <f>VLOOKUP(A3586, Kickstarter!B:C, 2, FALSE)</f>
        <v>Critically-acclaimed Old Trunk are back with their new play. 
PRAMKICKER. 
Written by Sadie Hasler &amp; directed by Sarah Mayhew.</v>
      </c>
      <c r="C3586">
        <f>VLOOKUP(A3586, Kickstarter!B:E, 3, FALSE)</f>
        <v>3000</v>
      </c>
      <c r="D3586">
        <f>VLOOKUP(A3586, Kickstarter!B:E, 4, FALSE)</f>
        <v>3465</v>
      </c>
      <c r="E3586">
        <f>VLOOKUP(A3586, Kickstarter!B:P, 15, FALSE)</f>
        <v>30.94</v>
      </c>
      <c r="F3586">
        <f>VLOOKUP(A3586, Kickstarter!B:P, 11, FALSE)</f>
        <v>112</v>
      </c>
    </row>
    <row r="3587" spans="1:6" ht="45" x14ac:dyDescent="0.25">
      <c r="A3587" s="9" t="s">
        <v>3584</v>
      </c>
      <c r="B3587" s="3" t="str">
        <f>VLOOKUP(A3587, Kickstarter!B:C, 2, FALSE)</f>
        <v>The world premiere of a play, a true story about love, loss, and a man reaching back in time as the only way to move forward.</v>
      </c>
      <c r="C3587">
        <f>VLOOKUP(A3587, Kickstarter!B:E, 3, FALSE)</f>
        <v>3400</v>
      </c>
      <c r="D3587">
        <f>VLOOKUP(A3587, Kickstarter!B:E, 4, FALSE)</f>
        <v>4050</v>
      </c>
      <c r="E3587">
        <f>VLOOKUP(A3587, Kickstarter!B:P, 15, FALSE)</f>
        <v>176.09</v>
      </c>
      <c r="F3587">
        <f>VLOOKUP(A3587, Kickstarter!B:P, 11, FALSE)</f>
        <v>23</v>
      </c>
    </row>
    <row r="3588" spans="1:6" x14ac:dyDescent="0.25">
      <c r="A3588" s="9" t="s">
        <v>3585</v>
      </c>
      <c r="B3588" s="3" t="str">
        <f>VLOOKUP(A3588, Kickstarter!B:C, 2, FALSE)</f>
        <v>See Theatre In A New Light</v>
      </c>
      <c r="C3588">
        <f>VLOOKUP(A3588, Kickstarter!B:E, 3, FALSE)</f>
        <v>7500</v>
      </c>
      <c r="D3588">
        <f>VLOOKUP(A3588, Kickstarter!B:E, 4, FALSE)</f>
        <v>8207</v>
      </c>
      <c r="E3588">
        <f>VLOOKUP(A3588, Kickstarter!B:P, 15, FALSE)</f>
        <v>151.97999999999999</v>
      </c>
      <c r="F3588">
        <f>VLOOKUP(A3588, Kickstarter!B:P, 11, FALSE)</f>
        <v>54</v>
      </c>
    </row>
    <row r="3589" spans="1:6" ht="45" x14ac:dyDescent="0.25">
      <c r="A3589" s="9" t="s">
        <v>3586</v>
      </c>
      <c r="B3589" s="3" t="str">
        <f>VLOOKUP(A3589, Kickstarter!B:C, 2, FALSE)</f>
        <v>The GSA BA (Hons) Acting class of 2016 are taking a transfer of their GSA Production to The Cockpit Theatre in London</v>
      </c>
      <c r="C3589">
        <f>VLOOKUP(A3589, Kickstarter!B:E, 3, FALSE)</f>
        <v>500</v>
      </c>
      <c r="D3589">
        <f>VLOOKUP(A3589, Kickstarter!B:E, 4, FALSE)</f>
        <v>633</v>
      </c>
      <c r="E3589">
        <f>VLOOKUP(A3589, Kickstarter!B:P, 15, FALSE)</f>
        <v>22.61</v>
      </c>
      <c r="F3589">
        <f>VLOOKUP(A3589, Kickstarter!B:P, 11, FALSE)</f>
        <v>28</v>
      </c>
    </row>
    <row r="3590" spans="1:6" ht="45" x14ac:dyDescent="0.25">
      <c r="A3590" s="9" t="s">
        <v>3587</v>
      </c>
      <c r="B3590" s="3" t="str">
        <f>VLOOKUP(A3590, Kickstarter!B:C, 2, FALSE)</f>
        <v>Touring the fast-paced, playful and poignant story of three twenty-somethings in a mental-health support group.</v>
      </c>
      <c r="C3590">
        <f>VLOOKUP(A3590, Kickstarter!B:E, 3, FALSE)</f>
        <v>200</v>
      </c>
      <c r="D3590">
        <f>VLOOKUP(A3590, Kickstarter!B:E, 4, FALSE)</f>
        <v>201</v>
      </c>
      <c r="E3590">
        <f>VLOOKUP(A3590, Kickstarter!B:P, 15, FALSE)</f>
        <v>18.27</v>
      </c>
      <c r="F3590">
        <f>VLOOKUP(A3590, Kickstarter!B:P, 11, FALSE)</f>
        <v>11</v>
      </c>
    </row>
    <row r="3591" spans="1:6" ht="45" x14ac:dyDescent="0.25">
      <c r="A3591" s="9" t="s">
        <v>3588</v>
      </c>
      <c r="B3591" s="3" t="str">
        <f>VLOOKUP(A3591, Kickstarter!B:C, 2, FALSE)</f>
        <v>After being officially selected for the 2015 FringeNYC Festival, we are looking for your help to put on this new and exciting play!</v>
      </c>
      <c r="C3591">
        <f>VLOOKUP(A3591, Kickstarter!B:E, 3, FALSE)</f>
        <v>4000</v>
      </c>
      <c r="D3591">
        <f>VLOOKUP(A3591, Kickstarter!B:E, 4, FALSE)</f>
        <v>5100</v>
      </c>
      <c r="E3591">
        <f>VLOOKUP(A3591, Kickstarter!B:P, 15, FALSE)</f>
        <v>82.26</v>
      </c>
      <c r="F3591">
        <f>VLOOKUP(A3591, Kickstarter!B:P, 11, FALSE)</f>
        <v>62</v>
      </c>
    </row>
    <row r="3592" spans="1:6" ht="45" x14ac:dyDescent="0.25">
      <c r="A3592" s="9" t="s">
        <v>3589</v>
      </c>
      <c r="B3592" s="3" t="str">
        <f>VLOOKUP(A3592, Kickstarter!B:C, 2, FALSE)</f>
        <v>Two men on trial for desertion, confined within a Glasshouse. How long can friendship last? How much can a man stand before he breaks?</v>
      </c>
      <c r="C3592">
        <f>VLOOKUP(A3592, Kickstarter!B:E, 3, FALSE)</f>
        <v>5000</v>
      </c>
      <c r="D3592">
        <f>VLOOKUP(A3592, Kickstarter!B:E, 4, FALSE)</f>
        <v>5003</v>
      </c>
      <c r="E3592">
        <f>VLOOKUP(A3592, Kickstarter!B:P, 15, FALSE)</f>
        <v>68.53</v>
      </c>
      <c r="F3592">
        <f>VLOOKUP(A3592, Kickstarter!B:P, 11, FALSE)</f>
        <v>73</v>
      </c>
    </row>
    <row r="3593" spans="1:6" ht="45" x14ac:dyDescent="0.25">
      <c r="A3593" s="9" t="s">
        <v>3590</v>
      </c>
      <c r="B3593" s="3" t="str">
        <f>VLOOKUP(A3593, Kickstarter!B:C, 2, FALSE)</f>
        <v>We are trying to produce a kid friendly show about an imaginative journey through space and time. Help us create our wonderland!!</v>
      </c>
      <c r="C3593">
        <f>VLOOKUP(A3593, Kickstarter!B:E, 3, FALSE)</f>
        <v>700</v>
      </c>
      <c r="D3593">
        <f>VLOOKUP(A3593, Kickstarter!B:E, 4, FALSE)</f>
        <v>1225</v>
      </c>
      <c r="E3593">
        <f>VLOOKUP(A3593, Kickstarter!B:P, 15, FALSE)</f>
        <v>68.06</v>
      </c>
      <c r="F3593">
        <f>VLOOKUP(A3593, Kickstarter!B:P, 11, FALSE)</f>
        <v>18</v>
      </c>
    </row>
    <row r="3594" spans="1:6" ht="45" x14ac:dyDescent="0.25">
      <c r="A3594" s="9" t="s">
        <v>3591</v>
      </c>
      <c r="B3594" s="3" t="str">
        <f>VLOOKUP(A3594, Kickstarter!B:C, 2, FALSE)</f>
        <v>Sex. Fish. A COMET THAT DESTROYS THE WORLD. boom a play by Peter Sinn Nachtrieb- Feb 19-21 at The Bridge in NYC.</v>
      </c>
      <c r="C3594">
        <f>VLOOKUP(A3594, Kickstarter!B:E, 3, FALSE)</f>
        <v>2000</v>
      </c>
      <c r="D3594">
        <f>VLOOKUP(A3594, Kickstarter!B:E, 4, FALSE)</f>
        <v>2545</v>
      </c>
      <c r="E3594">
        <f>VLOOKUP(A3594, Kickstarter!B:P, 15, FALSE)</f>
        <v>72.709999999999994</v>
      </c>
      <c r="F3594">
        <f>VLOOKUP(A3594, Kickstarter!B:P, 11, FALSE)</f>
        <v>35</v>
      </c>
    </row>
    <row r="3595" spans="1:6" ht="45" x14ac:dyDescent="0.25">
      <c r="A3595" s="9" t="s">
        <v>3592</v>
      </c>
      <c r="B3595" s="3" t="str">
        <f>VLOOKUP(A3595, Kickstarter!B:C, 2, FALSE)</f>
        <v>A staged reading for "Lucy &amp; Vincente" in NYC. A new play about Lucille Ball &amp; Vincente Minnelli in Hollywood, 1953.</v>
      </c>
      <c r="C3595">
        <f>VLOOKUP(A3595, Kickstarter!B:E, 3, FALSE)</f>
        <v>3000</v>
      </c>
      <c r="D3595">
        <f>VLOOKUP(A3595, Kickstarter!B:E, 4, FALSE)</f>
        <v>3319</v>
      </c>
      <c r="E3595">
        <f>VLOOKUP(A3595, Kickstarter!B:P, 15, FALSE)</f>
        <v>77.19</v>
      </c>
      <c r="F3595">
        <f>VLOOKUP(A3595, Kickstarter!B:P, 11, FALSE)</f>
        <v>43</v>
      </c>
    </row>
    <row r="3596" spans="1:6" ht="45" x14ac:dyDescent="0.25">
      <c r="A3596" s="9" t="s">
        <v>3593</v>
      </c>
      <c r="B3596" s="3" t="str">
        <f>VLOOKUP(A3596, Kickstarter!B:C, 2, FALSE)</f>
        <v>An adaptation that realizes the internal struggle of Ibsenâ€™s most renowned protagonist as she traverses a claustrophobic social world</v>
      </c>
      <c r="C3596">
        <f>VLOOKUP(A3596, Kickstarter!B:E, 3, FALSE)</f>
        <v>1600</v>
      </c>
      <c r="D3596">
        <f>VLOOKUP(A3596, Kickstarter!B:E, 4, FALSE)</f>
        <v>2015</v>
      </c>
      <c r="E3596">
        <f>VLOOKUP(A3596, Kickstarter!B:P, 15, FALSE)</f>
        <v>55.97</v>
      </c>
      <c r="F3596">
        <f>VLOOKUP(A3596, Kickstarter!B:P, 11, FALSE)</f>
        <v>36</v>
      </c>
    </row>
    <row r="3597" spans="1:6" ht="30" x14ac:dyDescent="0.25">
      <c r="A3597" s="9" t="s">
        <v>3594</v>
      </c>
      <c r="B3597" s="3" t="str">
        <f>VLOOKUP(A3597, Kickstarter!B:C, 2, FALSE)</f>
        <v>A new theatre company staging Will Eno's The Flu Season in Seattle</v>
      </c>
      <c r="C3597">
        <f>VLOOKUP(A3597, Kickstarter!B:E, 3, FALSE)</f>
        <v>2600</v>
      </c>
      <c r="D3597">
        <f>VLOOKUP(A3597, Kickstarter!B:E, 4, FALSE)</f>
        <v>3081</v>
      </c>
      <c r="E3597">
        <f>VLOOKUP(A3597, Kickstarter!B:P, 15, FALSE)</f>
        <v>49.69</v>
      </c>
      <c r="F3597">
        <f>VLOOKUP(A3597, Kickstarter!B:P, 11, FALSE)</f>
        <v>62</v>
      </c>
    </row>
    <row r="3598" spans="1:6" ht="45" x14ac:dyDescent="0.25">
      <c r="A3598" s="9" t="s">
        <v>3595</v>
      </c>
      <c r="B3598" s="3" t="str">
        <f>VLOOKUP(A3598, Kickstarter!B:C, 2, FALSE)</f>
        <v>A play about the last eight years of the life of Egon Schiele, one of the most influential Austrian Expressionist artists.</v>
      </c>
      <c r="C3598">
        <f>VLOOKUP(A3598, Kickstarter!B:E, 3, FALSE)</f>
        <v>1100</v>
      </c>
      <c r="D3598">
        <f>VLOOKUP(A3598, Kickstarter!B:E, 4, FALSE)</f>
        <v>1185</v>
      </c>
      <c r="E3598">
        <f>VLOOKUP(A3598, Kickstarter!B:P, 15, FALSE)</f>
        <v>79</v>
      </c>
      <c r="F3598">
        <f>VLOOKUP(A3598, Kickstarter!B:P, 11, FALSE)</f>
        <v>15</v>
      </c>
    </row>
    <row r="3599" spans="1:6" ht="30" x14ac:dyDescent="0.25">
      <c r="A3599" s="9" t="s">
        <v>3596</v>
      </c>
      <c r="B3599" s="3" t="str">
        <f>VLOOKUP(A3599, Kickstarter!B:C, 2, FALSE)</f>
        <v>"I think that I have my own will. I can stop this, I tell myself. But it's not true."</v>
      </c>
      <c r="C3599">
        <f>VLOOKUP(A3599, Kickstarter!B:E, 3, FALSE)</f>
        <v>2500</v>
      </c>
      <c r="D3599">
        <f>VLOOKUP(A3599, Kickstarter!B:E, 4, FALSE)</f>
        <v>2565</v>
      </c>
      <c r="E3599">
        <f>VLOOKUP(A3599, Kickstarter!B:P, 15, FALSE)</f>
        <v>77.73</v>
      </c>
      <c r="F3599">
        <f>VLOOKUP(A3599, Kickstarter!B:P, 11, FALSE)</f>
        <v>33</v>
      </c>
    </row>
    <row r="3600" spans="1:6" ht="45" x14ac:dyDescent="0.25">
      <c r="A3600" s="9" t="s">
        <v>3597</v>
      </c>
      <c r="B3600" s="3" t="str">
        <f>VLOOKUP(A3600, Kickstarter!B:C, 2, FALSE)</f>
        <v>River City Theatre Company needs your support as we embark on our thirteenth production, CINDERELLA!</v>
      </c>
      <c r="C3600">
        <f>VLOOKUP(A3600, Kickstarter!B:E, 3, FALSE)</f>
        <v>1000</v>
      </c>
      <c r="D3600">
        <f>VLOOKUP(A3600, Kickstarter!B:E, 4, FALSE)</f>
        <v>1101</v>
      </c>
      <c r="E3600">
        <f>VLOOKUP(A3600, Kickstarter!B:P, 15, FALSE)</f>
        <v>40.78</v>
      </c>
      <c r="F3600">
        <f>VLOOKUP(A3600, Kickstarter!B:P, 11, FALSE)</f>
        <v>27</v>
      </c>
    </row>
    <row r="3601" spans="1:6" ht="45" x14ac:dyDescent="0.25">
      <c r="A3601" s="9" t="s">
        <v>3598</v>
      </c>
      <c r="B3601" s="3" t="str">
        <f>VLOOKUP(A3601, Kickstarter!B:C, 2, FALSE)</f>
        <v>Help Chrysalis get this production off the ground!  An original play, we only need $500 to get this production on its feet!</v>
      </c>
      <c r="C3601">
        <f>VLOOKUP(A3601, Kickstarter!B:E, 3, FALSE)</f>
        <v>500</v>
      </c>
      <c r="D3601">
        <f>VLOOKUP(A3601, Kickstarter!B:E, 4, FALSE)</f>
        <v>1010</v>
      </c>
      <c r="E3601">
        <f>VLOOKUP(A3601, Kickstarter!B:P, 15, FALSE)</f>
        <v>59.41</v>
      </c>
      <c r="F3601">
        <f>VLOOKUP(A3601, Kickstarter!B:P, 11, FALSE)</f>
        <v>17</v>
      </c>
    </row>
    <row r="3602" spans="1:6" ht="30" x14ac:dyDescent="0.25">
      <c r="A3602" s="9" t="s">
        <v>3599</v>
      </c>
      <c r="B3602" s="3" t="str">
        <f>VLOOKUP(A3602, Kickstarter!B:C, 2, FALSE)</f>
        <v>The First Play From The Man Who Brought You The Black James Bond!</v>
      </c>
      <c r="C3602">
        <f>VLOOKUP(A3602, Kickstarter!B:E, 3, FALSE)</f>
        <v>10</v>
      </c>
      <c r="D3602">
        <f>VLOOKUP(A3602, Kickstarter!B:E, 4, FALSE)</f>
        <v>13</v>
      </c>
      <c r="E3602">
        <f>VLOOKUP(A3602, Kickstarter!B:P, 15, FALSE)</f>
        <v>3.25</v>
      </c>
      <c r="F3602">
        <f>VLOOKUP(A3602, Kickstarter!B:P, 11, FALSE)</f>
        <v>4</v>
      </c>
    </row>
    <row r="3603" spans="1:6" ht="45" x14ac:dyDescent="0.25">
      <c r="A3603" s="9" t="s">
        <v>3600</v>
      </c>
      <c r="B3603" s="3" t="str">
        <f>VLOOKUP(A3603, Kickstarter!B:C, 2, FALSE)</f>
        <v>New play 'Pink Confetti' by Paul Roberts at The Courtyard Theatre produced by Etch and directed by Oliver Dawe.</v>
      </c>
      <c r="C3603">
        <f>VLOOKUP(A3603, Kickstarter!B:E, 3, FALSE)</f>
        <v>2000</v>
      </c>
      <c r="D3603">
        <f>VLOOKUP(A3603, Kickstarter!B:E, 4, FALSE)</f>
        <v>2087</v>
      </c>
      <c r="E3603">
        <f>VLOOKUP(A3603, Kickstarter!B:P, 15, FALSE)</f>
        <v>39.380000000000003</v>
      </c>
      <c r="F3603">
        <f>VLOOKUP(A3603, Kickstarter!B:P, 11, FALSE)</f>
        <v>53</v>
      </c>
    </row>
    <row r="3604" spans="1:6" ht="45" x14ac:dyDescent="0.25">
      <c r="A3604" s="9" t="s">
        <v>3601</v>
      </c>
      <c r="B3604" s="3" t="str">
        <f>VLOOKUP(A3604, Kickstarter!B:C, 2, FALSE)</f>
        <v>A student directed and student performed production of Shakespeare's Macbeth in Milwaukee's beautiful Lake Park on June 3rd &amp; 4th</v>
      </c>
      <c r="C3604">
        <f>VLOOKUP(A3604, Kickstarter!B:E, 3, FALSE)</f>
        <v>4000</v>
      </c>
      <c r="D3604">
        <f>VLOOKUP(A3604, Kickstarter!B:E, 4, FALSE)</f>
        <v>4002</v>
      </c>
      <c r="E3604">
        <f>VLOOKUP(A3604, Kickstarter!B:P, 15, FALSE)</f>
        <v>81.67</v>
      </c>
      <c r="F3604">
        <f>VLOOKUP(A3604, Kickstarter!B:P, 11, FALSE)</f>
        <v>49</v>
      </c>
    </row>
    <row r="3605" spans="1:6" ht="45" x14ac:dyDescent="0.25">
      <c r="A3605" s="9" t="s">
        <v>3602</v>
      </c>
      <c r="B3605" s="3" t="str">
        <f>VLOOKUP(A3605, Kickstarter!B:C, 2, FALSE)</f>
        <v>Help produce "Thank You For Waiting," a new play that explores friendship, loss, and mental illness, at the 2016 Frigid Festival!</v>
      </c>
      <c r="C3605">
        <f>VLOOKUP(A3605, Kickstarter!B:E, 3, FALSE)</f>
        <v>1500</v>
      </c>
      <c r="D3605">
        <f>VLOOKUP(A3605, Kickstarter!B:E, 4, FALSE)</f>
        <v>2560</v>
      </c>
      <c r="E3605">
        <f>VLOOKUP(A3605, Kickstarter!B:P, 15, FALSE)</f>
        <v>44.91</v>
      </c>
      <c r="F3605">
        <f>VLOOKUP(A3605, Kickstarter!B:P, 11, FALSE)</f>
        <v>57</v>
      </c>
    </row>
    <row r="3606" spans="1:6" ht="45" x14ac:dyDescent="0.25">
      <c r="A3606" s="9" t="s">
        <v>3603</v>
      </c>
      <c r="B3606" s="3" t="str">
        <f>VLOOKUP(A3606, Kickstarter!B:C, 2, FALSE)</f>
        <v>â€œSuddenly Split &amp; Swiping Overâ€ is a sassy and heartfelt one-woman show about ending a longterm relationship and starting over.</v>
      </c>
      <c r="C3606">
        <f>VLOOKUP(A3606, Kickstarter!B:E, 3, FALSE)</f>
        <v>3000</v>
      </c>
      <c r="D3606">
        <f>VLOOKUP(A3606, Kickstarter!B:E, 4, FALSE)</f>
        <v>3385</v>
      </c>
      <c r="E3606">
        <f>VLOOKUP(A3606, Kickstarter!B:P, 15, FALSE)</f>
        <v>49.06</v>
      </c>
      <c r="F3606">
        <f>VLOOKUP(A3606, Kickstarter!B:P, 11, FALSE)</f>
        <v>69</v>
      </c>
    </row>
    <row r="3607" spans="1:6" ht="60" x14ac:dyDescent="0.25">
      <c r="A3607" s="9" t="s">
        <v>3604</v>
      </c>
      <c r="B3607" s="3" t="str">
        <f>VLOOKUP(A3607, Kickstarter!B:C, 2, FALSE)</f>
        <v>We are a new Theatre Company who are fundraising to put on a new production of the play 'The Blue Room' in High Wycombe and Maidenhead</v>
      </c>
      <c r="C3607">
        <f>VLOOKUP(A3607, Kickstarter!B:E, 3, FALSE)</f>
        <v>250</v>
      </c>
      <c r="D3607">
        <f>VLOOKUP(A3607, Kickstarter!B:E, 4, FALSE)</f>
        <v>460</v>
      </c>
      <c r="E3607">
        <f>VLOOKUP(A3607, Kickstarter!B:P, 15, FALSE)</f>
        <v>30.67</v>
      </c>
      <c r="F3607">
        <f>VLOOKUP(A3607, Kickstarter!B:P, 11, FALSE)</f>
        <v>15</v>
      </c>
    </row>
    <row r="3608" spans="1:6" ht="45" x14ac:dyDescent="0.25">
      <c r="A3608" s="9" t="s">
        <v>3605</v>
      </c>
      <c r="B3608" s="3" t="str">
        <f>VLOOKUP(A3608, Kickstarter!B:C, 2, FALSE)</f>
        <v>Support Swansea's youngest theatre company Critical Ambition, in their co-production of BLINK with Volcano and The Other Room.</v>
      </c>
      <c r="C3608">
        <f>VLOOKUP(A3608, Kickstarter!B:E, 3, FALSE)</f>
        <v>3000</v>
      </c>
      <c r="D3608">
        <f>VLOOKUP(A3608, Kickstarter!B:E, 4, FALSE)</f>
        <v>3908</v>
      </c>
      <c r="E3608">
        <f>VLOOKUP(A3608, Kickstarter!B:P, 15, FALSE)</f>
        <v>61.06</v>
      </c>
      <c r="F3608">
        <f>VLOOKUP(A3608, Kickstarter!B:P, 11, FALSE)</f>
        <v>64</v>
      </c>
    </row>
    <row r="3609" spans="1:6" ht="30" x14ac:dyDescent="0.25">
      <c r="A3609" s="9" t="s">
        <v>3606</v>
      </c>
      <c r="B3609" s="3" t="str">
        <f>VLOOKUP(A3609, Kickstarter!B:C, 2, FALSE)</f>
        <v>'E15' is a verbatim project that looks at the story of the Focus E15 Campaign</v>
      </c>
      <c r="C3609">
        <f>VLOOKUP(A3609, Kickstarter!B:E, 3, FALSE)</f>
        <v>550</v>
      </c>
      <c r="D3609">
        <f>VLOOKUP(A3609, Kickstarter!B:E, 4, FALSE)</f>
        <v>580</v>
      </c>
      <c r="E3609">
        <f>VLOOKUP(A3609, Kickstarter!B:P, 15, FALSE)</f>
        <v>29</v>
      </c>
      <c r="F3609">
        <f>VLOOKUP(A3609, Kickstarter!B:P, 11, FALSE)</f>
        <v>20</v>
      </c>
    </row>
    <row r="3610" spans="1:6" ht="45" x14ac:dyDescent="0.25">
      <c r="A3610" s="9" t="s">
        <v>3607</v>
      </c>
      <c r="B3610" s="3" t="str">
        <f>VLOOKUP(A3610, Kickstarter!B:C, 2, FALSE)</f>
        <v>Help us get the show on the road! Petrification is a new play about home, memory and identity and we need your help to tour.</v>
      </c>
      <c r="C3610">
        <f>VLOOKUP(A3610, Kickstarter!B:E, 3, FALSE)</f>
        <v>800</v>
      </c>
      <c r="D3610">
        <f>VLOOKUP(A3610, Kickstarter!B:E, 4, FALSE)</f>
        <v>800</v>
      </c>
      <c r="E3610">
        <f>VLOOKUP(A3610, Kickstarter!B:P, 15, FALSE)</f>
        <v>29.63</v>
      </c>
      <c r="F3610">
        <f>VLOOKUP(A3610, Kickstarter!B:P, 11, FALSE)</f>
        <v>27</v>
      </c>
    </row>
    <row r="3611" spans="1:6" ht="45" x14ac:dyDescent="0.25">
      <c r="A3611" s="9" t="s">
        <v>3608</v>
      </c>
      <c r="B3611" s="3" t="str">
        <f>VLOOKUP(A3611, Kickstarter!B:C, 2, FALSE)</f>
        <v>KHOJALY is a new play that gives a voice to refugees the world over, telling the story of the survivors of the 1992 massacre in Khojaly</v>
      </c>
      <c r="C3611">
        <f>VLOOKUP(A3611, Kickstarter!B:E, 3, FALSE)</f>
        <v>1960</v>
      </c>
      <c r="D3611">
        <f>VLOOKUP(A3611, Kickstarter!B:E, 4, FALSE)</f>
        <v>3005</v>
      </c>
      <c r="E3611">
        <f>VLOOKUP(A3611, Kickstarter!B:P, 15, FALSE)</f>
        <v>143.1</v>
      </c>
      <c r="F3611">
        <f>VLOOKUP(A3611, Kickstarter!B:P, 11, FALSE)</f>
        <v>21</v>
      </c>
    </row>
    <row r="3612" spans="1:6" ht="45" x14ac:dyDescent="0.25">
      <c r="A3612" s="9" t="s">
        <v>3609</v>
      </c>
      <c r="B3612" s="3" t="str">
        <f>VLOOKUP(A3612, Kickstarter!B:C, 2, FALSE)</f>
        <v>The Florence Company premieres its first stage play at the Chelsea Theatre in London with an original piece of writing</v>
      </c>
      <c r="C3612">
        <f>VLOOKUP(A3612, Kickstarter!B:E, 3, FALSE)</f>
        <v>1000</v>
      </c>
      <c r="D3612">
        <f>VLOOKUP(A3612, Kickstarter!B:E, 4, FALSE)</f>
        <v>1623</v>
      </c>
      <c r="E3612">
        <f>VLOOKUP(A3612, Kickstarter!B:P, 15, FALSE)</f>
        <v>52.35</v>
      </c>
      <c r="F3612">
        <f>VLOOKUP(A3612, Kickstarter!B:P, 11, FALSE)</f>
        <v>31</v>
      </c>
    </row>
    <row r="3613" spans="1:6" ht="45" x14ac:dyDescent="0.25">
      <c r="A3613" s="9" t="s">
        <v>3610</v>
      </c>
      <c r="B3613" s="3" t="str">
        <f>VLOOKUP(A3613, Kickstarter!B:C, 2, FALSE)</f>
        <v>How do you retain a sense identity after losing your home, your family and your country? Leftovers is a play about refugees in Nairobi.</v>
      </c>
      <c r="C3613">
        <f>VLOOKUP(A3613, Kickstarter!B:E, 3, FALSE)</f>
        <v>2500</v>
      </c>
      <c r="D3613">
        <f>VLOOKUP(A3613, Kickstarter!B:E, 4, FALSE)</f>
        <v>3400</v>
      </c>
      <c r="E3613">
        <f>VLOOKUP(A3613, Kickstarter!B:P, 15, FALSE)</f>
        <v>66.67</v>
      </c>
      <c r="F3613">
        <f>VLOOKUP(A3613, Kickstarter!B:P, 11, FALSE)</f>
        <v>51</v>
      </c>
    </row>
    <row r="3614" spans="1:6" ht="45" x14ac:dyDescent="0.25">
      <c r="A3614" s="9" t="s">
        <v>3611</v>
      </c>
      <c r="B3614" s="3" t="str">
        <f>VLOOKUP(A3614, Kickstarter!B:C, 2, FALSE)</f>
        <v>A Harlem Hellfighter struggles to re-integrate into his community after heroically fighting for his country in WW1.</v>
      </c>
      <c r="C3614">
        <f>VLOOKUP(A3614, Kickstarter!B:E, 3, FALSE)</f>
        <v>5000</v>
      </c>
      <c r="D3614">
        <f>VLOOKUP(A3614, Kickstarter!B:E, 4, FALSE)</f>
        <v>7220</v>
      </c>
      <c r="E3614">
        <f>VLOOKUP(A3614, Kickstarter!B:P, 15, FALSE)</f>
        <v>126.67</v>
      </c>
      <c r="F3614">
        <f>VLOOKUP(A3614, Kickstarter!B:P, 11, FALSE)</f>
        <v>57</v>
      </c>
    </row>
    <row r="3615" spans="1:6" ht="30" x14ac:dyDescent="0.25">
      <c r="A3615" s="9" t="s">
        <v>3612</v>
      </c>
      <c r="B3615" s="3" t="str">
        <f>VLOOKUP(A3615, Kickstarter!B:C, 2, FALSE)</f>
        <v>a woman walks into a bar except she looks like a man and no one's serving drinks. one night only</v>
      </c>
      <c r="C3615">
        <f>VLOOKUP(A3615, Kickstarter!B:E, 3, FALSE)</f>
        <v>1250</v>
      </c>
      <c r="D3615">
        <f>VLOOKUP(A3615, Kickstarter!B:E, 4, FALSE)</f>
        <v>1250</v>
      </c>
      <c r="E3615">
        <f>VLOOKUP(A3615, Kickstarter!B:P, 15, FALSE)</f>
        <v>62.5</v>
      </c>
      <c r="F3615">
        <f>VLOOKUP(A3615, Kickstarter!B:P, 11, FALSE)</f>
        <v>20</v>
      </c>
    </row>
    <row r="3616" spans="1:6" ht="45" x14ac:dyDescent="0.25">
      <c r="A3616" s="9" t="s">
        <v>3439</v>
      </c>
      <c r="B3616" s="3" t="str">
        <f>VLOOKUP(A3616, Kickstarter!B:C, 2, FALSE)</f>
        <v>LA-based team of professional actors and directors taking Rajiv Joseph's harrowing and romantic play to the Boulder community.</v>
      </c>
      <c r="C3616">
        <f>VLOOKUP(A3616, Kickstarter!B:E, 3, FALSE)</f>
        <v>5000</v>
      </c>
      <c r="D3616">
        <f>VLOOKUP(A3616, Kickstarter!B:E, 4, FALSE)</f>
        <v>5260.92</v>
      </c>
      <c r="E3616">
        <f>VLOOKUP(A3616, Kickstarter!B:P, 15, FALSE)</f>
        <v>64.16</v>
      </c>
      <c r="F3616">
        <f>VLOOKUP(A3616, Kickstarter!B:P, 11, FALSE)</f>
        <v>82</v>
      </c>
    </row>
    <row r="3617" spans="1:6" ht="45" x14ac:dyDescent="0.25">
      <c r="A3617" s="9" t="s">
        <v>3613</v>
      </c>
      <c r="B3617" s="3" t="str">
        <f>VLOOKUP(A3617, Kickstarter!B:C, 2, FALSE)</f>
        <v>Bob is on the road. Bob is on the run. But from what? Will she make it to her destination and what will she find whens she gets there?</v>
      </c>
      <c r="C3617">
        <f>VLOOKUP(A3617, Kickstarter!B:E, 3, FALSE)</f>
        <v>2500</v>
      </c>
      <c r="D3617">
        <f>VLOOKUP(A3617, Kickstarter!B:E, 4, FALSE)</f>
        <v>2670</v>
      </c>
      <c r="E3617">
        <f>VLOOKUP(A3617, Kickstarter!B:P, 15, FALSE)</f>
        <v>37.08</v>
      </c>
      <c r="F3617">
        <f>VLOOKUP(A3617, Kickstarter!B:P, 11, FALSE)</f>
        <v>72</v>
      </c>
    </row>
    <row r="3618" spans="1:6" ht="45" x14ac:dyDescent="0.25">
      <c r="A3618" s="9" t="s">
        <v>3614</v>
      </c>
      <c r="B3618" s="3" t="str">
        <f>VLOOKUP(A3618, Kickstarter!B:C, 2, FALSE)</f>
        <v>A vibrant, gender-inverted film-noir adaptation of Shakespeare's brutal comedy Taming of the Shrew, a visceral physical spectacle.</v>
      </c>
      <c r="C3618">
        <f>VLOOKUP(A3618, Kickstarter!B:E, 3, FALSE)</f>
        <v>2500</v>
      </c>
      <c r="D3618">
        <f>VLOOKUP(A3618, Kickstarter!B:E, 4, FALSE)</f>
        <v>3120</v>
      </c>
      <c r="E3618">
        <f>VLOOKUP(A3618, Kickstarter!B:P, 15, FALSE)</f>
        <v>69.33</v>
      </c>
      <c r="F3618">
        <f>VLOOKUP(A3618, Kickstarter!B:P, 11, FALSE)</f>
        <v>45</v>
      </c>
    </row>
    <row r="3619" spans="1:6" ht="45" x14ac:dyDescent="0.25">
      <c r="A3619" s="9" t="s">
        <v>3615</v>
      </c>
      <c r="B3619" s="3" t="str">
        <f>VLOOKUP(A3619, Kickstarter!B:C, 2, FALSE)</f>
        <v>Venue hire and payment of designer for a darkly comic, all female play about power - losing it, wanting it and fighting to get it back</v>
      </c>
      <c r="C3619">
        <f>VLOOKUP(A3619, Kickstarter!B:E, 3, FALSE)</f>
        <v>740</v>
      </c>
      <c r="D3619">
        <f>VLOOKUP(A3619, Kickstarter!B:E, 4, FALSE)</f>
        <v>880</v>
      </c>
      <c r="E3619">
        <f>VLOOKUP(A3619, Kickstarter!B:P, 15, FALSE)</f>
        <v>17.25</v>
      </c>
      <c r="F3619">
        <f>VLOOKUP(A3619, Kickstarter!B:P, 11, FALSE)</f>
        <v>51</v>
      </c>
    </row>
    <row r="3620" spans="1:6" ht="45" x14ac:dyDescent="0.25">
      <c r="A3620" s="9" t="s">
        <v>3616</v>
      </c>
      <c r="B3620" s="3" t="str">
        <f>VLOOKUP(A3620, Kickstarter!B:C, 2, FALSE)</f>
        <v>The play yet to be described as "A surefire Edinburgh Fringe Festival Cult Hit". Coming to the Underbelly, Edinburgh, 5th-30th August.</v>
      </c>
      <c r="C3620">
        <f>VLOOKUP(A3620, Kickstarter!B:E, 3, FALSE)</f>
        <v>2000</v>
      </c>
      <c r="D3620">
        <f>VLOOKUP(A3620, Kickstarter!B:E, 4, FALSE)</f>
        <v>2020</v>
      </c>
      <c r="E3620">
        <f>VLOOKUP(A3620, Kickstarter!B:P, 15, FALSE)</f>
        <v>36.07</v>
      </c>
      <c r="F3620">
        <f>VLOOKUP(A3620, Kickstarter!B:P, 11, FALSE)</f>
        <v>56</v>
      </c>
    </row>
    <row r="3621" spans="1:6" ht="45" x14ac:dyDescent="0.25">
      <c r="A3621" s="9" t="s">
        <v>3617</v>
      </c>
      <c r="B3621" s="3" t="str">
        <f>VLOOKUP(A3621, Kickstarter!B:C, 2, FALSE)</f>
        <v>We are a fledgling theatre company based in Atlanta looking to fund our first show, Sincerity Forever by playwright Mac Wellman.</v>
      </c>
      <c r="C3621">
        <f>VLOOKUP(A3621, Kickstarter!B:E, 3, FALSE)</f>
        <v>1000</v>
      </c>
      <c r="D3621">
        <f>VLOOKUP(A3621, Kickstarter!B:E, 4, FALSE)</f>
        <v>1130</v>
      </c>
      <c r="E3621">
        <f>VLOOKUP(A3621, Kickstarter!B:P, 15, FALSE)</f>
        <v>66.47</v>
      </c>
      <c r="F3621">
        <f>VLOOKUP(A3621, Kickstarter!B:P, 11, FALSE)</f>
        <v>17</v>
      </c>
    </row>
    <row r="3622" spans="1:6" ht="45" x14ac:dyDescent="0.25">
      <c r="A3622" s="9" t="s">
        <v>3618</v>
      </c>
      <c r="B3622" s="3" t="str">
        <f>VLOOKUP(A3622, Kickstarter!B:C, 2, FALSE)</f>
        <v>An Irish show about mental illness though the eyes of the man experiencing it. Support this show and help get it to Boulder and NYC.</v>
      </c>
      <c r="C3622">
        <f>VLOOKUP(A3622, Kickstarter!B:E, 3, FALSE)</f>
        <v>10500</v>
      </c>
      <c r="D3622">
        <f>VLOOKUP(A3622, Kickstarter!B:E, 4, FALSE)</f>
        <v>11045</v>
      </c>
      <c r="E3622">
        <f>VLOOKUP(A3622, Kickstarter!B:P, 15, FALSE)</f>
        <v>56.07</v>
      </c>
      <c r="F3622">
        <f>VLOOKUP(A3622, Kickstarter!B:P, 11, FALSE)</f>
        <v>197</v>
      </c>
    </row>
    <row r="3623" spans="1:6" ht="45" x14ac:dyDescent="0.25">
      <c r="A3623" s="9" t="s">
        <v>3619</v>
      </c>
      <c r="B3623" s="3" t="str">
        <f>VLOOKUP(A3623, Kickstarter!B:C, 2, FALSE)</f>
        <v>Bare Theatre and Sonorous Road collaborate on the NC debut of  Allan Maule's gamer fantasy play that was extended in New York.</v>
      </c>
      <c r="C3623">
        <f>VLOOKUP(A3623, Kickstarter!B:E, 3, FALSE)</f>
        <v>3000</v>
      </c>
      <c r="D3623">
        <f>VLOOKUP(A3623, Kickstarter!B:E, 4, FALSE)</f>
        <v>3292</v>
      </c>
      <c r="E3623">
        <f>VLOOKUP(A3623, Kickstarter!B:P, 15, FALSE)</f>
        <v>47.03</v>
      </c>
      <c r="F3623">
        <f>VLOOKUP(A3623, Kickstarter!B:P, 11, FALSE)</f>
        <v>70</v>
      </c>
    </row>
    <row r="3624" spans="1:6" ht="30" x14ac:dyDescent="0.25">
      <c r="A3624" s="9" t="s">
        <v>3620</v>
      </c>
      <c r="B3624" s="3" t="str">
        <f>VLOOKUP(A3624, Kickstarter!B:C, 2, FALSE)</f>
        <v>5 actors. 39 characters. 1 epic adventure. Presented by the Cradle Theatre Company.</v>
      </c>
      <c r="C3624">
        <f>VLOOKUP(A3624, Kickstarter!B:E, 3, FALSE)</f>
        <v>1000</v>
      </c>
      <c r="D3624">
        <f>VLOOKUP(A3624, Kickstarter!B:E, 4, FALSE)</f>
        <v>1000.99</v>
      </c>
      <c r="E3624">
        <f>VLOOKUP(A3624, Kickstarter!B:P, 15, FALSE)</f>
        <v>47.67</v>
      </c>
      <c r="F3624">
        <f>VLOOKUP(A3624, Kickstarter!B:P, 11, FALSE)</f>
        <v>21</v>
      </c>
    </row>
    <row r="3625" spans="1:6" ht="30" x14ac:dyDescent="0.25">
      <c r="A3625" s="9" t="s">
        <v>3621</v>
      </c>
      <c r="B3625" s="3" t="str">
        <f>VLOOKUP(A3625, Kickstarter!B:C, 2, FALSE)</f>
        <v>An original play exploring the complications of romantic relationships in all forms.</v>
      </c>
      <c r="C3625">
        <f>VLOOKUP(A3625, Kickstarter!B:E, 3, FALSE)</f>
        <v>2500</v>
      </c>
      <c r="D3625">
        <f>VLOOKUP(A3625, Kickstarter!B:E, 4, FALSE)</f>
        <v>3000</v>
      </c>
      <c r="E3625">
        <f>VLOOKUP(A3625, Kickstarter!B:P, 15, FALSE)</f>
        <v>88.24</v>
      </c>
      <c r="F3625">
        <f>VLOOKUP(A3625, Kickstarter!B:P, 11, FALSE)</f>
        <v>34</v>
      </c>
    </row>
    <row r="3626" spans="1:6" ht="75" x14ac:dyDescent="0.25">
      <c r="A3626" s="9" t="s">
        <v>3622</v>
      </c>
      <c r="B3626" s="3" t="str">
        <f>VLOOKUP(A3626, Kickstarter!B:C, 2, FALSE)</f>
        <v>â€œThe Event of a Lifetimeâ€¦â€
After the books stopped selling, and family disappears..the next event is closer than expected for him.</v>
      </c>
      <c r="C3626">
        <f>VLOOKUP(A3626, Kickstarter!B:E, 3, FALSE)</f>
        <v>3000</v>
      </c>
      <c r="D3626">
        <f>VLOOKUP(A3626, Kickstarter!B:E, 4, FALSE)</f>
        <v>3148</v>
      </c>
      <c r="E3626">
        <f>VLOOKUP(A3626, Kickstarter!B:P, 15, FALSE)</f>
        <v>80.72</v>
      </c>
      <c r="F3626">
        <f>VLOOKUP(A3626, Kickstarter!B:P, 11, FALSE)</f>
        <v>39</v>
      </c>
    </row>
    <row r="3627" spans="1:6" ht="45" x14ac:dyDescent="0.25">
      <c r="A3627" s="9" t="s">
        <v>3623</v>
      </c>
      <c r="B3627" s="3" t="str">
        <f>VLOOKUP(A3627, Kickstarter!B:C, 2, FALSE)</f>
        <v>Help us run Leithâ€™s acclaimed, year round pub theatre VPT as part of Edinburgh Fringe 2015. Presenting 72 short plays over two weeks.</v>
      </c>
      <c r="C3627">
        <f>VLOOKUP(A3627, Kickstarter!B:E, 3, FALSE)</f>
        <v>3000</v>
      </c>
      <c r="D3627">
        <f>VLOOKUP(A3627, Kickstarter!B:E, 4, FALSE)</f>
        <v>3080</v>
      </c>
      <c r="E3627">
        <f>VLOOKUP(A3627, Kickstarter!B:P, 15, FALSE)</f>
        <v>39.49</v>
      </c>
      <c r="F3627">
        <f>VLOOKUP(A3627, Kickstarter!B:P, 11, FALSE)</f>
        <v>78</v>
      </c>
    </row>
    <row r="3628" spans="1:6" ht="45" x14ac:dyDescent="0.25">
      <c r="A3628" s="9" t="s">
        <v>3624</v>
      </c>
      <c r="B3628" s="3" t="str">
        <f>VLOOKUP(A3628, Kickstarter!B:C, 2, FALSE)</f>
        <v>The first four-week performance run for our dance-theatre company, Geste Records, to be performed at The Yard Theatre in September.</v>
      </c>
      <c r="C3628">
        <f>VLOOKUP(A3628, Kickstarter!B:E, 3, FALSE)</f>
        <v>4000</v>
      </c>
      <c r="D3628">
        <f>VLOOKUP(A3628, Kickstarter!B:E, 4, FALSE)</f>
        <v>4073</v>
      </c>
      <c r="E3628">
        <f>VLOOKUP(A3628, Kickstarter!B:P, 15, FALSE)</f>
        <v>84.85</v>
      </c>
      <c r="F3628">
        <f>VLOOKUP(A3628, Kickstarter!B:P, 11, FALSE)</f>
        <v>48</v>
      </c>
    </row>
    <row r="3629" spans="1:6" ht="45" x14ac:dyDescent="0.25">
      <c r="A3629" s="9" t="s">
        <v>3625</v>
      </c>
      <c r="B3629" s="3" t="str">
        <f>VLOOKUP(A3629, Kickstarter!B:C, 2, FALSE)</f>
        <v>One Shot Theatre Company is an organization that promotes youth theatre for social change, putting on shows that open a social dialogue</v>
      </c>
      <c r="C3629">
        <f>VLOOKUP(A3629, Kickstarter!B:E, 3, FALSE)</f>
        <v>2000</v>
      </c>
      <c r="D3629">
        <f>VLOOKUP(A3629, Kickstarter!B:E, 4, FALSE)</f>
        <v>2000</v>
      </c>
      <c r="E3629">
        <f>VLOOKUP(A3629, Kickstarter!B:P, 15, FALSE)</f>
        <v>68.97</v>
      </c>
      <c r="F3629">
        <f>VLOOKUP(A3629, Kickstarter!B:P, 11, FALSE)</f>
        <v>29</v>
      </c>
    </row>
    <row r="3630" spans="1:6" ht="45" x14ac:dyDescent="0.25">
      <c r="A3630" s="9" t="s">
        <v>3626</v>
      </c>
      <c r="B3630" s="3" t="str">
        <f>VLOOKUP(A3630, Kickstarter!B:C, 2, FALSE)</f>
        <v>I am asking for public funding to help put together a musical tribute titled "Blast From The Past" reenacting famous HipHop, RnB acts.</v>
      </c>
      <c r="C3630">
        <f>VLOOKUP(A3630, Kickstarter!B:E, 3, FALSE)</f>
        <v>100000</v>
      </c>
      <c r="D3630">
        <f>VLOOKUP(A3630, Kickstarter!B:E, 4, FALSE)</f>
        <v>0</v>
      </c>
      <c r="E3630">
        <f>VLOOKUP(A3630, Kickstarter!B:P, 15, FALSE)</f>
        <v>0</v>
      </c>
      <c r="F3630">
        <f>VLOOKUP(A3630, Kickstarter!B:P, 11, FALSE)</f>
        <v>0</v>
      </c>
    </row>
    <row r="3631" spans="1:6" ht="45" x14ac:dyDescent="0.25">
      <c r="A3631" s="9" t="s">
        <v>3627</v>
      </c>
      <c r="B3631" s="3" t="str">
        <f>VLOOKUP(A3631, Kickstarter!B:C, 2, FALSE)</f>
        <v>Introducing a high class environmentally friendly, vegan, adult cabaret theater in Chicago with unique on, and off stage entertainment.</v>
      </c>
      <c r="C3631">
        <f>VLOOKUP(A3631, Kickstarter!B:E, 3, FALSE)</f>
        <v>1000000</v>
      </c>
      <c r="D3631">
        <f>VLOOKUP(A3631, Kickstarter!B:E, 4, FALSE)</f>
        <v>2</v>
      </c>
      <c r="E3631">
        <f>VLOOKUP(A3631, Kickstarter!B:P, 15, FALSE)</f>
        <v>1</v>
      </c>
      <c r="F3631">
        <f>VLOOKUP(A3631, Kickstarter!B:P, 11, FALSE)</f>
        <v>2</v>
      </c>
    </row>
    <row r="3632" spans="1:6" ht="45" x14ac:dyDescent="0.25">
      <c r="A3632" s="9" t="s">
        <v>3628</v>
      </c>
      <c r="B3632" s="3" t="str">
        <f>VLOOKUP(A3632, Kickstarter!B:C, 2, FALSE)</f>
        <v>The Jeremy Kyle Show offers so much subject matter to create an opera with.  Along with his brilliant put downs it could be excellent!</v>
      </c>
      <c r="C3632">
        <f>VLOOKUP(A3632, Kickstarter!B:E, 3, FALSE)</f>
        <v>3000</v>
      </c>
      <c r="D3632">
        <f>VLOOKUP(A3632, Kickstarter!B:E, 4, FALSE)</f>
        <v>1</v>
      </c>
      <c r="E3632">
        <f>VLOOKUP(A3632, Kickstarter!B:P, 15, FALSE)</f>
        <v>1</v>
      </c>
      <c r="F3632">
        <f>VLOOKUP(A3632, Kickstarter!B:P, 11, FALSE)</f>
        <v>1</v>
      </c>
    </row>
    <row r="3633" spans="1:6" ht="45" x14ac:dyDescent="0.25">
      <c r="A3633" s="9" t="s">
        <v>3629</v>
      </c>
      <c r="B3633" s="3" t="str">
        <f>VLOOKUP(A3633, Kickstarter!B:C, 2, FALSE)</f>
        <v>A revival of Shadowbox Live's Off-Broadway Rock Opera to uncompromisingly explore the darker urges of humankind. But we need your help!</v>
      </c>
      <c r="C3633">
        <f>VLOOKUP(A3633, Kickstarter!B:E, 3, FALSE)</f>
        <v>17100</v>
      </c>
      <c r="D3633">
        <f>VLOOKUP(A3633, Kickstarter!B:E, 4, FALSE)</f>
        <v>8725</v>
      </c>
      <c r="E3633">
        <f>VLOOKUP(A3633, Kickstarter!B:P, 15, FALSE)</f>
        <v>147.88</v>
      </c>
      <c r="F3633">
        <f>VLOOKUP(A3633, Kickstarter!B:P, 11, FALSE)</f>
        <v>59</v>
      </c>
    </row>
    <row r="3634" spans="1:6" ht="45" x14ac:dyDescent="0.25">
      <c r="A3634" s="9" t="s">
        <v>3630</v>
      </c>
      <c r="B3634" s="3" t="str">
        <f>VLOOKUP(A3634, Kickstarter!B:C, 2, FALSE)</f>
        <v>A professional musical revue. First performed in 2013 as a short tour, to be embarking on a full length tour across the UK in 2015!</v>
      </c>
      <c r="C3634">
        <f>VLOOKUP(A3634, Kickstarter!B:E, 3, FALSE)</f>
        <v>500</v>
      </c>
      <c r="D3634">
        <f>VLOOKUP(A3634, Kickstarter!B:E, 4, FALSE)</f>
        <v>100</v>
      </c>
      <c r="E3634">
        <f>VLOOKUP(A3634, Kickstarter!B:P, 15, FALSE)</f>
        <v>100</v>
      </c>
      <c r="F3634">
        <f>VLOOKUP(A3634, Kickstarter!B:P, 11, FALSE)</f>
        <v>1</v>
      </c>
    </row>
    <row r="3635" spans="1:6" ht="45" x14ac:dyDescent="0.25">
      <c r="A3635" s="9" t="s">
        <v>3631</v>
      </c>
      <c r="B3635" s="3" t="str">
        <f>VLOOKUP(A3635, Kickstarter!B:C, 2, FALSE)</f>
        <v>SMOKEY AND THE BANDIT: THE MUSICAL
The classic film, characters and music you love, on stage, LIVE!</v>
      </c>
      <c r="C3635">
        <f>VLOOKUP(A3635, Kickstarter!B:E, 3, FALSE)</f>
        <v>5000</v>
      </c>
      <c r="D3635">
        <f>VLOOKUP(A3635, Kickstarter!B:E, 4, FALSE)</f>
        <v>1762</v>
      </c>
      <c r="E3635">
        <f>VLOOKUP(A3635, Kickstarter!B:P, 15, FALSE)</f>
        <v>56.84</v>
      </c>
      <c r="F3635">
        <f>VLOOKUP(A3635, Kickstarter!B:P, 11, FALSE)</f>
        <v>31</v>
      </c>
    </row>
    <row r="3636" spans="1:6" ht="45" x14ac:dyDescent="0.25">
      <c r="A3636" s="9" t="s">
        <v>3632</v>
      </c>
      <c r="B3636" s="3" t="str">
        <f>VLOOKUP(A3636, Kickstarter!B:C, 2, FALSE)</f>
        <v>Alice is an original musical for all ages with a unique new story based on Alice's Adventures in Wonderland, premiering in summer 2017.</v>
      </c>
      <c r="C3636">
        <f>VLOOKUP(A3636, Kickstarter!B:E, 3, FALSE)</f>
        <v>75000</v>
      </c>
      <c r="D3636">
        <f>VLOOKUP(A3636, Kickstarter!B:E, 4, FALSE)</f>
        <v>3185</v>
      </c>
      <c r="E3636">
        <f>VLOOKUP(A3636, Kickstarter!B:P, 15, FALSE)</f>
        <v>176.94</v>
      </c>
      <c r="F3636">
        <f>VLOOKUP(A3636, Kickstarter!B:P, 11, FALSE)</f>
        <v>18</v>
      </c>
    </row>
    <row r="3637" spans="1:6" ht="30" x14ac:dyDescent="0.25">
      <c r="A3637" s="9" t="s">
        <v>3633</v>
      </c>
      <c r="B3637" s="3" t="str">
        <f>VLOOKUP(A3637, Kickstarter!B:C, 2, FALSE)</f>
        <v>Mary's Son is a pop opera about Jesus and the hope he brings to all people.</v>
      </c>
      <c r="C3637">
        <f>VLOOKUP(A3637, Kickstarter!B:E, 3, FALSE)</f>
        <v>3500</v>
      </c>
      <c r="D3637">
        <f>VLOOKUP(A3637, Kickstarter!B:E, 4, FALSE)</f>
        <v>1276</v>
      </c>
      <c r="E3637">
        <f>VLOOKUP(A3637, Kickstarter!B:P, 15, FALSE)</f>
        <v>127.6</v>
      </c>
      <c r="F3637">
        <f>VLOOKUP(A3637, Kickstarter!B:P, 11, FALSE)</f>
        <v>10</v>
      </c>
    </row>
    <row r="3638" spans="1:6" ht="45" x14ac:dyDescent="0.25">
      <c r="A3638" s="9" t="s">
        <v>3634</v>
      </c>
      <c r="B3638" s="3" t="str">
        <f>VLOOKUP(A3638, Kickstarter!B:C, 2, FALSE)</f>
        <v>The Brotherâ€™s of B-block is a musical play. A new take on "OZ" 
The Wizard of OZ meets HBO's OZ.</v>
      </c>
      <c r="C3638">
        <f>VLOOKUP(A3638, Kickstarter!B:E, 3, FALSE)</f>
        <v>150000</v>
      </c>
      <c r="D3638">
        <f>VLOOKUP(A3638, Kickstarter!B:E, 4, FALSE)</f>
        <v>0</v>
      </c>
      <c r="E3638">
        <f>VLOOKUP(A3638, Kickstarter!B:P, 15, FALSE)</f>
        <v>0</v>
      </c>
      <c r="F3638">
        <f>VLOOKUP(A3638, Kickstarter!B:P, 11, FALSE)</f>
        <v>0</v>
      </c>
    </row>
    <row r="3639" spans="1:6" ht="60" x14ac:dyDescent="0.25">
      <c r="A3639" s="9" t="s">
        <v>3635</v>
      </c>
      <c r="B3639" s="3" t="str">
        <f>VLOOKUP(A3639, Kickstarter!B:C, 2, FALSE)</f>
        <v>THE BALLAD OF DOWNTOWN JAKE is a newly created contemporary music drama that is schedule to premiere in Phoenix, AZ in March 2015.</v>
      </c>
      <c r="C3639">
        <f>VLOOKUP(A3639, Kickstarter!B:E, 3, FALSE)</f>
        <v>3000</v>
      </c>
      <c r="D3639">
        <f>VLOOKUP(A3639, Kickstarter!B:E, 4, FALSE)</f>
        <v>926</v>
      </c>
      <c r="E3639">
        <f>VLOOKUP(A3639, Kickstarter!B:P, 15, FALSE)</f>
        <v>66.14</v>
      </c>
      <c r="F3639">
        <f>VLOOKUP(A3639, Kickstarter!B:P, 11, FALSE)</f>
        <v>14</v>
      </c>
    </row>
    <row r="3640" spans="1:6" ht="30" x14ac:dyDescent="0.25">
      <c r="A3640" s="9" t="s">
        <v>3636</v>
      </c>
      <c r="B3640" s="3" t="str">
        <f>VLOOKUP(A3640, Kickstarter!B:C, 2, FALSE)</f>
        <v>A rock and roll journey that explores love, loss, redemption, duality and ascension.</v>
      </c>
      <c r="C3640">
        <f>VLOOKUP(A3640, Kickstarter!B:E, 3, FALSE)</f>
        <v>3300</v>
      </c>
      <c r="D3640">
        <f>VLOOKUP(A3640, Kickstarter!B:E, 4, FALSE)</f>
        <v>216</v>
      </c>
      <c r="E3640">
        <f>VLOOKUP(A3640, Kickstarter!B:P, 15, FALSE)</f>
        <v>108</v>
      </c>
      <c r="F3640">
        <f>VLOOKUP(A3640, Kickstarter!B:P, 11, FALSE)</f>
        <v>2</v>
      </c>
    </row>
    <row r="3641" spans="1:6" ht="45" x14ac:dyDescent="0.25">
      <c r="A3641" s="9" t="s">
        <v>3637</v>
      </c>
      <c r="B3641" s="3" t="str">
        <f>VLOOKUP(A3641, Kickstarter!B:C, 2, FALSE)</f>
        <v>POE is a tragicomic musical about the life and works of Edgar Poe, with Death as his therapist helping him find peace in the beyond.</v>
      </c>
      <c r="C3641">
        <f>VLOOKUP(A3641, Kickstarter!B:E, 3, FALSE)</f>
        <v>25000</v>
      </c>
      <c r="D3641">
        <f>VLOOKUP(A3641, Kickstarter!B:E, 4, FALSE)</f>
        <v>1</v>
      </c>
      <c r="E3641">
        <f>VLOOKUP(A3641, Kickstarter!B:P, 15, FALSE)</f>
        <v>1</v>
      </c>
      <c r="F3641">
        <f>VLOOKUP(A3641, Kickstarter!B:P, 11, FALSE)</f>
        <v>1</v>
      </c>
    </row>
    <row r="3642" spans="1:6" ht="75" x14ac:dyDescent="0.25">
      <c r="A3642" s="9" t="s">
        <v>3638</v>
      </c>
      <c r="B3642" s="3" t="str">
        <f>VLOOKUP(A3642, Kickstarter!B:C, 2, FALSE)</f>
        <v>Help us bring the SPRING AWAKENING to Frederick, MD! 
We're producing a project for young adults and could use your help.</v>
      </c>
      <c r="C3642">
        <f>VLOOKUP(A3642, Kickstarter!B:E, 3, FALSE)</f>
        <v>1000</v>
      </c>
      <c r="D3642">
        <f>VLOOKUP(A3642, Kickstarter!B:E, 4, FALSE)</f>
        <v>55</v>
      </c>
      <c r="E3642">
        <f>VLOOKUP(A3642, Kickstarter!B:P, 15, FALSE)</f>
        <v>18.329999999999998</v>
      </c>
      <c r="F3642">
        <f>VLOOKUP(A3642, Kickstarter!B:P, 11, FALSE)</f>
        <v>3</v>
      </c>
    </row>
    <row r="3643" spans="1:6" ht="45" x14ac:dyDescent="0.25">
      <c r="A3643" s="9" t="s">
        <v>3639</v>
      </c>
      <c r="B3643" s="3" t="str">
        <f>VLOOKUP(A3643, Kickstarter!B:C, 2, FALSE)</f>
        <v>See Pryor from his teenage years to his last breath featuring his past wives, closest friends. &amp; his fan favorite character Mudbone.</v>
      </c>
      <c r="C3643">
        <f>VLOOKUP(A3643, Kickstarter!B:E, 3, FALSE)</f>
        <v>3000</v>
      </c>
      <c r="D3643">
        <f>VLOOKUP(A3643, Kickstarter!B:E, 4, FALSE)</f>
        <v>0</v>
      </c>
      <c r="E3643">
        <f>VLOOKUP(A3643, Kickstarter!B:P, 15, FALSE)</f>
        <v>0</v>
      </c>
      <c r="F3643">
        <f>VLOOKUP(A3643, Kickstarter!B:P, 11, FALSE)</f>
        <v>0</v>
      </c>
    </row>
    <row r="3644" spans="1:6" ht="60" x14ac:dyDescent="0.25">
      <c r="A3644" s="9" t="s">
        <v>3640</v>
      </c>
      <c r="B3644" s="3" t="str">
        <f>VLOOKUP(A3644, Kickstarter!B:C, 2, FALSE)</f>
        <v>All the world's a stage...
It is my biggest dream to perform my own, selfcreated musical with lots of kids as big as I am able to.</v>
      </c>
      <c r="C3644">
        <f>VLOOKUP(A3644, Kickstarter!B:E, 3, FALSE)</f>
        <v>700</v>
      </c>
      <c r="D3644">
        <f>VLOOKUP(A3644, Kickstarter!B:E, 4, FALSE)</f>
        <v>15</v>
      </c>
      <c r="E3644">
        <f>VLOOKUP(A3644, Kickstarter!B:P, 15, FALSE)</f>
        <v>7.5</v>
      </c>
      <c r="F3644">
        <f>VLOOKUP(A3644, Kickstarter!B:P, 11, FALSE)</f>
        <v>2</v>
      </c>
    </row>
    <row r="3645" spans="1:6" ht="45" x14ac:dyDescent="0.25">
      <c r="A3645" s="9" t="s">
        <v>3641</v>
      </c>
      <c r="B3645" s="3" t="str">
        <f>VLOOKUP(A3645, Kickstarter!B:C, 2, FALSE)</f>
        <v>It feels like the first time. Like the very first time everyone's coming-of-age comes to the stage. Think 'Wicked', with bad acne.</v>
      </c>
      <c r="C3645">
        <f>VLOOKUP(A3645, Kickstarter!B:E, 3, FALSE)</f>
        <v>25000</v>
      </c>
      <c r="D3645">
        <f>VLOOKUP(A3645, Kickstarter!B:E, 4, FALSE)</f>
        <v>0</v>
      </c>
      <c r="E3645">
        <f>VLOOKUP(A3645, Kickstarter!B:P, 15, FALSE)</f>
        <v>0</v>
      </c>
      <c r="F3645">
        <f>VLOOKUP(A3645, Kickstarter!B:P, 11, FALSE)</f>
        <v>0</v>
      </c>
    </row>
    <row r="3646" spans="1:6" ht="45" x14ac:dyDescent="0.25">
      <c r="A3646" s="9" t="s">
        <v>3642</v>
      </c>
      <c r="B3646" s="3" t="str">
        <f>VLOOKUP(A3646, Kickstarter!B:C, 2, FALSE)</f>
        <v>We are the Saugerties High School drama club. Please help us create our musical to keep theater alive!</v>
      </c>
      <c r="C3646">
        <f>VLOOKUP(A3646, Kickstarter!B:E, 3, FALSE)</f>
        <v>5000</v>
      </c>
      <c r="D3646">
        <f>VLOOKUP(A3646, Kickstarter!B:E, 4, FALSE)</f>
        <v>821</v>
      </c>
      <c r="E3646">
        <f>VLOOKUP(A3646, Kickstarter!B:P, 15, FALSE)</f>
        <v>68.42</v>
      </c>
      <c r="F3646">
        <f>VLOOKUP(A3646, Kickstarter!B:P, 11, FALSE)</f>
        <v>12</v>
      </c>
    </row>
    <row r="3647" spans="1:6" ht="45" x14ac:dyDescent="0.25">
      <c r="A3647" s="9" t="s">
        <v>3643</v>
      </c>
      <c r="B3647" s="3" t="str">
        <f>VLOOKUP(A3647, Kickstarter!B:C, 2, FALSE)</f>
        <v>This new musical comedy empowers women and girls of all ages to be themselves in their shoes, whatever shoes they choose.</v>
      </c>
      <c r="C3647">
        <f>VLOOKUP(A3647, Kickstarter!B:E, 3, FALSE)</f>
        <v>1000</v>
      </c>
      <c r="D3647">
        <f>VLOOKUP(A3647, Kickstarter!B:E, 4, FALSE)</f>
        <v>1</v>
      </c>
      <c r="E3647">
        <f>VLOOKUP(A3647, Kickstarter!B:P, 15, FALSE)</f>
        <v>1</v>
      </c>
      <c r="F3647">
        <f>VLOOKUP(A3647, Kickstarter!B:P, 11, FALSE)</f>
        <v>1</v>
      </c>
    </row>
    <row r="3648" spans="1:6" ht="45" x14ac:dyDescent="0.25">
      <c r="A3648" s="9" t="s">
        <v>3644</v>
      </c>
      <c r="B3648" s="3" t="str">
        <f>VLOOKUP(A3648, Kickstarter!B:C, 2, FALSE)</f>
        <v>Develop demo materials for new, true story of teen Revolutionary War heroes - for hybrid film/live stage musical</v>
      </c>
      <c r="C3648">
        <f>VLOOKUP(A3648, Kickstarter!B:E, 3, FALSE)</f>
        <v>10000</v>
      </c>
      <c r="D3648">
        <f>VLOOKUP(A3648, Kickstarter!B:E, 4, FALSE)</f>
        <v>481</v>
      </c>
      <c r="E3648">
        <f>VLOOKUP(A3648, Kickstarter!B:P, 15, FALSE)</f>
        <v>60.13</v>
      </c>
      <c r="F3648">
        <f>VLOOKUP(A3648, Kickstarter!B:P, 11, FALSE)</f>
        <v>8</v>
      </c>
    </row>
    <row r="3649" spans="1:6" ht="45" x14ac:dyDescent="0.25">
      <c r="A3649" s="9" t="s">
        <v>3645</v>
      </c>
      <c r="B3649" s="3" t="str">
        <f>VLOOKUP(A3649, Kickstarter!B:C, 2, FALSE)</f>
        <v>Zachariah Sheldon is a brilliant, darkly twisted brand new musical with music from Mark Newton and script by Anthony Wilkes</v>
      </c>
      <c r="C3649">
        <f>VLOOKUP(A3649, Kickstarter!B:E, 3, FALSE)</f>
        <v>500</v>
      </c>
      <c r="D3649">
        <f>VLOOKUP(A3649, Kickstarter!B:E, 4, FALSE)</f>
        <v>30</v>
      </c>
      <c r="E3649">
        <f>VLOOKUP(A3649, Kickstarter!B:P, 15, FALSE)</f>
        <v>15</v>
      </c>
      <c r="F3649">
        <f>VLOOKUP(A3649, Kickstarter!B:P, 11, FALSE)</f>
        <v>2</v>
      </c>
    </row>
    <row r="3650" spans="1:6" ht="30" x14ac:dyDescent="0.25">
      <c r="A3650" s="9" t="s">
        <v>3646</v>
      </c>
      <c r="B3650" s="3" t="str">
        <f>VLOOKUP(A3650, Kickstarter!B:C, 2, FALSE)</f>
        <v>Help Moth Live! Support Moth and its artist collective to achieve its 2014/15 season.</v>
      </c>
      <c r="C3650">
        <f>VLOOKUP(A3650, Kickstarter!B:E, 3, FALSE)</f>
        <v>40000</v>
      </c>
      <c r="D3650">
        <f>VLOOKUP(A3650, Kickstarter!B:E, 4, FALSE)</f>
        <v>40153</v>
      </c>
      <c r="E3650">
        <f>VLOOKUP(A3650, Kickstarter!B:P, 15, FALSE)</f>
        <v>550.04</v>
      </c>
      <c r="F3650">
        <f>VLOOKUP(A3650, Kickstarter!B:P, 11, FALSE)</f>
        <v>73</v>
      </c>
    </row>
    <row r="3651" spans="1:6" ht="45" x14ac:dyDescent="0.25">
      <c r="A3651" s="9" t="s">
        <v>3647</v>
      </c>
      <c r="B3651" s="3" t="str">
        <f>VLOOKUP(A3651, Kickstarter!B:C, 2, FALSE)</f>
        <v>Monies raised will help offset production costs of  transportation of set and actors, theatre rental and advertising costs.</v>
      </c>
      <c r="C3651">
        <f>VLOOKUP(A3651, Kickstarter!B:E, 3, FALSE)</f>
        <v>750</v>
      </c>
      <c r="D3651">
        <f>VLOOKUP(A3651, Kickstarter!B:E, 4, FALSE)</f>
        <v>780</v>
      </c>
      <c r="E3651">
        <f>VLOOKUP(A3651, Kickstarter!B:P, 15, FALSE)</f>
        <v>97.5</v>
      </c>
      <c r="F3651">
        <f>VLOOKUP(A3651, Kickstarter!B:P, 11, FALSE)</f>
        <v>8</v>
      </c>
    </row>
    <row r="3652" spans="1:6" ht="45" x14ac:dyDescent="0.25">
      <c r="A3652" s="9" t="s">
        <v>3648</v>
      </c>
      <c r="B3652" s="3" t="str">
        <f>VLOOKUP(A3652, Kickstarter!B:C, 2, FALSE)</f>
        <v>A terse and delicate dissection of male emotions from a rural perspective: fathers and sons, legacy and heritage, molasses and mud.</v>
      </c>
      <c r="C3652">
        <f>VLOOKUP(A3652, Kickstarter!B:E, 3, FALSE)</f>
        <v>500</v>
      </c>
      <c r="D3652">
        <f>VLOOKUP(A3652, Kickstarter!B:E, 4, FALSE)</f>
        <v>500</v>
      </c>
      <c r="E3652">
        <f>VLOOKUP(A3652, Kickstarter!B:P, 15, FALSE)</f>
        <v>29.41</v>
      </c>
      <c r="F3652">
        <f>VLOOKUP(A3652, Kickstarter!B:P, 11, FALSE)</f>
        <v>17</v>
      </c>
    </row>
    <row r="3653" spans="1:6" ht="30" x14ac:dyDescent="0.25">
      <c r="A3653" s="9" t="s">
        <v>3649</v>
      </c>
      <c r="B3653" s="3" t="str">
        <f>VLOOKUP(A3653, Kickstarter!B:C, 2, FALSE)</f>
        <v>A Chicago staged reading of Jim Cartwright's 1992 play-with-music, "The Rise and Fall of Little Voice."</v>
      </c>
      <c r="C3653">
        <f>VLOOKUP(A3653, Kickstarter!B:E, 3, FALSE)</f>
        <v>500</v>
      </c>
      <c r="D3653">
        <f>VLOOKUP(A3653, Kickstarter!B:E, 4, FALSE)</f>
        <v>520</v>
      </c>
      <c r="E3653">
        <f>VLOOKUP(A3653, Kickstarter!B:P, 15, FALSE)</f>
        <v>57.78</v>
      </c>
      <c r="F3653">
        <f>VLOOKUP(A3653, Kickstarter!B:P, 11, FALSE)</f>
        <v>9</v>
      </c>
    </row>
    <row r="3654" spans="1:6" ht="45" x14ac:dyDescent="0.25">
      <c r="A3654" s="9" t="s">
        <v>2867</v>
      </c>
      <c r="B3654" s="3" t="str">
        <f>VLOOKUP(A3654, Kickstarter!B:C, 2, FALSE)</f>
        <v>This production is being put together by Wilson's newest professional theater company, the Wyldepine Players in conjunction w/ Taiplab</v>
      </c>
      <c r="C3654">
        <f>VLOOKUP(A3654, Kickstarter!B:E, 3, FALSE)</f>
        <v>2500</v>
      </c>
      <c r="D3654">
        <f>VLOOKUP(A3654, Kickstarter!B:E, 4, FALSE)</f>
        <v>504</v>
      </c>
      <c r="E3654">
        <f>VLOOKUP(A3654, Kickstarter!B:P, 15, FALSE)</f>
        <v>50.4</v>
      </c>
      <c r="F3654">
        <f>VLOOKUP(A3654, Kickstarter!B:P, 11, FALSE)</f>
        <v>10</v>
      </c>
    </row>
    <row r="3655" spans="1:6" ht="45" x14ac:dyDescent="0.25">
      <c r="A3655" s="9" t="s">
        <v>3650</v>
      </c>
      <c r="B3655" s="3" t="str">
        <f>VLOOKUP(A3655, Kickstarter!B:C, 2, FALSE)</f>
        <v>ALLIE is a new dark comedy play which will premiere at the Edinburgh Festival Fringe 2015. Written and produced by Ruaraidh Murray.</v>
      </c>
      <c r="C3655">
        <f>VLOOKUP(A3655, Kickstarter!B:E, 3, FALSE)</f>
        <v>2000</v>
      </c>
      <c r="D3655">
        <f>VLOOKUP(A3655, Kickstarter!B:E, 4, FALSE)</f>
        <v>2010</v>
      </c>
      <c r="E3655">
        <f>VLOOKUP(A3655, Kickstarter!B:P, 15, FALSE)</f>
        <v>60.91</v>
      </c>
      <c r="F3655">
        <f>VLOOKUP(A3655, Kickstarter!B:P, 11, FALSE)</f>
        <v>33</v>
      </c>
    </row>
    <row r="3656" spans="1:6" ht="45" x14ac:dyDescent="0.25">
      <c r="A3656" s="9" t="s">
        <v>3651</v>
      </c>
      <c r="B3656" s="3" t="str">
        <f>VLOOKUP(A3656, Kickstarter!B:C, 2, FALSE)</f>
        <v>Miranda Conquest is Britainâ€™s top celebrity chef. One problem: she canâ€™t cook. A comedy about control, celebrity and kitchen knives.</v>
      </c>
      <c r="C3656">
        <f>VLOOKUP(A3656, Kickstarter!B:E, 3, FALSE)</f>
        <v>1500</v>
      </c>
      <c r="D3656">
        <f>VLOOKUP(A3656, Kickstarter!B:E, 4, FALSE)</f>
        <v>2616</v>
      </c>
      <c r="E3656">
        <f>VLOOKUP(A3656, Kickstarter!B:P, 15, FALSE)</f>
        <v>68.84</v>
      </c>
      <c r="F3656">
        <f>VLOOKUP(A3656, Kickstarter!B:P, 11, FALSE)</f>
        <v>38</v>
      </c>
    </row>
    <row r="3657" spans="1:6" ht="45" x14ac:dyDescent="0.25">
      <c r="A3657" s="9" t="s">
        <v>3652</v>
      </c>
      <c r="B3657" s="3" t="str">
        <f>VLOOKUP(A3657, Kickstarter!B:C, 2, FALSE)</f>
        <v>All aboard for the world premiere of a new steampunk-inspired train adventure play, written by Maggie Lee and directed by Amy Poisson!</v>
      </c>
      <c r="C3657">
        <f>VLOOKUP(A3657, Kickstarter!B:E, 3, FALSE)</f>
        <v>5000</v>
      </c>
      <c r="D3657">
        <f>VLOOKUP(A3657, Kickstarter!B:E, 4, FALSE)</f>
        <v>5813</v>
      </c>
      <c r="E3657">
        <f>VLOOKUP(A3657, Kickstarter!B:P, 15, FALSE)</f>
        <v>73.58</v>
      </c>
      <c r="F3657">
        <f>VLOOKUP(A3657, Kickstarter!B:P, 11, FALSE)</f>
        <v>79</v>
      </c>
    </row>
    <row r="3658" spans="1:6" ht="45" x14ac:dyDescent="0.25">
      <c r="A3658" s="9" t="s">
        <v>3653</v>
      </c>
      <c r="B3658" s="3" t="str">
        <f>VLOOKUP(A3658, Kickstarter!B:C, 2, FALSE)</f>
        <v>Auch dieses Jahr soll wieder unter der Leitung von Christian Seiler &amp; Bruno Catalano ein Projekt der AG Theater stattfinden.</v>
      </c>
      <c r="C3658">
        <f>VLOOKUP(A3658, Kickstarter!B:E, 3, FALSE)</f>
        <v>5000</v>
      </c>
      <c r="D3658">
        <f>VLOOKUP(A3658, Kickstarter!B:E, 4, FALSE)</f>
        <v>5291</v>
      </c>
      <c r="E3658">
        <f>VLOOKUP(A3658, Kickstarter!B:P, 15, FALSE)</f>
        <v>115.02</v>
      </c>
      <c r="F3658">
        <f>VLOOKUP(A3658, Kickstarter!B:P, 11, FALSE)</f>
        <v>46</v>
      </c>
    </row>
    <row r="3659" spans="1:6" ht="45" x14ac:dyDescent="0.25">
      <c r="A3659" s="9" t="s">
        <v>3654</v>
      </c>
      <c r="B3659" s="3" t="str">
        <f>VLOOKUP(A3659, Kickstarter!B:C, 2, FALSE)</f>
        <v>Vi mindes 400-Ã¥ret for Shakespeares dÃ¸d ved at producere en forestilling, som indeholder alt det, som vi kender Shakespeare for.</v>
      </c>
      <c r="C3659">
        <f>VLOOKUP(A3659, Kickstarter!B:E, 3, FALSE)</f>
        <v>2000</v>
      </c>
      <c r="D3659">
        <f>VLOOKUP(A3659, Kickstarter!B:E, 4, FALSE)</f>
        <v>2215</v>
      </c>
      <c r="E3659">
        <f>VLOOKUP(A3659, Kickstarter!B:P, 15, FALSE)</f>
        <v>110.75</v>
      </c>
      <c r="F3659">
        <f>VLOOKUP(A3659, Kickstarter!B:P, 11, FALSE)</f>
        <v>20</v>
      </c>
    </row>
    <row r="3660" spans="1:6" ht="30" x14ac:dyDescent="0.25">
      <c r="A3660" s="9" t="s">
        <v>3655</v>
      </c>
      <c r="B3660" s="3" t="str">
        <f>VLOOKUP(A3660, Kickstarter!B:C, 2, FALSE)</f>
        <v>Life is hard when your own imaginary friend can't make time for you.</v>
      </c>
      <c r="C3660">
        <f>VLOOKUP(A3660, Kickstarter!B:E, 3, FALSE)</f>
        <v>1500</v>
      </c>
      <c r="D3660">
        <f>VLOOKUP(A3660, Kickstarter!B:E, 4, FALSE)</f>
        <v>1510</v>
      </c>
      <c r="E3660">
        <f>VLOOKUP(A3660, Kickstarter!B:P, 15, FALSE)</f>
        <v>75.5</v>
      </c>
      <c r="F3660">
        <f>VLOOKUP(A3660, Kickstarter!B:P, 11, FALSE)</f>
        <v>20</v>
      </c>
    </row>
    <row r="3661" spans="1:6" ht="45" x14ac:dyDescent="0.25">
      <c r="A3661" s="9" t="s">
        <v>3656</v>
      </c>
      <c r="B3661" s="3" t="str">
        <f>VLOOKUP(A3661, Kickstarter!B:C, 2, FALSE)</f>
        <v>We want you to analyze while we dramatize if people who romanticize can recognize true love in a disguise.</v>
      </c>
      <c r="C3661">
        <f>VLOOKUP(A3661, Kickstarter!B:E, 3, FALSE)</f>
        <v>3000</v>
      </c>
      <c r="D3661">
        <f>VLOOKUP(A3661, Kickstarter!B:E, 4, FALSE)</f>
        <v>3061</v>
      </c>
      <c r="E3661">
        <f>VLOOKUP(A3661, Kickstarter!B:P, 15, FALSE)</f>
        <v>235.46</v>
      </c>
      <c r="F3661">
        <f>VLOOKUP(A3661, Kickstarter!B:P, 11, FALSE)</f>
        <v>13</v>
      </c>
    </row>
    <row r="3662" spans="1:6" ht="45" x14ac:dyDescent="0.25">
      <c r="A3662" s="9" t="s">
        <v>3657</v>
      </c>
      <c r="B3662" s="3" t="str">
        <f>VLOOKUP(A3662, Kickstarter!B:C, 2, FALSE)</f>
        <v>We are a young company who have been accepted to put on our play at The Courtyard Theatre. We need Â£250 for flyers, props and costume!</v>
      </c>
      <c r="C3662">
        <f>VLOOKUP(A3662, Kickstarter!B:E, 3, FALSE)</f>
        <v>250</v>
      </c>
      <c r="D3662">
        <f>VLOOKUP(A3662, Kickstarter!B:E, 4, FALSE)</f>
        <v>250</v>
      </c>
      <c r="E3662">
        <f>VLOOKUP(A3662, Kickstarter!B:P, 15, FALSE)</f>
        <v>11.36</v>
      </c>
      <c r="F3662">
        <f>VLOOKUP(A3662, Kickstarter!B:P, 11, FALSE)</f>
        <v>22</v>
      </c>
    </row>
    <row r="3663" spans="1:6" ht="45" x14ac:dyDescent="0.25">
      <c r="A3663" s="9" t="s">
        <v>3658</v>
      </c>
      <c r="B3663" s="3" t="str">
        <f>VLOOKUP(A3663, Kickstarter!B:C, 2, FALSE)</f>
        <v>AENY-Spanish Artists in NY brings Juan Diego Botto's "brilliant script" (El PaÃ­s) for "An Invisible Piece of this World" to the stage.</v>
      </c>
      <c r="C3663">
        <f>VLOOKUP(A3663, Kickstarter!B:E, 3, FALSE)</f>
        <v>3000</v>
      </c>
      <c r="D3663">
        <f>VLOOKUP(A3663, Kickstarter!B:E, 4, FALSE)</f>
        <v>3330</v>
      </c>
      <c r="E3663">
        <f>VLOOKUP(A3663, Kickstarter!B:P, 15, FALSE)</f>
        <v>92.5</v>
      </c>
      <c r="F3663">
        <f>VLOOKUP(A3663, Kickstarter!B:P, 11, FALSE)</f>
        <v>36</v>
      </c>
    </row>
    <row r="3664" spans="1:6" ht="45" x14ac:dyDescent="0.25">
      <c r="A3664" s="9" t="s">
        <v>3659</v>
      </c>
      <c r="B3664" s="3" t="str">
        <f>VLOOKUP(A3664, Kickstarter!B:C, 2, FALSE)</f>
        <v>I'm an Inuit playwright chosen for the esteemed Arctic Circle Residency in Svalbard to write about 1800's Inuk woman guide, Tookoolito.</v>
      </c>
      <c r="C3664">
        <f>VLOOKUP(A3664, Kickstarter!B:E, 3, FALSE)</f>
        <v>8000</v>
      </c>
      <c r="D3664">
        <f>VLOOKUP(A3664, Kickstarter!B:E, 4, FALSE)</f>
        <v>8114</v>
      </c>
      <c r="E3664">
        <f>VLOOKUP(A3664, Kickstarter!B:P, 15, FALSE)</f>
        <v>202.85</v>
      </c>
      <c r="F3664">
        <f>VLOOKUP(A3664, Kickstarter!B:P, 11, FALSE)</f>
        <v>40</v>
      </c>
    </row>
    <row r="3665" spans="1:6" ht="45" x14ac:dyDescent="0.25">
      <c r="A3665" s="9" t="s">
        <v>3660</v>
      </c>
      <c r="B3665" s="3" t="str">
        <f>VLOOKUP(A3665, Kickstarter!B:C, 2, FALSE)</f>
        <v>Each year our community comes together to put on a fun and funny family show. We need your help to keep our annual event going.</v>
      </c>
      <c r="C3665">
        <f>VLOOKUP(A3665, Kickstarter!B:E, 3, FALSE)</f>
        <v>225</v>
      </c>
      <c r="D3665">
        <f>VLOOKUP(A3665, Kickstarter!B:E, 4, FALSE)</f>
        <v>234</v>
      </c>
      <c r="E3665">
        <f>VLOOKUP(A3665, Kickstarter!B:P, 15, FALSE)</f>
        <v>26</v>
      </c>
      <c r="F3665">
        <f>VLOOKUP(A3665, Kickstarter!B:P, 11, FALSE)</f>
        <v>9</v>
      </c>
    </row>
    <row r="3666" spans="1:6" ht="45" x14ac:dyDescent="0.25">
      <c r="A3666" s="9" t="s">
        <v>3661</v>
      </c>
      <c r="B3666" s="3" t="str">
        <f>VLOOKUP(A3666, Kickstarter!B:C, 2, FALSE)</f>
        <v>An Original Short Play: two young women search for answers about sexuality, the history they are taught, and their animal instincts.</v>
      </c>
      <c r="C3666">
        <f>VLOOKUP(A3666, Kickstarter!B:E, 3, FALSE)</f>
        <v>800</v>
      </c>
      <c r="D3666">
        <f>VLOOKUP(A3666, Kickstarter!B:E, 4, FALSE)</f>
        <v>875</v>
      </c>
      <c r="E3666">
        <f>VLOOKUP(A3666, Kickstarter!B:P, 15, FALSE)</f>
        <v>46.05</v>
      </c>
      <c r="F3666">
        <f>VLOOKUP(A3666, Kickstarter!B:P, 11, FALSE)</f>
        <v>19</v>
      </c>
    </row>
    <row r="3667" spans="1:6" ht="45" x14ac:dyDescent="0.25">
      <c r="A3667" s="9" t="s">
        <v>3662</v>
      </c>
      <c r="B3667" s="3" t="str">
        <f>VLOOKUP(A3667, Kickstarter!B:C, 2, FALSE)</f>
        <v>A Fantastic creation about Napoleon, through his words and letters, sublimated by a musical score of rare beauty. Magnificent poetry!</v>
      </c>
      <c r="C3667">
        <f>VLOOKUP(A3667, Kickstarter!B:E, 3, FALSE)</f>
        <v>620</v>
      </c>
      <c r="D3667">
        <f>VLOOKUP(A3667, Kickstarter!B:E, 4, FALSE)</f>
        <v>714</v>
      </c>
      <c r="E3667">
        <f>VLOOKUP(A3667, Kickstarter!B:P, 15, FALSE)</f>
        <v>51</v>
      </c>
      <c r="F3667">
        <f>VLOOKUP(A3667, Kickstarter!B:P, 11, FALSE)</f>
        <v>14</v>
      </c>
    </row>
    <row r="3668" spans="1:6" x14ac:dyDescent="0.25">
      <c r="A3668" s="9" t="s">
        <v>3663</v>
      </c>
      <c r="B3668" s="3" t="str">
        <f>VLOOKUP(A3668, Kickstarter!B:C, 2, FALSE)</f>
        <v>Artistic Internship @ Ojai Playwrights Conference</v>
      </c>
      <c r="C3668">
        <f>VLOOKUP(A3668, Kickstarter!B:E, 3, FALSE)</f>
        <v>1200</v>
      </c>
      <c r="D3668">
        <f>VLOOKUP(A3668, Kickstarter!B:E, 4, FALSE)</f>
        <v>1200</v>
      </c>
      <c r="E3668">
        <f>VLOOKUP(A3668, Kickstarter!B:P, 15, FALSE)</f>
        <v>31.58</v>
      </c>
      <c r="F3668">
        <f>VLOOKUP(A3668, Kickstarter!B:P, 11, FALSE)</f>
        <v>38</v>
      </c>
    </row>
    <row r="3669" spans="1:6" ht="45" x14ac:dyDescent="0.25">
      <c r="A3669" s="9" t="s">
        <v>3664</v>
      </c>
      <c r="B3669" s="3" t="str">
        <f>VLOOKUP(A3669, Kickstarter!B:C, 2, FALSE)</f>
        <v>A short man takes his tall family to court for stealing his height. Help Small Things Theatre take this big story to EdFringe 2015!</v>
      </c>
      <c r="C3669">
        <f>VLOOKUP(A3669, Kickstarter!B:E, 3, FALSE)</f>
        <v>3000</v>
      </c>
      <c r="D3669">
        <f>VLOOKUP(A3669, Kickstarter!B:E, 4, FALSE)</f>
        <v>3095.11</v>
      </c>
      <c r="E3669">
        <f>VLOOKUP(A3669, Kickstarter!B:P, 15, FALSE)</f>
        <v>53.36</v>
      </c>
      <c r="F3669">
        <f>VLOOKUP(A3669, Kickstarter!B:P, 11, FALSE)</f>
        <v>58</v>
      </c>
    </row>
    <row r="3670" spans="1:6" ht="45" x14ac:dyDescent="0.25">
      <c r="A3670" s="9" t="s">
        <v>3665</v>
      </c>
      <c r="B3670" s="3" t="str">
        <f>VLOOKUP(A3670, Kickstarter!B:C, 2, FALSE)</f>
        <v>A stunning production of Michele Lowe's biting play, The Smell of the Kill.  Brought to you by Michael Sheeks and his friends &amp; heroes.</v>
      </c>
      <c r="C3670">
        <f>VLOOKUP(A3670, Kickstarter!B:E, 3, FALSE)</f>
        <v>1000</v>
      </c>
      <c r="D3670">
        <f>VLOOKUP(A3670, Kickstarter!B:E, 4, FALSE)</f>
        <v>1035</v>
      </c>
      <c r="E3670">
        <f>VLOOKUP(A3670, Kickstarter!B:P, 15, FALSE)</f>
        <v>36.96</v>
      </c>
      <c r="F3670">
        <f>VLOOKUP(A3670, Kickstarter!B:P, 11, FALSE)</f>
        <v>28</v>
      </c>
    </row>
    <row r="3671" spans="1:6" ht="45" x14ac:dyDescent="0.25">
      <c r="A3671" s="9" t="s">
        <v>3666</v>
      </c>
      <c r="B3671" s="3" t="str">
        <f>VLOOKUP(A3671, Kickstarter!B:C, 2, FALSE)</f>
        <v>Prowl Theatre Company is brand new. We are putting on our first play 'Sexual perversity in Chicago', from the 10th to the 16th August</v>
      </c>
      <c r="C3671">
        <f>VLOOKUP(A3671, Kickstarter!B:E, 3, FALSE)</f>
        <v>1000</v>
      </c>
      <c r="D3671">
        <f>VLOOKUP(A3671, Kickstarter!B:E, 4, FALSE)</f>
        <v>1382</v>
      </c>
      <c r="E3671">
        <f>VLOOKUP(A3671, Kickstarter!B:P, 15, FALSE)</f>
        <v>81.290000000000006</v>
      </c>
      <c r="F3671">
        <f>VLOOKUP(A3671, Kickstarter!B:P, 11, FALSE)</f>
        <v>17</v>
      </c>
    </row>
    <row r="3672" spans="1:6" ht="45" x14ac:dyDescent="0.25">
      <c r="A3672" s="9" t="s">
        <v>3667</v>
      </c>
      <c r="B3672" s="3" t="str">
        <f>VLOOKUP(A3672, Kickstarter!B:C, 2, FALSE)</f>
        <v>Debauchery, laughter, violence and politics. Why wouldn't you want help Drama Soc's production of 'Posh' be the best it can be?</v>
      </c>
      <c r="C3672">
        <f>VLOOKUP(A3672, Kickstarter!B:E, 3, FALSE)</f>
        <v>220</v>
      </c>
      <c r="D3672">
        <f>VLOOKUP(A3672, Kickstarter!B:E, 4, FALSE)</f>
        <v>241</v>
      </c>
      <c r="E3672">
        <f>VLOOKUP(A3672, Kickstarter!B:P, 15, FALSE)</f>
        <v>20.079999999999998</v>
      </c>
      <c r="F3672">
        <f>VLOOKUP(A3672, Kickstarter!B:P, 11, FALSE)</f>
        <v>12</v>
      </c>
    </row>
    <row r="3673" spans="1:6" ht="45" x14ac:dyDescent="0.25">
      <c r="A3673" s="9" t="s">
        <v>3668</v>
      </c>
      <c r="B3673" s="3" t="str">
        <f>VLOOKUP(A3673, Kickstarter!B:C, 2, FALSE)</f>
        <v>Bring a touring character education play about making wise choices to elementary students in Kentuckiana. Vote Kylie for President!</v>
      </c>
      <c r="C3673">
        <f>VLOOKUP(A3673, Kickstarter!B:E, 3, FALSE)</f>
        <v>3500</v>
      </c>
      <c r="D3673">
        <f>VLOOKUP(A3673, Kickstarter!B:E, 4, FALSE)</f>
        <v>3530</v>
      </c>
      <c r="E3673">
        <f>VLOOKUP(A3673, Kickstarter!B:P, 15, FALSE)</f>
        <v>88.25</v>
      </c>
      <c r="F3673">
        <f>VLOOKUP(A3673, Kickstarter!B:P, 11, FALSE)</f>
        <v>40</v>
      </c>
    </row>
    <row r="3674" spans="1:6" ht="45" x14ac:dyDescent="0.25">
      <c r="A3674" s="9" t="s">
        <v>3669</v>
      </c>
      <c r="B3674" s="3" t="str">
        <f>VLOOKUP(A3674, Kickstarter!B:C, 2, FALSE)</f>
        <v>1984. An IRA bomb explodes at the Grand Hotel. Years on, the bomber and a victim's daughter meet. The meeting changes both their lives.</v>
      </c>
      <c r="C3674">
        <f>VLOOKUP(A3674, Kickstarter!B:E, 3, FALSE)</f>
        <v>3000</v>
      </c>
      <c r="D3674">
        <f>VLOOKUP(A3674, Kickstarter!B:E, 4, FALSE)</f>
        <v>3046</v>
      </c>
      <c r="E3674">
        <f>VLOOKUP(A3674, Kickstarter!B:P, 15, FALSE)</f>
        <v>53.44</v>
      </c>
      <c r="F3674">
        <f>VLOOKUP(A3674, Kickstarter!B:P, 11, FALSE)</f>
        <v>57</v>
      </c>
    </row>
    <row r="3675" spans="1:6" ht="45" x14ac:dyDescent="0.25">
      <c r="A3675" s="9" t="s">
        <v>3670</v>
      </c>
      <c r="B3675" s="3" t="str">
        <f>VLOOKUP(A3675, Kickstarter!B:C, 2, FALSE)</f>
        <v>Zoe is a teenage girl growing up in a deeply disturbing society. If those paid to protect her aren't listening, then who is?</v>
      </c>
      <c r="C3675">
        <f>VLOOKUP(A3675, Kickstarter!B:E, 3, FALSE)</f>
        <v>4000</v>
      </c>
      <c r="D3675">
        <f>VLOOKUP(A3675, Kickstarter!B:E, 4, FALSE)</f>
        <v>4545</v>
      </c>
      <c r="E3675">
        <f>VLOOKUP(A3675, Kickstarter!B:P, 15, FALSE)</f>
        <v>39.869999999999997</v>
      </c>
      <c r="F3675">
        <f>VLOOKUP(A3675, Kickstarter!B:P, 11, FALSE)</f>
        <v>114</v>
      </c>
    </row>
    <row r="3676" spans="1:6" ht="45" x14ac:dyDescent="0.25">
      <c r="A3676" s="9" t="s">
        <v>3671</v>
      </c>
      <c r="B3676" s="3" t="str">
        <f>VLOOKUP(A3676, Kickstarter!B:C, 2, FALSE)</f>
        <v>Theaterprojekt 12. Kl. Waldorfschule Essen. 2 junge Regisseure bringen volles Engagement &amp; Zeit ein. FÃ¼r ihre Finanzierung sammeln wir.</v>
      </c>
      <c r="C3676">
        <f>VLOOKUP(A3676, Kickstarter!B:E, 3, FALSE)</f>
        <v>4500</v>
      </c>
      <c r="D3676">
        <f>VLOOKUP(A3676, Kickstarter!B:E, 4, FALSE)</f>
        <v>4500</v>
      </c>
      <c r="E3676">
        <f>VLOOKUP(A3676, Kickstarter!B:P, 15, FALSE)</f>
        <v>145.16</v>
      </c>
      <c r="F3676">
        <f>VLOOKUP(A3676, Kickstarter!B:P, 11, FALSE)</f>
        <v>31</v>
      </c>
    </row>
    <row r="3677" spans="1:6" ht="45" x14ac:dyDescent="0.25">
      <c r="A3677" s="9" t="s">
        <v>3672</v>
      </c>
      <c r="B3677" s="3" t="str">
        <f>VLOOKUP(A3677, Kickstarter!B:C, 2, FALSE)</f>
        <v>3 decades, 3 generations, 3 friends, one house. Real Eyes Theatre explore how our lives are influenced by the decades we grow up in.</v>
      </c>
      <c r="C3677">
        <f>VLOOKUP(A3677, Kickstarter!B:E, 3, FALSE)</f>
        <v>50</v>
      </c>
      <c r="D3677">
        <f>VLOOKUP(A3677, Kickstarter!B:E, 4, FALSE)</f>
        <v>70</v>
      </c>
      <c r="E3677">
        <f>VLOOKUP(A3677, Kickstarter!B:P, 15, FALSE)</f>
        <v>23.33</v>
      </c>
      <c r="F3677">
        <f>VLOOKUP(A3677, Kickstarter!B:P, 11, FALSE)</f>
        <v>3</v>
      </c>
    </row>
    <row r="3678" spans="1:6" ht="45" x14ac:dyDescent="0.25">
      <c r="A3678" s="9" t="s">
        <v>3673</v>
      </c>
      <c r="B3678" s="3" t="str">
        <f>VLOOKUP(A3678, Kickstarter!B:C, 2, FALSE)</f>
        <v>The Black and White Theatre Company Inc. is a small company who loves to perform and entertain, but needs your support to succeed!</v>
      </c>
      <c r="C3678">
        <f>VLOOKUP(A3678, Kickstarter!B:E, 3, FALSE)</f>
        <v>800</v>
      </c>
      <c r="D3678">
        <f>VLOOKUP(A3678, Kickstarter!B:E, 4, FALSE)</f>
        <v>1030</v>
      </c>
      <c r="E3678">
        <f>VLOOKUP(A3678, Kickstarter!B:P, 15, FALSE)</f>
        <v>64.38</v>
      </c>
      <c r="F3678">
        <f>VLOOKUP(A3678, Kickstarter!B:P, 11, FALSE)</f>
        <v>16</v>
      </c>
    </row>
    <row r="3679" spans="1:6" ht="30" x14ac:dyDescent="0.25">
      <c r="A3679" s="9" t="s">
        <v>3674</v>
      </c>
      <c r="B3679" s="3" t="str">
        <f>VLOOKUP(A3679, Kickstarter!B:C, 2, FALSE)</f>
        <v>Goldfish Memory Productions seeks at least $12,000 to begin their first 3 professional projects.</v>
      </c>
      <c r="C3679">
        <f>VLOOKUP(A3679, Kickstarter!B:E, 3, FALSE)</f>
        <v>12000</v>
      </c>
      <c r="D3679">
        <f>VLOOKUP(A3679, Kickstarter!B:E, 4, FALSE)</f>
        <v>12348.5</v>
      </c>
      <c r="E3679">
        <f>VLOOKUP(A3679, Kickstarter!B:P, 15, FALSE)</f>
        <v>62.05</v>
      </c>
      <c r="F3679">
        <f>VLOOKUP(A3679, Kickstarter!B:P, 11, FALSE)</f>
        <v>199</v>
      </c>
    </row>
    <row r="3680" spans="1:6" ht="30" x14ac:dyDescent="0.25">
      <c r="A3680" s="9" t="s">
        <v>3675</v>
      </c>
      <c r="B3680" s="3" t="str">
        <f>VLOOKUP(A3680, Kickstarter!B:C, 2, FALSE)</f>
        <v>The Ugly Collective takes Some big Some bang to the Underbelly Venues at the Edinburgh Fringe!</v>
      </c>
      <c r="C3680">
        <f>VLOOKUP(A3680, Kickstarter!B:E, 3, FALSE)</f>
        <v>2000</v>
      </c>
      <c r="D3680">
        <f>VLOOKUP(A3680, Kickstarter!B:E, 4, FALSE)</f>
        <v>2050</v>
      </c>
      <c r="E3680">
        <f>VLOOKUP(A3680, Kickstarter!B:P, 15, FALSE)</f>
        <v>66.13</v>
      </c>
      <c r="F3680">
        <f>VLOOKUP(A3680, Kickstarter!B:P, 11, FALSE)</f>
        <v>31</v>
      </c>
    </row>
    <row r="3681" spans="1:6" ht="45" x14ac:dyDescent="0.25">
      <c r="A3681" s="9" t="s">
        <v>3676</v>
      </c>
      <c r="B3681" s="3" t="str">
        <f>VLOOKUP(A3681, Kickstarter!B:C, 2, FALSE)</f>
        <v>Bert V. Royal makes a strong statement about drug use, suicide, teen violence, rebellion and sexual identity in this powerful play.</v>
      </c>
      <c r="C3681">
        <f>VLOOKUP(A3681, Kickstarter!B:E, 3, FALSE)</f>
        <v>2000</v>
      </c>
      <c r="D3681">
        <f>VLOOKUP(A3681, Kickstarter!B:E, 4, FALSE)</f>
        <v>2202</v>
      </c>
      <c r="E3681">
        <f>VLOOKUP(A3681, Kickstarter!B:P, 15, FALSE)</f>
        <v>73.400000000000006</v>
      </c>
      <c r="F3681">
        <f>VLOOKUP(A3681, Kickstarter!B:P, 11, FALSE)</f>
        <v>30</v>
      </c>
    </row>
    <row r="3682" spans="1:6" ht="45" x14ac:dyDescent="0.25">
      <c r="A3682" s="9" t="s">
        <v>3677</v>
      </c>
      <c r="B3682" s="3" t="str">
        <f>VLOOKUP(A3682, Kickstarter!B:C, 2, FALSE)</f>
        <v>In The Dudleys! family memories are brought to life as a malfunctioning 8-bit video game. Press Start.</v>
      </c>
      <c r="C3682">
        <f>VLOOKUP(A3682, Kickstarter!B:E, 3, FALSE)</f>
        <v>3000</v>
      </c>
      <c r="D3682">
        <f>VLOOKUP(A3682, Kickstarter!B:E, 4, FALSE)</f>
        <v>3383</v>
      </c>
      <c r="E3682">
        <f>VLOOKUP(A3682, Kickstarter!B:P, 15, FALSE)</f>
        <v>99.5</v>
      </c>
      <c r="F3682">
        <f>VLOOKUP(A3682, Kickstarter!B:P, 11, FALSE)</f>
        <v>34</v>
      </c>
    </row>
    <row r="3683" spans="1:6" ht="60" x14ac:dyDescent="0.25">
      <c r="A3683" s="9" t="s">
        <v>3678</v>
      </c>
      <c r="B3683" s="3" t="str">
        <f>VLOOKUP(A3683, Kickstarter!B:C, 2, FALSE)</f>
        <v>HBOâ€™s Going Clear meets Netflixâ€™s Unbreakable Kimmy Schmidt in this one-woman comedy that takes you into and out of a destructive cult.</v>
      </c>
      <c r="C3683">
        <f>VLOOKUP(A3683, Kickstarter!B:E, 3, FALSE)</f>
        <v>1000</v>
      </c>
      <c r="D3683">
        <f>VLOOKUP(A3683, Kickstarter!B:E, 4, FALSE)</f>
        <v>1119</v>
      </c>
      <c r="E3683">
        <f>VLOOKUP(A3683, Kickstarter!B:P, 15, FALSE)</f>
        <v>62.17</v>
      </c>
      <c r="F3683">
        <f>VLOOKUP(A3683, Kickstarter!B:P, 11, FALSE)</f>
        <v>18</v>
      </c>
    </row>
    <row r="3684" spans="1:6" ht="45" x14ac:dyDescent="0.25">
      <c r="A3684" s="9" t="s">
        <v>3679</v>
      </c>
      <c r="B3684" s="3" t="str">
        <f>VLOOKUP(A3684, Kickstarter!B:C, 2, FALSE)</f>
        <v>My one-woman show invites audiences to join me on my path to pregnancy as I share my neuroses, challenges and revelations.</v>
      </c>
      <c r="C3684">
        <f>VLOOKUP(A3684, Kickstarter!B:E, 3, FALSE)</f>
        <v>3000</v>
      </c>
      <c r="D3684">
        <f>VLOOKUP(A3684, Kickstarter!B:E, 4, FALSE)</f>
        <v>4176</v>
      </c>
      <c r="E3684">
        <f>VLOOKUP(A3684, Kickstarter!B:P, 15, FALSE)</f>
        <v>62.33</v>
      </c>
      <c r="F3684">
        <f>VLOOKUP(A3684, Kickstarter!B:P, 11, FALSE)</f>
        <v>67</v>
      </c>
    </row>
    <row r="3685" spans="1:6" ht="45" x14ac:dyDescent="0.25">
      <c r="A3685" s="9" t="s">
        <v>3680</v>
      </c>
      <c r="B3685" s="3" t="str">
        <f>VLOOKUP(A3685, Kickstarter!B:C, 2, FALSE)</f>
        <v>A Krumpus Story is a dark holiday comedy for anyone who wants a little more spice in their holiday fare.</v>
      </c>
      <c r="C3685">
        <f>VLOOKUP(A3685, Kickstarter!B:E, 3, FALSE)</f>
        <v>3500</v>
      </c>
      <c r="D3685">
        <f>VLOOKUP(A3685, Kickstarter!B:E, 4, FALSE)</f>
        <v>3880</v>
      </c>
      <c r="E3685">
        <f>VLOOKUP(A3685, Kickstarter!B:P, 15, FALSE)</f>
        <v>58.79</v>
      </c>
      <c r="F3685">
        <f>VLOOKUP(A3685, Kickstarter!B:P, 11, FALSE)</f>
        <v>66</v>
      </c>
    </row>
    <row r="3686" spans="1:6" ht="45" x14ac:dyDescent="0.25">
      <c r="A3686" s="9" t="s">
        <v>3681</v>
      </c>
      <c r="B3686" s="3" t="str">
        <f>VLOOKUP(A3686, Kickstarter!B:C, 2, FALSE)</f>
        <v>Thespis Theater Festival presents Cassiopeia: A romantic tale of a bride finding her way to her unknown groom before it is too late.</v>
      </c>
      <c r="C3686">
        <f>VLOOKUP(A3686, Kickstarter!B:E, 3, FALSE)</f>
        <v>750</v>
      </c>
      <c r="D3686">
        <f>VLOOKUP(A3686, Kickstarter!B:E, 4, FALSE)</f>
        <v>1043</v>
      </c>
      <c r="E3686">
        <f>VLOOKUP(A3686, Kickstarter!B:P, 15, FALSE)</f>
        <v>45.35</v>
      </c>
      <c r="F3686">
        <f>VLOOKUP(A3686, Kickstarter!B:P, 11, FALSE)</f>
        <v>23</v>
      </c>
    </row>
    <row r="3687" spans="1:6" ht="45" x14ac:dyDescent="0.25">
      <c r="A3687" s="9" t="s">
        <v>3682</v>
      </c>
      <c r="B3687" s="3" t="str">
        <f>VLOOKUP(A3687, Kickstarter!B:C, 2, FALSE)</f>
        <v>Bare Theatre &amp; Cirque de Vol Studios are back for another outdoor adventure in the amphitheatre at Raleigh Little Theatre!</v>
      </c>
      <c r="C3687">
        <f>VLOOKUP(A3687, Kickstarter!B:E, 3, FALSE)</f>
        <v>5000</v>
      </c>
      <c r="D3687">
        <f>VLOOKUP(A3687, Kickstarter!B:E, 4, FALSE)</f>
        <v>5285</v>
      </c>
      <c r="E3687">
        <f>VLOOKUP(A3687, Kickstarter!B:P, 15, FALSE)</f>
        <v>41.94</v>
      </c>
      <c r="F3687">
        <f>VLOOKUP(A3687, Kickstarter!B:P, 11, FALSE)</f>
        <v>126</v>
      </c>
    </row>
    <row r="3688" spans="1:6" ht="45" x14ac:dyDescent="0.25">
      <c r="A3688" s="9" t="s">
        <v>3683</v>
      </c>
      <c r="B3688" s="3" t="str">
        <f>VLOOKUP(A3688, Kickstarter!B:C, 2, FALSE)</f>
        <v>This October, in association with Rogue Productions at FSU, I will be directing a production of Dog sees God.</v>
      </c>
      <c r="C3688">
        <f>VLOOKUP(A3688, Kickstarter!B:E, 3, FALSE)</f>
        <v>350</v>
      </c>
      <c r="D3688">
        <f>VLOOKUP(A3688, Kickstarter!B:E, 4, FALSE)</f>
        <v>355</v>
      </c>
      <c r="E3688">
        <f>VLOOKUP(A3688, Kickstarter!B:P, 15, FALSE)</f>
        <v>59.17</v>
      </c>
      <c r="F3688">
        <f>VLOOKUP(A3688, Kickstarter!B:P, 11, FALSE)</f>
        <v>6</v>
      </c>
    </row>
    <row r="3689" spans="1:6" ht="45" x14ac:dyDescent="0.25">
      <c r="A3689" s="9" t="s">
        <v>3684</v>
      </c>
      <c r="B3689" s="3" t="str">
        <f>VLOOKUP(A3689, Kickstarter!B:C, 2, FALSE)</f>
        <v>"death (and straight boys)" is a 5 play cycle, loosely founded on the KÃ¼bler-Ross model, more commonly known as the 5 stages of grief.</v>
      </c>
      <c r="C3689">
        <f>VLOOKUP(A3689, Kickstarter!B:E, 3, FALSE)</f>
        <v>5000</v>
      </c>
      <c r="D3689">
        <f>VLOOKUP(A3689, Kickstarter!B:E, 4, FALSE)</f>
        <v>5012.25</v>
      </c>
      <c r="E3689">
        <f>VLOOKUP(A3689, Kickstarter!B:P, 15, FALSE)</f>
        <v>200.49</v>
      </c>
      <c r="F3689">
        <f>VLOOKUP(A3689, Kickstarter!B:P, 11, FALSE)</f>
        <v>25</v>
      </c>
    </row>
    <row r="3690" spans="1:6" ht="45" x14ac:dyDescent="0.25">
      <c r="A3690" s="9" t="s">
        <v>3685</v>
      </c>
      <c r="B3690" s="3" t="str">
        <f>VLOOKUP(A3690, Kickstarter!B:C, 2, FALSE)</f>
        <v>The Tulip Tree is a project I have been passionate about for 5 years. It is an unforgettable story that has never been told.</v>
      </c>
      <c r="C3690">
        <f>VLOOKUP(A3690, Kickstarter!B:E, 3, FALSE)</f>
        <v>3000</v>
      </c>
      <c r="D3690">
        <f>VLOOKUP(A3690, Kickstarter!B:E, 4, FALSE)</f>
        <v>3275</v>
      </c>
      <c r="E3690">
        <f>VLOOKUP(A3690, Kickstarter!B:P, 15, FALSE)</f>
        <v>83.97</v>
      </c>
      <c r="F3690">
        <f>VLOOKUP(A3690, Kickstarter!B:P, 11, FALSE)</f>
        <v>39</v>
      </c>
    </row>
    <row r="3691" spans="1:6" ht="45" x14ac:dyDescent="0.25">
      <c r="A3691" s="9" t="s">
        <v>3686</v>
      </c>
      <c r="B3691" s="3" t="str">
        <f>VLOOKUP(A3691, Kickstarter!B:C, 2, FALSE)</f>
        <v>A humorous, touching play about the joys and challenges of a married couple's tender, yet intense relationship "Love is never random"</v>
      </c>
      <c r="C3691">
        <f>VLOOKUP(A3691, Kickstarter!B:E, 3, FALSE)</f>
        <v>3000</v>
      </c>
      <c r="D3691">
        <f>VLOOKUP(A3691, Kickstarter!B:E, 4, FALSE)</f>
        <v>3550</v>
      </c>
      <c r="E3691">
        <f>VLOOKUP(A3691, Kickstarter!B:P, 15, FALSE)</f>
        <v>57.26</v>
      </c>
      <c r="F3691">
        <f>VLOOKUP(A3691, Kickstarter!B:P, 11, FALSE)</f>
        <v>62</v>
      </c>
    </row>
    <row r="3692" spans="1:6" ht="45" x14ac:dyDescent="0.25">
      <c r="A3692" s="9" t="s">
        <v>3687</v>
      </c>
      <c r="B3692" s="3" t="str">
        <f>VLOOKUP(A3692, Kickstarter!B:C, 2, FALSE)</f>
        <v>A play honoring the lives and legacies of the activists and those remembered at the 1992 ACT UP Ashes Action at The White House</v>
      </c>
      <c r="C3692">
        <f>VLOOKUP(A3692, Kickstarter!B:E, 3, FALSE)</f>
        <v>1500</v>
      </c>
      <c r="D3692">
        <f>VLOOKUP(A3692, Kickstarter!B:E, 4, FALSE)</f>
        <v>1800</v>
      </c>
      <c r="E3692">
        <f>VLOOKUP(A3692, Kickstarter!B:P, 15, FALSE)</f>
        <v>58.06</v>
      </c>
      <c r="F3692">
        <f>VLOOKUP(A3692, Kickstarter!B:P, 11, FALSE)</f>
        <v>31</v>
      </c>
    </row>
    <row r="3693" spans="1:6" ht="30" x14ac:dyDescent="0.25">
      <c r="A3693" s="9" t="s">
        <v>3688</v>
      </c>
      <c r="B3693" s="3" t="str">
        <f>VLOOKUP(A3693, Kickstarter!B:C, 2, FALSE)</f>
        <v>World Premiere of last play written by Amiri Baraka</v>
      </c>
      <c r="C3693">
        <f>VLOOKUP(A3693, Kickstarter!B:E, 3, FALSE)</f>
        <v>40000</v>
      </c>
      <c r="D3693">
        <f>VLOOKUP(A3693, Kickstarter!B:E, 4, FALSE)</f>
        <v>51184</v>
      </c>
      <c r="E3693">
        <f>VLOOKUP(A3693, Kickstarter!B:P, 15, FALSE)</f>
        <v>186.8</v>
      </c>
      <c r="F3693">
        <f>VLOOKUP(A3693, Kickstarter!B:P, 11, FALSE)</f>
        <v>274</v>
      </c>
    </row>
    <row r="3694" spans="1:6" ht="30" x14ac:dyDescent="0.25">
      <c r="A3694" s="9" t="s">
        <v>3689</v>
      </c>
      <c r="B3694" s="3" t="str">
        <f>VLOOKUP(A3694, Kickstarter!B:C, 2, FALSE)</f>
        <v>Help us independently produce two great comedies by Christopher Durang.</v>
      </c>
      <c r="C3694">
        <f>VLOOKUP(A3694, Kickstarter!B:E, 3, FALSE)</f>
        <v>1000</v>
      </c>
      <c r="D3694">
        <f>VLOOKUP(A3694, Kickstarter!B:E, 4, FALSE)</f>
        <v>1260</v>
      </c>
      <c r="E3694">
        <f>VLOOKUP(A3694, Kickstarter!B:P, 15, FALSE)</f>
        <v>74.12</v>
      </c>
      <c r="F3694">
        <f>VLOOKUP(A3694, Kickstarter!B:P, 11, FALSE)</f>
        <v>17</v>
      </c>
    </row>
    <row r="3695" spans="1:6" ht="45" x14ac:dyDescent="0.25">
      <c r="A3695" s="9" t="s">
        <v>3690</v>
      </c>
      <c r="B3695" s="3" t="str">
        <f>VLOOKUP(A3695, Kickstarter!B:C, 2, FALSE)</f>
        <v>Jason (Georgia on My Mind), a solo play about a modern quest to the Republic of Georgia in the ancient steps of Jason &amp; the Argonauts</v>
      </c>
      <c r="C3695">
        <f>VLOOKUP(A3695, Kickstarter!B:E, 3, FALSE)</f>
        <v>333</v>
      </c>
      <c r="D3695">
        <f>VLOOKUP(A3695, Kickstarter!B:E, 4, FALSE)</f>
        <v>430</v>
      </c>
      <c r="E3695">
        <f>VLOOKUP(A3695, Kickstarter!B:P, 15, FALSE)</f>
        <v>30.71</v>
      </c>
      <c r="F3695">
        <f>VLOOKUP(A3695, Kickstarter!B:P, 11, FALSE)</f>
        <v>14</v>
      </c>
    </row>
    <row r="3696" spans="1:6" ht="45" x14ac:dyDescent="0.25">
      <c r="A3696" s="9" t="s">
        <v>3691</v>
      </c>
      <c r="B3696" s="3" t="str">
        <f>VLOOKUP(A3696, Kickstarter!B:C, 2, FALSE)</f>
        <v>A new play exploring themes of reverence, belief, and certainty. 
"Because what is is, and what is cannot not be..."</v>
      </c>
      <c r="C3696">
        <f>VLOOKUP(A3696, Kickstarter!B:E, 3, FALSE)</f>
        <v>3500</v>
      </c>
      <c r="D3696">
        <f>VLOOKUP(A3696, Kickstarter!B:E, 4, FALSE)</f>
        <v>3760</v>
      </c>
      <c r="E3696">
        <f>VLOOKUP(A3696, Kickstarter!B:P, 15, FALSE)</f>
        <v>62.67</v>
      </c>
      <c r="F3696">
        <f>VLOOKUP(A3696, Kickstarter!B:P, 11, FALSE)</f>
        <v>60</v>
      </c>
    </row>
    <row r="3697" spans="1:6" ht="60" x14ac:dyDescent="0.25">
      <c r="A3697" s="9" t="s">
        <v>3692</v>
      </c>
      <c r="B3697" s="3" t="str">
        <f>VLOOKUP(A3697, Kickstarter!B:C, 2, FALSE)</f>
        <v>Tony-Award Winning Play, The History Boys brought to you by the Independent Student Production Company Narrative Series: Page to Stage!</v>
      </c>
      <c r="C3697">
        <f>VLOOKUP(A3697, Kickstarter!B:E, 3, FALSE)</f>
        <v>4000</v>
      </c>
      <c r="D3697">
        <f>VLOOKUP(A3697, Kickstarter!B:E, 4, FALSE)</f>
        <v>4005</v>
      </c>
      <c r="E3697">
        <f>VLOOKUP(A3697, Kickstarter!B:P, 15, FALSE)</f>
        <v>121.36</v>
      </c>
      <c r="F3697">
        <f>VLOOKUP(A3697, Kickstarter!B:P, 11, FALSE)</f>
        <v>33</v>
      </c>
    </row>
    <row r="3698" spans="1:6" ht="45" x14ac:dyDescent="0.25">
      <c r="A3698" s="9" t="s">
        <v>3693</v>
      </c>
      <c r="B3698" s="3" t="str">
        <f>VLOOKUP(A3698, Kickstarter!B:C, 2, FALSE)</f>
        <v>We are 10 years old - please help us celebrate the last 10 years and secure our future for the next 10 years.</v>
      </c>
      <c r="C3698">
        <f>VLOOKUP(A3698, Kickstarter!B:E, 3, FALSE)</f>
        <v>2000</v>
      </c>
      <c r="D3698">
        <f>VLOOKUP(A3698, Kickstarter!B:E, 4, FALSE)</f>
        <v>3100</v>
      </c>
      <c r="E3698">
        <f>VLOOKUP(A3698, Kickstarter!B:P, 15, FALSE)</f>
        <v>39.74</v>
      </c>
      <c r="F3698">
        <f>VLOOKUP(A3698, Kickstarter!B:P, 11, FALSE)</f>
        <v>78</v>
      </c>
    </row>
    <row r="3699" spans="1:6" ht="45" x14ac:dyDescent="0.25">
      <c r="A3699" s="9" t="s">
        <v>3694</v>
      </c>
      <c r="B3699" s="3" t="str">
        <f>VLOOKUP(A3699, Kickstarter!B:C, 2, FALSE)</f>
        <v>With your support this one-man show will tour various theatres in the UK - it's a story of hero worship and love beyond the grave.</v>
      </c>
      <c r="C3699">
        <f>VLOOKUP(A3699, Kickstarter!B:E, 3, FALSE)</f>
        <v>2000</v>
      </c>
      <c r="D3699">
        <f>VLOOKUP(A3699, Kickstarter!B:E, 4, FALSE)</f>
        <v>2160</v>
      </c>
      <c r="E3699">
        <f>VLOOKUP(A3699, Kickstarter!B:P, 15, FALSE)</f>
        <v>72</v>
      </c>
      <c r="F3699">
        <f>VLOOKUP(A3699, Kickstarter!B:P, 11, FALSE)</f>
        <v>30</v>
      </c>
    </row>
    <row r="3700" spans="1:6" ht="30" x14ac:dyDescent="0.25">
      <c r="A3700" s="9" t="s">
        <v>3695</v>
      </c>
      <c r="B3700" s="3" t="str">
        <f>VLOOKUP(A3700, Kickstarter!B:C, 2, FALSE)</f>
        <v>Two great political plays, separated in authorship by four hundred years but united in their urgency.</v>
      </c>
      <c r="C3700">
        <f>VLOOKUP(A3700, Kickstarter!B:E, 3, FALSE)</f>
        <v>5000</v>
      </c>
      <c r="D3700">
        <f>VLOOKUP(A3700, Kickstarter!B:E, 4, FALSE)</f>
        <v>5526</v>
      </c>
      <c r="E3700">
        <f>VLOOKUP(A3700, Kickstarter!B:P, 15, FALSE)</f>
        <v>40.630000000000003</v>
      </c>
      <c r="F3700">
        <f>VLOOKUP(A3700, Kickstarter!B:P, 11, FALSE)</f>
        <v>136</v>
      </c>
    </row>
    <row r="3701" spans="1:6" ht="45" x14ac:dyDescent="0.25">
      <c r="A3701" s="9" t="s">
        <v>3696</v>
      </c>
      <c r="B3701" s="3" t="str">
        <f>VLOOKUP(A3701, Kickstarter!B:C, 2, FALSE)</f>
        <v>Tell Me That You Love Me, a new play about the love affair between Actress and Writer, with the novel Arch of Triumph as the backdrop</v>
      </c>
      <c r="C3701">
        <f>VLOOKUP(A3701, Kickstarter!B:E, 3, FALSE)</f>
        <v>2500</v>
      </c>
      <c r="D3701">
        <f>VLOOKUP(A3701, Kickstarter!B:E, 4, FALSE)</f>
        <v>2520</v>
      </c>
      <c r="E3701">
        <f>VLOOKUP(A3701, Kickstarter!B:P, 15, FALSE)</f>
        <v>63</v>
      </c>
      <c r="F3701">
        <f>VLOOKUP(A3701, Kickstarter!B:P, 11, FALSE)</f>
        <v>40</v>
      </c>
    </row>
    <row r="3702" spans="1:6" ht="30" x14ac:dyDescent="0.25">
      <c r="A3702" s="9" t="s">
        <v>3697</v>
      </c>
      <c r="B3702" s="3" t="str">
        <f>VLOOKUP(A3702, Kickstarter!B:C, 2, FALSE)</f>
        <v>Help me produce the play I have written for my senior project!</v>
      </c>
      <c r="C3702">
        <f>VLOOKUP(A3702, Kickstarter!B:E, 3, FALSE)</f>
        <v>500</v>
      </c>
      <c r="D3702">
        <f>VLOOKUP(A3702, Kickstarter!B:E, 4, FALSE)</f>
        <v>606</v>
      </c>
      <c r="E3702">
        <f>VLOOKUP(A3702, Kickstarter!B:P, 15, FALSE)</f>
        <v>33.67</v>
      </c>
      <c r="F3702">
        <f>VLOOKUP(A3702, Kickstarter!B:P, 11, FALSE)</f>
        <v>18</v>
      </c>
    </row>
    <row r="3703" spans="1:6" ht="45" x14ac:dyDescent="0.25">
      <c r="A3703" s="9" t="s">
        <v>3698</v>
      </c>
      <c r="B3703" s="3" t="str">
        <f>VLOOKUP(A3703, Kickstarter!B:C, 2, FALSE)</f>
        <v>Part-silent film, part-thriller, Dog Show sees four actors play a community of dogs and their owners. One autumn, a killer strikes.</v>
      </c>
      <c r="C3703">
        <f>VLOOKUP(A3703, Kickstarter!B:E, 3, FALSE)</f>
        <v>1500</v>
      </c>
      <c r="D3703">
        <f>VLOOKUP(A3703, Kickstarter!B:E, 4, FALSE)</f>
        <v>1505</v>
      </c>
      <c r="E3703">
        <f>VLOOKUP(A3703, Kickstarter!B:P, 15, FALSE)</f>
        <v>38.590000000000003</v>
      </c>
      <c r="F3703">
        <f>VLOOKUP(A3703, Kickstarter!B:P, 11, FALSE)</f>
        <v>39</v>
      </c>
    </row>
    <row r="3704" spans="1:6" ht="45" x14ac:dyDescent="0.25">
      <c r="A3704" s="9" t="s">
        <v>3699</v>
      </c>
      <c r="B3704" s="3" t="str">
        <f>VLOOKUP(A3704, Kickstarter!B:C, 2, FALSE)</f>
        <v>Shakespeare's "Julius Caesar" inspires the unforgettable story of the "African Che Guevara" Thomas Sankara, President of Burkina Faso.</v>
      </c>
      <c r="C3704">
        <f>VLOOKUP(A3704, Kickstarter!B:E, 3, FALSE)</f>
        <v>3000</v>
      </c>
      <c r="D3704">
        <f>VLOOKUP(A3704, Kickstarter!B:E, 4, FALSE)</f>
        <v>3275</v>
      </c>
      <c r="E3704">
        <f>VLOOKUP(A3704, Kickstarter!B:P, 15, FALSE)</f>
        <v>155.94999999999999</v>
      </c>
      <c r="F3704">
        <f>VLOOKUP(A3704, Kickstarter!B:P, 11, FALSE)</f>
        <v>21</v>
      </c>
    </row>
    <row r="3705" spans="1:6" ht="45" x14ac:dyDescent="0.25">
      <c r="A3705" s="9" t="s">
        <v>3700</v>
      </c>
      <c r="B3705" s="3" t="str">
        <f>VLOOKUP(A3705, Kickstarter!B:C, 2, FALSE)</f>
        <v>Dancing spirits and blood magic come together in-the-park to depict an image of retaliation against oppression in "The Tempest"</v>
      </c>
      <c r="C3705">
        <f>VLOOKUP(A3705, Kickstarter!B:E, 3, FALSE)</f>
        <v>1050</v>
      </c>
      <c r="D3705">
        <f>VLOOKUP(A3705, Kickstarter!B:E, 4, FALSE)</f>
        <v>1296</v>
      </c>
      <c r="E3705">
        <f>VLOOKUP(A3705, Kickstarter!B:P, 15, FALSE)</f>
        <v>43.2</v>
      </c>
      <c r="F3705">
        <f>VLOOKUP(A3705, Kickstarter!B:P, 11, FALSE)</f>
        <v>30</v>
      </c>
    </row>
    <row r="3706" spans="1:6" ht="45" x14ac:dyDescent="0.25">
      <c r="A3706" s="9" t="s">
        <v>3701</v>
      </c>
      <c r="B3706" s="3" t="str">
        <f>VLOOKUP(A3706, Kickstarter!B:C, 2, FALSE)</f>
        <v>The award-winning Nottingham New Theatre presents an exciting experimental play about the multi-universe theory and love.</v>
      </c>
      <c r="C3706">
        <f>VLOOKUP(A3706, Kickstarter!B:E, 3, FALSE)</f>
        <v>300</v>
      </c>
      <c r="D3706">
        <f>VLOOKUP(A3706, Kickstarter!B:E, 4, FALSE)</f>
        <v>409.01</v>
      </c>
      <c r="E3706">
        <f>VLOOKUP(A3706, Kickstarter!B:P, 15, FALSE)</f>
        <v>15.15</v>
      </c>
      <c r="F3706">
        <f>VLOOKUP(A3706, Kickstarter!B:P, 11, FALSE)</f>
        <v>27</v>
      </c>
    </row>
    <row r="3707" spans="1:6" ht="45" x14ac:dyDescent="0.25">
      <c r="A3707" s="9" t="s">
        <v>3702</v>
      </c>
      <c r="B3707" s="3" t="str">
        <f>VLOOKUP(A3707, Kickstarter!B:C, 2, FALSE)</f>
        <v>The play satirizes the Chicago improvisation scene exposing the rules of the craft and the eccentricities of its participants</v>
      </c>
      <c r="C3707">
        <f>VLOOKUP(A3707, Kickstarter!B:E, 3, FALSE)</f>
        <v>2827</v>
      </c>
      <c r="D3707">
        <f>VLOOKUP(A3707, Kickstarter!B:E, 4, FALSE)</f>
        <v>2925</v>
      </c>
      <c r="E3707">
        <f>VLOOKUP(A3707, Kickstarter!B:P, 15, FALSE)</f>
        <v>83.57</v>
      </c>
      <c r="F3707">
        <f>VLOOKUP(A3707, Kickstarter!B:P, 11, FALSE)</f>
        <v>35</v>
      </c>
    </row>
    <row r="3708" spans="1:6" ht="45" x14ac:dyDescent="0.25">
      <c r="A3708" s="9" t="s">
        <v>3703</v>
      </c>
      <c r="B3708" s="3" t="str">
        <f>VLOOKUP(A3708, Kickstarter!B:C, 2, FALSE)</f>
        <v>Our original dramatic adaption of this Mozart opera is staged to create visually stunning fun with live music.</v>
      </c>
      <c r="C3708">
        <f>VLOOKUP(A3708, Kickstarter!B:E, 3, FALSE)</f>
        <v>1500</v>
      </c>
      <c r="D3708">
        <f>VLOOKUP(A3708, Kickstarter!B:E, 4, FALSE)</f>
        <v>1820</v>
      </c>
      <c r="E3708">
        <f>VLOOKUP(A3708, Kickstarter!B:P, 15, FALSE)</f>
        <v>140</v>
      </c>
      <c r="F3708">
        <f>VLOOKUP(A3708, Kickstarter!B:P, 11, FALSE)</f>
        <v>13</v>
      </c>
    </row>
    <row r="3709" spans="1:6" ht="30" x14ac:dyDescent="0.25">
      <c r="A3709" s="9" t="s">
        <v>3704</v>
      </c>
      <c r="B3709" s="3" t="str">
        <f>VLOOKUP(A3709, Kickstarter!B:C, 2, FALSE)</f>
        <v>Support this collection of new plays by Kansas City writers and the artists who are bringing it to life!</v>
      </c>
      <c r="C3709">
        <f>VLOOKUP(A3709, Kickstarter!B:E, 3, FALSE)</f>
        <v>1000</v>
      </c>
      <c r="D3709">
        <f>VLOOKUP(A3709, Kickstarter!B:E, 4, FALSE)</f>
        <v>1860</v>
      </c>
      <c r="E3709">
        <f>VLOOKUP(A3709, Kickstarter!B:P, 15, FALSE)</f>
        <v>80.87</v>
      </c>
      <c r="F3709">
        <f>VLOOKUP(A3709, Kickstarter!B:P, 11, FALSE)</f>
        <v>23</v>
      </c>
    </row>
    <row r="3710" spans="1:6" ht="45" x14ac:dyDescent="0.25">
      <c r="A3710" s="9" t="s">
        <v>3705</v>
      </c>
      <c r="B3710" s="3" t="str">
        <f>VLOOKUP(A3710, Kickstarter!B:C, 2, FALSE)</f>
        <v>Dear Stone Theater Company brings its inaugural production of Much Ado About Nothing to Logan Square, Chicago. Thanks for watching!</v>
      </c>
      <c r="C3710">
        <f>VLOOKUP(A3710, Kickstarter!B:E, 3, FALSE)</f>
        <v>700</v>
      </c>
      <c r="D3710">
        <f>VLOOKUP(A3710, Kickstarter!B:E, 4, FALSE)</f>
        <v>2100</v>
      </c>
      <c r="E3710">
        <f>VLOOKUP(A3710, Kickstarter!B:P, 15, FALSE)</f>
        <v>53.85</v>
      </c>
      <c r="F3710">
        <f>VLOOKUP(A3710, Kickstarter!B:P, 11, FALSE)</f>
        <v>39</v>
      </c>
    </row>
    <row r="3711" spans="1:6" ht="45" x14ac:dyDescent="0.25">
      <c r="A3711" s="9" t="s">
        <v>3706</v>
      </c>
      <c r="B3711" s="3" t="str">
        <f>VLOOKUP(A3711, Kickstarter!B:C, 2, FALSE)</f>
        <v>The filthily talented Ruby and Darling, take you on a raunch-tastic musical discovery of life with a vagina. #sayno</v>
      </c>
      <c r="C3711">
        <f>VLOOKUP(A3711, Kickstarter!B:E, 3, FALSE)</f>
        <v>1000</v>
      </c>
      <c r="D3711">
        <f>VLOOKUP(A3711, Kickstarter!B:E, 4, FALSE)</f>
        <v>1082.5</v>
      </c>
      <c r="E3711">
        <f>VLOOKUP(A3711, Kickstarter!B:P, 15, FALSE)</f>
        <v>30.93</v>
      </c>
      <c r="F3711">
        <f>VLOOKUP(A3711, Kickstarter!B:P, 11, FALSE)</f>
        <v>35</v>
      </c>
    </row>
    <row r="3712" spans="1:6" ht="30" x14ac:dyDescent="0.25">
      <c r="A3712" s="9" t="s">
        <v>3707</v>
      </c>
      <c r="B3712" s="3" t="str">
        <f>VLOOKUP(A3712, Kickstarter!B:C, 2, FALSE)</f>
        <v>A comedy about, life, death, men, women, and the power of a good Kegel.</v>
      </c>
      <c r="C3712">
        <f>VLOOKUP(A3712, Kickstarter!B:E, 3, FALSE)</f>
        <v>1300</v>
      </c>
      <c r="D3712">
        <f>VLOOKUP(A3712, Kickstarter!B:E, 4, FALSE)</f>
        <v>1835</v>
      </c>
      <c r="E3712">
        <f>VLOOKUP(A3712, Kickstarter!B:P, 15, FALSE)</f>
        <v>67.959999999999994</v>
      </c>
      <c r="F3712">
        <f>VLOOKUP(A3712, Kickstarter!B:P, 11, FALSE)</f>
        <v>27</v>
      </c>
    </row>
    <row r="3713" spans="1:6" ht="30" x14ac:dyDescent="0.25">
      <c r="A3713" s="9" t="s">
        <v>3708</v>
      </c>
      <c r="B3713" s="3" t="str">
        <f>VLOOKUP(A3713, Kickstarter!B:C, 2, FALSE)</f>
        <v>Two teachers and twenty kids bring one of Shakespeare's plays to life!</v>
      </c>
      <c r="C3713">
        <f>VLOOKUP(A3713, Kickstarter!B:E, 3, FALSE)</f>
        <v>500</v>
      </c>
      <c r="D3713">
        <f>VLOOKUP(A3713, Kickstarter!B:E, 4, FALSE)</f>
        <v>570</v>
      </c>
      <c r="E3713">
        <f>VLOOKUP(A3713, Kickstarter!B:P, 15, FALSE)</f>
        <v>27.14</v>
      </c>
      <c r="F3713">
        <f>VLOOKUP(A3713, Kickstarter!B:P, 11, FALSE)</f>
        <v>21</v>
      </c>
    </row>
    <row r="3714" spans="1:6" ht="45" x14ac:dyDescent="0.25">
      <c r="A3714" s="9" t="s">
        <v>3709</v>
      </c>
      <c r="B3714" s="3" t="str">
        <f>VLOOKUP(A3714, Kickstarter!B:C, 2, FALSE)</f>
        <v>Married, Single, Divorced, Straight, Gay, Transgendered, Birth Mother, Adoptive Mother.... Everyone has a story.  These are ours.</v>
      </c>
      <c r="C3714">
        <f>VLOOKUP(A3714, Kickstarter!B:E, 3, FALSE)</f>
        <v>7500</v>
      </c>
      <c r="D3714">
        <f>VLOOKUP(A3714, Kickstarter!B:E, 4, FALSE)</f>
        <v>11530</v>
      </c>
      <c r="E3714">
        <f>VLOOKUP(A3714, Kickstarter!B:P, 15, FALSE)</f>
        <v>110.87</v>
      </c>
      <c r="F3714">
        <f>VLOOKUP(A3714, Kickstarter!B:P, 11, FALSE)</f>
        <v>104</v>
      </c>
    </row>
    <row r="3715" spans="1:6" ht="45" x14ac:dyDescent="0.25">
      <c r="A3715" s="9" t="s">
        <v>3710</v>
      </c>
      <c r="B3715" s="3" t="str">
        <f>VLOOKUP(A3715, Kickstarter!B:C, 2, FALSE)</f>
        <v>Matt Fotis's play, Nights on the Couch, was accepted to the 28th Annual Strawberry One Act Festival! Show your support!</v>
      </c>
      <c r="C3715">
        <f>VLOOKUP(A3715, Kickstarter!B:E, 3, FALSE)</f>
        <v>2000</v>
      </c>
      <c r="D3715">
        <f>VLOOKUP(A3715, Kickstarter!B:E, 4, FALSE)</f>
        <v>2030</v>
      </c>
      <c r="E3715">
        <f>VLOOKUP(A3715, Kickstarter!B:P, 15, FALSE)</f>
        <v>106.84</v>
      </c>
      <c r="F3715">
        <f>VLOOKUP(A3715, Kickstarter!B:P, 11, FALSE)</f>
        <v>19</v>
      </c>
    </row>
    <row r="3716" spans="1:6" ht="45" x14ac:dyDescent="0.25">
      <c r="A3716" s="9" t="s">
        <v>3711</v>
      </c>
      <c r="B3716" s="3" t="str">
        <f>VLOOKUP(A3716, Kickstarter!B:C, 2, FALSE)</f>
        <v>This summer, help some of the top high school theater students from across the country come to NYC to create a world premiere play.</v>
      </c>
      <c r="C3716">
        <f>VLOOKUP(A3716, Kickstarter!B:E, 3, FALSE)</f>
        <v>10000</v>
      </c>
      <c r="D3716">
        <f>VLOOKUP(A3716, Kickstarter!B:E, 4, FALSE)</f>
        <v>10235</v>
      </c>
      <c r="E3716">
        <f>VLOOKUP(A3716, Kickstarter!B:P, 15, FALSE)</f>
        <v>105.52</v>
      </c>
      <c r="F3716">
        <f>VLOOKUP(A3716, Kickstarter!B:P, 11, FALSE)</f>
        <v>97</v>
      </c>
    </row>
    <row r="3717" spans="1:6" ht="45" x14ac:dyDescent="0.25">
      <c r="A3717" s="9" t="s">
        <v>3712</v>
      </c>
      <c r="B3717" s="3" t="str">
        <f>VLOOKUP(A3717, Kickstarter!B:C, 2, FALSE)</f>
        <v>Vibrant contemporary political theatre, exploring the professional and human impact of the growing corporate culture in education.</v>
      </c>
      <c r="C3717">
        <f>VLOOKUP(A3717, Kickstarter!B:E, 3, FALSE)</f>
        <v>3500</v>
      </c>
      <c r="D3717">
        <f>VLOOKUP(A3717, Kickstarter!B:E, 4, FALSE)</f>
        <v>3590</v>
      </c>
      <c r="E3717">
        <f>VLOOKUP(A3717, Kickstarter!B:P, 15, FALSE)</f>
        <v>132.96</v>
      </c>
      <c r="F3717">
        <f>VLOOKUP(A3717, Kickstarter!B:P, 11, FALSE)</f>
        <v>27</v>
      </c>
    </row>
    <row r="3718" spans="1:6" ht="45" x14ac:dyDescent="0.25">
      <c r="A3718" s="9" t="s">
        <v>3713</v>
      </c>
      <c r="B3718" s="3" t="str">
        <f>VLOOKUP(A3718, Kickstarter!B:C, 2, FALSE)</f>
        <v>I am raising money to pay for the rights to produce Sylvia by A.R. Gurney. The show will be a fundraiser for Wayside Waifs.</v>
      </c>
      <c r="C3718">
        <f>VLOOKUP(A3718, Kickstarter!B:E, 3, FALSE)</f>
        <v>800</v>
      </c>
      <c r="D3718">
        <f>VLOOKUP(A3718, Kickstarter!B:E, 4, FALSE)</f>
        <v>1246</v>
      </c>
      <c r="E3718">
        <f>VLOOKUP(A3718, Kickstarter!B:P, 15, FALSE)</f>
        <v>51.92</v>
      </c>
      <c r="F3718">
        <f>VLOOKUP(A3718, Kickstarter!B:P, 11, FALSE)</f>
        <v>24</v>
      </c>
    </row>
    <row r="3719" spans="1:6" ht="45" x14ac:dyDescent="0.25">
      <c r="A3719" s="9" t="s">
        <v>3714</v>
      </c>
      <c r="B3719" s="3" t="str">
        <f>VLOOKUP(A3719, Kickstarter!B:C, 2, FALSE)</f>
        <v>A heart-warming comedy by award-winning writer about Love, Sex, Friendship of three old gay men in their 60s'!</v>
      </c>
      <c r="C3719">
        <f>VLOOKUP(A3719, Kickstarter!B:E, 3, FALSE)</f>
        <v>4000</v>
      </c>
      <c r="D3719">
        <f>VLOOKUP(A3719, Kickstarter!B:E, 4, FALSE)</f>
        <v>4030</v>
      </c>
      <c r="E3719">
        <f>VLOOKUP(A3719, Kickstarter!B:P, 15, FALSE)</f>
        <v>310</v>
      </c>
      <c r="F3719">
        <f>VLOOKUP(A3719, Kickstarter!B:P, 11, FALSE)</f>
        <v>13</v>
      </c>
    </row>
    <row r="3720" spans="1:6" ht="45" x14ac:dyDescent="0.25">
      <c r="A3720" s="9" t="s">
        <v>3715</v>
      </c>
      <c r="B3720" s="3" t="str">
        <f>VLOOKUP(A3720, Kickstarter!B:C, 2, FALSE)</f>
        <v>William Carlisle has the world at his feet but its weight on his shoulders. He is intelligent, articulate and fucked.</v>
      </c>
      <c r="C3720">
        <f>VLOOKUP(A3720, Kickstarter!B:E, 3, FALSE)</f>
        <v>500</v>
      </c>
      <c r="D3720">
        <f>VLOOKUP(A3720, Kickstarter!B:E, 4, FALSE)</f>
        <v>1197</v>
      </c>
      <c r="E3720">
        <f>VLOOKUP(A3720, Kickstarter!B:P, 15, FALSE)</f>
        <v>26.02</v>
      </c>
      <c r="F3720">
        <f>VLOOKUP(A3720, Kickstarter!B:P, 11, FALSE)</f>
        <v>46</v>
      </c>
    </row>
    <row r="3721" spans="1:6" ht="30" x14ac:dyDescent="0.25">
      <c r="A3721" s="9" t="s">
        <v>3716</v>
      </c>
      <c r="B3721" s="3" t="str">
        <f>VLOOKUP(A3721, Kickstarter!B:C, 2, FALSE)</f>
        <v>A new piece of physical theatre about love, regret and longing.</v>
      </c>
      <c r="C3721">
        <f>VLOOKUP(A3721, Kickstarter!B:E, 3, FALSE)</f>
        <v>200</v>
      </c>
      <c r="D3721">
        <f>VLOOKUP(A3721, Kickstarter!B:E, 4, FALSE)</f>
        <v>420</v>
      </c>
      <c r="E3721">
        <f>VLOOKUP(A3721, Kickstarter!B:P, 15, FALSE)</f>
        <v>105</v>
      </c>
      <c r="F3721">
        <f>VLOOKUP(A3721, Kickstarter!B:P, 11, FALSE)</f>
        <v>4</v>
      </c>
    </row>
    <row r="3722" spans="1:6" ht="30" x14ac:dyDescent="0.25">
      <c r="A3722" s="9" t="s">
        <v>3717</v>
      </c>
      <c r="B3722" s="3" t="str">
        <f>VLOOKUP(A3722, Kickstarter!B:C, 2, FALSE)</f>
        <v>Breaking the American Indian stereotype in the American Theatre.</v>
      </c>
      <c r="C3722">
        <f>VLOOKUP(A3722, Kickstarter!B:E, 3, FALSE)</f>
        <v>3300</v>
      </c>
      <c r="D3722">
        <f>VLOOKUP(A3722, Kickstarter!B:E, 4, FALSE)</f>
        <v>3449</v>
      </c>
      <c r="E3722">
        <f>VLOOKUP(A3722, Kickstarter!B:P, 15, FALSE)</f>
        <v>86.23</v>
      </c>
      <c r="F3722">
        <f>VLOOKUP(A3722, Kickstarter!B:P, 11, FALSE)</f>
        <v>40</v>
      </c>
    </row>
    <row r="3723" spans="1:6" ht="45" x14ac:dyDescent="0.25">
      <c r="A3723" s="9" t="s">
        <v>3718</v>
      </c>
      <c r="B3723" s="3" t="str">
        <f>VLOOKUP(A3723, Kickstarter!B:C, 2, FALSE)</f>
        <v>Our birthing pains are over! Mamai Theatre Co. has delivered. Ease our growing pains as we move to downtown venues &amp; Playhouse Square!</v>
      </c>
      <c r="C3723">
        <f>VLOOKUP(A3723, Kickstarter!B:E, 3, FALSE)</f>
        <v>5000</v>
      </c>
      <c r="D3723">
        <f>VLOOKUP(A3723, Kickstarter!B:E, 4, FALSE)</f>
        <v>5040</v>
      </c>
      <c r="E3723">
        <f>VLOOKUP(A3723, Kickstarter!B:P, 15, FALSE)</f>
        <v>114.55</v>
      </c>
      <c r="F3723">
        <f>VLOOKUP(A3723, Kickstarter!B:P, 11, FALSE)</f>
        <v>44</v>
      </c>
    </row>
    <row r="3724" spans="1:6" ht="60" x14ac:dyDescent="0.25">
      <c r="A3724" s="9" t="s">
        <v>3719</v>
      </c>
      <c r="B3724" s="3" t="str">
        <f>VLOOKUP(A3724, Kickstarter!B:C, 2, FALSE)</f>
        <v>Un psychiatre reÃ§oit une patiente souffrant d'amnÃ©sie, de mythomanie et de nymphomanie. S'en suit une cascade d'Ã©vÃ©nements drolatiques.</v>
      </c>
      <c r="C3724">
        <f>VLOOKUP(A3724, Kickstarter!B:E, 3, FALSE)</f>
        <v>1500</v>
      </c>
      <c r="D3724">
        <f>VLOOKUP(A3724, Kickstarter!B:E, 4, FALSE)</f>
        <v>1668</v>
      </c>
      <c r="E3724">
        <f>VLOOKUP(A3724, Kickstarter!B:P, 15, FALSE)</f>
        <v>47.66</v>
      </c>
      <c r="F3724">
        <f>VLOOKUP(A3724, Kickstarter!B:P, 11, FALSE)</f>
        <v>35</v>
      </c>
    </row>
    <row r="3725" spans="1:6" ht="30" x14ac:dyDescent="0.25">
      <c r="A3725" s="9" t="s">
        <v>3720</v>
      </c>
      <c r="B3725" s="3" t="str">
        <f>VLOOKUP(A3725, Kickstarter!B:C, 2, FALSE)</f>
        <v>Saltmine Theatre Company present Beauty and the Beast:</v>
      </c>
      <c r="C3725">
        <f>VLOOKUP(A3725, Kickstarter!B:E, 3, FALSE)</f>
        <v>4500</v>
      </c>
      <c r="D3725">
        <f>VLOOKUP(A3725, Kickstarter!B:E, 4, FALSE)</f>
        <v>4592</v>
      </c>
      <c r="E3725">
        <f>VLOOKUP(A3725, Kickstarter!B:P, 15, FALSE)</f>
        <v>72.89</v>
      </c>
      <c r="F3725">
        <f>VLOOKUP(A3725, Kickstarter!B:P, 11, FALSE)</f>
        <v>63</v>
      </c>
    </row>
    <row r="3726" spans="1:6" ht="45" x14ac:dyDescent="0.25">
      <c r="A3726" s="9" t="s">
        <v>3721</v>
      </c>
      <c r="B3726" s="3" t="str">
        <f>VLOOKUP(A3726, Kickstarter!B:C, 2, FALSE)</f>
        <v>One man, one monster, one unforgettable act of violence. This is the story of the worldâ€™s most notorious terrorist. It is going to USA</v>
      </c>
      <c r="C3726">
        <f>VLOOKUP(A3726, Kickstarter!B:E, 3, FALSE)</f>
        <v>4300</v>
      </c>
      <c r="D3726">
        <f>VLOOKUP(A3726, Kickstarter!B:E, 4, FALSE)</f>
        <v>4409.55</v>
      </c>
      <c r="E3726">
        <f>VLOOKUP(A3726, Kickstarter!B:P, 15, FALSE)</f>
        <v>49.55</v>
      </c>
      <c r="F3726">
        <f>VLOOKUP(A3726, Kickstarter!B:P, 11, FALSE)</f>
        <v>89</v>
      </c>
    </row>
    <row r="3727" spans="1:6" ht="45" x14ac:dyDescent="0.25">
      <c r="A3727" s="9" t="s">
        <v>3722</v>
      </c>
      <c r="B3727" s="3" t="str">
        <f>VLOOKUP(A3727, Kickstarter!B:C, 2, FALSE)</f>
        <v>A small theatre company taking 'Mine' on tour in early 2016. 'Mine' is a modern play and we hope to break on to the stage with a bang.</v>
      </c>
      <c r="C3727">
        <f>VLOOKUP(A3727, Kickstarter!B:E, 3, FALSE)</f>
        <v>300</v>
      </c>
      <c r="D3727">
        <f>VLOOKUP(A3727, Kickstarter!B:E, 4, FALSE)</f>
        <v>381</v>
      </c>
      <c r="E3727">
        <f>VLOOKUP(A3727, Kickstarter!B:P, 15, FALSE)</f>
        <v>25.4</v>
      </c>
      <c r="F3727">
        <f>VLOOKUP(A3727, Kickstarter!B:P, 11, FALSE)</f>
        <v>15</v>
      </c>
    </row>
    <row r="3728" spans="1:6" ht="45" x14ac:dyDescent="0.25">
      <c r="A3728" s="9" t="s">
        <v>3723</v>
      </c>
      <c r="B3728" s="3" t="str">
        <f>VLOOKUP(A3728, Kickstarter!B:C, 2, FALSE)</f>
        <v>A week of rehearsal culminating in a staged reading of our three-actor adaptation of "Howards End," for potential producers.</v>
      </c>
      <c r="C3728">
        <f>VLOOKUP(A3728, Kickstarter!B:E, 3, FALSE)</f>
        <v>850</v>
      </c>
      <c r="D3728">
        <f>VLOOKUP(A3728, Kickstarter!B:E, 4, FALSE)</f>
        <v>2879</v>
      </c>
      <c r="E3728">
        <f>VLOOKUP(A3728, Kickstarter!B:P, 15, FALSE)</f>
        <v>62.59</v>
      </c>
      <c r="F3728">
        <f>VLOOKUP(A3728, Kickstarter!B:P, 11, FALSE)</f>
        <v>46</v>
      </c>
    </row>
    <row r="3729" spans="1:6" ht="45" x14ac:dyDescent="0.25">
      <c r="A3729" s="9" t="s">
        <v>3724</v>
      </c>
      <c r="B3729" s="3" t="str">
        <f>VLOOKUP(A3729, Kickstarter!B:C, 2, FALSE)</f>
        <v>It's exactly what you think it is: a historical parody of your favorite sitcom about a bar and its psychiatrist spinoff!</v>
      </c>
      <c r="C3729">
        <f>VLOOKUP(A3729, Kickstarter!B:E, 3, FALSE)</f>
        <v>2000</v>
      </c>
      <c r="D3729">
        <f>VLOOKUP(A3729, Kickstarter!B:E, 4, FALSE)</f>
        <v>2015</v>
      </c>
      <c r="E3729">
        <f>VLOOKUP(A3729, Kickstarter!B:P, 15, FALSE)</f>
        <v>61.06</v>
      </c>
      <c r="F3729">
        <f>VLOOKUP(A3729, Kickstarter!B:P, 11, FALSE)</f>
        <v>33</v>
      </c>
    </row>
    <row r="3730" spans="1:6" ht="30" x14ac:dyDescent="0.25">
      <c r="A3730" s="9" t="s">
        <v>3725</v>
      </c>
      <c r="B3730" s="3" t="str">
        <f>VLOOKUP(A3730, Kickstarter!B:C, 2, FALSE)</f>
        <v>Bare Bones Shakespeare's first season will start with a DFW school touring show: Romeo and Juliet.</v>
      </c>
      <c r="C3730">
        <f>VLOOKUP(A3730, Kickstarter!B:E, 3, FALSE)</f>
        <v>20000</v>
      </c>
      <c r="D3730">
        <f>VLOOKUP(A3730, Kickstarter!B:E, 4, FALSE)</f>
        <v>1862</v>
      </c>
      <c r="E3730">
        <f>VLOOKUP(A3730, Kickstarter!B:P, 15, FALSE)</f>
        <v>60.06</v>
      </c>
      <c r="F3730">
        <f>VLOOKUP(A3730, Kickstarter!B:P, 11, FALSE)</f>
        <v>31</v>
      </c>
    </row>
    <row r="3731" spans="1:6" ht="45" x14ac:dyDescent="0.25">
      <c r="A3731" s="9" t="s">
        <v>3726</v>
      </c>
      <c r="B3731" s="3" t="str">
        <f>VLOOKUP(A3731, Kickstarter!B:C, 2, FALSE)</f>
        <v>Shoe-string, Independent theater with a focus on art that makes you think.  Next, we're putting on an award winning Steve Martin play!</v>
      </c>
      <c r="C3731">
        <f>VLOOKUP(A3731, Kickstarter!B:E, 3, FALSE)</f>
        <v>5000</v>
      </c>
      <c r="D3731">
        <f>VLOOKUP(A3731, Kickstarter!B:E, 4, FALSE)</f>
        <v>362</v>
      </c>
      <c r="E3731">
        <f>VLOOKUP(A3731, Kickstarter!B:P, 15, FALSE)</f>
        <v>72.400000000000006</v>
      </c>
      <c r="F3731">
        <f>VLOOKUP(A3731, Kickstarter!B:P, 11, FALSE)</f>
        <v>5</v>
      </c>
    </row>
    <row r="3732" spans="1:6" ht="45" x14ac:dyDescent="0.25">
      <c r="A3732" s="9" t="s">
        <v>3727</v>
      </c>
      <c r="B3732" s="3" t="str">
        <f>VLOOKUP(A3732, Kickstarter!B:C, 2, FALSE)</f>
        <v>"MARK TWAIN IS HELL FOR THE COMPANY" is an original theatrical production created and under development by Jeff Lowe.</v>
      </c>
      <c r="C3732">
        <f>VLOOKUP(A3732, Kickstarter!B:E, 3, FALSE)</f>
        <v>1000</v>
      </c>
      <c r="D3732">
        <f>VLOOKUP(A3732, Kickstarter!B:E, 4, FALSE)</f>
        <v>100</v>
      </c>
      <c r="E3732">
        <f>VLOOKUP(A3732, Kickstarter!B:P, 15, FALSE)</f>
        <v>100</v>
      </c>
      <c r="F3732">
        <f>VLOOKUP(A3732, Kickstarter!B:P, 11, FALSE)</f>
        <v>1</v>
      </c>
    </row>
    <row r="3733" spans="1:6" ht="45" x14ac:dyDescent="0.25">
      <c r="A3733" s="9" t="s">
        <v>3728</v>
      </c>
      <c r="B3733" s="3" t="str">
        <f>VLOOKUP(A3733, Kickstarter!B:C, 2, FALSE)</f>
        <v>A long distance wrong number leads to love, but with Emily flying in to finally meet, Nick somehow forgot to mention he's blind.</v>
      </c>
      <c r="C3733">
        <f>VLOOKUP(A3733, Kickstarter!B:E, 3, FALSE)</f>
        <v>5500</v>
      </c>
      <c r="D3733">
        <f>VLOOKUP(A3733, Kickstarter!B:E, 4, FALSE)</f>
        <v>620</v>
      </c>
      <c r="E3733">
        <f>VLOOKUP(A3733, Kickstarter!B:P, 15, FALSE)</f>
        <v>51.67</v>
      </c>
      <c r="F3733">
        <f>VLOOKUP(A3733, Kickstarter!B:P, 11, FALSE)</f>
        <v>12</v>
      </c>
    </row>
    <row r="3734" spans="1:6" ht="45" x14ac:dyDescent="0.25">
      <c r="A3734" s="9" t="s">
        <v>3729</v>
      </c>
      <c r="B3734" s="3" t="str">
        <f>VLOOKUP(A3734, Kickstarter!B:C, 2, FALSE)</f>
        <v>Mijn solo voorstelling gaat over Elektra (Sophokles) en hoe zij als jongere alles beleeft en meemaakt!</v>
      </c>
      <c r="C3734">
        <f>VLOOKUP(A3734, Kickstarter!B:E, 3, FALSE)</f>
        <v>850</v>
      </c>
      <c r="D3734">
        <f>VLOOKUP(A3734, Kickstarter!B:E, 4, FALSE)</f>
        <v>131</v>
      </c>
      <c r="E3734">
        <f>VLOOKUP(A3734, Kickstarter!B:P, 15, FALSE)</f>
        <v>32.75</v>
      </c>
      <c r="F3734">
        <f>VLOOKUP(A3734, Kickstarter!B:P, 11, FALSE)</f>
        <v>4</v>
      </c>
    </row>
    <row r="3735" spans="1:6" ht="30" x14ac:dyDescent="0.25">
      <c r="A3735" s="9" t="s">
        <v>3730</v>
      </c>
      <c r="B3735" s="3" t="str">
        <f>VLOOKUP(A3735, Kickstarter!B:C, 2, FALSE)</f>
        <v>want to donate tickets to residents who live in the community that cant afford the 35.00 price of ticket</v>
      </c>
      <c r="C3735">
        <f>VLOOKUP(A3735, Kickstarter!B:E, 3, FALSE)</f>
        <v>1500</v>
      </c>
      <c r="D3735">
        <f>VLOOKUP(A3735, Kickstarter!B:E, 4, FALSE)</f>
        <v>0</v>
      </c>
      <c r="E3735">
        <f>VLOOKUP(A3735, Kickstarter!B:P, 15, FALSE)</f>
        <v>0</v>
      </c>
      <c r="F3735">
        <f>VLOOKUP(A3735, Kickstarter!B:P, 11, FALSE)</f>
        <v>0</v>
      </c>
    </row>
    <row r="3736" spans="1:6" ht="45" x14ac:dyDescent="0.25">
      <c r="A3736" s="9" t="s">
        <v>3731</v>
      </c>
      <c r="B3736" s="3" t="str">
        <f>VLOOKUP(A3736, Kickstarter!B:C, 2, FALSE)</f>
        <v>Shakespeare's plays have an important message for the world. Bosnia needs to hear. Bring Shakespeare to Sarajevo! Fund performances!</v>
      </c>
      <c r="C3736">
        <f>VLOOKUP(A3736, Kickstarter!B:E, 3, FALSE)</f>
        <v>1500</v>
      </c>
      <c r="D3736">
        <f>VLOOKUP(A3736, Kickstarter!B:E, 4, FALSE)</f>
        <v>427</v>
      </c>
      <c r="E3736">
        <f>VLOOKUP(A3736, Kickstarter!B:P, 15, FALSE)</f>
        <v>61</v>
      </c>
      <c r="F3736">
        <f>VLOOKUP(A3736, Kickstarter!B:P, 11, FALSE)</f>
        <v>7</v>
      </c>
    </row>
    <row r="3737" spans="1:6" ht="30" x14ac:dyDescent="0.25">
      <c r="A3737" s="9" t="s">
        <v>3732</v>
      </c>
      <c r="B3737" s="3" t="str">
        <f>VLOOKUP(A3737, Kickstarter!B:C, 2, FALSE)</f>
        <v>Young Actor's taking on a Jacobean tragedy. Family, betrayal, love, lust, sex and death.</v>
      </c>
      <c r="C3737">
        <f>VLOOKUP(A3737, Kickstarter!B:E, 3, FALSE)</f>
        <v>150</v>
      </c>
      <c r="D3737">
        <f>VLOOKUP(A3737, Kickstarter!B:E, 4, FALSE)</f>
        <v>20</v>
      </c>
      <c r="E3737">
        <f>VLOOKUP(A3737, Kickstarter!B:P, 15, FALSE)</f>
        <v>10</v>
      </c>
      <c r="F3737">
        <f>VLOOKUP(A3737, Kickstarter!B:P, 11, FALSE)</f>
        <v>2</v>
      </c>
    </row>
    <row r="3738" spans="1:6" ht="45" x14ac:dyDescent="0.25">
      <c r="A3738" s="9" t="s">
        <v>3733</v>
      </c>
      <c r="B3738" s="3" t="str">
        <f>VLOOKUP(A3738, Kickstarter!B:C, 2, FALSE)</f>
        <v>Hot Dogs is a new play that tackles sexism in schools and addresses issues that current sex/relationship education fails to.</v>
      </c>
      <c r="C3738">
        <f>VLOOKUP(A3738, Kickstarter!B:E, 3, FALSE)</f>
        <v>1500</v>
      </c>
      <c r="D3738">
        <f>VLOOKUP(A3738, Kickstarter!B:E, 4, FALSE)</f>
        <v>10</v>
      </c>
      <c r="E3738">
        <f>VLOOKUP(A3738, Kickstarter!B:P, 15, FALSE)</f>
        <v>10</v>
      </c>
      <c r="F3738">
        <f>VLOOKUP(A3738, Kickstarter!B:P, 11, FALSE)</f>
        <v>1</v>
      </c>
    </row>
    <row r="3739" spans="1:6" ht="45" x14ac:dyDescent="0.25">
      <c r="A3739" s="9" t="s">
        <v>3734</v>
      </c>
      <c r="B3739" s="3" t="str">
        <f>VLOOKUP(A3739, Kickstarter!B:C, 2, FALSE)</f>
        <v>Bare Theatre takes on Shakespeare's most notorious "problem play," which asks how far we are willing to go to do what is right.</v>
      </c>
      <c r="C3739">
        <f>VLOOKUP(A3739, Kickstarter!B:E, 3, FALSE)</f>
        <v>2000</v>
      </c>
      <c r="D3739">
        <f>VLOOKUP(A3739, Kickstarter!B:E, 4, FALSE)</f>
        <v>2257</v>
      </c>
      <c r="E3739">
        <f>VLOOKUP(A3739, Kickstarter!B:P, 15, FALSE)</f>
        <v>39.6</v>
      </c>
      <c r="F3739">
        <f>VLOOKUP(A3739, Kickstarter!B:P, 11, FALSE)</f>
        <v>57</v>
      </c>
    </row>
    <row r="3740" spans="1:6" ht="30" x14ac:dyDescent="0.25">
      <c r="A3740" s="9" t="s">
        <v>3735</v>
      </c>
      <c r="B3740" s="3" t="str">
        <f>VLOOKUP(A3740, Kickstarter!B:C, 2, FALSE)</f>
        <v>A filmic, fast-paced exploration of trust, making its debut at Camden People's Theatre this July.</v>
      </c>
      <c r="C3740">
        <f>VLOOKUP(A3740, Kickstarter!B:E, 3, FALSE)</f>
        <v>1500</v>
      </c>
      <c r="D3740">
        <f>VLOOKUP(A3740, Kickstarter!B:E, 4, FALSE)</f>
        <v>270</v>
      </c>
      <c r="E3740">
        <f>VLOOKUP(A3740, Kickstarter!B:P, 15, FALSE)</f>
        <v>45</v>
      </c>
      <c r="F3740">
        <f>VLOOKUP(A3740, Kickstarter!B:P, 11, FALSE)</f>
        <v>6</v>
      </c>
    </row>
    <row r="3741" spans="1:6" ht="45" x14ac:dyDescent="0.25">
      <c r="A3741" s="9" t="s">
        <v>3736</v>
      </c>
      <c r="B3741" s="3" t="str">
        <f>VLOOKUP(A3741, Kickstarter!B:C, 2, FALSE)</f>
        <v>Jonny Labey (Eastenders) leads this poetic production as WWI poet Rupert Brooke, in this dynamic, moving portrait of a flawed genius.</v>
      </c>
      <c r="C3741">
        <f>VLOOKUP(A3741, Kickstarter!B:E, 3, FALSE)</f>
        <v>4000</v>
      </c>
      <c r="D3741">
        <f>VLOOKUP(A3741, Kickstarter!B:E, 4, FALSE)</f>
        <v>805</v>
      </c>
      <c r="E3741">
        <f>VLOOKUP(A3741, Kickstarter!B:P, 15, FALSE)</f>
        <v>100.63</v>
      </c>
      <c r="F3741">
        <f>VLOOKUP(A3741, Kickstarter!B:P, 11, FALSE)</f>
        <v>8</v>
      </c>
    </row>
    <row r="3742" spans="1:6" ht="45" x14ac:dyDescent="0.25">
      <c r="A3742" s="9" t="s">
        <v>3737</v>
      </c>
      <c r="B3742" s="3" t="str">
        <f>VLOOKUP(A3742, Kickstarter!B:C, 2, FALSE)</f>
        <v>Savage in Limbo is the pilot production of dasGROUP Theatre; a Dallas-based production company with an eye for grit &amp; love of theatre.</v>
      </c>
      <c r="C3742">
        <f>VLOOKUP(A3742, Kickstarter!B:E, 3, FALSE)</f>
        <v>2000</v>
      </c>
      <c r="D3742">
        <f>VLOOKUP(A3742, Kickstarter!B:E, 4, FALSE)</f>
        <v>358</v>
      </c>
      <c r="E3742">
        <f>VLOOKUP(A3742, Kickstarter!B:P, 15, FALSE)</f>
        <v>25.57</v>
      </c>
      <c r="F3742">
        <f>VLOOKUP(A3742, Kickstarter!B:P, 11, FALSE)</f>
        <v>14</v>
      </c>
    </row>
    <row r="3743" spans="1:6" ht="45" x14ac:dyDescent="0.25">
      <c r="A3743" s="9" t="s">
        <v>3738</v>
      </c>
      <c r="B3743" s="3" t="str">
        <f>VLOOKUP(A3743, Kickstarter!B:C, 2, FALSE)</f>
        <v>A small community with a love for theater would like to continue. Help the children of this community continue.</v>
      </c>
      <c r="C3743">
        <f>VLOOKUP(A3743, Kickstarter!B:E, 3, FALSE)</f>
        <v>20000</v>
      </c>
      <c r="D3743">
        <f>VLOOKUP(A3743, Kickstarter!B:E, 4, FALSE)</f>
        <v>0</v>
      </c>
      <c r="E3743">
        <f>VLOOKUP(A3743, Kickstarter!B:P, 15, FALSE)</f>
        <v>0</v>
      </c>
      <c r="F3743">
        <f>VLOOKUP(A3743, Kickstarter!B:P, 11, FALSE)</f>
        <v>0</v>
      </c>
    </row>
    <row r="3744" spans="1:6" ht="45" x14ac:dyDescent="0.25">
      <c r="A3744" s="9" t="s">
        <v>3739</v>
      </c>
      <c r="B3744" s="3" t="str">
        <f>VLOOKUP(A3744, Kickstarter!B:C, 2, FALSE)</f>
        <v>In the midst of dealing with sending their son off to the army, Mitch and Melanie Jennings plan a family reunion to ease their sorrow.</v>
      </c>
      <c r="C3744">
        <f>VLOOKUP(A3744, Kickstarter!B:E, 3, FALSE)</f>
        <v>5000</v>
      </c>
      <c r="D3744">
        <f>VLOOKUP(A3744, Kickstarter!B:E, 4, FALSE)</f>
        <v>100</v>
      </c>
      <c r="E3744">
        <f>VLOOKUP(A3744, Kickstarter!B:P, 15, FALSE)</f>
        <v>25</v>
      </c>
      <c r="F3744">
        <f>VLOOKUP(A3744, Kickstarter!B:P, 11, FALSE)</f>
        <v>4</v>
      </c>
    </row>
    <row r="3745" spans="1:6" ht="30" x14ac:dyDescent="0.25">
      <c r="A3745" s="9" t="s">
        <v>3740</v>
      </c>
      <c r="B3745" s="3" t="str">
        <f>VLOOKUP(A3745, Kickstarter!B:C, 2, FALSE)</f>
        <v>I'm taking the Adventures of Huckleberry Finn puppet show down the Mississippi River!</v>
      </c>
      <c r="C3745">
        <f>VLOOKUP(A3745, Kickstarter!B:E, 3, FALSE)</f>
        <v>2200</v>
      </c>
      <c r="D3745">
        <f>VLOOKUP(A3745, Kickstarter!B:E, 4, FALSE)</f>
        <v>0</v>
      </c>
      <c r="E3745">
        <f>VLOOKUP(A3745, Kickstarter!B:P, 15, FALSE)</f>
        <v>0</v>
      </c>
      <c r="F3745">
        <f>VLOOKUP(A3745, Kickstarter!B:P, 11, FALSE)</f>
        <v>0</v>
      </c>
    </row>
    <row r="3746" spans="1:6" ht="45" x14ac:dyDescent="0.25">
      <c r="A3746" s="9" t="s">
        <v>3741</v>
      </c>
      <c r="B3746" s="3" t="str">
        <f>VLOOKUP(A3746, Kickstarter!B:C, 2, FALSE)</f>
        <v>This summer, The Spotlight Players are celebrating Christmas in July with a presentation of Ken Ludwig's side splitting comedy.</v>
      </c>
      <c r="C3746">
        <f>VLOOKUP(A3746, Kickstarter!B:E, 3, FALSE)</f>
        <v>1200</v>
      </c>
      <c r="D3746">
        <f>VLOOKUP(A3746, Kickstarter!B:E, 4, FALSE)</f>
        <v>0</v>
      </c>
      <c r="E3746">
        <f>VLOOKUP(A3746, Kickstarter!B:P, 15, FALSE)</f>
        <v>0</v>
      </c>
      <c r="F3746">
        <f>VLOOKUP(A3746, Kickstarter!B:P, 11, FALSE)</f>
        <v>0</v>
      </c>
    </row>
    <row r="3747" spans="1:6" ht="45" x14ac:dyDescent="0.25">
      <c r="A3747" s="9" t="s">
        <v>3742</v>
      </c>
      <c r="B3747" s="3" t="str">
        <f>VLOOKUP(A3747, Kickstarter!B:C, 2, FALSE)</f>
        <v>Tyke wants to expand her puppet theater show to weekly online web shows and is looking for backers.</v>
      </c>
      <c r="C3747">
        <f>VLOOKUP(A3747, Kickstarter!B:E, 3, FALSE)</f>
        <v>100</v>
      </c>
      <c r="D3747">
        <f>VLOOKUP(A3747, Kickstarter!B:E, 4, FALSE)</f>
        <v>10</v>
      </c>
      <c r="E3747">
        <f>VLOOKUP(A3747, Kickstarter!B:P, 15, FALSE)</f>
        <v>10</v>
      </c>
      <c r="F3747">
        <f>VLOOKUP(A3747, Kickstarter!B:P, 11, FALSE)</f>
        <v>1</v>
      </c>
    </row>
    <row r="3748" spans="1:6" ht="30" x14ac:dyDescent="0.25">
      <c r="A3748" s="9" t="s">
        <v>3743</v>
      </c>
      <c r="B3748" s="3" t="str">
        <f>VLOOKUP(A3748, Kickstarter!B:C, 2, FALSE)</f>
        <v>Generational curses CAN be broken...right?</v>
      </c>
      <c r="C3748">
        <f>VLOOKUP(A3748, Kickstarter!B:E, 3, FALSE)</f>
        <v>8500</v>
      </c>
      <c r="D3748">
        <f>VLOOKUP(A3748, Kickstarter!B:E, 4, FALSE)</f>
        <v>202</v>
      </c>
      <c r="E3748">
        <f>VLOOKUP(A3748, Kickstarter!B:P, 15, FALSE)</f>
        <v>202</v>
      </c>
      <c r="F3748">
        <f>VLOOKUP(A3748, Kickstarter!B:P, 11, FALSE)</f>
        <v>1</v>
      </c>
    </row>
    <row r="3749" spans="1:6" ht="30" x14ac:dyDescent="0.25">
      <c r="A3749" s="9" t="s">
        <v>3744</v>
      </c>
      <c r="B3749" s="3" t="str">
        <f>VLOOKUP(A3749, Kickstarter!B:C, 2, FALSE)</f>
        <v>The world premiere of an astonishing new play by acclaimed writer Atiha Sen Gupta.</v>
      </c>
      <c r="C3749">
        <f>VLOOKUP(A3749, Kickstarter!B:E, 3, FALSE)</f>
        <v>2500</v>
      </c>
      <c r="D3749">
        <f>VLOOKUP(A3749, Kickstarter!B:E, 4, FALSE)</f>
        <v>25</v>
      </c>
      <c r="E3749">
        <f>VLOOKUP(A3749, Kickstarter!B:P, 15, FALSE)</f>
        <v>25</v>
      </c>
      <c r="F3749">
        <f>VLOOKUP(A3749, Kickstarter!B:P, 11, FALSE)</f>
        <v>1</v>
      </c>
    </row>
    <row r="3750" spans="1:6" ht="45" x14ac:dyDescent="0.25">
      <c r="A3750" s="9" t="s">
        <v>3745</v>
      </c>
      <c r="B3750" s="3" t="str">
        <f>VLOOKUP(A3750, Kickstarter!B:C, 2, FALSE)</f>
        <v>An irreverent look at the Iowa Caucuses and the oversized role this undersized state plays in the presidential election process.</v>
      </c>
      <c r="C3750">
        <f>VLOOKUP(A3750, Kickstarter!B:E, 3, FALSE)</f>
        <v>5000</v>
      </c>
      <c r="D3750">
        <f>VLOOKUP(A3750, Kickstarter!B:E, 4, FALSE)</f>
        <v>5176</v>
      </c>
      <c r="E3750">
        <f>VLOOKUP(A3750, Kickstarter!B:P, 15, FALSE)</f>
        <v>99.54</v>
      </c>
      <c r="F3750">
        <f>VLOOKUP(A3750, Kickstarter!B:P, 11, FALSE)</f>
        <v>52</v>
      </c>
    </row>
    <row r="3751" spans="1:6" ht="45" x14ac:dyDescent="0.25">
      <c r="A3751" s="9" t="s">
        <v>3746</v>
      </c>
      <c r="B3751" s="3" t="str">
        <f>VLOOKUP(A3751, Kickstarter!B:C, 2, FALSE)</f>
        <v>A night of music, fellowship, and a reflection of my experiences over the past 4 years at Ball State University.</v>
      </c>
      <c r="C3751">
        <f>VLOOKUP(A3751, Kickstarter!B:E, 3, FALSE)</f>
        <v>500</v>
      </c>
      <c r="D3751">
        <f>VLOOKUP(A3751, Kickstarter!B:E, 4, FALSE)</f>
        <v>525</v>
      </c>
      <c r="E3751">
        <f>VLOOKUP(A3751, Kickstarter!B:P, 15, FALSE)</f>
        <v>75</v>
      </c>
      <c r="F3751">
        <f>VLOOKUP(A3751, Kickstarter!B:P, 11, FALSE)</f>
        <v>7</v>
      </c>
    </row>
    <row r="3752" spans="1:6" ht="90" x14ac:dyDescent="0.25">
      <c r="A3752" s="9" t="s">
        <v>3747</v>
      </c>
      <c r="B3752" s="3" t="str">
        <f>VLOOKUP(A3752, Kickstarter!B:C, 2, FALSE)</f>
        <v>Stars on Stage children's theatre program is in need of 6 new wireless body microphones!
#soskidsbeheard   
www.apatheplace.org</v>
      </c>
      <c r="C3752">
        <f>VLOOKUP(A3752, Kickstarter!B:E, 3, FALSE)</f>
        <v>6000</v>
      </c>
      <c r="D3752">
        <f>VLOOKUP(A3752, Kickstarter!B:E, 4, FALSE)</f>
        <v>6027</v>
      </c>
      <c r="E3752">
        <f>VLOOKUP(A3752, Kickstarter!B:P, 15, FALSE)</f>
        <v>215.25</v>
      </c>
      <c r="F3752">
        <f>VLOOKUP(A3752, Kickstarter!B:P, 11, FALSE)</f>
        <v>28</v>
      </c>
    </row>
    <row r="3753" spans="1:6" ht="45" x14ac:dyDescent="0.25">
      <c r="A3753" s="9" t="s">
        <v>3748</v>
      </c>
      <c r="B3753" s="3" t="str">
        <f>VLOOKUP(A3753, Kickstarter!B:C, 2, FALSE)</f>
        <v>I will be performing in TWO productions to kick off the 2016 season. NEED HELP TO FUND THESE GREAT SHOWS!</v>
      </c>
      <c r="C3753">
        <f>VLOOKUP(A3753, Kickstarter!B:E, 3, FALSE)</f>
        <v>1000</v>
      </c>
      <c r="D3753">
        <f>VLOOKUP(A3753, Kickstarter!B:E, 4, FALSE)</f>
        <v>1326</v>
      </c>
      <c r="E3753">
        <f>VLOOKUP(A3753, Kickstarter!B:P, 15, FALSE)</f>
        <v>120.55</v>
      </c>
      <c r="F3753">
        <f>VLOOKUP(A3753, Kickstarter!B:P, 11, FALSE)</f>
        <v>11</v>
      </c>
    </row>
    <row r="3754" spans="1:6" ht="60" x14ac:dyDescent="0.25">
      <c r="A3754" s="9" t="s">
        <v>3749</v>
      </c>
      <c r="B3754" s="3" t="str">
        <f>VLOOKUP(A3754, Kickstarter!B:C, 2, FALSE)</f>
        <v>Welcome to POP! Community Cabaret: the "friendliest mad bunch ever"!
We are a cabaret group run by our community for our community.</v>
      </c>
      <c r="C3754">
        <f>VLOOKUP(A3754, Kickstarter!B:E, 3, FALSE)</f>
        <v>500</v>
      </c>
      <c r="D3754">
        <f>VLOOKUP(A3754, Kickstarter!B:E, 4, FALSE)</f>
        <v>565</v>
      </c>
      <c r="E3754">
        <f>VLOOKUP(A3754, Kickstarter!B:P, 15, FALSE)</f>
        <v>37.67</v>
      </c>
      <c r="F3754">
        <f>VLOOKUP(A3754, Kickstarter!B:P, 11, FALSE)</f>
        <v>15</v>
      </c>
    </row>
    <row r="3755" spans="1:6" ht="45" x14ac:dyDescent="0.25">
      <c r="A3755" s="9" t="s">
        <v>3750</v>
      </c>
      <c r="B3755" s="3" t="str">
        <f>VLOOKUP(A3755, Kickstarter!B:C, 2, FALSE)</f>
        <v>An English-language production of the opera TannhÃ¤user. Some of the greatest songs ever composed, now with lyrics we can understand.</v>
      </c>
      <c r="C3755">
        <f>VLOOKUP(A3755, Kickstarter!B:E, 3, FALSE)</f>
        <v>5000</v>
      </c>
      <c r="D3755">
        <f>VLOOKUP(A3755, Kickstarter!B:E, 4, FALSE)</f>
        <v>5167</v>
      </c>
      <c r="E3755">
        <f>VLOOKUP(A3755, Kickstarter!B:P, 15, FALSE)</f>
        <v>172.23</v>
      </c>
      <c r="F3755">
        <f>VLOOKUP(A3755, Kickstarter!B:P, 11, FALSE)</f>
        <v>30</v>
      </c>
    </row>
    <row r="3756" spans="1:6" ht="45" x14ac:dyDescent="0.25">
      <c r="A3756" s="9" t="s">
        <v>3751</v>
      </c>
      <c r="B3756" s="3" t="str">
        <f>VLOOKUP(A3756, Kickstarter!B:C, 2, FALSE)</f>
        <v>CitÃ© des Arts needs your help in funding their fall production of the hit musical comedy "Little Shop of Horrors."</v>
      </c>
      <c r="C3756">
        <f>VLOOKUP(A3756, Kickstarter!B:E, 3, FALSE)</f>
        <v>2500</v>
      </c>
      <c r="D3756">
        <f>VLOOKUP(A3756, Kickstarter!B:E, 4, FALSE)</f>
        <v>3000</v>
      </c>
      <c r="E3756">
        <f>VLOOKUP(A3756, Kickstarter!B:P, 15, FALSE)</f>
        <v>111.11</v>
      </c>
      <c r="F3756">
        <f>VLOOKUP(A3756, Kickstarter!B:P, 11, FALSE)</f>
        <v>27</v>
      </c>
    </row>
    <row r="3757" spans="1:6" ht="45" x14ac:dyDescent="0.25">
      <c r="A3757" s="9" t="s">
        <v>3752</v>
      </c>
      <c r="B3757" s="3" t="str">
        <f>VLOOKUP(A3757, Kickstarter!B:C, 2, FALSE)</f>
        <v>We have formed an innovative company that aims to create musical comedic performances suitable for a range of venues.</v>
      </c>
      <c r="C3757">
        <f>VLOOKUP(A3757, Kickstarter!B:E, 3, FALSE)</f>
        <v>550</v>
      </c>
      <c r="D3757">
        <f>VLOOKUP(A3757, Kickstarter!B:E, 4, FALSE)</f>
        <v>713</v>
      </c>
      <c r="E3757">
        <f>VLOOKUP(A3757, Kickstarter!B:P, 15, FALSE)</f>
        <v>25.46</v>
      </c>
      <c r="F3757">
        <f>VLOOKUP(A3757, Kickstarter!B:P, 11, FALSE)</f>
        <v>28</v>
      </c>
    </row>
    <row r="3758" spans="1:6" ht="45" x14ac:dyDescent="0.25">
      <c r="A3758" s="9" t="s">
        <v>3753</v>
      </c>
      <c r="B3758" s="3" t="str">
        <f>VLOOKUP(A3758, Kickstarter!B:C, 2, FALSE)</f>
        <v>"Into the Woods, it's time to go!" purple light presents a reimagined take on Sondheim and Lapine's musical masterwork.</v>
      </c>
      <c r="C3758">
        <f>VLOOKUP(A3758, Kickstarter!B:E, 3, FALSE)</f>
        <v>4500</v>
      </c>
      <c r="D3758">
        <f>VLOOKUP(A3758, Kickstarter!B:E, 4, FALSE)</f>
        <v>4550</v>
      </c>
      <c r="E3758">
        <f>VLOOKUP(A3758, Kickstarter!B:P, 15, FALSE)</f>
        <v>267.64999999999998</v>
      </c>
      <c r="F3758">
        <f>VLOOKUP(A3758, Kickstarter!B:P, 11, FALSE)</f>
        <v>17</v>
      </c>
    </row>
    <row r="3759" spans="1:6" ht="45" x14ac:dyDescent="0.25">
      <c r="A3759" s="9" t="s">
        <v>3754</v>
      </c>
      <c r="B3759" s="3" t="str">
        <f>VLOOKUP(A3759, Kickstarter!B:C, 2, FALSE)</f>
        <v>New Anti-Bullying Musical's cast of 30 kids is ready to "speak up and reach out" to the world by recording a show CD!</v>
      </c>
      <c r="C3759">
        <f>VLOOKUP(A3759, Kickstarter!B:E, 3, FALSE)</f>
        <v>3500</v>
      </c>
      <c r="D3759">
        <f>VLOOKUP(A3759, Kickstarter!B:E, 4, FALSE)</f>
        <v>3798</v>
      </c>
      <c r="E3759">
        <f>VLOOKUP(A3759, Kickstarter!B:P, 15, FALSE)</f>
        <v>75.959999999999994</v>
      </c>
      <c r="F3759">
        <f>VLOOKUP(A3759, Kickstarter!B:P, 11, FALSE)</f>
        <v>50</v>
      </c>
    </row>
    <row r="3760" spans="1:6" ht="30" x14ac:dyDescent="0.25">
      <c r="A3760" s="9" t="s">
        <v>3755</v>
      </c>
      <c r="B3760" s="3" t="str">
        <f>VLOOKUP(A3760, Kickstarter!B:C, 2, FALSE)</f>
        <v>LUIGI'S LADIES: an original one-woman musical comedy</v>
      </c>
      <c r="C3760">
        <f>VLOOKUP(A3760, Kickstarter!B:E, 3, FALSE)</f>
        <v>1500</v>
      </c>
      <c r="D3760">
        <f>VLOOKUP(A3760, Kickstarter!B:E, 4, FALSE)</f>
        <v>1535</v>
      </c>
      <c r="E3760">
        <f>VLOOKUP(A3760, Kickstarter!B:P, 15, FALSE)</f>
        <v>59.04</v>
      </c>
      <c r="F3760">
        <f>VLOOKUP(A3760, Kickstarter!B:P, 11, FALSE)</f>
        <v>26</v>
      </c>
    </row>
    <row r="3761" spans="1:6" ht="30" x14ac:dyDescent="0.25">
      <c r="A3761" s="9" t="s">
        <v>3756</v>
      </c>
      <c r="B3761" s="3" t="str">
        <f>VLOOKUP(A3761, Kickstarter!B:C, 2, FALSE)</f>
        <v>A production company specializing in small-scale musicals</v>
      </c>
      <c r="C3761">
        <f>VLOOKUP(A3761, Kickstarter!B:E, 3, FALSE)</f>
        <v>4000</v>
      </c>
      <c r="D3761">
        <f>VLOOKUP(A3761, Kickstarter!B:E, 4, FALSE)</f>
        <v>4409.7700000000004</v>
      </c>
      <c r="E3761">
        <f>VLOOKUP(A3761, Kickstarter!B:P, 15, FALSE)</f>
        <v>50.11</v>
      </c>
      <c r="F3761">
        <f>VLOOKUP(A3761, Kickstarter!B:P, 11, FALSE)</f>
        <v>88</v>
      </c>
    </row>
    <row r="3762" spans="1:6" ht="45" x14ac:dyDescent="0.25">
      <c r="A3762" s="9" t="s">
        <v>3757</v>
      </c>
      <c r="B3762" s="3" t="str">
        <f>VLOOKUP(A3762, Kickstarter!B:C, 2, FALSE)</f>
        <v>Two Shows: SIRENS and The Girl From Bare Cove. A community of artists determined to give voice to survivors of sexual violence.</v>
      </c>
      <c r="C3762">
        <f>VLOOKUP(A3762, Kickstarter!B:E, 3, FALSE)</f>
        <v>5000</v>
      </c>
      <c r="D3762">
        <f>VLOOKUP(A3762, Kickstarter!B:E, 4, FALSE)</f>
        <v>5050.7700000000004</v>
      </c>
      <c r="E3762">
        <f>VLOOKUP(A3762, Kickstarter!B:P, 15, FALSE)</f>
        <v>55.5</v>
      </c>
      <c r="F3762">
        <f>VLOOKUP(A3762, Kickstarter!B:P, 11, FALSE)</f>
        <v>91</v>
      </c>
    </row>
    <row r="3763" spans="1:6" ht="45" x14ac:dyDescent="0.25">
      <c r="A3763" s="9" t="s">
        <v>3758</v>
      </c>
      <c r="B3763" s="3" t="str">
        <f>VLOOKUP(A3763, Kickstarter!B:C, 2, FALSE)</f>
        <v>liveartshow returns with a new work at the Arcola this summer. Marsha is a story combining opera, dance and theatre... with a unicorn</v>
      </c>
      <c r="C3763">
        <f>VLOOKUP(A3763, Kickstarter!B:E, 3, FALSE)</f>
        <v>500</v>
      </c>
      <c r="D3763">
        <f>VLOOKUP(A3763, Kickstarter!B:E, 4, FALSE)</f>
        <v>500</v>
      </c>
      <c r="E3763">
        <f>VLOOKUP(A3763, Kickstarter!B:P, 15, FALSE)</f>
        <v>166.67</v>
      </c>
      <c r="F3763">
        <f>VLOOKUP(A3763, Kickstarter!B:P, 11, FALSE)</f>
        <v>3</v>
      </c>
    </row>
    <row r="3764" spans="1:6" ht="45" x14ac:dyDescent="0.25">
      <c r="A3764" s="9" t="s">
        <v>3759</v>
      </c>
      <c r="B3764" s="3" t="str">
        <f>VLOOKUP(A3764, Kickstarter!B:C, 2, FALSE)</f>
        <v>We are trying to raise money to perform a musical we have written, called "Iolite", at the Edinburgh Fringe in 2015.</v>
      </c>
      <c r="C3764">
        <f>VLOOKUP(A3764, Kickstarter!B:E, 3, FALSE)</f>
        <v>1250</v>
      </c>
      <c r="D3764">
        <f>VLOOKUP(A3764, Kickstarter!B:E, 4, FALSE)</f>
        <v>1328</v>
      </c>
      <c r="E3764">
        <f>VLOOKUP(A3764, Kickstarter!B:P, 15, FALSE)</f>
        <v>47.43</v>
      </c>
      <c r="F3764">
        <f>VLOOKUP(A3764, Kickstarter!B:P, 11, FALSE)</f>
        <v>28</v>
      </c>
    </row>
    <row r="3765" spans="1:6" ht="30" x14ac:dyDescent="0.25">
      <c r="A3765" s="9" t="s">
        <v>3760</v>
      </c>
      <c r="B3765" s="3" t="str">
        <f>VLOOKUP(A3765, Kickstarter!B:C, 2, FALSE)</f>
        <v>A musical about two guys writing a musical about...two guys writing a musical.</v>
      </c>
      <c r="C3765">
        <f>VLOOKUP(A3765, Kickstarter!B:E, 3, FALSE)</f>
        <v>5000</v>
      </c>
      <c r="D3765">
        <f>VLOOKUP(A3765, Kickstarter!B:E, 4, FALSE)</f>
        <v>5000</v>
      </c>
      <c r="E3765">
        <f>VLOOKUP(A3765, Kickstarter!B:P, 15, FALSE)</f>
        <v>64.94</v>
      </c>
      <c r="F3765">
        <f>VLOOKUP(A3765, Kickstarter!B:P, 11, FALSE)</f>
        <v>77</v>
      </c>
    </row>
    <row r="3766" spans="1:6" ht="45" x14ac:dyDescent="0.25">
      <c r="A3766" s="9" t="s">
        <v>3761</v>
      </c>
      <c r="B3766" s="3" t="str">
        <f>VLOOKUP(A3766, Kickstarter!B:C, 2, FALSE)</f>
        <v>Talented, hard-working performers for Into the Woods JR need your help in renting microphones for our show!</v>
      </c>
      <c r="C3766">
        <f>VLOOKUP(A3766, Kickstarter!B:E, 3, FALSE)</f>
        <v>1500</v>
      </c>
      <c r="D3766">
        <f>VLOOKUP(A3766, Kickstarter!B:E, 4, FALSE)</f>
        <v>1500</v>
      </c>
      <c r="E3766">
        <f>VLOOKUP(A3766, Kickstarter!B:P, 15, FALSE)</f>
        <v>55.56</v>
      </c>
      <c r="F3766">
        <f>VLOOKUP(A3766, Kickstarter!B:P, 11, FALSE)</f>
        <v>27</v>
      </c>
    </row>
    <row r="3767" spans="1:6" ht="45" x14ac:dyDescent="0.25">
      <c r="A3767" s="9" t="s">
        <v>3762</v>
      </c>
      <c r="B3767" s="3" t="str">
        <f>VLOOKUP(A3767, Kickstarter!B:C, 2, FALSE)</f>
        <v>An new musical from Laura Grill &amp; Misha Chowdhury about relationships, Relationships, and the moments that change everything.</v>
      </c>
      <c r="C3767">
        <f>VLOOKUP(A3767, Kickstarter!B:E, 3, FALSE)</f>
        <v>7000</v>
      </c>
      <c r="D3767">
        <f>VLOOKUP(A3767, Kickstarter!B:E, 4, FALSE)</f>
        <v>7942</v>
      </c>
      <c r="E3767">
        <f>VLOOKUP(A3767, Kickstarter!B:P, 15, FALSE)</f>
        <v>74.22</v>
      </c>
      <c r="F3767">
        <f>VLOOKUP(A3767, Kickstarter!B:P, 11, FALSE)</f>
        <v>107</v>
      </c>
    </row>
    <row r="3768" spans="1:6" ht="30" x14ac:dyDescent="0.25">
      <c r="A3768" s="9" t="s">
        <v>3763</v>
      </c>
      <c r="B3768" s="3" t="str">
        <f>VLOOKUP(A3768, Kickstarter!B:C, 2, FALSE)</f>
        <v>Trapped on a stalled New York subway, seven strangers realize it's not just the train that's stuck.</v>
      </c>
      <c r="C3768">
        <f>VLOOKUP(A3768, Kickstarter!B:E, 3, FALSE)</f>
        <v>10000</v>
      </c>
      <c r="D3768">
        <f>VLOOKUP(A3768, Kickstarter!B:E, 4, FALSE)</f>
        <v>10265.01</v>
      </c>
      <c r="E3768">
        <f>VLOOKUP(A3768, Kickstarter!B:P, 15, FALSE)</f>
        <v>106.93</v>
      </c>
      <c r="F3768">
        <f>VLOOKUP(A3768, Kickstarter!B:P, 11, FALSE)</f>
        <v>96</v>
      </c>
    </row>
    <row r="3769" spans="1:6" ht="45" x14ac:dyDescent="0.25">
      <c r="A3769" s="9" t="s">
        <v>3764</v>
      </c>
      <c r="B3769" s="3" t="str">
        <f>VLOOKUP(A3769, Kickstarter!B:C, 2, FALSE)</f>
        <v>A ragtag crew collaborating on a live performance for the first time, with music as their medium and NYC as their inspiration.</v>
      </c>
      <c r="C3769">
        <f>VLOOKUP(A3769, Kickstarter!B:E, 3, FALSE)</f>
        <v>2000</v>
      </c>
      <c r="D3769">
        <f>VLOOKUP(A3769, Kickstarter!B:E, 4, FALSE)</f>
        <v>2335</v>
      </c>
      <c r="E3769">
        <f>VLOOKUP(A3769, Kickstarter!B:P, 15, FALSE)</f>
        <v>41.7</v>
      </c>
      <c r="F3769">
        <f>VLOOKUP(A3769, Kickstarter!B:P, 11, FALSE)</f>
        <v>56</v>
      </c>
    </row>
    <row r="3770" spans="1:6" ht="45" x14ac:dyDescent="0.25">
      <c r="A3770" s="9" t="s">
        <v>3765</v>
      </c>
      <c r="B3770" s="3" t="str">
        <f>VLOOKUP(A3770, Kickstarter!B:C, 2, FALSE)</f>
        <v>Meet Dani, a 9 year old battling leukemia. This witty musical inspires us to believe in the indomitable power of human imagination.</v>
      </c>
      <c r="C3770">
        <f>VLOOKUP(A3770, Kickstarter!B:E, 3, FALSE)</f>
        <v>4000</v>
      </c>
      <c r="D3770">
        <f>VLOOKUP(A3770, Kickstarter!B:E, 4, FALSE)</f>
        <v>4306.1099999999997</v>
      </c>
      <c r="E3770">
        <f>VLOOKUP(A3770, Kickstarter!B:P, 15, FALSE)</f>
        <v>74.239999999999995</v>
      </c>
      <c r="F3770">
        <f>VLOOKUP(A3770, Kickstarter!B:P, 11, FALSE)</f>
        <v>58</v>
      </c>
    </row>
    <row r="3771" spans="1:6" ht="45" x14ac:dyDescent="0.25">
      <c r="A3771" s="9" t="s">
        <v>3766</v>
      </c>
      <c r="B3771" s="3" t="str">
        <f>VLOOKUP(A3771, Kickstarter!B:C, 2, FALSE)</f>
        <v>"I wanted to tell the story of two people in love, who were never in the same place at the same time."- Jason Robert Brown</v>
      </c>
      <c r="C3771">
        <f>VLOOKUP(A3771, Kickstarter!B:E, 3, FALSE)</f>
        <v>1100</v>
      </c>
      <c r="D3771">
        <f>VLOOKUP(A3771, Kickstarter!B:E, 4, FALSE)</f>
        <v>1100</v>
      </c>
      <c r="E3771">
        <f>VLOOKUP(A3771, Kickstarter!B:P, 15, FALSE)</f>
        <v>73.33</v>
      </c>
      <c r="F3771">
        <f>VLOOKUP(A3771, Kickstarter!B:P, 11, FALSE)</f>
        <v>15</v>
      </c>
    </row>
    <row r="3772" spans="1:6" ht="45" x14ac:dyDescent="0.25">
      <c r="A3772" s="9" t="s">
        <v>3767</v>
      </c>
      <c r="B3772" s="3" t="str">
        <f>VLOOKUP(A3772, Kickstarter!B:C, 2, FALSE)</f>
        <v>The incredible story of woman's fight to clear her brother from the charge of cowardice in the Great War, brought to life musically</v>
      </c>
      <c r="C3772">
        <f>VLOOKUP(A3772, Kickstarter!B:E, 3, FALSE)</f>
        <v>2000</v>
      </c>
      <c r="D3772">
        <f>VLOOKUP(A3772, Kickstarter!B:E, 4, FALSE)</f>
        <v>2000</v>
      </c>
      <c r="E3772">
        <f>VLOOKUP(A3772, Kickstarter!B:P, 15, FALSE)</f>
        <v>100</v>
      </c>
      <c r="F3772">
        <f>VLOOKUP(A3772, Kickstarter!B:P, 11, FALSE)</f>
        <v>20</v>
      </c>
    </row>
    <row r="3773" spans="1:6" ht="30" x14ac:dyDescent="0.25">
      <c r="A3773" s="9" t="s">
        <v>3768</v>
      </c>
      <c r="B3773" s="3" t="str">
        <f>VLOOKUP(A3773, Kickstarter!B:C, 2, FALSE)</f>
        <v>I would like to make a demo recording of six songs from COME OUT SWINGIN'!</v>
      </c>
      <c r="C3773">
        <f>VLOOKUP(A3773, Kickstarter!B:E, 3, FALSE)</f>
        <v>1000</v>
      </c>
      <c r="D3773">
        <f>VLOOKUP(A3773, Kickstarter!B:E, 4, FALSE)</f>
        <v>1460</v>
      </c>
      <c r="E3773">
        <f>VLOOKUP(A3773, Kickstarter!B:P, 15, FALSE)</f>
        <v>38.42</v>
      </c>
      <c r="F3773">
        <f>VLOOKUP(A3773, Kickstarter!B:P, 11, FALSE)</f>
        <v>38</v>
      </c>
    </row>
    <row r="3774" spans="1:6" ht="45" x14ac:dyDescent="0.25">
      <c r="A3774" s="9" t="s">
        <v>3769</v>
      </c>
      <c r="B3774" s="3" t="str">
        <f>VLOOKUP(A3774, Kickstarter!B:C, 2, FALSE)</f>
        <v>A dark comedy about two girls, one knee, and the 1994 Olympics. Help us make sure "Tonya and Nancy" rocks!</v>
      </c>
      <c r="C3774">
        <f>VLOOKUP(A3774, Kickstarter!B:E, 3, FALSE)</f>
        <v>5000</v>
      </c>
      <c r="D3774">
        <f>VLOOKUP(A3774, Kickstarter!B:E, 4, FALSE)</f>
        <v>5510</v>
      </c>
      <c r="E3774">
        <f>VLOOKUP(A3774, Kickstarter!B:P, 15, FALSE)</f>
        <v>166.97</v>
      </c>
      <c r="F3774">
        <f>VLOOKUP(A3774, Kickstarter!B:P, 11, FALSE)</f>
        <v>33</v>
      </c>
    </row>
    <row r="3775" spans="1:6" ht="30" x14ac:dyDescent="0.25">
      <c r="A3775" s="9" t="s">
        <v>3770</v>
      </c>
      <c r="B3775" s="3" t="str">
        <f>VLOOKUP(A3775, Kickstarter!B:C, 2, FALSE)</f>
        <v>A dramatic hip-hopera, inspired from monologues written by the performers.</v>
      </c>
      <c r="C3775">
        <f>VLOOKUP(A3775, Kickstarter!B:E, 3, FALSE)</f>
        <v>5000</v>
      </c>
      <c r="D3775">
        <f>VLOOKUP(A3775, Kickstarter!B:E, 4, FALSE)</f>
        <v>5410</v>
      </c>
      <c r="E3775">
        <f>VLOOKUP(A3775, Kickstarter!B:P, 15, FALSE)</f>
        <v>94.91</v>
      </c>
      <c r="F3775">
        <f>VLOOKUP(A3775, Kickstarter!B:P, 11, FALSE)</f>
        <v>57</v>
      </c>
    </row>
    <row r="3776" spans="1:6" ht="45" x14ac:dyDescent="0.25">
      <c r="A3776" s="9" t="s">
        <v>3771</v>
      </c>
      <c r="B3776" s="3" t="str">
        <f>VLOOKUP(A3776, Kickstarter!B:C, 2, FALSE)</f>
        <v>Mabel Moon and her co-pilot Silvertoes are coming to earth in the form of a 35 minute interactive and educational musical adventure  !</v>
      </c>
      <c r="C3776">
        <f>VLOOKUP(A3776, Kickstarter!B:E, 3, FALSE)</f>
        <v>2500</v>
      </c>
      <c r="D3776">
        <f>VLOOKUP(A3776, Kickstarter!B:E, 4, FALSE)</f>
        <v>2500</v>
      </c>
      <c r="E3776">
        <f>VLOOKUP(A3776, Kickstarter!B:P, 15, FALSE)</f>
        <v>100</v>
      </c>
      <c r="F3776">
        <f>VLOOKUP(A3776, Kickstarter!B:P, 11, FALSE)</f>
        <v>25</v>
      </c>
    </row>
    <row r="3777" spans="1:6" ht="45" x14ac:dyDescent="0.25">
      <c r="A3777" s="9" t="s">
        <v>3772</v>
      </c>
      <c r="B3777" s="3" t="str">
        <f>VLOOKUP(A3777, Kickstarter!B:C, 2, FALSE)</f>
        <v>Travis Kent joins forces with some of today's brightest contemporary composers for an evening full of firsts at 54 Below.</v>
      </c>
      <c r="C3777">
        <f>VLOOKUP(A3777, Kickstarter!B:E, 3, FALSE)</f>
        <v>2000</v>
      </c>
      <c r="D3777">
        <f>VLOOKUP(A3777, Kickstarter!B:E, 4, FALSE)</f>
        <v>2005</v>
      </c>
      <c r="E3777">
        <f>VLOOKUP(A3777, Kickstarter!B:P, 15, FALSE)</f>
        <v>143.21</v>
      </c>
      <c r="F3777">
        <f>VLOOKUP(A3777, Kickstarter!B:P, 11, FALSE)</f>
        <v>14</v>
      </c>
    </row>
    <row r="3778" spans="1:6" ht="60" x14ac:dyDescent="0.25">
      <c r="A3778" s="9" t="s">
        <v>3773</v>
      </c>
      <c r="B3778" s="3" t="str">
        <f>VLOOKUP(A3778, Kickstarter!B:C, 2, FALSE)</f>
        <v>The volunteers of TACFA work to "create community through the arts" by putting on a Broadway show that everyone can afford to  attend.</v>
      </c>
      <c r="C3778">
        <f>VLOOKUP(A3778, Kickstarter!B:E, 3, FALSE)</f>
        <v>8000</v>
      </c>
      <c r="D3778">
        <f>VLOOKUP(A3778, Kickstarter!B:E, 4, FALSE)</f>
        <v>8537</v>
      </c>
      <c r="E3778">
        <f>VLOOKUP(A3778, Kickstarter!B:P, 15, FALSE)</f>
        <v>90.82</v>
      </c>
      <c r="F3778">
        <f>VLOOKUP(A3778, Kickstarter!B:P, 11, FALSE)</f>
        <v>94</v>
      </c>
    </row>
    <row r="3779" spans="1:6" ht="45" x14ac:dyDescent="0.25">
      <c r="A3779" s="9" t="s">
        <v>3774</v>
      </c>
      <c r="B3779" s="3" t="str">
        <f>VLOOKUP(A3779, Kickstarter!B:C, 2, FALSE)</f>
        <v>This musical adventure is a funny and heartwarming story of Mimi, a rebellious young girl who is spirited to Ghostlynd.</v>
      </c>
      <c r="C3779">
        <f>VLOOKUP(A3779, Kickstarter!B:E, 3, FALSE)</f>
        <v>2000</v>
      </c>
      <c r="D3779">
        <f>VLOOKUP(A3779, Kickstarter!B:E, 4, FALSE)</f>
        <v>2864</v>
      </c>
      <c r="E3779">
        <f>VLOOKUP(A3779, Kickstarter!B:P, 15, FALSE)</f>
        <v>48.54</v>
      </c>
      <c r="F3779">
        <f>VLOOKUP(A3779, Kickstarter!B:P, 11, FALSE)</f>
        <v>59</v>
      </c>
    </row>
    <row r="3780" spans="1:6" ht="30" x14ac:dyDescent="0.25">
      <c r="A3780" s="9" t="s">
        <v>3775</v>
      </c>
      <c r="B3780" s="3" t="str">
        <f>VLOOKUP(A3780, Kickstarter!B:C, 2, FALSE)</f>
        <v>Sponsor an AVENUE Q puppet for The Barn Players April 2015 production.</v>
      </c>
      <c r="C3780">
        <f>VLOOKUP(A3780, Kickstarter!B:E, 3, FALSE)</f>
        <v>2400</v>
      </c>
      <c r="D3780">
        <f>VLOOKUP(A3780, Kickstarter!B:E, 4, FALSE)</f>
        <v>2521</v>
      </c>
      <c r="E3780">
        <f>VLOOKUP(A3780, Kickstarter!B:P, 15, FALSE)</f>
        <v>70.03</v>
      </c>
      <c r="F3780">
        <f>VLOOKUP(A3780, Kickstarter!B:P, 11, FALSE)</f>
        <v>36</v>
      </c>
    </row>
    <row r="3781" spans="1:6" ht="30" x14ac:dyDescent="0.25">
      <c r="A3781" s="9" t="s">
        <v>3776</v>
      </c>
      <c r="B3781" s="3" t="str">
        <f>VLOOKUP(A3781, Kickstarter!B:C, 2, FALSE)</f>
        <v>A fresh, re-telling of the Jesus story for a new generation.</v>
      </c>
      <c r="C3781">
        <f>VLOOKUP(A3781, Kickstarter!B:E, 3, FALSE)</f>
        <v>15000</v>
      </c>
      <c r="D3781">
        <f>VLOOKUP(A3781, Kickstarter!B:E, 4, FALSE)</f>
        <v>15597</v>
      </c>
      <c r="E3781">
        <f>VLOOKUP(A3781, Kickstarter!B:P, 15, FALSE)</f>
        <v>135.63</v>
      </c>
      <c r="F3781">
        <f>VLOOKUP(A3781, Kickstarter!B:P, 11, FALSE)</f>
        <v>115</v>
      </c>
    </row>
    <row r="3782" spans="1:6" ht="45" x14ac:dyDescent="0.25">
      <c r="A3782" s="9" t="s">
        <v>3777</v>
      </c>
      <c r="B3782" s="3" t="str">
        <f>VLOOKUP(A3782, Kickstarter!B:C, 2, FALSE)</f>
        <v>Melissa Youth OnSTAGE (MYO) provides kids in North Collin County with the very best in youth theatre opportunities.</v>
      </c>
      <c r="C3782">
        <f>VLOOKUP(A3782, Kickstarter!B:E, 3, FALSE)</f>
        <v>2500</v>
      </c>
      <c r="D3782">
        <f>VLOOKUP(A3782, Kickstarter!B:E, 4, FALSE)</f>
        <v>3000</v>
      </c>
      <c r="E3782">
        <f>VLOOKUP(A3782, Kickstarter!B:P, 15, FALSE)</f>
        <v>100</v>
      </c>
      <c r="F3782">
        <f>VLOOKUP(A3782, Kickstarter!B:P, 11, FALSE)</f>
        <v>30</v>
      </c>
    </row>
    <row r="3783" spans="1:6" ht="45" x14ac:dyDescent="0.25">
      <c r="A3783" s="9" t="s">
        <v>3778</v>
      </c>
      <c r="B3783" s="3" t="str">
        <f>VLOOKUP(A3783, Kickstarter!B:C, 2, FALSE)</f>
        <v>Support Keith in his journey from unemployment to Off-Broadway in the triumphant return of I GOT FIRED: A SORT-OF-TRUE REVENGE MUSICAL.</v>
      </c>
      <c r="C3783">
        <f>VLOOKUP(A3783, Kickstarter!B:E, 3, FALSE)</f>
        <v>4500</v>
      </c>
      <c r="D3783">
        <f>VLOOKUP(A3783, Kickstarter!B:E, 4, FALSE)</f>
        <v>4935</v>
      </c>
      <c r="E3783">
        <f>VLOOKUP(A3783, Kickstarter!B:P, 15, FALSE)</f>
        <v>94.9</v>
      </c>
      <c r="F3783">
        <f>VLOOKUP(A3783, Kickstarter!B:P, 11, FALSE)</f>
        <v>52</v>
      </c>
    </row>
    <row r="3784" spans="1:6" ht="45" x14ac:dyDescent="0.25">
      <c r="A3784" s="9" t="s">
        <v>3779</v>
      </c>
      <c r="B3784" s="3" t="str">
        <f>VLOOKUP(A3784, Kickstarter!B:C, 2, FALSE)</f>
        <v>No Horizon.  A unique musical inspired by the remarkable, forgotten story of Nicholas Saunderson - a tale of passion and aspiration.</v>
      </c>
      <c r="C3784">
        <f>VLOOKUP(A3784, Kickstarter!B:E, 3, FALSE)</f>
        <v>2000</v>
      </c>
      <c r="D3784">
        <f>VLOOKUP(A3784, Kickstarter!B:E, 4, FALSE)</f>
        <v>2035</v>
      </c>
      <c r="E3784">
        <f>VLOOKUP(A3784, Kickstarter!B:P, 15, FALSE)</f>
        <v>75.37</v>
      </c>
      <c r="F3784">
        <f>VLOOKUP(A3784, Kickstarter!B:P, 11, FALSE)</f>
        <v>27</v>
      </c>
    </row>
    <row r="3785" spans="1:6" ht="45" x14ac:dyDescent="0.25">
      <c r="A3785" s="9" t="s">
        <v>3780</v>
      </c>
      <c r="B3785" s="3" t="str">
        <f>VLOOKUP(A3785, Kickstarter!B:C, 2, FALSE)</f>
        <v>Help fund Doro &amp; Diega's journey to the Orlando Fringe 2016. A brand new choose-your-own adventure musical!</v>
      </c>
      <c r="C3785">
        <f>VLOOKUP(A3785, Kickstarter!B:E, 3, FALSE)</f>
        <v>1200</v>
      </c>
      <c r="D3785">
        <f>VLOOKUP(A3785, Kickstarter!B:E, 4, FALSE)</f>
        <v>1547</v>
      </c>
      <c r="E3785">
        <f>VLOOKUP(A3785, Kickstarter!B:P, 15, FALSE)</f>
        <v>64.459999999999994</v>
      </c>
      <c r="F3785">
        <f>VLOOKUP(A3785, Kickstarter!B:P, 11, FALSE)</f>
        <v>24</v>
      </c>
    </row>
    <row r="3786" spans="1:6" ht="45" x14ac:dyDescent="0.25">
      <c r="A3786" s="9" t="s">
        <v>3781</v>
      </c>
      <c r="B3786" s="3" t="str">
        <f>VLOOKUP(A3786, Kickstarter!B:C, 2, FALSE)</f>
        <v>This year, we will be producing the cult classic Little Shop of Horrors with your proceeds going towards venue and production costs.</v>
      </c>
      <c r="C3786">
        <f>VLOOKUP(A3786, Kickstarter!B:E, 3, FALSE)</f>
        <v>1000</v>
      </c>
      <c r="D3786">
        <f>VLOOKUP(A3786, Kickstarter!B:E, 4, FALSE)</f>
        <v>1150</v>
      </c>
      <c r="E3786">
        <f>VLOOKUP(A3786, Kickstarter!B:P, 15, FALSE)</f>
        <v>115</v>
      </c>
      <c r="F3786">
        <f>VLOOKUP(A3786, Kickstarter!B:P, 11, FALSE)</f>
        <v>10</v>
      </c>
    </row>
    <row r="3787" spans="1:6" ht="45" x14ac:dyDescent="0.25">
      <c r="A3787" s="9" t="s">
        <v>3782</v>
      </c>
      <c r="B3787" s="3" t="str">
        <f>VLOOKUP(A3787, Kickstarter!B:C, 2, FALSE)</f>
        <v>Chess. Betrayal. Blueberry yoghurts. "Pawn" - a new musical by Oxford students - needs funding to go to the Edinburgh Fringe!</v>
      </c>
      <c r="C3787">
        <f>VLOOKUP(A3787, Kickstarter!B:E, 3, FALSE)</f>
        <v>2000</v>
      </c>
      <c r="D3787">
        <f>VLOOKUP(A3787, Kickstarter!B:E, 4, FALSE)</f>
        <v>3015</v>
      </c>
      <c r="E3787">
        <f>VLOOKUP(A3787, Kickstarter!B:P, 15, FALSE)</f>
        <v>100.5</v>
      </c>
      <c r="F3787">
        <f>VLOOKUP(A3787, Kickstarter!B:P, 11, FALSE)</f>
        <v>30</v>
      </c>
    </row>
    <row r="3788" spans="1:6" ht="45" x14ac:dyDescent="0.25">
      <c r="A3788" s="9" t="s">
        <v>3783</v>
      </c>
      <c r="B3788" s="3" t="str">
        <f>VLOOKUP(A3788, Kickstarter!B:C, 2, FALSE)</f>
        <v>The brainchild of Coleman Peterson and Janice Gilbert.  The funding will be used to professionally record the songs.</v>
      </c>
      <c r="C3788">
        <f>VLOOKUP(A3788, Kickstarter!B:E, 3, FALSE)</f>
        <v>6000</v>
      </c>
      <c r="D3788">
        <f>VLOOKUP(A3788, Kickstarter!B:E, 4, FALSE)</f>
        <v>6658</v>
      </c>
      <c r="E3788">
        <f>VLOOKUP(A3788, Kickstarter!B:P, 15, FALSE)</f>
        <v>93.77</v>
      </c>
      <c r="F3788">
        <f>VLOOKUP(A3788, Kickstarter!B:P, 11, FALSE)</f>
        <v>71</v>
      </c>
    </row>
    <row r="3789" spans="1:6" ht="45" x14ac:dyDescent="0.25">
      <c r="A3789" s="9" t="s">
        <v>3784</v>
      </c>
      <c r="B3789" s="3" t="str">
        <f>VLOOKUP(A3789, Kickstarter!B:C, 2, FALSE)</f>
        <v>The Happiest Show on Earth is a Disney musical revue to benefit the Make-A-Wish foundation. Funds for production needed.</v>
      </c>
      <c r="C3789">
        <f>VLOOKUP(A3789, Kickstarter!B:E, 3, FALSE)</f>
        <v>350</v>
      </c>
      <c r="D3789">
        <f>VLOOKUP(A3789, Kickstarter!B:E, 4, FALSE)</f>
        <v>351</v>
      </c>
      <c r="E3789">
        <f>VLOOKUP(A3789, Kickstarter!B:P, 15, FALSE)</f>
        <v>35.1</v>
      </c>
      <c r="F3789">
        <f>VLOOKUP(A3789, Kickstarter!B:P, 11, FALSE)</f>
        <v>10</v>
      </c>
    </row>
    <row r="3790" spans="1:6" ht="75" x14ac:dyDescent="0.25">
      <c r="A3790" s="9" t="s">
        <v>3785</v>
      </c>
      <c r="B3790" s="3" t="str">
        <f>VLOOKUP(A3790, Kickstarter!B:C, 2, FALSE)</f>
        <v>A STORY OF BAGELS AND LOCKS!
A JEWISH GIRL FINDS HERSELF ON A UNEXPECTED TRIP TO
"A SPIRITUAL EXPERIENCE" !</v>
      </c>
      <c r="C3790">
        <f>VLOOKUP(A3790, Kickstarter!B:E, 3, FALSE)</f>
        <v>75000</v>
      </c>
      <c r="D3790">
        <f>VLOOKUP(A3790, Kickstarter!B:E, 4, FALSE)</f>
        <v>500</v>
      </c>
      <c r="E3790">
        <f>VLOOKUP(A3790, Kickstarter!B:P, 15, FALSE)</f>
        <v>500</v>
      </c>
      <c r="F3790">
        <f>VLOOKUP(A3790, Kickstarter!B:P, 11, FALSE)</f>
        <v>1</v>
      </c>
    </row>
    <row r="3791" spans="1:6" ht="45" x14ac:dyDescent="0.25">
      <c r="A3791" s="9" t="s">
        <v>3786</v>
      </c>
      <c r="B3791" s="3" t="str">
        <f>VLOOKUP(A3791, Kickstarter!B:C, 2, FALSE)</f>
        <v>This fabulous new play explores the little known love life of England's most famous romantic novelist, Jane Austen.</v>
      </c>
      <c r="C3791">
        <f>VLOOKUP(A3791, Kickstarter!B:E, 3, FALSE)</f>
        <v>3550</v>
      </c>
      <c r="D3791">
        <f>VLOOKUP(A3791, Kickstarter!B:E, 4, FALSE)</f>
        <v>116</v>
      </c>
      <c r="E3791">
        <f>VLOOKUP(A3791, Kickstarter!B:P, 15, FALSE)</f>
        <v>29</v>
      </c>
      <c r="F3791">
        <f>VLOOKUP(A3791, Kickstarter!B:P, 11, FALSE)</f>
        <v>4</v>
      </c>
    </row>
    <row r="3792" spans="1:6" ht="45" x14ac:dyDescent="0.25">
      <c r="A3792" s="9" t="s">
        <v>3787</v>
      </c>
      <c r="B3792" s="3" t="str">
        <f>VLOOKUP(A3792, Kickstarter!B:C, 2, FALSE)</f>
        <v>As a non profit graduate student at Penn,my passion is the arts, we need support to fund our new CHILDREN's DINNER THEATRE</v>
      </c>
      <c r="C3792">
        <f>VLOOKUP(A3792, Kickstarter!B:E, 3, FALSE)</f>
        <v>15000</v>
      </c>
      <c r="D3792">
        <f>VLOOKUP(A3792, Kickstarter!B:E, 4, FALSE)</f>
        <v>0</v>
      </c>
      <c r="E3792">
        <f>VLOOKUP(A3792, Kickstarter!B:P, 15, FALSE)</f>
        <v>0</v>
      </c>
      <c r="F3792">
        <f>VLOOKUP(A3792, Kickstarter!B:P, 11, FALSE)</f>
        <v>0</v>
      </c>
    </row>
    <row r="3793" spans="1:6" ht="30" x14ac:dyDescent="0.25">
      <c r="A3793" s="9" t="s">
        <v>3788</v>
      </c>
      <c r="B3793" s="3" t="str">
        <f>VLOOKUP(A3793, Kickstarter!B:C, 2, FALSE)</f>
        <v>Spin! is an original musical comedy-drama presented by Blue Palm Productions.</v>
      </c>
      <c r="C3793">
        <f>VLOOKUP(A3793, Kickstarter!B:E, 3, FALSE)</f>
        <v>1500</v>
      </c>
      <c r="D3793">
        <f>VLOOKUP(A3793, Kickstarter!B:E, 4, FALSE)</f>
        <v>0</v>
      </c>
      <c r="E3793">
        <f>VLOOKUP(A3793, Kickstarter!B:P, 15, FALSE)</f>
        <v>0</v>
      </c>
      <c r="F3793">
        <f>VLOOKUP(A3793, Kickstarter!B:P, 11, FALSE)</f>
        <v>0</v>
      </c>
    </row>
    <row r="3794" spans="1:6" ht="30" x14ac:dyDescent="0.25">
      <c r="A3794" s="9" t="s">
        <v>3789</v>
      </c>
      <c r="B3794" s="3" t="str">
        <f>VLOOKUP(A3794, Kickstarter!B:C, 2, FALSE)</f>
        <v>A cultural and historic journey through Puerto Rico's music and dance!</v>
      </c>
      <c r="C3794">
        <f>VLOOKUP(A3794, Kickstarter!B:E, 3, FALSE)</f>
        <v>12500</v>
      </c>
      <c r="D3794">
        <f>VLOOKUP(A3794, Kickstarter!B:E, 4, FALSE)</f>
        <v>35</v>
      </c>
      <c r="E3794">
        <f>VLOOKUP(A3794, Kickstarter!B:P, 15, FALSE)</f>
        <v>17.5</v>
      </c>
      <c r="F3794">
        <f>VLOOKUP(A3794, Kickstarter!B:P, 11, FALSE)</f>
        <v>2</v>
      </c>
    </row>
    <row r="3795" spans="1:6" ht="45" x14ac:dyDescent="0.25">
      <c r="A3795" s="9" t="s">
        <v>3790</v>
      </c>
      <c r="B3795" s="3" t="str">
        <f>VLOOKUP(A3795, Kickstarter!B:C, 2, FALSE)</f>
        <v>Sheet Music portfolio of comedic tour-de-forces, intricate ballads &amp; more...launched live with a power-house Nashville-cast Concert.</v>
      </c>
      <c r="C3795">
        <f>VLOOKUP(A3795, Kickstarter!B:E, 3, FALSE)</f>
        <v>7000</v>
      </c>
      <c r="D3795">
        <f>VLOOKUP(A3795, Kickstarter!B:E, 4, FALSE)</f>
        <v>4176</v>
      </c>
      <c r="E3795">
        <f>VLOOKUP(A3795, Kickstarter!B:P, 15, FALSE)</f>
        <v>174</v>
      </c>
      <c r="F3795">
        <f>VLOOKUP(A3795, Kickstarter!B:P, 11, FALSE)</f>
        <v>24</v>
      </c>
    </row>
    <row r="3796" spans="1:6" ht="45" x14ac:dyDescent="0.25">
      <c r="A3796" s="9" t="s">
        <v>3791</v>
      </c>
      <c r="B3796" s="3" t="str">
        <f>VLOOKUP(A3796, Kickstarter!B:C, 2, FALSE)</f>
        <v>Local boy turned producer returns with a brand new show, another talented cast, dazzling costumes and brand new set! Please support!</v>
      </c>
      <c r="C3796">
        <f>VLOOKUP(A3796, Kickstarter!B:E, 3, FALSE)</f>
        <v>5000</v>
      </c>
      <c r="D3796">
        <f>VLOOKUP(A3796, Kickstarter!B:E, 4, FALSE)</f>
        <v>50</v>
      </c>
      <c r="E3796">
        <f>VLOOKUP(A3796, Kickstarter!B:P, 15, FALSE)</f>
        <v>50</v>
      </c>
      <c r="F3796">
        <f>VLOOKUP(A3796, Kickstarter!B:P, 11, FALSE)</f>
        <v>1</v>
      </c>
    </row>
    <row r="3797" spans="1:6" ht="45" x14ac:dyDescent="0.25">
      <c r="A3797" s="9" t="s">
        <v>3792</v>
      </c>
      <c r="B3797" s="3" t="str">
        <f>VLOOKUP(A3797, Kickstarter!B:C, 2, FALSE)</f>
        <v>Poppin Productions are currently entering the development stage of their very first production -  "Duodeca".</v>
      </c>
      <c r="C3797">
        <f>VLOOKUP(A3797, Kickstarter!B:E, 3, FALSE)</f>
        <v>600</v>
      </c>
      <c r="D3797">
        <f>VLOOKUP(A3797, Kickstarter!B:E, 4, FALSE)</f>
        <v>10</v>
      </c>
      <c r="E3797">
        <f>VLOOKUP(A3797, Kickstarter!B:P, 15, FALSE)</f>
        <v>5</v>
      </c>
      <c r="F3797">
        <f>VLOOKUP(A3797, Kickstarter!B:P, 11, FALSE)</f>
        <v>2</v>
      </c>
    </row>
    <row r="3798" spans="1:6" ht="45" x14ac:dyDescent="0.25">
      <c r="A3798" s="9" t="s">
        <v>3793</v>
      </c>
      <c r="B3798" s="3" t="str">
        <f>VLOOKUP(A3798, Kickstarter!B:C, 2, FALSE)</f>
        <v>Part Psychological Thriller - Part Heartbreaking Drama - Part Spectacular Farce - 100% New American Musical Theatre</v>
      </c>
      <c r="C3798">
        <f>VLOOKUP(A3798, Kickstarter!B:E, 3, FALSE)</f>
        <v>22500</v>
      </c>
      <c r="D3798">
        <f>VLOOKUP(A3798, Kickstarter!B:E, 4, FALSE)</f>
        <v>1</v>
      </c>
      <c r="E3798">
        <f>VLOOKUP(A3798, Kickstarter!B:P, 15, FALSE)</f>
        <v>1</v>
      </c>
      <c r="F3798">
        <f>VLOOKUP(A3798, Kickstarter!B:P, 11, FALSE)</f>
        <v>1</v>
      </c>
    </row>
    <row r="3799" spans="1:6" ht="45" x14ac:dyDescent="0.25">
      <c r="A3799" s="9" t="s">
        <v>3794</v>
      </c>
      <c r="B3799" s="3" t="str">
        <f>VLOOKUP(A3799, Kickstarter!B:C, 2, FALSE)</f>
        <v>FACING EAST, a dramatic new musical, follows an upstanding mormon couple facing the suicide of the gay son. Help us bring it to London!</v>
      </c>
      <c r="C3799">
        <f>VLOOKUP(A3799, Kickstarter!B:E, 3, FALSE)</f>
        <v>6000</v>
      </c>
      <c r="D3799">
        <f>VLOOKUP(A3799, Kickstarter!B:E, 4, FALSE)</f>
        <v>5380</v>
      </c>
      <c r="E3799">
        <f>VLOOKUP(A3799, Kickstarter!B:P, 15, FALSE)</f>
        <v>145.41</v>
      </c>
      <c r="F3799">
        <f>VLOOKUP(A3799, Kickstarter!B:P, 11, FALSE)</f>
        <v>37</v>
      </c>
    </row>
    <row r="3800" spans="1:6" ht="45" x14ac:dyDescent="0.25">
      <c r="A3800" s="9" t="s">
        <v>3795</v>
      </c>
      <c r="B3800" s="3" t="str">
        <f>VLOOKUP(A3800, Kickstarter!B:C, 2, FALSE)</f>
        <v>Ceasefire WWII. Yet Nazis continue the Holocaust.  A German &amp; a girl try to stop the execution of Christian,Gay &amp; Jewish prisoners.</v>
      </c>
      <c r="C3800">
        <f>VLOOKUP(A3800, Kickstarter!B:E, 3, FALSE)</f>
        <v>70000</v>
      </c>
      <c r="D3800">
        <f>VLOOKUP(A3800, Kickstarter!B:E, 4, FALSE)</f>
        <v>1025</v>
      </c>
      <c r="E3800">
        <f>VLOOKUP(A3800, Kickstarter!B:P, 15, FALSE)</f>
        <v>205</v>
      </c>
      <c r="F3800">
        <f>VLOOKUP(A3800, Kickstarter!B:P, 11, FALSE)</f>
        <v>5</v>
      </c>
    </row>
    <row r="3801" spans="1:6" ht="30" x14ac:dyDescent="0.25">
      <c r="A3801" s="9" t="s">
        <v>3796</v>
      </c>
      <c r="B3801" s="3" t="str">
        <f>VLOOKUP(A3801, Kickstarter!B:C, 2, FALSE)</f>
        <v>An original musical on it's way to the stage in Minneapolis, MN. Feel free to ask any questions.</v>
      </c>
      <c r="C3801">
        <f>VLOOKUP(A3801, Kickstarter!B:E, 3, FALSE)</f>
        <v>10000</v>
      </c>
      <c r="D3801">
        <f>VLOOKUP(A3801, Kickstarter!B:E, 4, FALSE)</f>
        <v>402</v>
      </c>
      <c r="E3801">
        <f>VLOOKUP(A3801, Kickstarter!B:P, 15, FALSE)</f>
        <v>100.5</v>
      </c>
      <c r="F3801">
        <f>VLOOKUP(A3801, Kickstarter!B:P, 11, FALSE)</f>
        <v>4</v>
      </c>
    </row>
    <row r="3802" spans="1:6" x14ac:dyDescent="0.25">
      <c r="A3802" s="9" t="s">
        <v>3797</v>
      </c>
      <c r="B3802" s="3" t="e">
        <f>VLOOKUP(A3802, Kickstarter!B:C, 2, FALSE)</f>
        <v>#N/A</v>
      </c>
      <c r="C3802" t="e">
        <f>VLOOKUP(A3802, Kickstarter!B:E, 3, FALSE)</f>
        <v>#N/A</v>
      </c>
      <c r="D3802" t="e">
        <f>VLOOKUP(A3802, Kickstarter!B:E, 4, FALSE)</f>
        <v>#N/A</v>
      </c>
      <c r="E3802" t="e">
        <f>VLOOKUP(A3802, Kickstarter!B:P, 15, FALSE)</f>
        <v>#N/A</v>
      </c>
      <c r="F3802" t="e">
        <f>VLOOKUP(A3802, Kickstarter!B:P, 11, FALSE)</f>
        <v>#N/A</v>
      </c>
    </row>
    <row r="3803" spans="1:6" ht="45" x14ac:dyDescent="0.25">
      <c r="A3803" s="9" t="s">
        <v>3798</v>
      </c>
      <c r="B3803" s="3" t="str">
        <f>VLOOKUP(A3803, Kickstarter!B:C, 2, FALSE)</f>
        <v>The Imaginary : A Musical is a new musical adaptation based on the novel written by A.F. Harrold.       TheImaginaryAMusical.com</v>
      </c>
      <c r="C3803">
        <f>VLOOKUP(A3803, Kickstarter!B:E, 3, FALSE)</f>
        <v>5000</v>
      </c>
      <c r="D3803">
        <f>VLOOKUP(A3803, Kickstarter!B:E, 4, FALSE)</f>
        <v>426</v>
      </c>
      <c r="E3803">
        <f>VLOOKUP(A3803, Kickstarter!B:P, 15, FALSE)</f>
        <v>47.33</v>
      </c>
      <c r="F3803">
        <f>VLOOKUP(A3803, Kickstarter!B:P, 11, FALSE)</f>
        <v>9</v>
      </c>
    </row>
    <row r="3804" spans="1:6" ht="45" x14ac:dyDescent="0.25">
      <c r="A3804" s="9" t="s">
        <v>3799</v>
      </c>
      <c r="B3804" s="3" t="str">
        <f>VLOOKUP(A3804, Kickstarter!B:C, 2, FALSE)</f>
        <v>A musical about how Shakespeare was inspired to write only his own plays after the co-authored play Henry VI was taken.</v>
      </c>
      <c r="C3804">
        <f>VLOOKUP(A3804, Kickstarter!B:E, 3, FALSE)</f>
        <v>3000</v>
      </c>
      <c r="D3804">
        <f>VLOOKUP(A3804, Kickstarter!B:E, 4, FALSE)</f>
        <v>0</v>
      </c>
      <c r="E3804">
        <f>VLOOKUP(A3804, Kickstarter!B:P, 15, FALSE)</f>
        <v>0</v>
      </c>
      <c r="F3804">
        <f>VLOOKUP(A3804, Kickstarter!B:P, 11, FALSE)</f>
        <v>0</v>
      </c>
    </row>
    <row r="3805" spans="1:6" ht="30" x14ac:dyDescent="0.25">
      <c r="A3805" s="9" t="s">
        <v>3800</v>
      </c>
      <c r="B3805" s="3" t="str">
        <f>VLOOKUP(A3805, Kickstarter!B:C, 2, FALSE)</f>
        <v>A fully orchestrated concept album of Benjamin Button the Musical!</v>
      </c>
      <c r="C3805">
        <f>VLOOKUP(A3805, Kickstarter!B:E, 3, FALSE)</f>
        <v>12000</v>
      </c>
      <c r="D3805">
        <f>VLOOKUP(A3805, Kickstarter!B:E, 4, FALSE)</f>
        <v>2358</v>
      </c>
      <c r="E3805">
        <f>VLOOKUP(A3805, Kickstarter!B:P, 15, FALSE)</f>
        <v>58.95</v>
      </c>
      <c r="F3805">
        <f>VLOOKUP(A3805, Kickstarter!B:P, 11, FALSE)</f>
        <v>40</v>
      </c>
    </row>
    <row r="3806" spans="1:6" ht="45" x14ac:dyDescent="0.25">
      <c r="A3806" s="9" t="s">
        <v>3801</v>
      </c>
      <c r="B3806" s="3" t="str">
        <f>VLOOKUP(A3806, Kickstarter!B:C, 2, FALSE)</f>
        <v>Basement Theatrics is producing Spring Awakening July 22-31, 2016 at 12th Ave Arts in Seattle, WA! Help make this the best it can be!</v>
      </c>
      <c r="C3806">
        <f>VLOOKUP(A3806, Kickstarter!B:E, 3, FALSE)</f>
        <v>8000</v>
      </c>
      <c r="D3806">
        <f>VLOOKUP(A3806, Kickstarter!B:E, 4, FALSE)</f>
        <v>0</v>
      </c>
      <c r="E3806">
        <f>VLOOKUP(A3806, Kickstarter!B:P, 15, FALSE)</f>
        <v>0</v>
      </c>
      <c r="F3806">
        <f>VLOOKUP(A3806, Kickstarter!B:P, 11, FALSE)</f>
        <v>0</v>
      </c>
    </row>
    <row r="3807" spans="1:6" ht="45" x14ac:dyDescent="0.25">
      <c r="A3807" s="9" t="s">
        <v>3802</v>
      </c>
      <c r="B3807" s="3" t="str">
        <f>VLOOKUP(A3807, Kickstarter!B:C, 2, FALSE)</f>
        <v>"Sounds By The River" tells the story of a Detroit composer through
his music, poetry, and dance.</v>
      </c>
      <c r="C3807">
        <f>VLOOKUP(A3807, Kickstarter!B:E, 3, FALSE)</f>
        <v>150000</v>
      </c>
      <c r="D3807">
        <f>VLOOKUP(A3807, Kickstarter!B:E, 4, FALSE)</f>
        <v>3</v>
      </c>
      <c r="E3807">
        <f>VLOOKUP(A3807, Kickstarter!B:P, 15, FALSE)</f>
        <v>1.5</v>
      </c>
      <c r="F3807">
        <f>VLOOKUP(A3807, Kickstarter!B:P, 11, FALSE)</f>
        <v>2</v>
      </c>
    </row>
    <row r="3808" spans="1:6" ht="45" x14ac:dyDescent="0.25">
      <c r="A3808" s="9" t="s">
        <v>3803</v>
      </c>
      <c r="B3808" s="3" t="str">
        <f>VLOOKUP(A3808, Kickstarter!B:C, 2, FALSE)</f>
        <v>A truly multicultural experience - Hip Hop, Bollywood, Classical Dancers #liveband #Revoultionary Script 19th July@NationalTheatre</v>
      </c>
      <c r="C3808">
        <f>VLOOKUP(A3808, Kickstarter!B:E, 3, FALSE)</f>
        <v>7500</v>
      </c>
      <c r="D3808">
        <f>VLOOKUP(A3808, Kickstarter!B:E, 4, FALSE)</f>
        <v>5</v>
      </c>
      <c r="E3808">
        <f>VLOOKUP(A3808, Kickstarter!B:P, 15, FALSE)</f>
        <v>5</v>
      </c>
      <c r="F3808">
        <f>VLOOKUP(A3808, Kickstarter!B:P, 11, FALSE)</f>
        <v>1</v>
      </c>
    </row>
    <row r="3809" spans="1:6" ht="45" x14ac:dyDescent="0.25">
      <c r="A3809" s="9" t="s">
        <v>3804</v>
      </c>
      <c r="B3809" s="3" t="str">
        <f>VLOOKUP(A3809, Kickstarter!B:C, 2, FALSE)</f>
        <v>A vibrant, street-wise, and musical performance that follows the lives of stories of the community of Washington Heights...</v>
      </c>
      <c r="C3809">
        <f>VLOOKUP(A3809, Kickstarter!B:E, 3, FALSE)</f>
        <v>1500</v>
      </c>
      <c r="D3809">
        <f>VLOOKUP(A3809, Kickstarter!B:E, 4, FALSE)</f>
        <v>455</v>
      </c>
      <c r="E3809">
        <f>VLOOKUP(A3809, Kickstarter!B:P, 15, FALSE)</f>
        <v>50.56</v>
      </c>
      <c r="F3809">
        <f>VLOOKUP(A3809, Kickstarter!B:P, 11, FALSE)</f>
        <v>9</v>
      </c>
    </row>
    <row r="3810" spans="1:6" ht="45" x14ac:dyDescent="0.25">
      <c r="A3810" s="9" t="s">
        <v>3805</v>
      </c>
      <c r="B3810" s="3" t="str">
        <f>VLOOKUP(A3810, Kickstarter!B:C, 2, FALSE)</f>
        <v>Following a sell-out run in Loughborough, Time at the Bar! is heading to this year's Fringe Festival... But we need your help!</v>
      </c>
      <c r="C3810">
        <f>VLOOKUP(A3810, Kickstarter!B:E, 3, FALSE)</f>
        <v>1000</v>
      </c>
      <c r="D3810">
        <f>VLOOKUP(A3810, Kickstarter!B:E, 4, FALSE)</f>
        <v>1000</v>
      </c>
      <c r="E3810">
        <f>VLOOKUP(A3810, Kickstarter!B:P, 15, FALSE)</f>
        <v>41.67</v>
      </c>
      <c r="F3810">
        <f>VLOOKUP(A3810, Kickstarter!B:P, 11, FALSE)</f>
        <v>24</v>
      </c>
    </row>
    <row r="3811" spans="1:6" ht="45" x14ac:dyDescent="0.25">
      <c r="A3811" s="9" t="s">
        <v>3806</v>
      </c>
      <c r="B3811" s="3" t="str">
        <f>VLOOKUP(A3811, Kickstarter!B:C, 2, FALSE)</f>
        <v>The story of two women trying to produce their own version of Chekhov's The Seagull with limited resources and unfettered enthusiasm.</v>
      </c>
      <c r="C3811">
        <f>VLOOKUP(A3811, Kickstarter!B:E, 3, FALSE)</f>
        <v>2000</v>
      </c>
      <c r="D3811">
        <f>VLOOKUP(A3811, Kickstarter!B:E, 4, FALSE)</f>
        <v>2025</v>
      </c>
      <c r="E3811">
        <f>VLOOKUP(A3811, Kickstarter!B:P, 15, FALSE)</f>
        <v>53.29</v>
      </c>
      <c r="F3811">
        <f>VLOOKUP(A3811, Kickstarter!B:P, 11, FALSE)</f>
        <v>38</v>
      </c>
    </row>
    <row r="3812" spans="1:6" ht="45" x14ac:dyDescent="0.25">
      <c r="A3812" s="9" t="s">
        <v>3807</v>
      </c>
      <c r="B3812" s="3" t="str">
        <f>VLOOKUP(A3812, Kickstarter!B:C, 2, FALSE)</f>
        <v>Theater students of UMass present a large-scale theater collaboration that will revolutionize the way you see Shakespeare.</v>
      </c>
      <c r="C3812">
        <f>VLOOKUP(A3812, Kickstarter!B:E, 3, FALSE)</f>
        <v>1500</v>
      </c>
      <c r="D3812">
        <f>VLOOKUP(A3812, Kickstarter!B:E, 4, FALSE)</f>
        <v>1826</v>
      </c>
      <c r="E3812">
        <f>VLOOKUP(A3812, Kickstarter!B:P, 15, FALSE)</f>
        <v>70.23</v>
      </c>
      <c r="F3812">
        <f>VLOOKUP(A3812, Kickstarter!B:P, 11, FALSE)</f>
        <v>26</v>
      </c>
    </row>
    <row r="3813" spans="1:6" ht="45" x14ac:dyDescent="0.25">
      <c r="A3813" s="9" t="s">
        <v>3808</v>
      </c>
      <c r="B3813" s="3" t="str">
        <f>VLOOKUP(A3813, Kickstarter!B:C, 2, FALSE)</f>
        <v>The University of Exeter Shakespeare Society is touring its acclaimed show The Merchant of Venice to Stratford-upon-Avon!</v>
      </c>
      <c r="C3813">
        <f>VLOOKUP(A3813, Kickstarter!B:E, 3, FALSE)</f>
        <v>250</v>
      </c>
      <c r="D3813">
        <f>VLOOKUP(A3813, Kickstarter!B:E, 4, FALSE)</f>
        <v>825</v>
      </c>
      <c r="E3813">
        <f>VLOOKUP(A3813, Kickstarter!B:P, 15, FALSE)</f>
        <v>43.42</v>
      </c>
      <c r="F3813">
        <f>VLOOKUP(A3813, Kickstarter!B:P, 11, FALSE)</f>
        <v>19</v>
      </c>
    </row>
    <row r="3814" spans="1:6" ht="45" x14ac:dyDescent="0.25">
      <c r="A3814" s="9" t="s">
        <v>3809</v>
      </c>
      <c r="B3814" s="3" t="str">
        <f>VLOOKUP(A3814, Kickstarter!B:C, 2, FALSE)</f>
        <v>We are raising funds for our local theatre group "The Stage Door". Funding required for lighting, stage equipment and productions.</v>
      </c>
      <c r="C3814">
        <f>VLOOKUP(A3814, Kickstarter!B:E, 3, FALSE)</f>
        <v>2000</v>
      </c>
      <c r="D3814">
        <f>VLOOKUP(A3814, Kickstarter!B:E, 4, FALSE)</f>
        <v>2191</v>
      </c>
      <c r="E3814">
        <f>VLOOKUP(A3814, Kickstarter!B:P, 15, FALSE)</f>
        <v>199.18</v>
      </c>
      <c r="F3814">
        <f>VLOOKUP(A3814, Kickstarter!B:P, 11, FALSE)</f>
        <v>11</v>
      </c>
    </row>
    <row r="3815" spans="1:6" ht="45" x14ac:dyDescent="0.25">
      <c r="A3815" s="9" t="s">
        <v>3810</v>
      </c>
      <c r="B3815" s="3" t="str">
        <f>VLOOKUP(A3815, Kickstarter!B:C, 2, FALSE)</f>
        <v>A comedic play about hillbilly vampires and the absurdity of judging by appearances. Wanna live forever? Better watch what you drink.</v>
      </c>
      <c r="C3815">
        <f>VLOOKUP(A3815, Kickstarter!B:E, 3, FALSE)</f>
        <v>2100</v>
      </c>
      <c r="D3815">
        <f>VLOOKUP(A3815, Kickstarter!B:E, 4, FALSE)</f>
        <v>2119.9899999999998</v>
      </c>
      <c r="E3815">
        <f>VLOOKUP(A3815, Kickstarter!B:P, 15, FALSE)</f>
        <v>78.52</v>
      </c>
      <c r="F3815">
        <f>VLOOKUP(A3815, Kickstarter!B:P, 11, FALSE)</f>
        <v>27</v>
      </c>
    </row>
    <row r="3816" spans="1:6" ht="45" x14ac:dyDescent="0.25">
      <c r="A3816" s="9" t="s">
        <v>3811</v>
      </c>
      <c r="B3816" s="3" t="str">
        <f>VLOOKUP(A3816, Kickstarter!B:C, 2, FALSE)</f>
        <v>Wax Wings is proud to be presenting the premiere of EYES. SHUT DOOR OPEN, a new play by Boston playwright Cassie M. Seinuk.</v>
      </c>
      <c r="C3816">
        <f>VLOOKUP(A3816, Kickstarter!B:E, 3, FALSE)</f>
        <v>1500</v>
      </c>
      <c r="D3816">
        <f>VLOOKUP(A3816, Kickstarter!B:E, 4, FALSE)</f>
        <v>2102</v>
      </c>
      <c r="E3816">
        <f>VLOOKUP(A3816, Kickstarter!B:P, 15, FALSE)</f>
        <v>61.82</v>
      </c>
      <c r="F3816">
        <f>VLOOKUP(A3816, Kickstarter!B:P, 11, FALSE)</f>
        <v>34</v>
      </c>
    </row>
    <row r="3817" spans="1:6" ht="30" x14ac:dyDescent="0.25">
      <c r="A3817" s="9" t="s">
        <v>3812</v>
      </c>
      <c r="B3817" s="3" t="str">
        <f>VLOOKUP(A3817, Kickstarter!B:C, 2, FALSE)</f>
        <v>Come and help us make the Canterbury Shakespeare Festival a reality</v>
      </c>
      <c r="C3817">
        <f>VLOOKUP(A3817, Kickstarter!B:E, 3, FALSE)</f>
        <v>1000</v>
      </c>
      <c r="D3817">
        <f>VLOOKUP(A3817, Kickstarter!B:E, 4, FALSE)</f>
        <v>1000.01</v>
      </c>
      <c r="E3817">
        <f>VLOOKUP(A3817, Kickstarter!B:P, 15, FALSE)</f>
        <v>50</v>
      </c>
      <c r="F3817">
        <f>VLOOKUP(A3817, Kickstarter!B:P, 11, FALSE)</f>
        <v>20</v>
      </c>
    </row>
    <row r="3818" spans="1:6" ht="60" x14ac:dyDescent="0.25">
      <c r="A3818" s="9" t="s">
        <v>3813</v>
      </c>
      <c r="B3818" s="3" t="str">
        <f>VLOOKUP(A3818, Kickstarter!B:C, 2, FALSE)</f>
        <v>A new play by Brandon Taitt.
Presented by The Theatre Cosmic. 
Premiering in August at the 2014 Minnesota Fringe Festival</v>
      </c>
      <c r="C3818">
        <f>VLOOKUP(A3818, Kickstarter!B:E, 3, FALSE)</f>
        <v>1500</v>
      </c>
      <c r="D3818">
        <f>VLOOKUP(A3818, Kickstarter!B:E, 4, FALSE)</f>
        <v>1788.57</v>
      </c>
      <c r="E3818">
        <f>VLOOKUP(A3818, Kickstarter!B:P, 15, FALSE)</f>
        <v>48.34</v>
      </c>
      <c r="F3818">
        <f>VLOOKUP(A3818, Kickstarter!B:P, 11, FALSE)</f>
        <v>37</v>
      </c>
    </row>
    <row r="3819" spans="1:6" ht="45" x14ac:dyDescent="0.25">
      <c r="A3819" s="9" t="s">
        <v>3814</v>
      </c>
      <c r="B3819" s="3" t="str">
        <f>VLOOKUP(A3819, Kickstarter!B:C, 2, FALSE)</f>
        <v>Using 9 actors, TWIST focuses on the horror and unjust in 1837 London.  Think Peter and the Starcatcher meets American Horror Story.</v>
      </c>
      <c r="C3819">
        <f>VLOOKUP(A3819, Kickstarter!B:E, 3, FALSE)</f>
        <v>2000</v>
      </c>
      <c r="D3819">
        <f>VLOOKUP(A3819, Kickstarter!B:E, 4, FALSE)</f>
        <v>2145</v>
      </c>
      <c r="E3819">
        <f>VLOOKUP(A3819, Kickstarter!B:P, 15, FALSE)</f>
        <v>107.25</v>
      </c>
      <c r="F3819">
        <f>VLOOKUP(A3819, Kickstarter!B:P, 11, FALSE)</f>
        <v>20</v>
      </c>
    </row>
    <row r="3820" spans="1:6" ht="45" x14ac:dyDescent="0.25">
      <c r="A3820" s="9" t="s">
        <v>3815</v>
      </c>
      <c r="B3820" s="3" t="str">
        <f>VLOOKUP(A3820, Kickstarter!B:C, 2, FALSE)</f>
        <v>The Arthurian Order of Avalon is attempting to raise funds to put on the annual Human Chessboard in March 2015!</v>
      </c>
      <c r="C3820">
        <f>VLOOKUP(A3820, Kickstarter!B:E, 3, FALSE)</f>
        <v>250</v>
      </c>
      <c r="D3820">
        <f>VLOOKUP(A3820, Kickstarter!B:E, 4, FALSE)</f>
        <v>570</v>
      </c>
      <c r="E3820">
        <f>VLOOKUP(A3820, Kickstarter!B:P, 15, FALSE)</f>
        <v>57</v>
      </c>
      <c r="F3820">
        <f>VLOOKUP(A3820, Kickstarter!B:P, 11, FALSE)</f>
        <v>10</v>
      </c>
    </row>
    <row r="3821" spans="1:6" ht="30" x14ac:dyDescent="0.25">
      <c r="A3821" s="9" t="s">
        <v>3816</v>
      </c>
      <c r="B3821" s="3" t="str">
        <f>VLOOKUP(A3821, Kickstarter!B:C, 2, FALSE)</f>
        <v>Support this collection of new plays by Kansas City writers and the artists who are bringing it to life!</v>
      </c>
      <c r="C3821">
        <f>VLOOKUP(A3821, Kickstarter!B:E, 3, FALSE)</f>
        <v>1000</v>
      </c>
      <c r="D3821">
        <f>VLOOKUP(A3821, Kickstarter!B:E, 4, FALSE)</f>
        <v>1064</v>
      </c>
      <c r="E3821">
        <f>VLOOKUP(A3821, Kickstarter!B:P, 15, FALSE)</f>
        <v>40.92</v>
      </c>
      <c r="F3821">
        <f>VLOOKUP(A3821, Kickstarter!B:P, 11, FALSE)</f>
        <v>26</v>
      </c>
    </row>
    <row r="3822" spans="1:6" ht="45" x14ac:dyDescent="0.25">
      <c r="A3822" s="9" t="s">
        <v>3817</v>
      </c>
      <c r="B3822" s="3" t="str">
        <f>VLOOKUP(A3822, Kickstarter!B:C, 2, FALSE)</f>
        <v>Tusentack Theatre is a professional theatre company providing opportunities to adults who access Mental Health Services.</v>
      </c>
      <c r="C3822">
        <f>VLOOKUP(A3822, Kickstarter!B:E, 3, FALSE)</f>
        <v>300</v>
      </c>
      <c r="D3822">
        <f>VLOOKUP(A3822, Kickstarter!B:E, 4, FALSE)</f>
        <v>430</v>
      </c>
      <c r="E3822">
        <f>VLOOKUP(A3822, Kickstarter!B:P, 15, FALSE)</f>
        <v>21.5</v>
      </c>
      <c r="F3822">
        <f>VLOOKUP(A3822, Kickstarter!B:P, 11, FALSE)</f>
        <v>20</v>
      </c>
    </row>
    <row r="3823" spans="1:6" ht="45" x14ac:dyDescent="0.25">
      <c r="A3823" s="9" t="s">
        <v>3818</v>
      </c>
      <c r="B3823" s="3" t="str">
        <f>VLOOKUP(A3823, Kickstarter!B:C, 2, FALSE)</f>
        <v>Brooklyn Quartet, directed by reg e gaines, in a collaboration of ambitious and unique storytelling, live music and cinematic staging,</v>
      </c>
      <c r="C3823">
        <f>VLOOKUP(A3823, Kickstarter!B:E, 3, FALSE)</f>
        <v>3500</v>
      </c>
      <c r="D3823">
        <f>VLOOKUP(A3823, Kickstarter!B:E, 4, FALSE)</f>
        <v>3659</v>
      </c>
      <c r="E3823">
        <f>VLOOKUP(A3823, Kickstarter!B:P, 15, FALSE)</f>
        <v>79.540000000000006</v>
      </c>
      <c r="F3823">
        <f>VLOOKUP(A3823, Kickstarter!B:P, 11, FALSE)</f>
        <v>46</v>
      </c>
    </row>
    <row r="3824" spans="1:6" ht="60" x14ac:dyDescent="0.25">
      <c r="A3824" s="9" t="s">
        <v>3819</v>
      </c>
      <c r="B3824" s="3" t="str">
        <f>VLOOKUP(A3824, Kickstarter!B:C, 2, FALSE)</f>
        <v>19 TheaterstÃ¼cke des Schnuppe Figurentheaters bei einem GroÃŸbrand zerstÃ¶rt - bitte unterstÃ¼tzt uns, den Wiederaufbau zu finanzieren</v>
      </c>
      <c r="C3824">
        <f>VLOOKUP(A3824, Kickstarter!B:E, 3, FALSE)</f>
        <v>5000</v>
      </c>
      <c r="D3824">
        <f>VLOOKUP(A3824, Kickstarter!B:E, 4, FALSE)</f>
        <v>5501</v>
      </c>
      <c r="E3824">
        <f>VLOOKUP(A3824, Kickstarter!B:P, 15, FALSE)</f>
        <v>72.38</v>
      </c>
      <c r="F3824">
        <f>VLOOKUP(A3824, Kickstarter!B:P, 11, FALSE)</f>
        <v>76</v>
      </c>
    </row>
    <row r="3825" spans="1:6" ht="45" x14ac:dyDescent="0.25">
      <c r="A3825" s="9" t="s">
        <v>3820</v>
      </c>
      <c r="B3825" s="3" t="str">
        <f>VLOOKUP(A3825, Kickstarter!B:C, 2, FALSE)</f>
        <v>Feed, a new play by Garrett Markgraf (based on the novel by M.T. Anderson), Directed by Anna Marck at Oakland University.</v>
      </c>
      <c r="C3825">
        <f>VLOOKUP(A3825, Kickstarter!B:E, 3, FALSE)</f>
        <v>2500</v>
      </c>
      <c r="D3825">
        <f>VLOOKUP(A3825, Kickstarter!B:E, 4, FALSE)</f>
        <v>2650</v>
      </c>
      <c r="E3825">
        <f>VLOOKUP(A3825, Kickstarter!B:P, 15, FALSE)</f>
        <v>64.63</v>
      </c>
      <c r="F3825">
        <f>VLOOKUP(A3825, Kickstarter!B:P, 11, FALSE)</f>
        <v>41</v>
      </c>
    </row>
    <row r="3826" spans="1:6" ht="45" x14ac:dyDescent="0.25">
      <c r="A3826" s="9" t="s">
        <v>3821</v>
      </c>
      <c r="B3826" s="3" t="str">
        <f>VLOOKUP(A3826, Kickstarter!B:C, 2, FALSE)</f>
        <v>the hardy presents a collaboration between Robbie Curran and Abram Rooney. Kemble House, 9th-14th August, every night at 8pm.</v>
      </c>
      <c r="C3826">
        <f>VLOOKUP(A3826, Kickstarter!B:E, 3, FALSE)</f>
        <v>250</v>
      </c>
      <c r="D3826">
        <f>VLOOKUP(A3826, Kickstarter!B:E, 4, FALSE)</f>
        <v>270</v>
      </c>
      <c r="E3826">
        <f>VLOOKUP(A3826, Kickstarter!B:P, 15, FALSE)</f>
        <v>38.57</v>
      </c>
      <c r="F3826">
        <f>VLOOKUP(A3826, Kickstarter!B:P, 11, FALSE)</f>
        <v>7</v>
      </c>
    </row>
    <row r="3827" spans="1:6" ht="45" x14ac:dyDescent="0.25">
      <c r="A3827" s="9" t="s">
        <v>3822</v>
      </c>
      <c r="B3827" s="3" t="str">
        <f>VLOOKUP(A3827, Kickstarter!B:C, 2, FALSE)</f>
        <v>A girl in Burkina Faso is more likely to marry than finish high school. Public theatre can promote the need for girls to stay in school</v>
      </c>
      <c r="C3827">
        <f>VLOOKUP(A3827, Kickstarter!B:E, 3, FALSE)</f>
        <v>5000</v>
      </c>
      <c r="D3827">
        <f>VLOOKUP(A3827, Kickstarter!B:E, 4, FALSE)</f>
        <v>5271</v>
      </c>
      <c r="E3827">
        <f>VLOOKUP(A3827, Kickstarter!B:P, 15, FALSE)</f>
        <v>107.57</v>
      </c>
      <c r="F3827">
        <f>VLOOKUP(A3827, Kickstarter!B:P, 11, FALSE)</f>
        <v>49</v>
      </c>
    </row>
    <row r="3828" spans="1:6" ht="30" x14ac:dyDescent="0.25">
      <c r="A3828" s="9" t="s">
        <v>3823</v>
      </c>
      <c r="B3828" s="3" t="str">
        <f>VLOOKUP(A3828, Kickstarter!B:C, 2, FALSE)</f>
        <v>This is the story about the Westons. One family who live with mental illness on a daily basis.</v>
      </c>
      <c r="C3828">
        <f>VLOOKUP(A3828, Kickstarter!B:E, 3, FALSE)</f>
        <v>600</v>
      </c>
      <c r="D3828">
        <f>VLOOKUP(A3828, Kickstarter!B:E, 4, FALSE)</f>
        <v>715</v>
      </c>
      <c r="E3828">
        <f>VLOOKUP(A3828, Kickstarter!B:P, 15, FALSE)</f>
        <v>27.5</v>
      </c>
      <c r="F3828">
        <f>VLOOKUP(A3828, Kickstarter!B:P, 11, FALSE)</f>
        <v>26</v>
      </c>
    </row>
    <row r="3829" spans="1:6" ht="60" x14ac:dyDescent="0.25">
      <c r="A3829" s="9" t="s">
        <v>3824</v>
      </c>
      <c r="B3829" s="3" t="str">
        <f>VLOOKUP(A3829, Kickstarter!B:C, 2, FALSE)</f>
        <v>IAM TRYING TO TAKE MY DEBUT PLAY BROKEN BISCUITS TO EDINGBURGH FESTIVAL 2015 AND REALLY NEED SOME FUNDING TO HELP ME ACHIEVE THIS GOAL</v>
      </c>
      <c r="C3829">
        <f>VLOOKUP(A3829, Kickstarter!B:E, 3, FALSE)</f>
        <v>3000</v>
      </c>
      <c r="D3829">
        <f>VLOOKUP(A3829, Kickstarter!B:E, 4, FALSE)</f>
        <v>4580</v>
      </c>
      <c r="E3829">
        <f>VLOOKUP(A3829, Kickstarter!B:P, 15, FALSE)</f>
        <v>70.459999999999994</v>
      </c>
      <c r="F3829">
        <f>VLOOKUP(A3829, Kickstarter!B:P, 11, FALSE)</f>
        <v>65</v>
      </c>
    </row>
    <row r="3830" spans="1:6" ht="45" x14ac:dyDescent="0.25">
      <c r="A3830" s="9" t="s">
        <v>3825</v>
      </c>
      <c r="B3830" s="3" t="str">
        <f>VLOOKUP(A3830, Kickstarter!B:C, 2, FALSE)</f>
        <v>In 1942 three black and one Puerto Rican jazz musicians from Harlem join the segregated US Marines. We see "Love In Time of War"</v>
      </c>
      <c r="C3830">
        <f>VLOOKUP(A3830, Kickstarter!B:E, 3, FALSE)</f>
        <v>5000</v>
      </c>
      <c r="D3830">
        <f>VLOOKUP(A3830, Kickstarter!B:E, 4, FALSE)</f>
        <v>5000</v>
      </c>
      <c r="E3830">
        <f>VLOOKUP(A3830, Kickstarter!B:P, 15, FALSE)</f>
        <v>178.57</v>
      </c>
      <c r="F3830">
        <f>VLOOKUP(A3830, Kickstarter!B:P, 11, FALSE)</f>
        <v>28</v>
      </c>
    </row>
    <row r="3831" spans="1:6" ht="45" x14ac:dyDescent="0.25">
      <c r="A3831" s="9" t="s">
        <v>3826</v>
      </c>
      <c r="B3831" s="3" t="str">
        <f>VLOOKUP(A3831, Kickstarter!B:C, 2, FALSE)</f>
        <v>A play that illustrates the symptoms of PTSD, shows its effect on families, and demonstrates some of the difficulties of treating it.</v>
      </c>
      <c r="C3831">
        <f>VLOOKUP(A3831, Kickstarter!B:E, 3, FALSE)</f>
        <v>500</v>
      </c>
      <c r="D3831">
        <f>VLOOKUP(A3831, Kickstarter!B:E, 4, FALSE)</f>
        <v>501</v>
      </c>
      <c r="E3831">
        <f>VLOOKUP(A3831, Kickstarter!B:P, 15, FALSE)</f>
        <v>62.63</v>
      </c>
      <c r="F3831">
        <f>VLOOKUP(A3831, Kickstarter!B:P, 11, FALSE)</f>
        <v>8</v>
      </c>
    </row>
    <row r="3832" spans="1:6" ht="45" x14ac:dyDescent="0.25">
      <c r="A3832" s="9" t="s">
        <v>3827</v>
      </c>
      <c r="B3832" s="3" t="str">
        <f>VLOOKUP(A3832, Kickstarter!B:C, 2, FALSE)</f>
        <v>The Aeon Theatre company is producing another original play by Parker Hale at the Manhattan Reportory Theatre</v>
      </c>
      <c r="C3832">
        <f>VLOOKUP(A3832, Kickstarter!B:E, 3, FALSE)</f>
        <v>100</v>
      </c>
      <c r="D3832">
        <f>VLOOKUP(A3832, Kickstarter!B:E, 4, FALSE)</f>
        <v>225</v>
      </c>
      <c r="E3832">
        <f>VLOOKUP(A3832, Kickstarter!B:P, 15, FALSE)</f>
        <v>75</v>
      </c>
      <c r="F3832">
        <f>VLOOKUP(A3832, Kickstarter!B:P, 11, FALSE)</f>
        <v>3</v>
      </c>
    </row>
    <row r="3833" spans="1:6" ht="45" x14ac:dyDescent="0.25">
      <c r="A3833" s="9" t="s">
        <v>3828</v>
      </c>
      <c r="B3833" s="3" t="str">
        <f>VLOOKUP(A3833, Kickstarter!B:C, 2, FALSE)</f>
        <v>Help Shared Shakes to adopt Murphey Academy, a Title I elementary school in Greensboro for a full day of performances and workshops.</v>
      </c>
      <c r="C3833">
        <f>VLOOKUP(A3833, Kickstarter!B:E, 3, FALSE)</f>
        <v>500</v>
      </c>
      <c r="D3833">
        <f>VLOOKUP(A3833, Kickstarter!B:E, 4, FALSE)</f>
        <v>530.11</v>
      </c>
      <c r="E3833">
        <f>VLOOKUP(A3833, Kickstarter!B:P, 15, FALSE)</f>
        <v>58.9</v>
      </c>
      <c r="F3833">
        <f>VLOOKUP(A3833, Kickstarter!B:P, 11, FALSE)</f>
        <v>9</v>
      </c>
    </row>
    <row r="3834" spans="1:6" ht="45" x14ac:dyDescent="0.25">
      <c r="A3834" s="9" t="s">
        <v>3829</v>
      </c>
      <c r="B3834" s="3" t="str">
        <f>VLOOKUP(A3834, Kickstarter!B:C, 2, FALSE)</f>
        <v>Santa Barbara Youth Ensemble is performing Hairspray at the Lobero. Help create beautiful memories for these kids by pledging today!</v>
      </c>
      <c r="C3834">
        <f>VLOOKUP(A3834, Kickstarter!B:E, 3, FALSE)</f>
        <v>1200</v>
      </c>
      <c r="D3834">
        <f>VLOOKUP(A3834, Kickstarter!B:E, 4, FALSE)</f>
        <v>1256</v>
      </c>
      <c r="E3834">
        <f>VLOOKUP(A3834, Kickstarter!B:P, 15, FALSE)</f>
        <v>139.56</v>
      </c>
      <c r="F3834">
        <f>VLOOKUP(A3834, Kickstarter!B:P, 11, FALSE)</f>
        <v>9</v>
      </c>
    </row>
    <row r="3835" spans="1:6" ht="45" x14ac:dyDescent="0.25">
      <c r="A3835" s="9" t="s">
        <v>3830</v>
      </c>
      <c r="B3835" s="3" t="str">
        <f>VLOOKUP(A3835, Kickstarter!B:C, 2, FALSE)</f>
        <v>Get more kids to love Shakespeare by developing the fun &amp; effective Shakespeare is Boffo! course as an replicable program for teachers.</v>
      </c>
      <c r="C3835">
        <f>VLOOKUP(A3835, Kickstarter!B:E, 3, FALSE)</f>
        <v>1200</v>
      </c>
      <c r="D3835">
        <f>VLOOKUP(A3835, Kickstarter!B:E, 4, FALSE)</f>
        <v>1400</v>
      </c>
      <c r="E3835">
        <f>VLOOKUP(A3835, Kickstarter!B:P, 15, FALSE)</f>
        <v>70</v>
      </c>
      <c r="F3835">
        <f>VLOOKUP(A3835, Kickstarter!B:P, 11, FALSE)</f>
        <v>20</v>
      </c>
    </row>
    <row r="3836" spans="1:6" ht="45" x14ac:dyDescent="0.25">
      <c r="A3836" s="9" t="s">
        <v>3831</v>
      </c>
      <c r="B3836" s="3" t="str">
        <f>VLOOKUP(A3836, Kickstarter!B:C, 2, FALSE)</f>
        <v>About the impact of addiction on relationships; my play hopes to inspire &amp; support those affected to connect with their own creativity</v>
      </c>
      <c r="C3836">
        <f>VLOOKUP(A3836, Kickstarter!B:E, 3, FALSE)</f>
        <v>3000</v>
      </c>
      <c r="D3836">
        <f>VLOOKUP(A3836, Kickstarter!B:E, 4, FALSE)</f>
        <v>3271</v>
      </c>
      <c r="E3836">
        <f>VLOOKUP(A3836, Kickstarter!B:P, 15, FALSE)</f>
        <v>57.39</v>
      </c>
      <c r="F3836">
        <f>VLOOKUP(A3836, Kickstarter!B:P, 11, FALSE)</f>
        <v>57</v>
      </c>
    </row>
    <row r="3837" spans="1:6" ht="45" x14ac:dyDescent="0.25">
      <c r="A3837" s="9" t="s">
        <v>3832</v>
      </c>
      <c r="B3837" s="3" t="str">
        <f>VLOOKUP(A3837, Kickstarter!B:C, 2, FALSE)</f>
        <v>IT DOESN'T MATTER is a new comedic piece of political theatre written by three enthusiastic students. Help us produce it at LIPA!</v>
      </c>
      <c r="C3837">
        <f>VLOOKUP(A3837, Kickstarter!B:E, 3, FALSE)</f>
        <v>200</v>
      </c>
      <c r="D3837">
        <f>VLOOKUP(A3837, Kickstarter!B:E, 4, FALSE)</f>
        <v>320</v>
      </c>
      <c r="E3837">
        <f>VLOOKUP(A3837, Kickstarter!B:P, 15, FALSE)</f>
        <v>40</v>
      </c>
      <c r="F3837">
        <f>VLOOKUP(A3837, Kickstarter!B:P, 11, FALSE)</f>
        <v>8</v>
      </c>
    </row>
    <row r="3838" spans="1:6" ht="45" x14ac:dyDescent="0.25">
      <c r="A3838" s="9" t="s">
        <v>3833</v>
      </c>
      <c r="B3838" s="3" t="str">
        <f>VLOOKUP(A3838, Kickstarter!B:C, 2, FALSE)</f>
        <v>"The surveyor said the foundation was shaky". A woman finds what it means to rebuild her marriage.</v>
      </c>
      <c r="C3838">
        <f>VLOOKUP(A3838, Kickstarter!B:E, 3, FALSE)</f>
        <v>800</v>
      </c>
      <c r="D3838">
        <f>VLOOKUP(A3838, Kickstarter!B:E, 4, FALSE)</f>
        <v>900</v>
      </c>
      <c r="E3838">
        <f>VLOOKUP(A3838, Kickstarter!B:P, 15, FALSE)</f>
        <v>64.290000000000006</v>
      </c>
      <c r="F3838">
        <f>VLOOKUP(A3838, Kickstarter!B:P, 11, FALSE)</f>
        <v>14</v>
      </c>
    </row>
    <row r="3839" spans="1:6" ht="30" x14ac:dyDescent="0.25">
      <c r="A3839" s="9" t="s">
        <v>3834</v>
      </c>
      <c r="B3839" s="3" t="str">
        <f>VLOOKUP(A3839, Kickstarter!B:C, 2, FALSE)</f>
        <v>A high-flying French farce with the thrust of a well-tuned jet engine</v>
      </c>
      <c r="C3839">
        <f>VLOOKUP(A3839, Kickstarter!B:E, 3, FALSE)</f>
        <v>2000</v>
      </c>
      <c r="D3839">
        <f>VLOOKUP(A3839, Kickstarter!B:E, 4, FALSE)</f>
        <v>2042</v>
      </c>
      <c r="E3839">
        <f>VLOOKUP(A3839, Kickstarter!B:P, 15, FALSE)</f>
        <v>120.12</v>
      </c>
      <c r="F3839">
        <f>VLOOKUP(A3839, Kickstarter!B:P, 11, FALSE)</f>
        <v>17</v>
      </c>
    </row>
    <row r="3840" spans="1:6" ht="60" x14ac:dyDescent="0.25">
      <c r="A3840" s="9" t="s">
        <v>3835</v>
      </c>
      <c r="B3840" s="3" t="str">
        <f>VLOOKUP(A3840, Kickstarter!B:C, 2, FALSE)</f>
        <v>BlodsbrÃ¶llop - vi vill fÃ¶rverkliga vÃ¥r idÃ© om en passionerad berÃ¤ttelse i hÃ¶stfÃ¤rger - vill du?
A passionate story in autumncolours.</v>
      </c>
      <c r="C3840">
        <f>VLOOKUP(A3840, Kickstarter!B:E, 3, FALSE)</f>
        <v>100000</v>
      </c>
      <c r="D3840">
        <f>VLOOKUP(A3840, Kickstarter!B:E, 4, FALSE)</f>
        <v>100824</v>
      </c>
      <c r="E3840">
        <f>VLOOKUP(A3840, Kickstarter!B:P, 15, FALSE)</f>
        <v>1008.24</v>
      </c>
      <c r="F3840">
        <f>VLOOKUP(A3840, Kickstarter!B:P, 11, FALSE)</f>
        <v>100</v>
      </c>
    </row>
    <row r="3841" spans="1:6" ht="45" x14ac:dyDescent="0.25">
      <c r="A3841" s="9" t="s">
        <v>3836</v>
      </c>
      <c r="B3841" s="3" t="str">
        <f>VLOOKUP(A3841, Kickstarter!B:C, 2, FALSE)</f>
        <v>A futuristic and absurd style play, produced by Colectivo El Pozo, where the characters make a crucial decision. Written by R Dorantes.</v>
      </c>
      <c r="C3841">
        <f>VLOOKUP(A3841, Kickstarter!B:E, 3, FALSE)</f>
        <v>2000</v>
      </c>
      <c r="D3841">
        <f>VLOOKUP(A3841, Kickstarter!B:E, 4, FALSE)</f>
        <v>2025</v>
      </c>
      <c r="E3841">
        <f>VLOOKUP(A3841, Kickstarter!B:P, 15, FALSE)</f>
        <v>63.28</v>
      </c>
      <c r="F3841">
        <f>VLOOKUP(A3841, Kickstarter!B:P, 11, FALSE)</f>
        <v>32</v>
      </c>
    </row>
    <row r="3842" spans="1:6" ht="45" x14ac:dyDescent="0.25">
      <c r="A3842" s="9" t="s">
        <v>3837</v>
      </c>
      <c r="B3842" s="3" t="str">
        <f>VLOOKUP(A3842, Kickstarter!B:C, 2, FALSE)</f>
        <v>A gritty play looking at a modern day relationship, highlighting issues of mental health and abuse suffered by men.</v>
      </c>
      <c r="C3842">
        <f>VLOOKUP(A3842, Kickstarter!B:E, 3, FALSE)</f>
        <v>1</v>
      </c>
      <c r="D3842">
        <f>VLOOKUP(A3842, Kickstarter!B:E, 4, FALSE)</f>
        <v>65</v>
      </c>
      <c r="E3842">
        <f>VLOOKUP(A3842, Kickstarter!B:P, 15, FALSE)</f>
        <v>21.67</v>
      </c>
      <c r="F3842">
        <f>VLOOKUP(A3842, Kickstarter!B:P, 11, FALSE)</f>
        <v>3</v>
      </c>
    </row>
    <row r="3843" spans="1:6" ht="45" x14ac:dyDescent="0.25">
      <c r="A3843" s="9" t="s">
        <v>3838</v>
      </c>
      <c r="B3843" s="3" t="str">
        <f>VLOOKUP(A3843, Kickstarter!B:C, 2, FALSE)</f>
        <v>A play by award winning writer Eric Monte. 
"If they come back" follows the lives of two teenage boys during the civil rights movement.</v>
      </c>
      <c r="C3843">
        <f>VLOOKUP(A3843, Kickstarter!B:E, 3, FALSE)</f>
        <v>10000</v>
      </c>
      <c r="D3843">
        <f>VLOOKUP(A3843, Kickstarter!B:E, 4, FALSE)</f>
        <v>872</v>
      </c>
      <c r="E3843">
        <f>VLOOKUP(A3843, Kickstarter!B:P, 15, FALSE)</f>
        <v>25.65</v>
      </c>
      <c r="F3843">
        <f>VLOOKUP(A3843, Kickstarter!B:P, 11, FALSE)</f>
        <v>34</v>
      </c>
    </row>
    <row r="3844" spans="1:6" ht="45" x14ac:dyDescent="0.25">
      <c r="A3844" s="9" t="s">
        <v>3839</v>
      </c>
      <c r="B3844" s="3" t="str">
        <f>VLOOKUP(A3844, Kickstarter!B:C, 2, FALSE)</f>
        <v>Follow the sell-out Tree Folk Theatre, as we lead you through The Tempest with masks, puppetry and live music! 15th July - 3rd August</v>
      </c>
      <c r="C3844">
        <f>VLOOKUP(A3844, Kickstarter!B:E, 3, FALSE)</f>
        <v>5000</v>
      </c>
      <c r="D3844">
        <f>VLOOKUP(A3844, Kickstarter!B:E, 4, FALSE)</f>
        <v>1097</v>
      </c>
      <c r="E3844">
        <f>VLOOKUP(A3844, Kickstarter!B:P, 15, FALSE)</f>
        <v>47.7</v>
      </c>
      <c r="F3844">
        <f>VLOOKUP(A3844, Kickstarter!B:P, 11, FALSE)</f>
        <v>23</v>
      </c>
    </row>
    <row r="3845" spans="1:6" ht="45" x14ac:dyDescent="0.25">
      <c r="A3845" s="9" t="s">
        <v>3840</v>
      </c>
      <c r="B3845" s="3" t="str">
        <f>VLOOKUP(A3845, Kickstarter!B:C, 2, FALSE)</f>
        <v>Vengeance Can Wait navigates Japanese sub-culture as it charts a dark, twisted and touching, â€œdifferentâ€ kind of love story.</v>
      </c>
      <c r="C3845">
        <f>VLOOKUP(A3845, Kickstarter!B:E, 3, FALSE)</f>
        <v>5000</v>
      </c>
      <c r="D3845">
        <f>VLOOKUP(A3845, Kickstarter!B:E, 4, FALSE)</f>
        <v>1065</v>
      </c>
      <c r="E3845">
        <f>VLOOKUP(A3845, Kickstarter!B:P, 15, FALSE)</f>
        <v>56.05</v>
      </c>
      <c r="F3845">
        <f>VLOOKUP(A3845, Kickstarter!B:P, 11, FALSE)</f>
        <v>19</v>
      </c>
    </row>
    <row r="3846" spans="1:6" ht="45" x14ac:dyDescent="0.25">
      <c r="A3846" s="9" t="s">
        <v>3841</v>
      </c>
      <c r="B3846" s="3" t="str">
        <f>VLOOKUP(A3846, Kickstarter!B:C, 2, FALSE)</f>
        <v>A comedy about a Christopher Walken Club.  This show was chosen to perform in DC!  Help the production get to our nation's capital.</v>
      </c>
      <c r="C3846">
        <f>VLOOKUP(A3846, Kickstarter!B:E, 3, FALSE)</f>
        <v>9800</v>
      </c>
      <c r="D3846">
        <f>VLOOKUP(A3846, Kickstarter!B:E, 4, FALSE)</f>
        <v>4066</v>
      </c>
      <c r="E3846">
        <f>VLOOKUP(A3846, Kickstarter!B:P, 15, FALSE)</f>
        <v>81.319999999999993</v>
      </c>
      <c r="F3846">
        <f>VLOOKUP(A3846, Kickstarter!B:P, 11, FALSE)</f>
        <v>50</v>
      </c>
    </row>
    <row r="3847" spans="1:6" ht="60" x14ac:dyDescent="0.25">
      <c r="A3847" s="9" t="s">
        <v>3842</v>
      </c>
      <c r="B3847" s="3" t="str">
        <f>VLOOKUP(A3847, Kickstarter!B:C, 2, FALSE)</f>
        <v>He met Marilyn. He became obsessed with Norma Jean. That changed everything.
                                A play by Frank Furino</v>
      </c>
      <c r="C3847">
        <f>VLOOKUP(A3847, Kickstarter!B:E, 3, FALSE)</f>
        <v>40000</v>
      </c>
      <c r="D3847">
        <f>VLOOKUP(A3847, Kickstarter!B:E, 4, FALSE)</f>
        <v>842</v>
      </c>
      <c r="E3847">
        <f>VLOOKUP(A3847, Kickstarter!B:P, 15, FALSE)</f>
        <v>70.17</v>
      </c>
      <c r="F3847">
        <f>VLOOKUP(A3847, Kickstarter!B:P, 11, FALSE)</f>
        <v>12</v>
      </c>
    </row>
    <row r="3848" spans="1:6" ht="45" x14ac:dyDescent="0.25">
      <c r="A3848" s="9" t="s">
        <v>3843</v>
      </c>
      <c r="B3848" s="3" t="str">
        <f>VLOOKUP(A3848, Kickstarter!B:C, 2, FALSE)</f>
        <v>My Insane Shakespeare. An original play by Arthur Elbakyan premiering October 13th at United Solo, New York City.</v>
      </c>
      <c r="C3848">
        <f>VLOOKUP(A3848, Kickstarter!B:E, 3, FALSE)</f>
        <v>7000</v>
      </c>
      <c r="D3848">
        <f>VLOOKUP(A3848, Kickstarter!B:E, 4, FALSE)</f>
        <v>189</v>
      </c>
      <c r="E3848">
        <f>VLOOKUP(A3848, Kickstarter!B:P, 15, FALSE)</f>
        <v>23.63</v>
      </c>
      <c r="F3848">
        <f>VLOOKUP(A3848, Kickstarter!B:P, 11, FALSE)</f>
        <v>8</v>
      </c>
    </row>
    <row r="3849" spans="1:6" ht="45" x14ac:dyDescent="0.25">
      <c r="A3849" s="9" t="s">
        <v>3844</v>
      </c>
      <c r="B3849" s="3" t="str">
        <f>VLOOKUP(A3849, Kickstarter!B:C, 2, FALSE)</f>
        <v>The production of the original play "Madame X" by Amanda Davison. Inspired by the painting by John Singer Sargent.</v>
      </c>
      <c r="C3849">
        <f>VLOOKUP(A3849, Kickstarter!B:E, 3, FALSE)</f>
        <v>10500</v>
      </c>
      <c r="D3849">
        <f>VLOOKUP(A3849, Kickstarter!B:E, 4, FALSE)</f>
        <v>1697</v>
      </c>
      <c r="E3849">
        <f>VLOOKUP(A3849, Kickstarter!B:P, 15, FALSE)</f>
        <v>188.56</v>
      </c>
      <c r="F3849">
        <f>VLOOKUP(A3849, Kickstarter!B:P, 11, FALSE)</f>
        <v>9</v>
      </c>
    </row>
    <row r="3850" spans="1:6" ht="45" x14ac:dyDescent="0.25">
      <c r="A3850" s="9" t="s">
        <v>3845</v>
      </c>
      <c r="B3850" s="3" t="str">
        <f>VLOOKUP(A3850, Kickstarter!B:C, 2, FALSE)</f>
        <v>A Carnegie Mellon capstone play based on a woman's life as she slips from reality due to the degenerative effect of Alzheimer's Disease</v>
      </c>
      <c r="C3850">
        <f>VLOOKUP(A3850, Kickstarter!B:E, 3, FALSE)</f>
        <v>13000</v>
      </c>
      <c r="D3850">
        <f>VLOOKUP(A3850, Kickstarter!B:E, 4, FALSE)</f>
        <v>2129</v>
      </c>
      <c r="E3850">
        <f>VLOOKUP(A3850, Kickstarter!B:P, 15, FALSE)</f>
        <v>49.51</v>
      </c>
      <c r="F3850">
        <f>VLOOKUP(A3850, Kickstarter!B:P, 11, FALSE)</f>
        <v>43</v>
      </c>
    </row>
    <row r="3851" spans="1:6" ht="45" x14ac:dyDescent="0.25">
      <c r="A3851" s="9" t="s">
        <v>3846</v>
      </c>
      <c r="B3851" s="3" t="str">
        <f>VLOOKUP(A3851, Kickstarter!B:C, 2, FALSE)</f>
        <v>Bayerische KomÃ¶die im Schaustellermillieu vor historischem Hintergrund des Oktoberfestes von Winfried Frey. UrauffÃ¼hrung September 2015</v>
      </c>
      <c r="C3851">
        <f>VLOOKUP(A3851, Kickstarter!B:E, 3, FALSE)</f>
        <v>30000</v>
      </c>
      <c r="D3851">
        <f>VLOOKUP(A3851, Kickstarter!B:E, 4, FALSE)</f>
        <v>2113</v>
      </c>
      <c r="E3851">
        <f>VLOOKUP(A3851, Kickstarter!B:P, 15, FALSE)</f>
        <v>75.459999999999994</v>
      </c>
      <c r="F3851">
        <f>VLOOKUP(A3851, Kickstarter!B:P, 11, FALSE)</f>
        <v>28</v>
      </c>
    </row>
    <row r="3852" spans="1:6" ht="30" x14ac:dyDescent="0.25">
      <c r="A3852" s="9" t="s">
        <v>3847</v>
      </c>
      <c r="B3852" s="3" t="str">
        <f>VLOOKUP(A3852, Kickstarter!B:C, 2, FALSE)</f>
        <v>V-Day is a global activist movement to end violence against women and girls.</v>
      </c>
      <c r="C3852">
        <f>VLOOKUP(A3852, Kickstarter!B:E, 3, FALSE)</f>
        <v>1000</v>
      </c>
      <c r="D3852">
        <f>VLOOKUP(A3852, Kickstarter!B:E, 4, FALSE)</f>
        <v>38</v>
      </c>
      <c r="E3852">
        <f>VLOOKUP(A3852, Kickstarter!B:P, 15, FALSE)</f>
        <v>9.5</v>
      </c>
      <c r="F3852">
        <f>VLOOKUP(A3852, Kickstarter!B:P, 11, FALSE)</f>
        <v>4</v>
      </c>
    </row>
    <row r="3853" spans="1:6" ht="45" x14ac:dyDescent="0.25">
      <c r="A3853" s="9" t="s">
        <v>3848</v>
      </c>
      <c r="B3853" s="3" t="str">
        <f>VLOOKUP(A3853, Kickstarter!B:C, 2, FALSE)</f>
        <v>A play about the horrible choices we have to make every day. Should we take a risk, or take the road most travelled?</v>
      </c>
      <c r="C3853">
        <f>VLOOKUP(A3853, Kickstarter!B:E, 3, FALSE)</f>
        <v>2500</v>
      </c>
      <c r="D3853">
        <f>VLOOKUP(A3853, Kickstarter!B:E, 4, FALSE)</f>
        <v>852</v>
      </c>
      <c r="E3853">
        <f>VLOOKUP(A3853, Kickstarter!B:P, 15, FALSE)</f>
        <v>35.5</v>
      </c>
      <c r="F3853">
        <f>VLOOKUP(A3853, Kickstarter!B:P, 11, FALSE)</f>
        <v>24</v>
      </c>
    </row>
    <row r="3854" spans="1:6" ht="45" x14ac:dyDescent="0.25">
      <c r="A3854" s="9" t="s">
        <v>3849</v>
      </c>
      <c r="B3854" s="3" t="str">
        <f>VLOOKUP(A3854, Kickstarter!B:C, 2, FALSE)</f>
        <v>Writer/Director Lynette J. Blackwell presents the hilarious entangled love story of when evil and good attempt to coexist.</v>
      </c>
      <c r="C3854">
        <f>VLOOKUP(A3854, Kickstarter!B:E, 3, FALSE)</f>
        <v>10000</v>
      </c>
      <c r="D3854">
        <f>VLOOKUP(A3854, Kickstarter!B:E, 4, FALSE)</f>
        <v>20</v>
      </c>
      <c r="E3854">
        <f>VLOOKUP(A3854, Kickstarter!B:P, 15, FALSE)</f>
        <v>10</v>
      </c>
      <c r="F3854">
        <f>VLOOKUP(A3854, Kickstarter!B:P, 11, FALSE)</f>
        <v>2</v>
      </c>
    </row>
    <row r="3855" spans="1:6" ht="30" x14ac:dyDescent="0.25">
      <c r="A3855" s="9" t="s">
        <v>3850</v>
      </c>
      <c r="B3855" s="3" t="str">
        <f>VLOOKUP(A3855, Kickstarter!B:C, 2, FALSE)</f>
        <v>A dose of One-woman "Dramedy" to cure those daily blues is just what the doctor ordered!</v>
      </c>
      <c r="C3855">
        <f>VLOOKUP(A3855, Kickstarter!B:E, 3, FALSE)</f>
        <v>100000</v>
      </c>
      <c r="D3855">
        <f>VLOOKUP(A3855, Kickstarter!B:E, 4, FALSE)</f>
        <v>26</v>
      </c>
      <c r="E3855">
        <f>VLOOKUP(A3855, Kickstarter!B:P, 15, FALSE)</f>
        <v>13</v>
      </c>
      <c r="F3855">
        <f>VLOOKUP(A3855, Kickstarter!B:P, 11, FALSE)</f>
        <v>2</v>
      </c>
    </row>
    <row r="3856" spans="1:6" ht="30" x14ac:dyDescent="0.25">
      <c r="A3856" s="9" t="s">
        <v>3851</v>
      </c>
      <c r="B3856" s="3" t="str">
        <f>VLOOKUP(A3856, Kickstarter!B:C, 2, FALSE)</f>
        <v>A play dedicated to the 100th anniversary of the Armenian Genocide.</v>
      </c>
      <c r="C3856">
        <f>VLOOKUP(A3856, Kickstarter!B:E, 3, FALSE)</f>
        <v>11000</v>
      </c>
      <c r="D3856">
        <f>VLOOKUP(A3856, Kickstarter!B:E, 4, FALSE)</f>
        <v>1788</v>
      </c>
      <c r="E3856">
        <f>VLOOKUP(A3856, Kickstarter!B:P, 15, FALSE)</f>
        <v>89.4</v>
      </c>
      <c r="F3856">
        <f>VLOOKUP(A3856, Kickstarter!B:P, 11, FALSE)</f>
        <v>20</v>
      </c>
    </row>
    <row r="3857" spans="1:6" ht="45" x14ac:dyDescent="0.25">
      <c r="A3857" s="9" t="s">
        <v>3852</v>
      </c>
      <c r="B3857" s="3" t="str">
        <f>VLOOKUP(A3857, Kickstarter!B:C, 2, FALSE)</f>
        <v>TWO NEW DARK COMEDIES OPENING IN NYC THIS APRIL AND MAY BY CHRISTOPHER B. LATRO 
ABOUT FAMILY, AMBITION, LOVE AND GREED</v>
      </c>
      <c r="C3857">
        <f>VLOOKUP(A3857, Kickstarter!B:E, 3, FALSE)</f>
        <v>1000</v>
      </c>
      <c r="D3857">
        <f>VLOOKUP(A3857, Kickstarter!B:E, 4, FALSE)</f>
        <v>25</v>
      </c>
      <c r="E3857">
        <f>VLOOKUP(A3857, Kickstarter!B:P, 15, FALSE)</f>
        <v>25</v>
      </c>
      <c r="F3857">
        <f>VLOOKUP(A3857, Kickstarter!B:P, 11, FALSE)</f>
        <v>1</v>
      </c>
    </row>
    <row r="3858" spans="1:6" ht="45" x14ac:dyDescent="0.25">
      <c r="A3858" s="9" t="s">
        <v>3853</v>
      </c>
      <c r="B3858" s="3" t="str">
        <f>VLOOKUP(A3858, Kickstarter!B:C, 2, FALSE)</f>
        <v>Thought-provoking drama about one who gets so caught up in churchwork, loses the true meaning of serving God, &amp; has TROUBLE AT THE GATE</v>
      </c>
      <c r="C3858">
        <f>VLOOKUP(A3858, Kickstarter!B:E, 3, FALSE)</f>
        <v>5000</v>
      </c>
      <c r="D3858">
        <f>VLOOKUP(A3858, Kickstarter!B:E, 4, FALSE)</f>
        <v>1</v>
      </c>
      <c r="E3858">
        <f>VLOOKUP(A3858, Kickstarter!B:P, 15, FALSE)</f>
        <v>1</v>
      </c>
      <c r="F3858">
        <f>VLOOKUP(A3858, Kickstarter!B:P, 11, FALSE)</f>
        <v>1</v>
      </c>
    </row>
    <row r="3859" spans="1:6" ht="45" x14ac:dyDescent="0.25">
      <c r="A3859" s="9" t="s">
        <v>3854</v>
      </c>
      <c r="B3859" s="3" t="str">
        <f>VLOOKUP(A3859, Kickstarter!B:C, 2, FALSE)</f>
        <v>The Ultimate Screenwriting Conference
is the experience showing screenwriters how to write and sell a screenplay in hollywood!</v>
      </c>
      <c r="C3859">
        <f>VLOOKUP(A3859, Kickstarter!B:E, 3, FALSE)</f>
        <v>5000</v>
      </c>
      <c r="D3859">
        <f>VLOOKUP(A3859, Kickstarter!B:E, 4, FALSE)</f>
        <v>260</v>
      </c>
      <c r="E3859">
        <f>VLOOKUP(A3859, Kickstarter!B:P, 15, FALSE)</f>
        <v>65</v>
      </c>
      <c r="F3859">
        <f>VLOOKUP(A3859, Kickstarter!B:P, 11, FALSE)</f>
        <v>4</v>
      </c>
    </row>
    <row r="3860" spans="1:6" ht="45" x14ac:dyDescent="0.25">
      <c r="A3860" s="9" t="s">
        <v>3855</v>
      </c>
      <c r="B3860" s="3" t="str">
        <f>VLOOKUP(A3860, Kickstarter!B:C, 2, FALSE)</f>
        <v>With non-gender specific casting, CattyWhamPuss Theatre dismiss traditional casting biases in this, their ambitious first venture.</v>
      </c>
      <c r="C3860">
        <f>VLOOKUP(A3860, Kickstarter!B:E, 3, FALSE)</f>
        <v>500</v>
      </c>
      <c r="D3860">
        <f>VLOOKUP(A3860, Kickstarter!B:E, 4, FALSE)</f>
        <v>10</v>
      </c>
      <c r="E3860">
        <f>VLOOKUP(A3860, Kickstarter!B:P, 15, FALSE)</f>
        <v>10</v>
      </c>
      <c r="F3860">
        <f>VLOOKUP(A3860, Kickstarter!B:P, 11, FALSE)</f>
        <v>1</v>
      </c>
    </row>
    <row r="3861" spans="1:6" ht="45" x14ac:dyDescent="0.25">
      <c r="A3861" s="9" t="s">
        <v>3856</v>
      </c>
      <c r="B3861" s="3" t="str">
        <f>VLOOKUP(A3861, Kickstarter!B:C, 2, FALSE)</f>
        <v>This is a play that will have each and everyone that sees it thinking about the dreams they had growing up. It's a dramady</v>
      </c>
      <c r="C3861">
        <f>VLOOKUP(A3861, Kickstarter!B:E, 3, FALSE)</f>
        <v>2500</v>
      </c>
      <c r="D3861">
        <f>VLOOKUP(A3861, Kickstarter!B:E, 4, FALSE)</f>
        <v>1</v>
      </c>
      <c r="E3861">
        <f>VLOOKUP(A3861, Kickstarter!B:P, 15, FALSE)</f>
        <v>1</v>
      </c>
      <c r="F3861">
        <f>VLOOKUP(A3861, Kickstarter!B:P, 11, FALSE)</f>
        <v>1</v>
      </c>
    </row>
    <row r="3862" spans="1:6" ht="45" x14ac:dyDescent="0.25">
      <c r="A3862" s="9" t="s">
        <v>3857</v>
      </c>
      <c r="B3862" s="3" t="str">
        <f>VLOOKUP(A3862, Kickstarter!B:C, 2, FALSE)</f>
        <v>The unproduced screenplay by Tennessee Williams is given life for the first time on a Twin Cities stage by an ensemble of local actors.</v>
      </c>
      <c r="C3862">
        <f>VLOOKUP(A3862, Kickstarter!B:E, 3, FALSE)</f>
        <v>6000</v>
      </c>
      <c r="D3862">
        <f>VLOOKUP(A3862, Kickstarter!B:E, 4, FALSE)</f>
        <v>1060</v>
      </c>
      <c r="E3862">
        <f>VLOOKUP(A3862, Kickstarter!B:P, 15, FALSE)</f>
        <v>81.540000000000006</v>
      </c>
      <c r="F3862">
        <f>VLOOKUP(A3862, Kickstarter!B:P, 11, FALSE)</f>
        <v>13</v>
      </c>
    </row>
    <row r="3863" spans="1:6" x14ac:dyDescent="0.25">
      <c r="A3863" s="9" t="s">
        <v>3858</v>
      </c>
      <c r="B3863" s="3" t="str">
        <f>VLOOKUP(A3863, Kickstarter!B:C, 2, FALSE)</f>
        <v>THE COMING OF THE LORD!</v>
      </c>
      <c r="C3863">
        <f>VLOOKUP(A3863, Kickstarter!B:E, 3, FALSE)</f>
        <v>2000</v>
      </c>
      <c r="D3863">
        <f>VLOOKUP(A3863, Kickstarter!B:E, 4, FALSE)</f>
        <v>100</v>
      </c>
      <c r="E3863">
        <f>VLOOKUP(A3863, Kickstarter!B:P, 15, FALSE)</f>
        <v>100</v>
      </c>
      <c r="F3863">
        <f>VLOOKUP(A3863, Kickstarter!B:P, 11, FALSE)</f>
        <v>1</v>
      </c>
    </row>
    <row r="3864" spans="1:6" ht="30" x14ac:dyDescent="0.25">
      <c r="A3864" s="9" t="s">
        <v>3859</v>
      </c>
      <c r="B3864" s="3" t="str">
        <f>VLOOKUP(A3864, Kickstarter!B:C, 2, FALSE)</f>
        <v>The hit immersive theatre experience of England comes to Corpus Christi!</v>
      </c>
      <c r="C3864">
        <f>VLOOKUP(A3864, Kickstarter!B:E, 3, FALSE)</f>
        <v>7500</v>
      </c>
      <c r="D3864">
        <f>VLOOKUP(A3864, Kickstarter!B:E, 4, FALSE)</f>
        <v>1</v>
      </c>
      <c r="E3864">
        <f>VLOOKUP(A3864, Kickstarter!B:P, 15, FALSE)</f>
        <v>1</v>
      </c>
      <c r="F3864">
        <f>VLOOKUP(A3864, Kickstarter!B:P, 11, FALSE)</f>
        <v>1</v>
      </c>
    </row>
    <row r="3865" spans="1:6" ht="45" x14ac:dyDescent="0.25">
      <c r="A3865" s="9" t="s">
        <v>3860</v>
      </c>
      <c r="B3865" s="3" t="str">
        <f>VLOOKUP(A3865, Kickstarter!B:C, 2, FALSE)</f>
        <v>Umma Yemaya is  a play that examines the challenges of unconventional love. The Lady  and the Artist create their own world for love.</v>
      </c>
      <c r="C3865">
        <f>VLOOKUP(A3865, Kickstarter!B:E, 3, FALSE)</f>
        <v>6000</v>
      </c>
      <c r="D3865">
        <f>VLOOKUP(A3865, Kickstarter!B:E, 4, FALSE)</f>
        <v>0</v>
      </c>
      <c r="E3865">
        <f>VLOOKUP(A3865, Kickstarter!B:P, 15, FALSE)</f>
        <v>0</v>
      </c>
      <c r="F3865">
        <f>VLOOKUP(A3865, Kickstarter!B:P, 11, FALSE)</f>
        <v>0</v>
      </c>
    </row>
    <row r="3866" spans="1:6" ht="45" x14ac:dyDescent="0.25">
      <c r="A3866" s="9" t="s">
        <v>3861</v>
      </c>
      <c r="B3866" s="3" t="str">
        <f>VLOOKUP(A3866, Kickstarter!B:C, 2, FALSE)</f>
        <v>I want to create a theatrical performance of the book Grammar Land and present it at schools to help children learn proper grammar.</v>
      </c>
      <c r="C3866">
        <f>VLOOKUP(A3866, Kickstarter!B:E, 3, FALSE)</f>
        <v>5000</v>
      </c>
      <c r="D3866">
        <f>VLOOKUP(A3866, Kickstarter!B:E, 4, FALSE)</f>
        <v>60</v>
      </c>
      <c r="E3866">
        <f>VLOOKUP(A3866, Kickstarter!B:P, 15, FALSE)</f>
        <v>20</v>
      </c>
      <c r="F3866">
        <f>VLOOKUP(A3866, Kickstarter!B:P, 11, FALSE)</f>
        <v>3</v>
      </c>
    </row>
    <row r="3867" spans="1:6" ht="45" x14ac:dyDescent="0.25">
      <c r="A3867" s="9" t="s">
        <v>3862</v>
      </c>
      <c r="B3867" s="3" t="str">
        <f>VLOOKUP(A3867, Kickstarter!B:C, 2, FALSE)</f>
        <v>Sissy Entertainment delivers a delicious cabaret that blends comedic monologue, song, and traditional sketch comedy.</v>
      </c>
      <c r="C3867">
        <f>VLOOKUP(A3867, Kickstarter!B:E, 3, FALSE)</f>
        <v>2413</v>
      </c>
      <c r="D3867">
        <f>VLOOKUP(A3867, Kickstarter!B:E, 4, FALSE)</f>
        <v>650</v>
      </c>
      <c r="E3867">
        <f>VLOOKUP(A3867, Kickstarter!B:P, 15, FALSE)</f>
        <v>46.43</v>
      </c>
      <c r="F3867">
        <f>VLOOKUP(A3867, Kickstarter!B:P, 11, FALSE)</f>
        <v>14</v>
      </c>
    </row>
    <row r="3868" spans="1:6" ht="30" x14ac:dyDescent="0.25">
      <c r="A3868" s="9" t="s">
        <v>3863</v>
      </c>
      <c r="B3868" s="3" t="str">
        <f>VLOOKUP(A3868, Kickstarter!B:C, 2, FALSE)</f>
        <v>A funny, moving, witty piece about a girl, her oboe, and her dreams.</v>
      </c>
      <c r="C3868">
        <f>VLOOKUP(A3868, Kickstarter!B:E, 3, FALSE)</f>
        <v>2000</v>
      </c>
      <c r="D3868">
        <f>VLOOKUP(A3868, Kickstarter!B:E, 4, FALSE)</f>
        <v>11</v>
      </c>
      <c r="E3868">
        <f>VLOOKUP(A3868, Kickstarter!B:P, 15, FALSE)</f>
        <v>5.5</v>
      </c>
      <c r="F3868">
        <f>VLOOKUP(A3868, Kickstarter!B:P, 11, FALSE)</f>
        <v>2</v>
      </c>
    </row>
    <row r="3869" spans="1:6" ht="45" x14ac:dyDescent="0.25">
      <c r="A3869" s="9" t="s">
        <v>3864</v>
      </c>
      <c r="B3869" s="3" t="str">
        <f>VLOOKUP(A3869, Kickstarter!B:C, 2, FALSE)</f>
        <v>What do you know about Russian Culture? Our project helps the American children to find out about Russian literature.</v>
      </c>
      <c r="C3869">
        <f>VLOOKUP(A3869, Kickstarter!B:E, 3, FALSE)</f>
        <v>2000</v>
      </c>
      <c r="D3869">
        <f>VLOOKUP(A3869, Kickstarter!B:E, 4, FALSE)</f>
        <v>251</v>
      </c>
      <c r="E3869">
        <f>VLOOKUP(A3869, Kickstarter!B:P, 15, FALSE)</f>
        <v>50.2</v>
      </c>
      <c r="F3869">
        <f>VLOOKUP(A3869, Kickstarter!B:P, 11, FALSE)</f>
        <v>5</v>
      </c>
    </row>
    <row r="3870" spans="1:6" x14ac:dyDescent="0.25">
      <c r="A3870" s="9" t="s">
        <v>3865</v>
      </c>
      <c r="B3870" s="3" t="str">
        <f>VLOOKUP(A3870, Kickstarter!B:C, 2, FALSE)</f>
        <v>New collection of music by Scott Evan Davis!</v>
      </c>
      <c r="C3870">
        <f>VLOOKUP(A3870, Kickstarter!B:E, 3, FALSE)</f>
        <v>5000</v>
      </c>
      <c r="D3870">
        <f>VLOOKUP(A3870, Kickstarter!B:E, 4, FALSE)</f>
        <v>10</v>
      </c>
      <c r="E3870">
        <f>VLOOKUP(A3870, Kickstarter!B:P, 15, FALSE)</f>
        <v>10</v>
      </c>
      <c r="F3870">
        <f>VLOOKUP(A3870, Kickstarter!B:P, 11, FALSE)</f>
        <v>1</v>
      </c>
    </row>
    <row r="3871" spans="1:6" ht="30" x14ac:dyDescent="0.25">
      <c r="A3871" s="9" t="s">
        <v>3866</v>
      </c>
      <c r="B3871" s="3" t="str">
        <f>VLOOKUP(A3871, Kickstarter!B:C, 2, FALSE)</f>
        <v>A Musical about 3 women who pursue their Pleasure and end up finding themselves.</v>
      </c>
      <c r="C3871">
        <f>VLOOKUP(A3871, Kickstarter!B:E, 3, FALSE)</f>
        <v>13111</v>
      </c>
      <c r="D3871">
        <f>VLOOKUP(A3871, Kickstarter!B:E, 4, FALSE)</f>
        <v>452</v>
      </c>
      <c r="E3871">
        <f>VLOOKUP(A3871, Kickstarter!B:P, 15, FALSE)</f>
        <v>30.13</v>
      </c>
      <c r="F3871">
        <f>VLOOKUP(A3871, Kickstarter!B:P, 11, FALSE)</f>
        <v>15</v>
      </c>
    </row>
    <row r="3872" spans="1:6" ht="45" x14ac:dyDescent="0.25">
      <c r="A3872" s="9" t="s">
        <v>3867</v>
      </c>
      <c r="B3872" s="3" t="str">
        <f>VLOOKUP(A3872, Kickstarter!B:C, 2, FALSE)</f>
        <v>M,L,S&amp;R it's a sexy rock/pop musical confronting contemporary gay issues with an all male cast singing and dancing to top 40 songs.</v>
      </c>
      <c r="C3872">
        <f>VLOOKUP(A3872, Kickstarter!B:E, 3, FALSE)</f>
        <v>10000</v>
      </c>
      <c r="D3872">
        <f>VLOOKUP(A3872, Kickstarter!B:E, 4, FALSE)</f>
        <v>1500</v>
      </c>
      <c r="E3872">
        <f>VLOOKUP(A3872, Kickstarter!B:P, 15, FALSE)</f>
        <v>150</v>
      </c>
      <c r="F3872">
        <f>VLOOKUP(A3872, Kickstarter!B:P, 11, FALSE)</f>
        <v>10</v>
      </c>
    </row>
    <row r="3873" spans="1:6" ht="30" x14ac:dyDescent="0.25">
      <c r="A3873" s="9" t="s">
        <v>3868</v>
      </c>
      <c r="B3873" s="3" t="str">
        <f>VLOOKUP(A3873, Kickstarter!B:C, 2, FALSE)</f>
        <v>Our musical is finally ready to come to life, and we're raising funds to help make that happen!</v>
      </c>
      <c r="C3873">
        <f>VLOOKUP(A3873, Kickstarter!B:E, 3, FALSE)</f>
        <v>1500</v>
      </c>
      <c r="D3873">
        <f>VLOOKUP(A3873, Kickstarter!B:E, 4, FALSE)</f>
        <v>40</v>
      </c>
      <c r="E3873">
        <f>VLOOKUP(A3873, Kickstarter!B:P, 15, FALSE)</f>
        <v>13.33</v>
      </c>
      <c r="F3873">
        <f>VLOOKUP(A3873, Kickstarter!B:P, 11, FALSE)</f>
        <v>3</v>
      </c>
    </row>
    <row r="3874" spans="1:6" ht="45" x14ac:dyDescent="0.25">
      <c r="A3874" s="9" t="s">
        <v>3869</v>
      </c>
      <c r="B3874" s="3" t="str">
        <f>VLOOKUP(A3874, Kickstarter!B:C, 2, FALSE)</f>
        <v>We are a brand new theatrical teen production company, and we need enough money to put on our first musical production.</v>
      </c>
      <c r="C3874">
        <f>VLOOKUP(A3874, Kickstarter!B:E, 3, FALSE)</f>
        <v>15000</v>
      </c>
      <c r="D3874">
        <f>VLOOKUP(A3874, Kickstarter!B:E, 4, FALSE)</f>
        <v>0</v>
      </c>
      <c r="E3874">
        <f>VLOOKUP(A3874, Kickstarter!B:P, 15, FALSE)</f>
        <v>0</v>
      </c>
      <c r="F3874">
        <f>VLOOKUP(A3874, Kickstarter!B:P, 11, FALSE)</f>
        <v>0</v>
      </c>
    </row>
    <row r="3875" spans="1:6" ht="45" x14ac:dyDescent="0.25">
      <c r="A3875" s="9" t="s">
        <v>3870</v>
      </c>
      <c r="B3875" s="3" t="str">
        <f>VLOOKUP(A3875, Kickstarter!B:C, 2, FALSE)</f>
        <v>Looking for $250 sponsors to help us provide in-house field trips to schools focusing on character development shows for children K-3.</v>
      </c>
      <c r="C3875">
        <f>VLOOKUP(A3875, Kickstarter!B:E, 3, FALSE)</f>
        <v>5500</v>
      </c>
      <c r="D3875">
        <f>VLOOKUP(A3875, Kickstarter!B:E, 4, FALSE)</f>
        <v>0</v>
      </c>
      <c r="E3875">
        <f>VLOOKUP(A3875, Kickstarter!B:P, 15, FALSE)</f>
        <v>0</v>
      </c>
      <c r="F3875">
        <f>VLOOKUP(A3875, Kickstarter!B:P, 11, FALSE)</f>
        <v>0</v>
      </c>
    </row>
    <row r="3876" spans="1:6" ht="45" x14ac:dyDescent="0.25">
      <c r="A3876" s="9" t="s">
        <v>3871</v>
      </c>
      <c r="B3876" s="3" t="str">
        <f>VLOOKUP(A3876, Kickstarter!B:C, 2, FALSE)</f>
        <v>An exploration of arts, dance, music and theater bought to you by a talented team of performing arts enthusiasts - a FUNdraising event</v>
      </c>
      <c r="C3876">
        <f>VLOOKUP(A3876, Kickstarter!B:E, 3, FALSE)</f>
        <v>620</v>
      </c>
      <c r="D3876">
        <f>VLOOKUP(A3876, Kickstarter!B:E, 4, FALSE)</f>
        <v>0</v>
      </c>
      <c r="E3876">
        <f>VLOOKUP(A3876, Kickstarter!B:P, 15, FALSE)</f>
        <v>0</v>
      </c>
      <c r="F3876">
        <f>VLOOKUP(A3876, Kickstarter!B:P, 11, FALSE)</f>
        <v>0</v>
      </c>
    </row>
    <row r="3877" spans="1:6" ht="45" x14ac:dyDescent="0.25">
      <c r="A3877" s="9" t="s">
        <v>3872</v>
      </c>
      <c r="B3877" s="3" t="str">
        <f>VLOOKUP(A3877, Kickstarter!B:C, 2, FALSE)</f>
        <v>Det nystartede vÃ¦kstlagsteater NÃ¸rrebro Musicalteater's hÃ¥rrejsende opsÃ¦tning af horror-musicalen "Sweeney Todd"!</v>
      </c>
      <c r="C3877">
        <f>VLOOKUP(A3877, Kickstarter!B:E, 3, FALSE)</f>
        <v>30000</v>
      </c>
      <c r="D3877">
        <f>VLOOKUP(A3877, Kickstarter!B:E, 4, FALSE)</f>
        <v>0</v>
      </c>
      <c r="E3877">
        <f>VLOOKUP(A3877, Kickstarter!B:P, 15, FALSE)</f>
        <v>0</v>
      </c>
      <c r="F3877">
        <f>VLOOKUP(A3877, Kickstarter!B:P, 11, FALSE)</f>
        <v>0</v>
      </c>
    </row>
    <row r="3878" spans="1:6" ht="45" x14ac:dyDescent="0.25">
      <c r="A3878" s="9" t="s">
        <v>3873</v>
      </c>
      <c r="B3878" s="3" t="str">
        <f>VLOOKUP(A3878, Kickstarter!B:C, 2, FALSE)</f>
        <v>Hopefully a successful Campaign will bring this original musical back to the stage for performances on 26th, 27th and 28th May 2016.</v>
      </c>
      <c r="C3878">
        <f>VLOOKUP(A3878, Kickstarter!B:E, 3, FALSE)</f>
        <v>3900</v>
      </c>
      <c r="D3878">
        <f>VLOOKUP(A3878, Kickstarter!B:E, 4, FALSE)</f>
        <v>2059</v>
      </c>
      <c r="E3878">
        <f>VLOOKUP(A3878, Kickstarter!B:P, 15, FALSE)</f>
        <v>44.76</v>
      </c>
      <c r="F3878">
        <f>VLOOKUP(A3878, Kickstarter!B:P, 11, FALSE)</f>
        <v>46</v>
      </c>
    </row>
    <row r="3879" spans="1:6" ht="45" x14ac:dyDescent="0.25">
      <c r="A3879" s="9" t="s">
        <v>3874</v>
      </c>
      <c r="B3879" s="3" t="str">
        <f>VLOOKUP(A3879, Kickstarter!B:C, 2, FALSE)</f>
        <v>Help us record the concept album and stage grand concerts with a fantastic cast and orchestra. Get your tickets, music and more!</v>
      </c>
      <c r="C3879">
        <f>VLOOKUP(A3879, Kickstarter!B:E, 3, FALSE)</f>
        <v>25000</v>
      </c>
      <c r="D3879">
        <f>VLOOKUP(A3879, Kickstarter!B:E, 4, FALSE)</f>
        <v>1241</v>
      </c>
      <c r="E3879">
        <f>VLOOKUP(A3879, Kickstarter!B:P, 15, FALSE)</f>
        <v>88.64</v>
      </c>
      <c r="F3879">
        <f>VLOOKUP(A3879, Kickstarter!B:P, 11, FALSE)</f>
        <v>14</v>
      </c>
    </row>
    <row r="3880" spans="1:6" ht="45" x14ac:dyDescent="0.25">
      <c r="A3880" s="9" t="s">
        <v>3875</v>
      </c>
      <c r="B3880" s="3" t="str">
        <f>VLOOKUP(A3880, Kickstarter!B:C, 2, FALSE)</f>
        <v>Encouraging young males to engage in vocational development in the art of musical theater and related dance classes.</v>
      </c>
      <c r="C3880">
        <f>VLOOKUP(A3880, Kickstarter!B:E, 3, FALSE)</f>
        <v>18000</v>
      </c>
      <c r="D3880">
        <f>VLOOKUP(A3880, Kickstarter!B:E, 4, FALSE)</f>
        <v>10</v>
      </c>
      <c r="E3880">
        <f>VLOOKUP(A3880, Kickstarter!B:P, 15, FALSE)</f>
        <v>10</v>
      </c>
      <c r="F3880">
        <f>VLOOKUP(A3880, Kickstarter!B:P, 11, FALSE)</f>
        <v>1</v>
      </c>
    </row>
    <row r="3881" spans="1:6" ht="45" x14ac:dyDescent="0.25">
      <c r="A3881" s="9" t="s">
        <v>3876</v>
      </c>
      <c r="B3881" s="3" t="str">
        <f>VLOOKUP(A3881, Kickstarter!B:C, 2, FALSE)</f>
        <v>Theatre â€˜Portableâ€™ Royal is a portable, fully working, 40 seater theatre which will tour the UK and beyond!</v>
      </c>
      <c r="C3881">
        <f>VLOOKUP(A3881, Kickstarter!B:E, 3, FALSE)</f>
        <v>15000</v>
      </c>
      <c r="D3881">
        <f>VLOOKUP(A3881, Kickstarter!B:E, 4, FALSE)</f>
        <v>0</v>
      </c>
      <c r="E3881">
        <f>VLOOKUP(A3881, Kickstarter!B:P, 15, FALSE)</f>
        <v>0</v>
      </c>
      <c r="F3881">
        <f>VLOOKUP(A3881, Kickstarter!B:P, 11, FALSE)</f>
        <v>0</v>
      </c>
    </row>
    <row r="3882" spans="1:6" ht="45" x14ac:dyDescent="0.25">
      <c r="A3882" s="9" t="s">
        <v>3877</v>
      </c>
      <c r="B3882" s="3" t="str">
        <f>VLOOKUP(A3882, Kickstarter!B:C, 2, FALSE)</f>
        <v>With Russell Grant as Mrs Meers, this classic musical taps into London's Theatro Technis 1-25 October 2014 for its UK fringe premiere!</v>
      </c>
      <c r="C3882">
        <f>VLOOKUP(A3882, Kickstarter!B:E, 3, FALSE)</f>
        <v>7500</v>
      </c>
      <c r="D3882">
        <f>VLOOKUP(A3882, Kickstarter!B:E, 4, FALSE)</f>
        <v>980</v>
      </c>
      <c r="E3882">
        <f>VLOOKUP(A3882, Kickstarter!B:P, 15, FALSE)</f>
        <v>57.65</v>
      </c>
      <c r="F3882">
        <f>VLOOKUP(A3882, Kickstarter!B:P, 11, FALSE)</f>
        <v>17</v>
      </c>
    </row>
    <row r="3883" spans="1:6" ht="30" x14ac:dyDescent="0.25">
      <c r="A3883" s="9" t="s">
        <v>3878</v>
      </c>
      <c r="B3883" s="3" t="str">
        <f>VLOOKUP(A3883, Kickstarter!B:C, 2, FALSE)</f>
        <v>A musical journey coming to the Blue Venue at the 2017 Orlando Fringe Festival!</v>
      </c>
      <c r="C3883">
        <f>VLOOKUP(A3883, Kickstarter!B:E, 3, FALSE)</f>
        <v>500</v>
      </c>
      <c r="D3883">
        <f>VLOOKUP(A3883, Kickstarter!B:E, 4, FALSE)</f>
        <v>25</v>
      </c>
      <c r="E3883">
        <f>VLOOKUP(A3883, Kickstarter!B:P, 15, FALSE)</f>
        <v>25</v>
      </c>
      <c r="F3883">
        <f>VLOOKUP(A3883, Kickstarter!B:P, 11, FALSE)</f>
        <v>1</v>
      </c>
    </row>
    <row r="3884" spans="1:6" ht="45" x14ac:dyDescent="0.25">
      <c r="A3884" s="9" t="s">
        <v>3879</v>
      </c>
      <c r="B3884" s="3" t="str">
        <f>VLOOKUP(A3884, Kickstarter!B:C, 2, FALSE)</f>
        <v>A musical vision of the Faust tale... how he signed his soul to the devil Mephistopheles to find Lori, the love of his life.</v>
      </c>
      <c r="C3884">
        <f>VLOOKUP(A3884, Kickstarter!B:E, 3, FALSE)</f>
        <v>30000</v>
      </c>
      <c r="D3884">
        <f>VLOOKUP(A3884, Kickstarter!B:E, 4, FALSE)</f>
        <v>0</v>
      </c>
      <c r="E3884">
        <f>VLOOKUP(A3884, Kickstarter!B:P, 15, FALSE)</f>
        <v>0</v>
      </c>
      <c r="F3884">
        <f>VLOOKUP(A3884, Kickstarter!B:P, 11, FALSE)</f>
        <v>0</v>
      </c>
    </row>
    <row r="3885" spans="1:6" ht="45" x14ac:dyDescent="0.25">
      <c r="A3885" s="9" t="s">
        <v>3880</v>
      </c>
      <c r="B3885" s="3" t="str">
        <f>VLOOKUP(A3885, Kickstarter!B:C, 2, FALSE)</f>
        <v>CAGED - A New Musical is the story of One Passion, One Voice, One Dream. - One man's quest to become the woman he always wanted to be.</v>
      </c>
      <c r="C3885">
        <f>VLOOKUP(A3885, Kickstarter!B:E, 3, FALSE)</f>
        <v>15000</v>
      </c>
      <c r="D3885">
        <f>VLOOKUP(A3885, Kickstarter!B:E, 4, FALSE)</f>
        <v>0</v>
      </c>
      <c r="E3885">
        <f>VLOOKUP(A3885, Kickstarter!B:P, 15, FALSE)</f>
        <v>0</v>
      </c>
      <c r="F3885">
        <f>VLOOKUP(A3885, Kickstarter!B:P, 11, FALSE)</f>
        <v>0</v>
      </c>
    </row>
    <row r="3886" spans="1:6" ht="45" x14ac:dyDescent="0.25">
      <c r="A3886" s="9" t="s">
        <v>3881</v>
      </c>
      <c r="B3886" s="3" t="str">
        <f>VLOOKUP(A3886, Kickstarter!B:C, 2, FALSE)</f>
        <v>The Group M3 is striving to give one of the poorest towns in the country hope again this Easter Holiday.</v>
      </c>
      <c r="C3886">
        <f>VLOOKUP(A3886, Kickstarter!B:E, 3, FALSE)</f>
        <v>10000</v>
      </c>
      <c r="D3886">
        <f>VLOOKUP(A3886, Kickstarter!B:E, 4, FALSE)</f>
        <v>0</v>
      </c>
      <c r="E3886">
        <f>VLOOKUP(A3886, Kickstarter!B:P, 15, FALSE)</f>
        <v>0</v>
      </c>
      <c r="F3886">
        <f>VLOOKUP(A3886, Kickstarter!B:P, 11, FALSE)</f>
        <v>0</v>
      </c>
    </row>
    <row r="3887" spans="1:6" ht="45" x14ac:dyDescent="0.25">
      <c r="A3887" s="9" t="s">
        <v>3882</v>
      </c>
      <c r="B3887" s="3" t="str">
        <f>VLOOKUP(A3887, Kickstarter!B:C, 2, FALSE)</f>
        <v>A LIVE musical spectacular theatrical experience of The Beatles recording sessions at Abbey Road Studios.</v>
      </c>
      <c r="C3887">
        <f>VLOOKUP(A3887, Kickstarter!B:E, 3, FALSE)</f>
        <v>375000</v>
      </c>
      <c r="D3887">
        <f>VLOOKUP(A3887, Kickstarter!B:E, 4, FALSE)</f>
        <v>0</v>
      </c>
      <c r="E3887">
        <f>VLOOKUP(A3887, Kickstarter!B:P, 15, FALSE)</f>
        <v>0</v>
      </c>
      <c r="F3887">
        <f>VLOOKUP(A3887, Kickstarter!B:P, 11, FALSE)</f>
        <v>0</v>
      </c>
    </row>
    <row r="3888" spans="1:6" x14ac:dyDescent="0.25">
      <c r="A3888" s="9" t="s">
        <v>3883</v>
      </c>
      <c r="B3888" s="3">
        <f>VLOOKUP(A3888, Kickstarter!B:C, 2, FALSE)</f>
        <v>1</v>
      </c>
      <c r="C3888">
        <f>VLOOKUP(A3888, Kickstarter!B:E, 3, FALSE)</f>
        <v>10000</v>
      </c>
      <c r="D3888">
        <f>VLOOKUP(A3888, Kickstarter!B:E, 4, FALSE)</f>
        <v>0</v>
      </c>
      <c r="E3888">
        <f>VLOOKUP(A3888, Kickstarter!B:P, 15, FALSE)</f>
        <v>0</v>
      </c>
      <c r="F3888">
        <f>VLOOKUP(A3888, Kickstarter!B:P, 11, FALSE)</f>
        <v>0</v>
      </c>
    </row>
    <row r="3889" spans="1:6" ht="45" x14ac:dyDescent="0.25">
      <c r="A3889" s="9" t="s">
        <v>3884</v>
      </c>
      <c r="B3889" s="3" t="str">
        <f>VLOOKUP(A3889, Kickstarter!B:C, 2, FALSE)</f>
        <v>"SUPER!: An Original Musical" is an original work written by Ryan Hruza. This campaign is to fund the production and pay the cast/crew!</v>
      </c>
      <c r="C3889">
        <f>VLOOKUP(A3889, Kickstarter!B:E, 3, FALSE)</f>
        <v>2000</v>
      </c>
      <c r="D3889">
        <f>VLOOKUP(A3889, Kickstarter!B:E, 4, FALSE)</f>
        <v>35</v>
      </c>
      <c r="E3889">
        <f>VLOOKUP(A3889, Kickstarter!B:P, 15, FALSE)</f>
        <v>17.5</v>
      </c>
      <c r="F3889">
        <f>VLOOKUP(A3889, Kickstarter!B:P, 11, FALSE)</f>
        <v>2</v>
      </c>
    </row>
    <row r="3890" spans="1:6" ht="45" x14ac:dyDescent="0.25">
      <c r="A3890" s="9" t="s">
        <v>3885</v>
      </c>
      <c r="B3890" s="3" t="str">
        <f>VLOOKUP(A3890, Kickstarter!B:C, 2, FALSE)</f>
        <v>We are devising a vibrant new adaptation of Homer's The Odyssey featuring dynamic storytelling, stunning visuals and original music.</v>
      </c>
      <c r="C3890">
        <f>VLOOKUP(A3890, Kickstarter!B:E, 3, FALSE)</f>
        <v>2000</v>
      </c>
      <c r="D3890">
        <f>VLOOKUP(A3890, Kickstarter!B:E, 4, FALSE)</f>
        <v>542</v>
      </c>
      <c r="E3890">
        <f>VLOOKUP(A3890, Kickstarter!B:P, 15, FALSE)</f>
        <v>38.71</v>
      </c>
      <c r="F3890">
        <f>VLOOKUP(A3890, Kickstarter!B:P, 11, FALSE)</f>
        <v>14</v>
      </c>
    </row>
    <row r="3891" spans="1:6" ht="45" x14ac:dyDescent="0.25">
      <c r="A3891" s="9" t="s">
        <v>3886</v>
      </c>
      <c r="B3891" s="3" t="str">
        <f>VLOOKUP(A3891, Kickstarter!B:C, 2, FALSE)</f>
        <v>A romantic comedy about a girl trying to figure out what to do with her life and an angel who comes to help her.</v>
      </c>
      <c r="C3891">
        <f>VLOOKUP(A3891, Kickstarter!B:E, 3, FALSE)</f>
        <v>8000</v>
      </c>
      <c r="D3891">
        <f>VLOOKUP(A3891, Kickstarter!B:E, 4, FALSE)</f>
        <v>118</v>
      </c>
      <c r="E3891">
        <f>VLOOKUP(A3891, Kickstarter!B:P, 15, FALSE)</f>
        <v>13.11</v>
      </c>
      <c r="F3891">
        <f>VLOOKUP(A3891, Kickstarter!B:P, 11, FALSE)</f>
        <v>9</v>
      </c>
    </row>
    <row r="3892" spans="1:6" ht="45" x14ac:dyDescent="0.25">
      <c r="A3892" s="9" t="s">
        <v>3887</v>
      </c>
      <c r="B3892" s="3" t="str">
        <f>VLOOKUP(A3892, Kickstarter!B:C, 2, FALSE)</f>
        <v>Will Power Troupe is the only US group invited to perform in London's Shakespeare Festival. We need your help to bring the USA to UK!</v>
      </c>
      <c r="C3892">
        <f>VLOOKUP(A3892, Kickstarter!B:E, 3, FALSE)</f>
        <v>15000</v>
      </c>
      <c r="D3892">
        <f>VLOOKUP(A3892, Kickstarter!B:E, 4, FALSE)</f>
        <v>2524</v>
      </c>
      <c r="E3892">
        <f>VLOOKUP(A3892, Kickstarter!B:P, 15, FALSE)</f>
        <v>315.5</v>
      </c>
      <c r="F3892">
        <f>VLOOKUP(A3892, Kickstarter!B:P, 11, FALSE)</f>
        <v>8</v>
      </c>
    </row>
    <row r="3893" spans="1:6" ht="30" x14ac:dyDescent="0.25">
      <c r="A3893" s="9" t="s">
        <v>3888</v>
      </c>
      <c r="B3893" s="3" t="str">
        <f>VLOOKUP(A3893, Kickstarter!B:C, 2, FALSE)</f>
        <v>A comedy about a mime who dreams of becoming a stand up comedian.</v>
      </c>
      <c r="C3893">
        <f>VLOOKUP(A3893, Kickstarter!B:E, 3, FALSE)</f>
        <v>800</v>
      </c>
      <c r="D3893">
        <f>VLOOKUP(A3893, Kickstarter!B:E, 4, FALSE)</f>
        <v>260</v>
      </c>
      <c r="E3893">
        <f>VLOOKUP(A3893, Kickstarter!B:P, 15, FALSE)</f>
        <v>37.14</v>
      </c>
      <c r="F3893">
        <f>VLOOKUP(A3893, Kickstarter!B:P, 11, FALSE)</f>
        <v>7</v>
      </c>
    </row>
    <row r="3894" spans="1:6" ht="45" x14ac:dyDescent="0.25">
      <c r="A3894" s="9" t="s">
        <v>3889</v>
      </c>
      <c r="B3894" s="3" t="str">
        <f>VLOOKUP(A3894, Kickstarter!B:C, 2, FALSE)</f>
        <v>Saloon owner Gertude Blum mistrusts all men and scorns love, but sailor Harry Bales' romantic dreams force her to face her tragic past.</v>
      </c>
      <c r="C3894">
        <f>VLOOKUP(A3894, Kickstarter!B:E, 3, FALSE)</f>
        <v>1000</v>
      </c>
      <c r="D3894">
        <f>VLOOKUP(A3894, Kickstarter!B:E, 4, FALSE)</f>
        <v>0</v>
      </c>
      <c r="E3894">
        <f>VLOOKUP(A3894, Kickstarter!B:P, 15, FALSE)</f>
        <v>0</v>
      </c>
      <c r="F3894">
        <f>VLOOKUP(A3894, Kickstarter!B:P, 11, FALSE)</f>
        <v>0</v>
      </c>
    </row>
    <row r="3895" spans="1:6" ht="45" x14ac:dyDescent="0.25">
      <c r="A3895" s="9" t="s">
        <v>3890</v>
      </c>
      <c r="B3895" s="3" t="str">
        <f>VLOOKUP(A3895, Kickstarter!B:C, 2, FALSE)</f>
        <v>An inspiring story of a young girl's journey from childhood to adulthood told through monologue, dialogue, poetry and music and dance.</v>
      </c>
      <c r="C3895">
        <f>VLOOKUP(A3895, Kickstarter!B:E, 3, FALSE)</f>
        <v>50000</v>
      </c>
      <c r="D3895">
        <f>VLOOKUP(A3895, Kickstarter!B:E, 4, FALSE)</f>
        <v>10775</v>
      </c>
      <c r="E3895">
        <f>VLOOKUP(A3895, Kickstarter!B:P, 15, FALSE)</f>
        <v>128.27000000000001</v>
      </c>
      <c r="F3895">
        <f>VLOOKUP(A3895, Kickstarter!B:P, 11, FALSE)</f>
        <v>84</v>
      </c>
    </row>
    <row r="3896" spans="1:6" ht="45" x14ac:dyDescent="0.25">
      <c r="A3896" s="9" t="s">
        <v>3891</v>
      </c>
      <c r="B3896" s="3" t="str">
        <f>VLOOKUP(A3896, Kickstarter!B:C, 2, FALSE)</f>
        <v>Ryan and Vanessa are hosting Christmas for the first time but instead of a happy celebration, they get a hilarious survival situation.</v>
      </c>
      <c r="C3896">
        <f>VLOOKUP(A3896, Kickstarter!B:E, 3, FALSE)</f>
        <v>15000</v>
      </c>
      <c r="D3896">
        <f>VLOOKUP(A3896, Kickstarter!B:E, 4, FALSE)</f>
        <v>520</v>
      </c>
      <c r="E3896">
        <f>VLOOKUP(A3896, Kickstarter!B:P, 15, FALSE)</f>
        <v>47.27</v>
      </c>
      <c r="F3896">
        <f>VLOOKUP(A3896, Kickstarter!B:P, 11, FALSE)</f>
        <v>11</v>
      </c>
    </row>
    <row r="3897" spans="1:6" ht="45" x14ac:dyDescent="0.25">
      <c r="A3897" s="9" t="s">
        <v>3892</v>
      </c>
      <c r="B3897" s="3" t="str">
        <f>VLOOKUP(A3897, Kickstarter!B:C, 2, FALSE)</f>
        <v>A Transgender makeup artist calls into question the loyalty of her best friend in a 1980's circus while dealing with her dying mother.</v>
      </c>
      <c r="C3897">
        <f>VLOOKUP(A3897, Kickstarter!B:E, 3, FALSE)</f>
        <v>1000</v>
      </c>
      <c r="D3897">
        <f>VLOOKUP(A3897, Kickstarter!B:E, 4, FALSE)</f>
        <v>50</v>
      </c>
      <c r="E3897">
        <f>VLOOKUP(A3897, Kickstarter!B:P, 15, FALSE)</f>
        <v>50</v>
      </c>
      <c r="F3897">
        <f>VLOOKUP(A3897, Kickstarter!B:P, 11, FALSE)</f>
        <v>1</v>
      </c>
    </row>
    <row r="3898" spans="1:6" ht="45" x14ac:dyDescent="0.25">
      <c r="A3898" s="9" t="s">
        <v>3893</v>
      </c>
      <c r="B3898" s="3" t="str">
        <f>VLOOKUP(A3898, Kickstarter!B:C, 2, FALSE)</f>
        <v>Yorick and Co. is a comedy about a struggling theatre company whose mysterious benefactor starts haunting the show!</v>
      </c>
      <c r="C3898">
        <f>VLOOKUP(A3898, Kickstarter!B:E, 3, FALSE)</f>
        <v>1600</v>
      </c>
      <c r="D3898">
        <f>VLOOKUP(A3898, Kickstarter!B:E, 4, FALSE)</f>
        <v>170</v>
      </c>
      <c r="E3898">
        <f>VLOOKUP(A3898, Kickstarter!B:P, 15, FALSE)</f>
        <v>42.5</v>
      </c>
      <c r="F3898">
        <f>VLOOKUP(A3898, Kickstarter!B:P, 11, FALSE)</f>
        <v>4</v>
      </c>
    </row>
    <row r="3899" spans="1:6" ht="45" x14ac:dyDescent="0.25">
      <c r="A3899" s="9" t="s">
        <v>3894</v>
      </c>
      <c r="B3899" s="3" t="str">
        <f>VLOOKUP(A3899, Kickstarter!B:C, 2, FALSE)</f>
        <v>Help us to put on a production of Terry Pratchett's Wyrd Sisters, an ambitions show for our theatre but one I believe we can do.</v>
      </c>
      <c r="C3899">
        <f>VLOOKUP(A3899, Kickstarter!B:E, 3, FALSE)</f>
        <v>2500</v>
      </c>
      <c r="D3899">
        <f>VLOOKUP(A3899, Kickstarter!B:E, 4, FALSE)</f>
        <v>440</v>
      </c>
      <c r="E3899">
        <f>VLOOKUP(A3899, Kickstarter!B:P, 15, FALSE)</f>
        <v>44</v>
      </c>
      <c r="F3899">
        <f>VLOOKUP(A3899, Kickstarter!B:P, 11, FALSE)</f>
        <v>10</v>
      </c>
    </row>
    <row r="3900" spans="1:6" ht="60" x14ac:dyDescent="0.25">
      <c r="A3900" s="9" t="s">
        <v>3895</v>
      </c>
      <c r="B3900" s="3" t="str">
        <f>VLOOKUP(A3900, Kickstarter!B:C, 2, FALSE)</f>
        <v>'Somewhere you know, nowhere you've been' a theatrical 
re-imagining of Walthamstowâ€™s past acted out beneath big skies in the marshes.</v>
      </c>
      <c r="C3900">
        <f>VLOOKUP(A3900, Kickstarter!B:E, 3, FALSE)</f>
        <v>2500</v>
      </c>
      <c r="D3900">
        <f>VLOOKUP(A3900, Kickstarter!B:E, 4, FALSE)</f>
        <v>814</v>
      </c>
      <c r="E3900">
        <f>VLOOKUP(A3900, Kickstarter!B:P, 15, FALSE)</f>
        <v>50.88</v>
      </c>
      <c r="F3900">
        <f>VLOOKUP(A3900, Kickstarter!B:P, 11, FALSE)</f>
        <v>16</v>
      </c>
    </row>
    <row r="3901" spans="1:6" ht="45" x14ac:dyDescent="0.25">
      <c r="A3901" s="9" t="s">
        <v>3896</v>
      </c>
      <c r="B3901" s="3" t="str">
        <f>VLOOKUP(A3901, Kickstarter!B:C, 2, FALSE)</f>
        <v>More than just a play, RAIN is an outreach to hurting people who feel disengaged or rejected by others.</v>
      </c>
      <c r="C3901">
        <f>VLOOKUP(A3901, Kickstarter!B:E, 3, FALSE)</f>
        <v>10000</v>
      </c>
      <c r="D3901">
        <f>VLOOKUP(A3901, Kickstarter!B:E, 4, FALSE)</f>
        <v>125</v>
      </c>
      <c r="E3901">
        <f>VLOOKUP(A3901, Kickstarter!B:P, 15, FALSE)</f>
        <v>62.5</v>
      </c>
      <c r="F3901">
        <f>VLOOKUP(A3901, Kickstarter!B:P, 11, FALSE)</f>
        <v>2</v>
      </c>
    </row>
    <row r="3902" spans="1:6" ht="30" x14ac:dyDescent="0.25">
      <c r="A3902" s="9" t="s">
        <v>3897</v>
      </c>
      <c r="B3902" s="3" t="str">
        <f>VLOOKUP(A3902, Kickstarter!B:C, 2, FALSE)</f>
        <v>HUB Theatre Group collaborates with local artists to present John Logan's RED to the community.</v>
      </c>
      <c r="C3902">
        <f>VLOOKUP(A3902, Kickstarter!B:E, 3, FALSE)</f>
        <v>2500</v>
      </c>
      <c r="D3902">
        <f>VLOOKUP(A3902, Kickstarter!B:E, 4, FALSE)</f>
        <v>135</v>
      </c>
      <c r="E3902">
        <f>VLOOKUP(A3902, Kickstarter!B:P, 15, FALSE)</f>
        <v>27</v>
      </c>
      <c r="F3902">
        <f>VLOOKUP(A3902, Kickstarter!B:P, 11, FALSE)</f>
        <v>5</v>
      </c>
    </row>
    <row r="3903" spans="1:6" ht="45" x14ac:dyDescent="0.25">
      <c r="A3903" s="9" t="s">
        <v>3898</v>
      </c>
      <c r="B3903" s="3" t="str">
        <f>VLOOKUP(A3903, Kickstarter!B:C, 2, FALSE)</f>
        <v>"De Lewe" deals with the critical issues within today's youth. It reminds us that standing together is stronger than falling apart.</v>
      </c>
      <c r="C3903">
        <f>VLOOKUP(A3903, Kickstarter!B:E, 3, FALSE)</f>
        <v>3000</v>
      </c>
      <c r="D3903">
        <f>VLOOKUP(A3903, Kickstarter!B:E, 4, FALSE)</f>
        <v>25</v>
      </c>
      <c r="E3903">
        <f>VLOOKUP(A3903, Kickstarter!B:P, 15, FALSE)</f>
        <v>25</v>
      </c>
      <c r="F3903">
        <f>VLOOKUP(A3903, Kickstarter!B:P, 11, FALSE)</f>
        <v>1</v>
      </c>
    </row>
    <row r="3904" spans="1:6" ht="45" x14ac:dyDescent="0.25">
      <c r="A3904" s="9" t="s">
        <v>3899</v>
      </c>
      <c r="B3904" s="3" t="str">
        <f>VLOOKUP(A3904, Kickstarter!B:C, 2, FALSE)</f>
        <v>Love, Sex and Apps is a double bill exploring the way in which we are both connected and disconnected with those around us.</v>
      </c>
      <c r="C3904">
        <f>VLOOKUP(A3904, Kickstarter!B:E, 3, FALSE)</f>
        <v>3000</v>
      </c>
      <c r="D3904">
        <f>VLOOKUP(A3904, Kickstarter!B:E, 4, FALSE)</f>
        <v>1465</v>
      </c>
      <c r="E3904">
        <f>VLOOKUP(A3904, Kickstarter!B:P, 15, FALSE)</f>
        <v>47.26</v>
      </c>
      <c r="F3904">
        <f>VLOOKUP(A3904, Kickstarter!B:P, 11, FALSE)</f>
        <v>31</v>
      </c>
    </row>
    <row r="3905" spans="1:6" ht="45" x14ac:dyDescent="0.25">
      <c r="A3905" s="9" t="s">
        <v>3900</v>
      </c>
      <c r="B3905" s="3" t="str">
        <f>VLOOKUP(A3905, Kickstarter!B:C, 2, FALSE)</f>
        <v>Based on the novel â€œKnow Thy Lawâ€, this powerful play gives the insight and understanding of the power of knowing the law of the land.</v>
      </c>
      <c r="C3905">
        <f>VLOOKUP(A3905, Kickstarter!B:E, 3, FALSE)</f>
        <v>1500</v>
      </c>
      <c r="D3905">
        <f>VLOOKUP(A3905, Kickstarter!B:E, 4, FALSE)</f>
        <v>0</v>
      </c>
      <c r="E3905">
        <f>VLOOKUP(A3905, Kickstarter!B:P, 15, FALSE)</f>
        <v>0</v>
      </c>
      <c r="F3905">
        <f>VLOOKUP(A3905, Kickstarter!B:P, 11, FALSE)</f>
        <v>0</v>
      </c>
    </row>
    <row r="3906" spans="1:6" x14ac:dyDescent="0.25">
      <c r="A3906" s="9" t="s">
        <v>3901</v>
      </c>
      <c r="B3906" s="3" t="str">
        <f>VLOOKUP(A3906, Kickstarter!B:C, 2, FALSE)</f>
        <v>A play that will cover 4000 years of black history.</v>
      </c>
      <c r="C3906">
        <f>VLOOKUP(A3906, Kickstarter!B:E, 3, FALSE)</f>
        <v>10000</v>
      </c>
      <c r="D3906">
        <f>VLOOKUP(A3906, Kickstarter!B:E, 4, FALSE)</f>
        <v>3</v>
      </c>
      <c r="E3906">
        <f>VLOOKUP(A3906, Kickstarter!B:P, 15, FALSE)</f>
        <v>1.5</v>
      </c>
      <c r="F3906">
        <f>VLOOKUP(A3906, Kickstarter!B:P, 11, FALSE)</f>
        <v>2</v>
      </c>
    </row>
    <row r="3907" spans="1:6" ht="45" x14ac:dyDescent="0.25">
      <c r="A3907" s="9" t="s">
        <v>3902</v>
      </c>
      <c r="B3907" s="3" t="str">
        <f>VLOOKUP(A3907, Kickstarter!B:C, 2, FALSE)</f>
        <v>"STAIRCASES" is a piece of collaborative new writing exploring 'L'esprit de l'escalier', or the conversations you wish you could have.</v>
      </c>
      <c r="C3907">
        <f>VLOOKUP(A3907, Kickstarter!B:E, 3, FALSE)</f>
        <v>1500</v>
      </c>
      <c r="D3907">
        <f>VLOOKUP(A3907, Kickstarter!B:E, 4, FALSE)</f>
        <v>173</v>
      </c>
      <c r="E3907">
        <f>VLOOKUP(A3907, Kickstarter!B:P, 15, FALSE)</f>
        <v>24.71</v>
      </c>
      <c r="F3907">
        <f>VLOOKUP(A3907, Kickstarter!B:P, 11, FALSE)</f>
        <v>7</v>
      </c>
    </row>
    <row r="3908" spans="1:6" ht="45" x14ac:dyDescent="0.25">
      <c r="A3908" s="9" t="s">
        <v>3903</v>
      </c>
      <c r="B3908" s="3" t="str">
        <f>VLOOKUP(A3908, Kickstarter!B:C, 2, FALSE)</f>
        <v>We will workshop, stage and develop new writing, devised work and adaptations. A joyful leap into the possibilities of an idea!</v>
      </c>
      <c r="C3908">
        <f>VLOOKUP(A3908, Kickstarter!B:E, 3, FALSE)</f>
        <v>1500</v>
      </c>
      <c r="D3908">
        <f>VLOOKUP(A3908, Kickstarter!B:E, 4, FALSE)</f>
        <v>1010</v>
      </c>
      <c r="E3908">
        <f>VLOOKUP(A3908, Kickstarter!B:P, 15, FALSE)</f>
        <v>63.13</v>
      </c>
      <c r="F3908">
        <f>VLOOKUP(A3908, Kickstarter!B:P, 11, FALSE)</f>
        <v>16</v>
      </c>
    </row>
    <row r="3909" spans="1:6" ht="30" x14ac:dyDescent="0.25">
      <c r="A3909" s="9" t="s">
        <v>3904</v>
      </c>
      <c r="B3909" s="3" t="str">
        <f>VLOOKUP(A3909, Kickstarter!B:C, 2, FALSE)</f>
        <v>Burqa&amp;Rifle dramatizes the  encounter between two women -- a vigilante and a convert to Islam.</v>
      </c>
      <c r="C3909">
        <f>VLOOKUP(A3909, Kickstarter!B:E, 3, FALSE)</f>
        <v>1000</v>
      </c>
      <c r="D3909">
        <f>VLOOKUP(A3909, Kickstarter!B:E, 4, FALSE)</f>
        <v>153</v>
      </c>
      <c r="E3909">
        <f>VLOOKUP(A3909, Kickstarter!B:P, 15, FALSE)</f>
        <v>38.25</v>
      </c>
      <c r="F3909">
        <f>VLOOKUP(A3909, Kickstarter!B:P, 11, FALSE)</f>
        <v>4</v>
      </c>
    </row>
    <row r="3910" spans="1:6" ht="45" x14ac:dyDescent="0.25">
      <c r="A3910" s="9" t="s">
        <v>3905</v>
      </c>
      <c r="B3910" s="3" t="str">
        <f>VLOOKUP(A3910, Kickstarter!B:C, 2, FALSE)</f>
        <v>Death splits apart twin brothers in a questionable car accident. They shared dreams, and now they must share trials in the unknown.</v>
      </c>
      <c r="C3910">
        <f>VLOOKUP(A3910, Kickstarter!B:E, 3, FALSE)</f>
        <v>750</v>
      </c>
      <c r="D3910">
        <f>VLOOKUP(A3910, Kickstarter!B:E, 4, FALSE)</f>
        <v>65</v>
      </c>
      <c r="E3910">
        <f>VLOOKUP(A3910, Kickstarter!B:P, 15, FALSE)</f>
        <v>16.25</v>
      </c>
      <c r="F3910">
        <f>VLOOKUP(A3910, Kickstarter!B:P, 11, FALSE)</f>
        <v>4</v>
      </c>
    </row>
    <row r="3911" spans="1:6" ht="45" x14ac:dyDescent="0.25">
      <c r="A3911" s="9" t="s">
        <v>3906</v>
      </c>
      <c r="B3911" s="3" t="str">
        <f>VLOOKUP(A3911, Kickstarter!B:C, 2, FALSE)</f>
        <v>I am trying to put on a gospel comedy stage play that is full of laughter and life lessons as well that will change your life forever,</v>
      </c>
      <c r="C3911">
        <f>VLOOKUP(A3911, Kickstarter!B:E, 3, FALSE)</f>
        <v>60000</v>
      </c>
      <c r="D3911">
        <f>VLOOKUP(A3911, Kickstarter!B:E, 4, FALSE)</f>
        <v>135</v>
      </c>
      <c r="E3911">
        <f>VLOOKUP(A3911, Kickstarter!B:P, 15, FALSE)</f>
        <v>33.75</v>
      </c>
      <c r="F3911">
        <f>VLOOKUP(A3911, Kickstarter!B:P, 11, FALSE)</f>
        <v>4</v>
      </c>
    </row>
    <row r="3912" spans="1:6" ht="45" x14ac:dyDescent="0.25">
      <c r="A3912" s="9" t="s">
        <v>3907</v>
      </c>
      <c r="B3912" s="3" t="str">
        <f>VLOOKUP(A3912, Kickstarter!B:C, 2, FALSE)</f>
        <v>Join Sherlock Holmes and Dr. Watson as the first adventure together is dramatized live on-stage!  The game is afoot!</v>
      </c>
      <c r="C3912">
        <f>VLOOKUP(A3912, Kickstarter!B:E, 3, FALSE)</f>
        <v>6000</v>
      </c>
      <c r="D3912">
        <f>VLOOKUP(A3912, Kickstarter!B:E, 4, FALSE)</f>
        <v>185</v>
      </c>
      <c r="E3912">
        <f>VLOOKUP(A3912, Kickstarter!B:P, 15, FALSE)</f>
        <v>61.67</v>
      </c>
      <c r="F3912">
        <f>VLOOKUP(A3912, Kickstarter!B:P, 11, FALSE)</f>
        <v>3</v>
      </c>
    </row>
    <row r="3913" spans="1:6" ht="45" x14ac:dyDescent="0.25">
      <c r="A3913" s="9" t="s">
        <v>3908</v>
      </c>
      <c r="B3913" s="3" t="str">
        <f>VLOOKUP(A3913, Kickstarter!B:C, 2, FALSE)</f>
        <v>â€˜Ministers of Graceâ€™ imagines what the movie Ghostbusters would be like if written by William Shakespeare.</v>
      </c>
      <c r="C3913">
        <f>VLOOKUP(A3913, Kickstarter!B:E, 3, FALSE)</f>
        <v>8000</v>
      </c>
      <c r="D3913">
        <f>VLOOKUP(A3913, Kickstarter!B:E, 4, FALSE)</f>
        <v>2993</v>
      </c>
      <c r="E3913">
        <f>VLOOKUP(A3913, Kickstarter!B:P, 15, FALSE)</f>
        <v>83.14</v>
      </c>
      <c r="F3913">
        <f>VLOOKUP(A3913, Kickstarter!B:P, 11, FALSE)</f>
        <v>36</v>
      </c>
    </row>
    <row r="3914" spans="1:6" ht="45" x14ac:dyDescent="0.25">
      <c r="A3914" s="9" t="s">
        <v>3909</v>
      </c>
      <c r="B3914" s="3" t="str">
        <f>VLOOKUP(A3914, Kickstarter!B:C, 2, FALSE)</f>
        <v>Producing &amp; directing Jake's Women by Neil Simon opening July 9 and running through July 26 for Sonoma Arts Live</v>
      </c>
      <c r="C3914">
        <f>VLOOKUP(A3914, Kickstarter!B:E, 3, FALSE)</f>
        <v>15000</v>
      </c>
      <c r="D3914">
        <f>VLOOKUP(A3914, Kickstarter!B:E, 4, FALSE)</f>
        <v>1</v>
      </c>
      <c r="E3914">
        <f>VLOOKUP(A3914, Kickstarter!B:P, 15, FALSE)</f>
        <v>1</v>
      </c>
      <c r="F3914">
        <f>VLOOKUP(A3914, Kickstarter!B:P, 11, FALSE)</f>
        <v>1</v>
      </c>
    </row>
    <row r="3915" spans="1:6" ht="45" x14ac:dyDescent="0.25">
      <c r="A3915" s="9" t="s">
        <v>3910</v>
      </c>
      <c r="B3915" s="3" t="str">
        <f>VLOOKUP(A3915, Kickstarter!B:C, 2, FALSE)</f>
        <v>â€œNo amount of fire or freshness can challenge what a man will store up in his ghostly heart.â€ â€“ The Great Gatsby</v>
      </c>
      <c r="C3915">
        <f>VLOOKUP(A3915, Kickstarter!B:E, 3, FALSE)</f>
        <v>10000</v>
      </c>
      <c r="D3915">
        <f>VLOOKUP(A3915, Kickstarter!B:E, 4, FALSE)</f>
        <v>1000</v>
      </c>
      <c r="E3915">
        <f>VLOOKUP(A3915, Kickstarter!B:P, 15, FALSE)</f>
        <v>142.86000000000001</v>
      </c>
      <c r="F3915">
        <f>VLOOKUP(A3915, Kickstarter!B:P, 11, FALSE)</f>
        <v>7</v>
      </c>
    </row>
    <row r="3916" spans="1:6" ht="45" x14ac:dyDescent="0.25">
      <c r="A3916" s="9" t="s">
        <v>3911</v>
      </c>
      <c r="B3916" s="3" t="str">
        <f>VLOOKUP(A3916, Kickstarter!B:C, 2, FALSE)</f>
        <v>Bots &amp; Barrals and StoneCrabs Theatre are excited to present the UK premiere of Guillem Clua's powerful Catalan drama Skin in Flames.</v>
      </c>
      <c r="C3916">
        <f>VLOOKUP(A3916, Kickstarter!B:E, 3, FALSE)</f>
        <v>2500</v>
      </c>
      <c r="D3916">
        <f>VLOOKUP(A3916, Kickstarter!B:E, 4, FALSE)</f>
        <v>909</v>
      </c>
      <c r="E3916">
        <f>VLOOKUP(A3916, Kickstarter!B:P, 15, FALSE)</f>
        <v>33.67</v>
      </c>
      <c r="F3916">
        <f>VLOOKUP(A3916, Kickstarter!B:P, 11, FALSE)</f>
        <v>27</v>
      </c>
    </row>
    <row r="3917" spans="1:6" ht="45" x14ac:dyDescent="0.25">
      <c r="A3917" s="9" t="s">
        <v>3912</v>
      </c>
      <c r="B3917" s="3" t="str">
        <f>VLOOKUP(A3917, Kickstarter!B:C, 2, FALSE)</f>
        <v>Following the enormous success of Hardcross, we are looking for new ways to bring this wonderful play to a wider audience.</v>
      </c>
      <c r="C3917">
        <f>VLOOKUP(A3917, Kickstarter!B:E, 3, FALSE)</f>
        <v>1500</v>
      </c>
      <c r="D3917">
        <f>VLOOKUP(A3917, Kickstarter!B:E, 4, FALSE)</f>
        <v>5</v>
      </c>
      <c r="E3917">
        <f>VLOOKUP(A3917, Kickstarter!B:P, 15, FALSE)</f>
        <v>5</v>
      </c>
      <c r="F3917">
        <f>VLOOKUP(A3917, Kickstarter!B:P, 11, FALSE)</f>
        <v>1</v>
      </c>
    </row>
    <row r="3918" spans="1:6" ht="45" x14ac:dyDescent="0.25">
      <c r="A3918" s="9" t="s">
        <v>3913</v>
      </c>
      <c r="B3918" s="3" t="str">
        <f>VLOOKUP(A3918, Kickstarter!B:C, 2, FALSE)</f>
        <v>We're a small group of University students who need a little help making our final exam production the best product possible.</v>
      </c>
      <c r="C3918">
        <f>VLOOKUP(A3918, Kickstarter!B:E, 3, FALSE)</f>
        <v>2000</v>
      </c>
      <c r="D3918">
        <f>VLOOKUP(A3918, Kickstarter!B:E, 4, FALSE)</f>
        <v>0</v>
      </c>
      <c r="E3918">
        <f>VLOOKUP(A3918, Kickstarter!B:P, 15, FALSE)</f>
        <v>0</v>
      </c>
      <c r="F3918">
        <f>VLOOKUP(A3918, Kickstarter!B:P, 11, FALSE)</f>
        <v>0</v>
      </c>
    </row>
    <row r="3919" spans="1:6" ht="45" x14ac:dyDescent="0.25">
      <c r="A3919" s="9" t="s">
        <v>3914</v>
      </c>
      <c r="B3919" s="3" t="str">
        <f>VLOOKUP(A3919, Kickstarter!B:C, 2, FALSE)</f>
        <v>We place the actors and script to the fore, with productions stripped down to barest level, aiming to make theatre accessible.</v>
      </c>
      <c r="C3919">
        <f>VLOOKUP(A3919, Kickstarter!B:E, 3, FALSE)</f>
        <v>3500</v>
      </c>
      <c r="D3919">
        <f>VLOOKUP(A3919, Kickstarter!B:E, 4, FALSE)</f>
        <v>10</v>
      </c>
      <c r="E3919">
        <f>VLOOKUP(A3919, Kickstarter!B:P, 15, FALSE)</f>
        <v>10</v>
      </c>
      <c r="F3919">
        <f>VLOOKUP(A3919, Kickstarter!B:P, 11, FALSE)</f>
        <v>1</v>
      </c>
    </row>
    <row r="3920" spans="1:6" ht="45" x14ac:dyDescent="0.25">
      <c r="A3920" s="9" t="s">
        <v>3915</v>
      </c>
      <c r="B3920" s="3" t="str">
        <f>VLOOKUP(A3920, Kickstarter!B:C, 2, FALSE)</f>
        <v>A fantastic new comedy coming to the West End 2014.  An Alan Ayckbourn meets Richard Curtis style comedy. Who knew singing was therapy!</v>
      </c>
      <c r="C3920">
        <f>VLOOKUP(A3920, Kickstarter!B:E, 3, FALSE)</f>
        <v>60000</v>
      </c>
      <c r="D3920">
        <f>VLOOKUP(A3920, Kickstarter!B:E, 4, FALSE)</f>
        <v>120</v>
      </c>
      <c r="E3920">
        <f>VLOOKUP(A3920, Kickstarter!B:P, 15, FALSE)</f>
        <v>40</v>
      </c>
      <c r="F3920">
        <f>VLOOKUP(A3920, Kickstarter!B:P, 11, FALSE)</f>
        <v>3</v>
      </c>
    </row>
    <row r="3921" spans="1:6" ht="45" x14ac:dyDescent="0.25">
      <c r="A3921" s="9" t="s">
        <v>3916</v>
      </c>
      <c r="B3921" s="3" t="str">
        <f>VLOOKUP(A3921, Kickstarter!B:C, 2, FALSE)</f>
        <v>Two sisters living in a Cornish seaside town attempt to hide and escape from a life- circle of deceit, abuse, incest and revenge.</v>
      </c>
      <c r="C3921">
        <f>VLOOKUP(A3921, Kickstarter!B:E, 3, FALSE)</f>
        <v>5000</v>
      </c>
      <c r="D3921">
        <f>VLOOKUP(A3921, Kickstarter!B:E, 4, FALSE)</f>
        <v>90</v>
      </c>
      <c r="E3921">
        <f>VLOOKUP(A3921, Kickstarter!B:P, 15, FALSE)</f>
        <v>30</v>
      </c>
      <c r="F3921">
        <f>VLOOKUP(A3921, Kickstarter!B:P, 11, FALSE)</f>
        <v>3</v>
      </c>
    </row>
    <row r="3922" spans="1:6" ht="45" x14ac:dyDescent="0.25">
      <c r="A3922" s="9" t="s">
        <v>3917</v>
      </c>
      <c r="B3922" s="3" t="str">
        <f>VLOOKUP(A3922, Kickstarter!B:C, 2, FALSE)</f>
        <v>An enthralling tale charting the ecstasies and tragedies behind the seven white masks of centenarian clown,Scaramouche Jones.</v>
      </c>
      <c r="C3922">
        <f>VLOOKUP(A3922, Kickstarter!B:E, 3, FALSE)</f>
        <v>2500</v>
      </c>
      <c r="D3922">
        <f>VLOOKUP(A3922, Kickstarter!B:E, 4, FALSE)</f>
        <v>135</v>
      </c>
      <c r="E3922">
        <f>VLOOKUP(A3922, Kickstarter!B:P, 15, FALSE)</f>
        <v>45</v>
      </c>
      <c r="F3922">
        <f>VLOOKUP(A3922, Kickstarter!B:P, 11, FALSE)</f>
        <v>3</v>
      </c>
    </row>
    <row r="3923" spans="1:6" ht="45" x14ac:dyDescent="0.25">
      <c r="A3923" s="9" t="s">
        <v>3918</v>
      </c>
      <c r="B3923" s="3" t="str">
        <f>VLOOKUP(A3923, Kickstarter!B:C, 2, FALSE)</f>
        <v>CLTC are crowdfunding for our latest production - Joe Calarco's brilliant adaptation of Shakespeare's most loved tragedy.</v>
      </c>
      <c r="C3923">
        <f>VLOOKUP(A3923, Kickstarter!B:E, 3, FALSE)</f>
        <v>3000</v>
      </c>
      <c r="D3923">
        <f>VLOOKUP(A3923, Kickstarter!B:E, 4, FALSE)</f>
        <v>0</v>
      </c>
      <c r="E3923">
        <f>VLOOKUP(A3923, Kickstarter!B:P, 15, FALSE)</f>
        <v>0</v>
      </c>
      <c r="F3923">
        <f>VLOOKUP(A3923, Kickstarter!B:P, 11, FALSE)</f>
        <v>0</v>
      </c>
    </row>
    <row r="3924" spans="1:6" ht="45" x14ac:dyDescent="0.25">
      <c r="A3924" s="9" t="s">
        <v>3919</v>
      </c>
      <c r="B3924" s="3" t="str">
        <f>VLOOKUP(A3924, Kickstarter!B:C, 2, FALSE)</f>
        <v>TDPF is a play about a woman named Lisa who devotes her life to her marriage and ministry â€”since it is a woman place says her husband.</v>
      </c>
      <c r="C3924">
        <f>VLOOKUP(A3924, Kickstarter!B:E, 3, FALSE)</f>
        <v>750</v>
      </c>
      <c r="D3924">
        <f>VLOOKUP(A3924, Kickstarter!B:E, 4, FALSE)</f>
        <v>61</v>
      </c>
      <c r="E3924">
        <f>VLOOKUP(A3924, Kickstarter!B:P, 15, FALSE)</f>
        <v>10.17</v>
      </c>
      <c r="F3924">
        <f>VLOOKUP(A3924, Kickstarter!B:P, 11, FALSE)</f>
        <v>6</v>
      </c>
    </row>
    <row r="3925" spans="1:6" ht="45" x14ac:dyDescent="0.25">
      <c r="A3925" s="9" t="s">
        <v>3920</v>
      </c>
      <c r="B3925" s="3" t="str">
        <f>VLOOKUP(A3925, Kickstarter!B:C, 2, FALSE)</f>
        <v>Eleanor Roosevelt: Passionate campaigner for human rights, champion for peace, staunch supporter of FDR's policies, betrayed wife.</v>
      </c>
      <c r="C3925">
        <f>VLOOKUP(A3925, Kickstarter!B:E, 3, FALSE)</f>
        <v>11500</v>
      </c>
      <c r="D3925">
        <f>VLOOKUP(A3925, Kickstarter!B:E, 4, FALSE)</f>
        <v>1384</v>
      </c>
      <c r="E3925">
        <f>VLOOKUP(A3925, Kickstarter!B:P, 15, FALSE)</f>
        <v>81.41</v>
      </c>
      <c r="F3925">
        <f>VLOOKUP(A3925, Kickstarter!B:P, 11, FALSE)</f>
        <v>17</v>
      </c>
    </row>
    <row r="3926" spans="1:6" ht="45" x14ac:dyDescent="0.25">
      <c r="A3926" s="9" t="s">
        <v>3921</v>
      </c>
      <c r="B3926" s="3" t="str">
        <f>VLOOKUP(A3926, Kickstarter!B:C, 2, FALSE)</f>
        <v>Help Comedy Illusionist Reggie Rice spread the magic of laughter as he takes his award-winning illusion show to a town near you!</v>
      </c>
      <c r="C3926">
        <f>VLOOKUP(A3926, Kickstarter!B:E, 3, FALSE)</f>
        <v>15000</v>
      </c>
      <c r="D3926">
        <f>VLOOKUP(A3926, Kickstarter!B:E, 4, FALSE)</f>
        <v>2290</v>
      </c>
      <c r="E3926">
        <f>VLOOKUP(A3926, Kickstarter!B:P, 15, FALSE)</f>
        <v>57.25</v>
      </c>
      <c r="F3926">
        <f>VLOOKUP(A3926, Kickstarter!B:P, 11, FALSE)</f>
        <v>40</v>
      </c>
    </row>
    <row r="3927" spans="1:6" ht="45" x14ac:dyDescent="0.25">
      <c r="A3927" s="9" t="s">
        <v>3922</v>
      </c>
      <c r="B3927" s="3" t="str">
        <f>VLOOKUP(A3927, Kickstarter!B:C, 2, FALSE)</f>
        <v>Help Save High School Theater Program
Your donations will be used to purchase props, build sets, and costumes.</v>
      </c>
      <c r="C3927">
        <f>VLOOKUP(A3927, Kickstarter!B:E, 3, FALSE)</f>
        <v>150</v>
      </c>
      <c r="D3927">
        <f>VLOOKUP(A3927, Kickstarter!B:E, 4, FALSE)</f>
        <v>15</v>
      </c>
      <c r="E3927">
        <f>VLOOKUP(A3927, Kickstarter!B:P, 15, FALSE)</f>
        <v>5</v>
      </c>
      <c r="F3927">
        <f>VLOOKUP(A3927, Kickstarter!B:P, 11, FALSE)</f>
        <v>3</v>
      </c>
    </row>
    <row r="3928" spans="1:6" ht="30" x14ac:dyDescent="0.25">
      <c r="A3928" s="9" t="s">
        <v>3923</v>
      </c>
      <c r="B3928" s="3" t="str">
        <f>VLOOKUP(A3928, Kickstarter!B:C, 2, FALSE)</f>
        <v>Producing syllabus-relevant theatre targeted to HSC students on the NSW Central Coast</v>
      </c>
      <c r="C3928">
        <f>VLOOKUP(A3928, Kickstarter!B:E, 3, FALSE)</f>
        <v>5000</v>
      </c>
      <c r="D3928">
        <f>VLOOKUP(A3928, Kickstarter!B:E, 4, FALSE)</f>
        <v>15</v>
      </c>
      <c r="E3928">
        <f>VLOOKUP(A3928, Kickstarter!B:P, 15, FALSE)</f>
        <v>15</v>
      </c>
      <c r="F3928">
        <f>VLOOKUP(A3928, Kickstarter!B:P, 11, FALSE)</f>
        <v>1</v>
      </c>
    </row>
    <row r="3929" spans="1:6" ht="45" x14ac:dyDescent="0.25">
      <c r="A3929" s="9" t="s">
        <v>3924</v>
      </c>
      <c r="B3929" s="3" t="str">
        <f>VLOOKUP(A3929, Kickstarter!B:C, 2, FALSE)</f>
        <v>Brand new graduate theater company 'FMP Theatre' proudly presents the definitive WW1 play, Journey's End, with a little help from you.</v>
      </c>
      <c r="C3929">
        <f>VLOOKUP(A3929, Kickstarter!B:E, 3, FALSE)</f>
        <v>2500</v>
      </c>
      <c r="D3929">
        <f>VLOOKUP(A3929, Kickstarter!B:E, 4, FALSE)</f>
        <v>25</v>
      </c>
      <c r="E3929">
        <f>VLOOKUP(A3929, Kickstarter!B:P, 15, FALSE)</f>
        <v>12.5</v>
      </c>
      <c r="F3929">
        <f>VLOOKUP(A3929, Kickstarter!B:P, 11, FALSE)</f>
        <v>2</v>
      </c>
    </row>
    <row r="3930" spans="1:6" ht="45" x14ac:dyDescent="0.25">
      <c r="A3930" s="9" t="s">
        <v>3925</v>
      </c>
      <c r="B3930" s="3" t="str">
        <f>VLOOKUP(A3930, Kickstarter!B:C, 2, FALSE)</f>
        <v>"Charm" class is in session! Mama Darleena, a transgender African-American woman, shares rules for etiquette with her LGBTQ students.</v>
      </c>
      <c r="C3930">
        <f>VLOOKUP(A3930, Kickstarter!B:E, 3, FALSE)</f>
        <v>5000</v>
      </c>
      <c r="D3930">
        <f>VLOOKUP(A3930, Kickstarter!B:E, 4, FALSE)</f>
        <v>651</v>
      </c>
      <c r="E3930">
        <f>VLOOKUP(A3930, Kickstarter!B:P, 15, FALSE)</f>
        <v>93</v>
      </c>
      <c r="F3930">
        <f>VLOOKUP(A3930, Kickstarter!B:P, 11, FALSE)</f>
        <v>7</v>
      </c>
    </row>
    <row r="3931" spans="1:6" ht="45" x14ac:dyDescent="0.25">
      <c r="A3931" s="9" t="s">
        <v>3926</v>
      </c>
      <c r="B3931" s="3" t="str">
        <f>VLOOKUP(A3931, Kickstarter!B:C, 2, FALSE)</f>
        <v>We need to raise funds to bring this elaborate production to life with special FX makeup, highly detailed sets, and costumes.</v>
      </c>
      <c r="C3931">
        <f>VLOOKUP(A3931, Kickstarter!B:E, 3, FALSE)</f>
        <v>20000</v>
      </c>
      <c r="D3931">
        <f>VLOOKUP(A3931, Kickstarter!B:E, 4, FALSE)</f>
        <v>453</v>
      </c>
      <c r="E3931">
        <f>VLOOKUP(A3931, Kickstarter!B:P, 15, FALSE)</f>
        <v>32.36</v>
      </c>
      <c r="F3931">
        <f>VLOOKUP(A3931, Kickstarter!B:P, 11, FALSE)</f>
        <v>14</v>
      </c>
    </row>
    <row r="3932" spans="1:6" ht="45" x14ac:dyDescent="0.25">
      <c r="A3932" s="9" t="s">
        <v>3927</v>
      </c>
      <c r="B3932" s="3" t="str">
        <f>VLOOKUP(A3932, Kickstarter!B:C, 2, FALSE)</f>
        <v>We are a new and exciting semi-pro  theatre company who will support &amp; hire local actors &amp; writers in Brisbane &amp; Queensland.</v>
      </c>
      <c r="C3932">
        <f>VLOOKUP(A3932, Kickstarter!B:E, 3, FALSE)</f>
        <v>10000</v>
      </c>
      <c r="D3932">
        <f>VLOOKUP(A3932, Kickstarter!B:E, 4, FALSE)</f>
        <v>0</v>
      </c>
      <c r="E3932">
        <f>VLOOKUP(A3932, Kickstarter!B:P, 15, FALSE)</f>
        <v>0</v>
      </c>
      <c r="F3932">
        <f>VLOOKUP(A3932, Kickstarter!B:P, 11, FALSE)</f>
        <v>0</v>
      </c>
    </row>
    <row r="3933" spans="1:6" ht="45" x14ac:dyDescent="0.25">
      <c r="A3933" s="9" t="s">
        <v>3928</v>
      </c>
      <c r="B3933" s="3" t="str">
        <f>VLOOKUP(A3933, Kickstarter!B:C, 2, FALSE)</f>
        <v>An original stage play designed to bring to light the long-term effects on adult survivors of childhood sexual abuse. We do survive!</v>
      </c>
      <c r="C3933">
        <f>VLOOKUP(A3933, Kickstarter!B:E, 3, FALSE)</f>
        <v>8000</v>
      </c>
      <c r="D3933">
        <f>VLOOKUP(A3933, Kickstarter!B:E, 4, FALSE)</f>
        <v>0</v>
      </c>
      <c r="E3933">
        <f>VLOOKUP(A3933, Kickstarter!B:P, 15, FALSE)</f>
        <v>0</v>
      </c>
      <c r="F3933">
        <f>VLOOKUP(A3933, Kickstarter!B:P, 11, FALSE)</f>
        <v>0</v>
      </c>
    </row>
    <row r="3934" spans="1:6" ht="45" x14ac:dyDescent="0.25">
      <c r="A3934" s="9" t="s">
        <v>3929</v>
      </c>
      <c r="B3934" s="3" t="str">
        <f>VLOOKUP(A3934, Kickstarter!B:C, 2, FALSE)</f>
        <v>Audience tell stories from their life chooses the improv actors to re-enact the story on the spot via song, dance and theatrics.</v>
      </c>
      <c r="C3934">
        <f>VLOOKUP(A3934, Kickstarter!B:E, 3, FALSE)</f>
        <v>12000</v>
      </c>
      <c r="D3934">
        <f>VLOOKUP(A3934, Kickstarter!B:E, 4, FALSE)</f>
        <v>1</v>
      </c>
      <c r="E3934">
        <f>VLOOKUP(A3934, Kickstarter!B:P, 15, FALSE)</f>
        <v>1</v>
      </c>
      <c r="F3934">
        <f>VLOOKUP(A3934, Kickstarter!B:P, 11, FALSE)</f>
        <v>1</v>
      </c>
    </row>
    <row r="3935" spans="1:6" ht="45" x14ac:dyDescent="0.25">
      <c r="A3935" s="9" t="s">
        <v>3930</v>
      </c>
      <c r="B3935" s="3" t="str">
        <f>VLOOKUP(A3935, Kickstarter!B:C, 2, FALSE)</f>
        <v>Presenting the complete three part of writer/director Ty Foard's "A King's Story" ...a dramatic artistic one director play festival</v>
      </c>
      <c r="C3935">
        <f>VLOOKUP(A3935, Kickstarter!B:E, 3, FALSE)</f>
        <v>7000</v>
      </c>
      <c r="D3935">
        <f>VLOOKUP(A3935, Kickstarter!B:E, 4, FALSE)</f>
        <v>1102</v>
      </c>
      <c r="E3935">
        <f>VLOOKUP(A3935, Kickstarter!B:P, 15, FALSE)</f>
        <v>91.83</v>
      </c>
      <c r="F3935">
        <f>VLOOKUP(A3935, Kickstarter!B:P, 11, FALSE)</f>
        <v>12</v>
      </c>
    </row>
    <row r="3936" spans="1:6" ht="45" x14ac:dyDescent="0.25">
      <c r="A3936" s="9" t="s">
        <v>3931</v>
      </c>
      <c r="B3936" s="3" t="str">
        <f>VLOOKUP(A3936, Kickstarter!B:C, 2, FALSE)</f>
        <v>Lost youth and lost souls struggle to find meaning amid dingy basements, vanishing malls, and a bleak Midwestern summer.</v>
      </c>
      <c r="C3936">
        <f>VLOOKUP(A3936, Kickstarter!B:E, 3, FALSE)</f>
        <v>5000</v>
      </c>
      <c r="D3936">
        <f>VLOOKUP(A3936, Kickstarter!B:E, 4, FALSE)</f>
        <v>550</v>
      </c>
      <c r="E3936">
        <f>VLOOKUP(A3936, Kickstarter!B:P, 15, FALSE)</f>
        <v>45.83</v>
      </c>
      <c r="F3936">
        <f>VLOOKUP(A3936, Kickstarter!B:P, 11, FALSE)</f>
        <v>12</v>
      </c>
    </row>
    <row r="3937" spans="1:6" ht="60" x14ac:dyDescent="0.25">
      <c r="A3937" s="9" t="s">
        <v>3932</v>
      </c>
      <c r="B3937" s="3" t="str">
        <f>VLOOKUP(A3937, Kickstarter!B:C, 2, FALSE)</f>
        <v>Forgotten composer, virtuoso pianist, actor, and activist.
I'm hoping to produce my play which explores Julius's life and music.</v>
      </c>
      <c r="C3937">
        <f>VLOOKUP(A3937, Kickstarter!B:E, 3, FALSE)</f>
        <v>3000</v>
      </c>
      <c r="D3937">
        <f>VLOOKUP(A3937, Kickstarter!B:E, 4, FALSE)</f>
        <v>1315</v>
      </c>
      <c r="E3937">
        <f>VLOOKUP(A3937, Kickstarter!B:P, 15, FALSE)</f>
        <v>57.17</v>
      </c>
      <c r="F3937">
        <f>VLOOKUP(A3937, Kickstarter!B:P, 11, FALSE)</f>
        <v>23</v>
      </c>
    </row>
    <row r="3938" spans="1:6" ht="45" x14ac:dyDescent="0.25">
      <c r="A3938" s="9" t="s">
        <v>3933</v>
      </c>
      <c r="B3938" s="3" t="str">
        <f>VLOOKUP(A3938, Kickstarter!B:C, 2, FALSE)</f>
        <v>This stage play is a true story about one woman's fight against breast cancer while still having to deal with the adversities of life.</v>
      </c>
      <c r="C3938">
        <f>VLOOKUP(A3938, Kickstarter!B:E, 3, FALSE)</f>
        <v>20000</v>
      </c>
      <c r="D3938">
        <f>VLOOKUP(A3938, Kickstarter!B:E, 4, FALSE)</f>
        <v>0</v>
      </c>
      <c r="E3938">
        <f>VLOOKUP(A3938, Kickstarter!B:P, 15, FALSE)</f>
        <v>0</v>
      </c>
      <c r="F3938">
        <f>VLOOKUP(A3938, Kickstarter!B:P, 11, FALSE)</f>
        <v>0</v>
      </c>
    </row>
    <row r="3939" spans="1:6" ht="45" x14ac:dyDescent="0.25">
      <c r="A3939" s="9" t="s">
        <v>3934</v>
      </c>
      <c r="B3939" s="3" t="str">
        <f>VLOOKUP(A3939, Kickstarter!B:C, 2, FALSE)</f>
        <v>Support the artists of the new play FEVER: a story of love, friendship and sonnets. Donate to help us develop this production!</v>
      </c>
      <c r="C3939">
        <f>VLOOKUP(A3939, Kickstarter!B:E, 3, FALSE)</f>
        <v>2885</v>
      </c>
      <c r="D3939">
        <f>VLOOKUP(A3939, Kickstarter!B:E, 4, FALSE)</f>
        <v>2485</v>
      </c>
      <c r="E3939">
        <f>VLOOKUP(A3939, Kickstarter!B:P, 15, FALSE)</f>
        <v>248.5</v>
      </c>
      <c r="F3939">
        <f>VLOOKUP(A3939, Kickstarter!B:P, 11, FALSE)</f>
        <v>10</v>
      </c>
    </row>
    <row r="3940" spans="1:6" ht="45" x14ac:dyDescent="0.25">
      <c r="A3940" s="9" t="s">
        <v>3935</v>
      </c>
      <c r="B3940" s="3" t="str">
        <f>VLOOKUP(A3940, Kickstarter!B:C, 2, FALSE)</f>
        <v>We Kickstarted Broken Alley Theatre in the summer of 2013. It's been an amazing two years. This year, BATx goes bigger than ever.</v>
      </c>
      <c r="C3940">
        <f>VLOOKUP(A3940, Kickstarter!B:E, 3, FALSE)</f>
        <v>3255</v>
      </c>
      <c r="D3940">
        <f>VLOOKUP(A3940, Kickstarter!B:E, 4, FALSE)</f>
        <v>397</v>
      </c>
      <c r="E3940">
        <f>VLOOKUP(A3940, Kickstarter!B:P, 15, FALSE)</f>
        <v>79.400000000000006</v>
      </c>
      <c r="F3940">
        <f>VLOOKUP(A3940, Kickstarter!B:P, 11, FALSE)</f>
        <v>5</v>
      </c>
    </row>
    <row r="3941" spans="1:6" ht="45" x14ac:dyDescent="0.25">
      <c r="A3941" s="9" t="s">
        <v>3936</v>
      </c>
      <c r="B3941" s="3" t="str">
        <f>VLOOKUP(A3941, Kickstarter!B:C, 2, FALSE)</f>
        <v>'Potter.' is a parody of the popular Harry Potter series allowing aspiring actors a chance to work in a professional production.</v>
      </c>
      <c r="C3941">
        <f>VLOOKUP(A3941, Kickstarter!B:E, 3, FALSE)</f>
        <v>5000</v>
      </c>
      <c r="D3941">
        <f>VLOOKUP(A3941, Kickstarter!B:E, 4, FALSE)</f>
        <v>5</v>
      </c>
      <c r="E3941">
        <f>VLOOKUP(A3941, Kickstarter!B:P, 15, FALSE)</f>
        <v>5</v>
      </c>
      <c r="F3941">
        <f>VLOOKUP(A3941, Kickstarter!B:P, 11, FALSE)</f>
        <v>1</v>
      </c>
    </row>
    <row r="3942" spans="1:6" ht="45" x14ac:dyDescent="0.25">
      <c r="A3942" s="9" t="s">
        <v>3937</v>
      </c>
      <c r="B3942" s="3" t="str">
        <f>VLOOKUP(A3942, Kickstarter!B:C, 2, FALSE)</f>
        <v>A Stage Play that will bring you to the edge of your seat , leave you thinkin and will also have you laughing while enjoyin the talent</v>
      </c>
      <c r="C3942">
        <f>VLOOKUP(A3942, Kickstarter!B:E, 3, FALSE)</f>
        <v>5000</v>
      </c>
      <c r="D3942">
        <f>VLOOKUP(A3942, Kickstarter!B:E, 4, FALSE)</f>
        <v>11</v>
      </c>
      <c r="E3942">
        <f>VLOOKUP(A3942, Kickstarter!B:P, 15, FALSE)</f>
        <v>5.5</v>
      </c>
      <c r="F3942">
        <f>VLOOKUP(A3942, Kickstarter!B:P, 11, FALSE)</f>
        <v>2</v>
      </c>
    </row>
    <row r="3943" spans="1:6" ht="60" x14ac:dyDescent="0.25">
      <c r="A3943" s="9" t="s">
        <v>3938</v>
      </c>
      <c r="B3943" s="3" t="str">
        <f>VLOOKUP(A3943, Kickstarter!B:C, 2, FALSE)</f>
        <v>Help produce "Boseman and Lena" by Athol Fugard.
Celebrate 18 years of Service to Arts and Community, 2nd Show of a 7th Season in NOLA!</v>
      </c>
      <c r="C3943">
        <f>VLOOKUP(A3943, Kickstarter!B:E, 3, FALSE)</f>
        <v>5500</v>
      </c>
      <c r="D3943">
        <f>VLOOKUP(A3943, Kickstarter!B:E, 4, FALSE)</f>
        <v>50</v>
      </c>
      <c r="E3943">
        <f>VLOOKUP(A3943, Kickstarter!B:P, 15, FALSE)</f>
        <v>25</v>
      </c>
      <c r="F3943">
        <f>VLOOKUP(A3943, Kickstarter!B:P, 11, FALSE)</f>
        <v>2</v>
      </c>
    </row>
    <row r="3944" spans="1:6" ht="45" x14ac:dyDescent="0.25">
      <c r="A3944" s="9" t="s">
        <v>3939</v>
      </c>
      <c r="B3944" s="3" t="str">
        <f>VLOOKUP(A3944, Kickstarter!B:C, 2, FALSE)</f>
        <v>In the 30's, two brothers, Benny and Phil, who go to the Arizona desert to be extras in a huge Biblical epic. Riotous comedy!</v>
      </c>
      <c r="C3944">
        <f>VLOOKUP(A3944, Kickstarter!B:E, 3, FALSE)</f>
        <v>1200</v>
      </c>
      <c r="D3944">
        <f>VLOOKUP(A3944, Kickstarter!B:E, 4, FALSE)</f>
        <v>0</v>
      </c>
      <c r="E3944">
        <f>VLOOKUP(A3944, Kickstarter!B:P, 15, FALSE)</f>
        <v>0</v>
      </c>
      <c r="F3944">
        <f>VLOOKUP(A3944, Kickstarter!B:P, 11, FALSE)</f>
        <v>0</v>
      </c>
    </row>
    <row r="3945" spans="1:6" ht="45" x14ac:dyDescent="0.25">
      <c r="A3945" s="9" t="s">
        <v>3940</v>
      </c>
      <c r="B3945" s="3" t="str">
        <f>VLOOKUP(A3945, Kickstarter!B:C, 2, FALSE)</f>
        <v>Field Trip Theatre has  commissioned Alexandra Petri to write a world premiere play set in DC , "The Scrum",</v>
      </c>
      <c r="C3945">
        <f>VLOOKUP(A3945, Kickstarter!B:E, 3, FALSE)</f>
        <v>5000</v>
      </c>
      <c r="D3945">
        <f>VLOOKUP(A3945, Kickstarter!B:E, 4, FALSE)</f>
        <v>1782</v>
      </c>
      <c r="E3945">
        <f>VLOOKUP(A3945, Kickstarter!B:P, 15, FALSE)</f>
        <v>137.08000000000001</v>
      </c>
      <c r="F3945">
        <f>VLOOKUP(A3945, Kickstarter!B:P, 11, FALSE)</f>
        <v>13</v>
      </c>
    </row>
    <row r="3946" spans="1:6" ht="45" x14ac:dyDescent="0.25">
      <c r="A3946" s="9" t="s">
        <v>3941</v>
      </c>
      <c r="B3946" s="3" t="str">
        <f>VLOOKUP(A3946, Kickstarter!B:C, 2, FALSE)</f>
        <v>My project is to finish writing all 38 of Shakespeare's Plays into shortened 15-20 minute Shortened versions and publish them in 1 year</v>
      </c>
      <c r="C3946">
        <f>VLOOKUP(A3946, Kickstarter!B:E, 3, FALSE)</f>
        <v>5000</v>
      </c>
      <c r="D3946">
        <f>VLOOKUP(A3946, Kickstarter!B:E, 4, FALSE)</f>
        <v>0</v>
      </c>
      <c r="E3946">
        <f>VLOOKUP(A3946, Kickstarter!B:P, 15, FALSE)</f>
        <v>0</v>
      </c>
      <c r="F3946">
        <f>VLOOKUP(A3946, Kickstarter!B:P, 11, FALSE)</f>
        <v>0</v>
      </c>
    </row>
    <row r="3947" spans="1:6" ht="45" x14ac:dyDescent="0.25">
      <c r="A3947" s="9" t="s">
        <v>3942</v>
      </c>
      <c r="B3947" s="3" t="str">
        <f>VLOOKUP(A3947, Kickstarter!B:C, 2, FALSE)</f>
        <v>We do a theatre camp for kids every summer doing parady shows of diff stories for kids to learn theater. This year is Star Wars Parody.</v>
      </c>
      <c r="C3947">
        <f>VLOOKUP(A3947, Kickstarter!B:E, 3, FALSE)</f>
        <v>2000</v>
      </c>
      <c r="D3947">
        <f>VLOOKUP(A3947, Kickstarter!B:E, 4, FALSE)</f>
        <v>5</v>
      </c>
      <c r="E3947">
        <f>VLOOKUP(A3947, Kickstarter!B:P, 15, FALSE)</f>
        <v>5</v>
      </c>
      <c r="F3947">
        <f>VLOOKUP(A3947, Kickstarter!B:P, 11, FALSE)</f>
        <v>1</v>
      </c>
    </row>
    <row r="3948" spans="1:6" ht="30" x14ac:dyDescent="0.25">
      <c r="A3948" s="9" t="s">
        <v>3943</v>
      </c>
      <c r="B3948" s="3" t="str">
        <f>VLOOKUP(A3948, Kickstarter!B:C, 2, FALSE)</f>
        <v>Dr. Mecurio's is an original work of fantasy designed and written for the stage.</v>
      </c>
      <c r="C3948">
        <f>VLOOKUP(A3948, Kickstarter!B:E, 3, FALSE)</f>
        <v>6000</v>
      </c>
      <c r="D3948">
        <f>VLOOKUP(A3948, Kickstarter!B:E, 4, FALSE)</f>
        <v>195</v>
      </c>
      <c r="E3948">
        <f>VLOOKUP(A3948, Kickstarter!B:P, 15, FALSE)</f>
        <v>39</v>
      </c>
      <c r="F3948">
        <f>VLOOKUP(A3948, Kickstarter!B:P, 11, FALSE)</f>
        <v>5</v>
      </c>
    </row>
    <row r="3949" spans="1:6" ht="45" x14ac:dyDescent="0.25">
      <c r="A3949" s="9" t="s">
        <v>3944</v>
      </c>
      <c r="B3949" s="3" t="str">
        <f>VLOOKUP(A3949, Kickstarter!B:C, 2, FALSE)</f>
        <v>Soon to be known as one of the greatest gospel stage plays of all times. Great hit in New England and now we want to take  it on tour</v>
      </c>
      <c r="C3949">
        <f>VLOOKUP(A3949, Kickstarter!B:E, 3, FALSE)</f>
        <v>3000</v>
      </c>
      <c r="D3949">
        <f>VLOOKUP(A3949, Kickstarter!B:E, 4, FALSE)</f>
        <v>101</v>
      </c>
      <c r="E3949">
        <f>VLOOKUP(A3949, Kickstarter!B:P, 15, FALSE)</f>
        <v>50.5</v>
      </c>
      <c r="F3949">
        <f>VLOOKUP(A3949, Kickstarter!B:P, 11, FALSE)</f>
        <v>2</v>
      </c>
    </row>
    <row r="3950" spans="1:6" ht="45" x14ac:dyDescent="0.25">
      <c r="A3950" s="9" t="s">
        <v>3945</v>
      </c>
      <c r="B3950" s="3" t="str">
        <f>VLOOKUP(A3950, Kickstarter!B:C, 2, FALSE)</f>
        <v>A group of 12 friends, separated by time, space, state borders and oceans want to head to London for the adventure of a lifetime.</v>
      </c>
      <c r="C3950">
        <f>VLOOKUP(A3950, Kickstarter!B:E, 3, FALSE)</f>
        <v>30000</v>
      </c>
      <c r="D3950">
        <f>VLOOKUP(A3950, Kickstarter!B:E, 4, FALSE)</f>
        <v>0</v>
      </c>
      <c r="E3950">
        <f>VLOOKUP(A3950, Kickstarter!B:P, 15, FALSE)</f>
        <v>0</v>
      </c>
      <c r="F3950">
        <f>VLOOKUP(A3950, Kickstarter!B:P, 11, FALSE)</f>
        <v>0</v>
      </c>
    </row>
    <row r="3951" spans="1:6" ht="45" x14ac:dyDescent="0.25">
      <c r="A3951" s="9" t="s">
        <v>3946</v>
      </c>
      <c r="B3951" s="3" t="str">
        <f>VLOOKUP(A3951, Kickstarter!B:C, 2, FALSE)</f>
        <v>A brilliant project making a huge difference : a play about Climate Change and a series of panels on environmental and community issues</v>
      </c>
      <c r="C3951">
        <f>VLOOKUP(A3951, Kickstarter!B:E, 3, FALSE)</f>
        <v>10000</v>
      </c>
      <c r="D3951">
        <f>VLOOKUP(A3951, Kickstarter!B:E, 4, FALSE)</f>
        <v>1577</v>
      </c>
      <c r="E3951">
        <f>VLOOKUP(A3951, Kickstarter!B:P, 15, FALSE)</f>
        <v>49.28</v>
      </c>
      <c r="F3951">
        <f>VLOOKUP(A3951, Kickstarter!B:P, 11, FALSE)</f>
        <v>32</v>
      </c>
    </row>
    <row r="3952" spans="1:6" ht="45" x14ac:dyDescent="0.25">
      <c r="A3952" s="9" t="s">
        <v>3947</v>
      </c>
      <c r="B3952" s="3" t="str">
        <f>VLOOKUP(A3952, Kickstarter!B:C, 2, FALSE)</f>
        <v>With the Great Elephant Repertory we can reach those children who are perceived unreachable, educating them through performance art.</v>
      </c>
      <c r="C3952">
        <f>VLOOKUP(A3952, Kickstarter!B:E, 3, FALSE)</f>
        <v>4000</v>
      </c>
      <c r="D3952">
        <f>VLOOKUP(A3952, Kickstarter!B:E, 4, FALSE)</f>
        <v>25</v>
      </c>
      <c r="E3952">
        <f>VLOOKUP(A3952, Kickstarter!B:P, 15, FALSE)</f>
        <v>25</v>
      </c>
      <c r="F3952">
        <f>VLOOKUP(A3952, Kickstarter!B:P, 11, FALSE)</f>
        <v>1</v>
      </c>
    </row>
    <row r="3953" spans="1:6" ht="45" x14ac:dyDescent="0.25">
      <c r="A3953" s="9" t="s">
        <v>3948</v>
      </c>
      <c r="B3953" s="3" t="str">
        <f>VLOOKUP(A3953, Kickstarter!B:C, 2, FALSE)</f>
        <v>Set in Southern America â€œThe Divideâ€ is a stage play that touches on the issues that are forefront in America and the world.</v>
      </c>
      <c r="C3953">
        <f>VLOOKUP(A3953, Kickstarter!B:E, 3, FALSE)</f>
        <v>200000</v>
      </c>
      <c r="D3953">
        <f>VLOOKUP(A3953, Kickstarter!B:E, 4, FALSE)</f>
        <v>1</v>
      </c>
      <c r="E3953">
        <f>VLOOKUP(A3953, Kickstarter!B:P, 15, FALSE)</f>
        <v>1</v>
      </c>
      <c r="F3953">
        <f>VLOOKUP(A3953, Kickstarter!B:P, 11, FALSE)</f>
        <v>1</v>
      </c>
    </row>
    <row r="3954" spans="1:6" ht="45" x14ac:dyDescent="0.25">
      <c r="A3954" s="9" t="s">
        <v>3949</v>
      </c>
      <c r="B3954" s="3" t="str">
        <f>VLOOKUP(A3954, Kickstarter!B:C, 2, FALSE)</f>
        <v>This is the story about dreams of the kindly clown who indulge in reverie to be a ballet dancer! Every act is a funny sentimental story</v>
      </c>
      <c r="C3954">
        <f>VLOOKUP(A3954, Kickstarter!B:E, 3, FALSE)</f>
        <v>26000</v>
      </c>
      <c r="D3954">
        <f>VLOOKUP(A3954, Kickstarter!B:E, 4, FALSE)</f>
        <v>25</v>
      </c>
      <c r="E3954">
        <f>VLOOKUP(A3954, Kickstarter!B:P, 15, FALSE)</f>
        <v>25</v>
      </c>
      <c r="F3954">
        <f>VLOOKUP(A3954, Kickstarter!B:P, 11, FALSE)</f>
        <v>1</v>
      </c>
    </row>
    <row r="3955" spans="1:6" ht="45" x14ac:dyDescent="0.25">
      <c r="A3955" s="9" t="s">
        <v>3950</v>
      </c>
      <c r="B3955" s="3" t="str">
        <f>VLOOKUP(A3955, Kickstarter!B:C, 2, FALSE)</f>
        <v>Actors and actresses are needed to help me create a stage play. A stage play needs to be adapted from the book I wrote.</v>
      </c>
      <c r="C3955">
        <f>VLOOKUP(A3955, Kickstarter!B:E, 3, FALSE)</f>
        <v>17600</v>
      </c>
      <c r="D3955">
        <f>VLOOKUP(A3955, Kickstarter!B:E, 4, FALSE)</f>
        <v>0</v>
      </c>
      <c r="E3955">
        <f>VLOOKUP(A3955, Kickstarter!B:P, 15, FALSE)</f>
        <v>0</v>
      </c>
      <c r="F3955">
        <f>VLOOKUP(A3955, Kickstarter!B:P, 11, FALSE)</f>
        <v>0</v>
      </c>
    </row>
    <row r="3956" spans="1:6" ht="45" x14ac:dyDescent="0.25">
      <c r="A3956" s="9" t="s">
        <v>3951</v>
      </c>
      <c r="B3956" s="3" t="str">
        <f>VLOOKUP(A3956, Kickstarter!B:C, 2, FALSE)</f>
        <v>Despite hunger and conditions of a Calcutta slum, the people there know that life is precious. They have named it â€˜City of Joy.â€™</v>
      </c>
      <c r="C3956">
        <f>VLOOKUP(A3956, Kickstarter!B:E, 3, FALSE)</f>
        <v>25000</v>
      </c>
      <c r="D3956">
        <f>VLOOKUP(A3956, Kickstarter!B:E, 4, FALSE)</f>
        <v>0</v>
      </c>
      <c r="E3956">
        <f>VLOOKUP(A3956, Kickstarter!B:P, 15, FALSE)</f>
        <v>0</v>
      </c>
      <c r="F3956">
        <f>VLOOKUP(A3956, Kickstarter!B:P, 11, FALSE)</f>
        <v>0</v>
      </c>
    </row>
    <row r="3957" spans="1:6" ht="45" x14ac:dyDescent="0.25">
      <c r="A3957" s="9" t="s">
        <v>3952</v>
      </c>
      <c r="B3957" s="3" t="str">
        <f>VLOOKUP(A3957, Kickstarter!B:C, 2, FALSE)</f>
        <v>FHE High School Theatre Booster Fund Raiser for Costumes --Fall Play Snow Queen and Spring Musical Once on this Island</v>
      </c>
      <c r="C3957">
        <f>VLOOKUP(A3957, Kickstarter!B:E, 3, FALSE)</f>
        <v>1750</v>
      </c>
      <c r="D3957">
        <f>VLOOKUP(A3957, Kickstarter!B:E, 4, FALSE)</f>
        <v>425</v>
      </c>
      <c r="E3957">
        <f>VLOOKUP(A3957, Kickstarter!B:P, 15, FALSE)</f>
        <v>53.13</v>
      </c>
      <c r="F3957">
        <f>VLOOKUP(A3957, Kickstarter!B:P, 11, FALSE)</f>
        <v>8</v>
      </c>
    </row>
    <row r="3958" spans="1:6" ht="45" x14ac:dyDescent="0.25">
      <c r="A3958" s="9" t="s">
        <v>3953</v>
      </c>
      <c r="B3958" s="3" t="str">
        <f>VLOOKUP(A3958, Kickstarter!B:C, 2, FALSE)</f>
        <v>This saucy stage play chronicles the highs and lows of my life involving gangs, drugs and prison. The story is a transforming ministry.</v>
      </c>
      <c r="C3958">
        <f>VLOOKUP(A3958, Kickstarter!B:E, 3, FALSE)</f>
        <v>5500</v>
      </c>
      <c r="D3958">
        <f>VLOOKUP(A3958, Kickstarter!B:E, 4, FALSE)</f>
        <v>0</v>
      </c>
      <c r="E3958">
        <f>VLOOKUP(A3958, Kickstarter!B:P, 15, FALSE)</f>
        <v>0</v>
      </c>
      <c r="F3958">
        <f>VLOOKUP(A3958, Kickstarter!B:P, 11, FALSE)</f>
        <v>0</v>
      </c>
    </row>
    <row r="3959" spans="1:6" ht="45" x14ac:dyDescent="0.25">
      <c r="A3959" s="9" t="s">
        <v>3954</v>
      </c>
      <c r="B3959" s="3" t="str">
        <f>VLOOKUP(A3959, Kickstarter!B:C, 2, FALSE)</f>
        <v>A play about something, or maybe nothing. Four actors depicting all 9 seasons of Seinfeld in 90 minutes.</v>
      </c>
      <c r="C3959">
        <f>VLOOKUP(A3959, Kickstarter!B:E, 3, FALSE)</f>
        <v>28000</v>
      </c>
      <c r="D3959">
        <f>VLOOKUP(A3959, Kickstarter!B:E, 4, FALSE)</f>
        <v>7</v>
      </c>
      <c r="E3959">
        <f>VLOOKUP(A3959, Kickstarter!B:P, 15, FALSE)</f>
        <v>7</v>
      </c>
      <c r="F3959">
        <f>VLOOKUP(A3959, Kickstarter!B:P, 11, FALSE)</f>
        <v>1</v>
      </c>
    </row>
    <row r="3960" spans="1:6" ht="45" x14ac:dyDescent="0.25">
      <c r="A3960" s="9" t="s">
        <v>3955</v>
      </c>
      <c r="B3960" s="3" t="str">
        <f>VLOOKUP(A3960, Kickstarter!B:C, 2, FALSE)</f>
        <v>A children's theatre group constructing props out of swimming noodles to provide free Shakespeare in the parks to local communities.</v>
      </c>
      <c r="C3960">
        <f>VLOOKUP(A3960, Kickstarter!B:E, 3, FALSE)</f>
        <v>2000</v>
      </c>
      <c r="D3960">
        <f>VLOOKUP(A3960, Kickstarter!B:E, 4, FALSE)</f>
        <v>641</v>
      </c>
      <c r="E3960">
        <f>VLOOKUP(A3960, Kickstarter!B:P, 15, FALSE)</f>
        <v>40.06</v>
      </c>
      <c r="F3960">
        <f>VLOOKUP(A3960, Kickstarter!B:P, 11, FALSE)</f>
        <v>16</v>
      </c>
    </row>
    <row r="3961" spans="1:6" ht="45" x14ac:dyDescent="0.25">
      <c r="A3961" s="9" t="s">
        <v>3956</v>
      </c>
      <c r="B3961" s="3" t="str">
        <f>VLOOKUP(A3961, Kickstarter!B:C, 2, FALSE)</f>
        <v>A free website for theatre on California's central coast - actors, auditions, &amp; shows in Santa Barbara, San Luis Obispo, &amp; Montetey.</v>
      </c>
      <c r="C3961">
        <f>VLOOKUP(A3961, Kickstarter!B:E, 3, FALSE)</f>
        <v>1200</v>
      </c>
      <c r="D3961">
        <f>VLOOKUP(A3961, Kickstarter!B:E, 4, FALSE)</f>
        <v>292</v>
      </c>
      <c r="E3961">
        <f>VLOOKUP(A3961, Kickstarter!B:P, 15, FALSE)</f>
        <v>24.33</v>
      </c>
      <c r="F3961">
        <f>VLOOKUP(A3961, Kickstarter!B:P, 11, FALSE)</f>
        <v>12</v>
      </c>
    </row>
    <row r="3962" spans="1:6" ht="45" x14ac:dyDescent="0.25">
      <c r="A3962" s="9" t="s">
        <v>3957</v>
      </c>
      <c r="B3962" s="3" t="str">
        <f>VLOOKUP(A3962, Kickstarter!B:C, 2, FALSE)</f>
        <v>You are closer to your dreams than what you expect, your demons will always wait for you to realize them, theyâ€™ll torture you Manny.</v>
      </c>
      <c r="C3962">
        <f>VLOOKUP(A3962, Kickstarter!B:E, 3, FALSE)</f>
        <v>3000</v>
      </c>
      <c r="D3962">
        <f>VLOOKUP(A3962, Kickstarter!B:E, 4, FALSE)</f>
        <v>45</v>
      </c>
      <c r="E3962">
        <f>VLOOKUP(A3962, Kickstarter!B:P, 15, FALSE)</f>
        <v>11.25</v>
      </c>
      <c r="F3962">
        <f>VLOOKUP(A3962, Kickstarter!B:P, 11, FALSE)</f>
        <v>4</v>
      </c>
    </row>
    <row r="3963" spans="1:6" ht="45" x14ac:dyDescent="0.25">
      <c r="A3963" s="9" t="s">
        <v>3958</v>
      </c>
      <c r="B3963" s="3" t="str">
        <f>VLOOKUP(A3963, Kickstarter!B:C, 2, FALSE)</f>
        <v>I've written a fun new play exploring the reality of gay stereotypes in 2014 - with accommodation and venue hire it needs some dough :)</v>
      </c>
      <c r="C3963">
        <f>VLOOKUP(A3963, Kickstarter!B:E, 3, FALSE)</f>
        <v>5000</v>
      </c>
      <c r="D3963">
        <f>VLOOKUP(A3963, Kickstarter!B:E, 4, FALSE)</f>
        <v>21</v>
      </c>
      <c r="E3963">
        <f>VLOOKUP(A3963, Kickstarter!B:P, 15, FALSE)</f>
        <v>10.5</v>
      </c>
      <c r="F3963">
        <f>VLOOKUP(A3963, Kickstarter!B:P, 11, FALSE)</f>
        <v>2</v>
      </c>
    </row>
    <row r="3964" spans="1:6" ht="45" x14ac:dyDescent="0.25">
      <c r="A3964" s="9" t="s">
        <v>3959</v>
      </c>
      <c r="B3964" s="3" t="str">
        <f>VLOOKUP(A3964, Kickstarter!B:C, 2, FALSE)</f>
        <v>OUR FRIENDS THE ENEMY will make its American Debut at Theatre Row in New York City, and we would like for you to join us on our journey</v>
      </c>
      <c r="C3964">
        <f>VLOOKUP(A3964, Kickstarter!B:E, 3, FALSE)</f>
        <v>1400</v>
      </c>
      <c r="D3964">
        <f>VLOOKUP(A3964, Kickstarter!B:E, 4, FALSE)</f>
        <v>45</v>
      </c>
      <c r="E3964">
        <f>VLOOKUP(A3964, Kickstarter!B:P, 15, FALSE)</f>
        <v>15</v>
      </c>
      <c r="F3964">
        <f>VLOOKUP(A3964, Kickstarter!B:P, 11, FALSE)</f>
        <v>3</v>
      </c>
    </row>
    <row r="3965" spans="1:6" ht="45" x14ac:dyDescent="0.25">
      <c r="A3965" s="9" t="s">
        <v>3960</v>
      </c>
      <c r="B3965" s="3" t="str">
        <f>VLOOKUP(A3965, Kickstarter!B:C, 2, FALSE)</f>
        <v>les effets de censeur sur l'immigration.Ã§a c'est une piÃ¨ce de l'histoire de la rÃ©volution en Iran jusqu'Ã  des meurtres en sÃ©rie en 1999</v>
      </c>
      <c r="C3965">
        <f>VLOOKUP(A3965, Kickstarter!B:E, 3, FALSE)</f>
        <v>10000</v>
      </c>
      <c r="D3965">
        <f>VLOOKUP(A3965, Kickstarter!B:E, 4, FALSE)</f>
        <v>0</v>
      </c>
      <c r="E3965">
        <f>VLOOKUP(A3965, Kickstarter!B:P, 15, FALSE)</f>
        <v>0</v>
      </c>
      <c r="F3965">
        <f>VLOOKUP(A3965, Kickstarter!B:P, 11, FALSE)</f>
        <v>0</v>
      </c>
    </row>
    <row r="3966" spans="1:6" ht="45" x14ac:dyDescent="0.25">
      <c r="A3966" s="9" t="s">
        <v>3961</v>
      </c>
      <c r="B3966" s="3" t="str">
        <f>VLOOKUP(A3966, Kickstarter!B:C, 2, FALSE)</f>
        <v>"MAMA'Z BA-B" is the story of Marcus Williams who struggles to find a place for himself as a young black male.</v>
      </c>
      <c r="C3966">
        <f>VLOOKUP(A3966, Kickstarter!B:E, 3, FALSE)</f>
        <v>2000</v>
      </c>
      <c r="D3966">
        <f>VLOOKUP(A3966, Kickstarter!B:E, 4, FALSE)</f>
        <v>126</v>
      </c>
      <c r="E3966">
        <f>VLOOKUP(A3966, Kickstarter!B:P, 15, FALSE)</f>
        <v>42</v>
      </c>
      <c r="F3966">
        <f>VLOOKUP(A3966, Kickstarter!B:P, 11, FALSE)</f>
        <v>3</v>
      </c>
    </row>
    <row r="3967" spans="1:6" ht="45" x14ac:dyDescent="0.25">
      <c r="A3967" s="9" t="s">
        <v>3962</v>
      </c>
      <c r="B3967" s="3" t="str">
        <f>VLOOKUP(A3967, Kickstarter!B:C, 2, FALSE)</f>
        <v>Andrew Heller producing a production of an original play for the Philadelphia Fringe Festival. Written and Directed by Andrew Heller</v>
      </c>
      <c r="C3967">
        <f>VLOOKUP(A3967, Kickstarter!B:E, 3, FALSE)</f>
        <v>2000</v>
      </c>
      <c r="D3967">
        <f>VLOOKUP(A3967, Kickstarter!B:E, 4, FALSE)</f>
        <v>285</v>
      </c>
      <c r="E3967">
        <f>VLOOKUP(A3967, Kickstarter!B:P, 15, FALSE)</f>
        <v>71.25</v>
      </c>
      <c r="F3967">
        <f>VLOOKUP(A3967, Kickstarter!B:P, 11, FALSE)</f>
        <v>4</v>
      </c>
    </row>
    <row r="3968" spans="1:6" ht="45" x14ac:dyDescent="0.25">
      <c r="A3968" s="9" t="s">
        <v>3963</v>
      </c>
      <c r="B3968" s="3" t="str">
        <f>VLOOKUP(A3968, Kickstarter!B:C, 2, FALSE)</f>
        <v>MNDT will be the first Moroccan Team in history to participate in the WSDC. the worldâ€™s biggest high school debate tournament.</v>
      </c>
      <c r="C3968">
        <f>VLOOKUP(A3968, Kickstarter!B:E, 3, FALSE)</f>
        <v>7500</v>
      </c>
      <c r="D3968">
        <f>VLOOKUP(A3968, Kickstarter!B:E, 4, FALSE)</f>
        <v>45</v>
      </c>
      <c r="E3968">
        <f>VLOOKUP(A3968, Kickstarter!B:P, 15, FALSE)</f>
        <v>22.5</v>
      </c>
      <c r="F3968">
        <f>VLOOKUP(A3968, Kickstarter!B:P, 11, FALSE)</f>
        <v>2</v>
      </c>
    </row>
    <row r="3969" spans="1:6" ht="45" x14ac:dyDescent="0.25">
      <c r="A3969" s="9" t="s">
        <v>3964</v>
      </c>
      <c r="B3969" s="3" t="str">
        <f>VLOOKUP(A3969, Kickstarter!B:C, 2, FALSE)</f>
        <v>Ramsay Wise is painting the backdrops for the Maplewood Barn Theatre's summer 2017 production. He needs canvas and paint.</v>
      </c>
      <c r="C3969">
        <f>VLOOKUP(A3969, Kickstarter!B:E, 3, FALSE)</f>
        <v>1700</v>
      </c>
      <c r="D3969">
        <f>VLOOKUP(A3969, Kickstarter!B:E, 4, FALSE)</f>
        <v>410</v>
      </c>
      <c r="E3969">
        <f>VLOOKUP(A3969, Kickstarter!B:P, 15, FALSE)</f>
        <v>41</v>
      </c>
      <c r="F3969">
        <f>VLOOKUP(A3969, Kickstarter!B:P, 11, FALSE)</f>
        <v>10</v>
      </c>
    </row>
    <row r="3970" spans="1:6" ht="45" x14ac:dyDescent="0.25">
      <c r="A3970" s="9" t="s">
        <v>3965</v>
      </c>
      <c r="B3970" s="3" t="str">
        <f>VLOOKUP(A3970, Kickstarter!B:C, 2, FALSE)</f>
        <v>"On the breast of her gown, in fine red cloth, appeared the letter A." But what about the rest of the alphabet?</v>
      </c>
      <c r="C3970">
        <f>VLOOKUP(A3970, Kickstarter!B:E, 3, FALSE)</f>
        <v>5000</v>
      </c>
      <c r="D3970">
        <f>VLOOKUP(A3970, Kickstarter!B:E, 4, FALSE)</f>
        <v>527</v>
      </c>
      <c r="E3970">
        <f>VLOOKUP(A3970, Kickstarter!B:P, 15, FALSE)</f>
        <v>47.91</v>
      </c>
      <c r="F3970">
        <f>VLOOKUP(A3970, Kickstarter!B:P, 11, FALSE)</f>
        <v>11</v>
      </c>
    </row>
    <row r="3971" spans="1:6" ht="45" x14ac:dyDescent="0.25">
      <c r="A3971" s="9" t="s">
        <v>3966</v>
      </c>
      <c r="B3971" s="3" t="str">
        <f>VLOOKUP(A3971, Kickstarter!B:C, 2, FALSE)</f>
        <v>Board a pirate ship and sail with us on a midnight cruise into the dark realms of forgotten pirate lore with music, theater &amp; burlesque</v>
      </c>
      <c r="C3971">
        <f>VLOOKUP(A3971, Kickstarter!B:E, 3, FALSE)</f>
        <v>2825</v>
      </c>
      <c r="D3971">
        <f>VLOOKUP(A3971, Kickstarter!B:E, 4, FALSE)</f>
        <v>211</v>
      </c>
      <c r="E3971">
        <f>VLOOKUP(A3971, Kickstarter!B:P, 15, FALSE)</f>
        <v>35.17</v>
      </c>
      <c r="F3971">
        <f>VLOOKUP(A3971, Kickstarter!B:P, 11, FALSE)</f>
        <v>6</v>
      </c>
    </row>
    <row r="3972" spans="1:6" ht="60" x14ac:dyDescent="0.25">
      <c r="A3972" s="9" t="s">
        <v>3967</v>
      </c>
      <c r="B3972" s="3" t="str">
        <f>VLOOKUP(A3972, Kickstarter!B:C, 2, FALSE)</f>
        <v>WeÂ  areÂ  aÂ  newÂ  productionÂ  companyÂ  andÂ  willÂ  beÂ  touringÂ  withÂ  ourÂ  production,  FOLLOW  YOUR  DREAMS  debuting  June  2016.</v>
      </c>
      <c r="C3972">
        <f>VLOOKUP(A3972, Kickstarter!B:E, 3, FALSE)</f>
        <v>15000</v>
      </c>
      <c r="D3972">
        <f>VLOOKUP(A3972, Kickstarter!B:E, 4, FALSE)</f>
        <v>11</v>
      </c>
      <c r="E3972">
        <f>VLOOKUP(A3972, Kickstarter!B:P, 15, FALSE)</f>
        <v>5.5</v>
      </c>
      <c r="F3972">
        <f>VLOOKUP(A3972, Kickstarter!B:P, 11, FALSE)</f>
        <v>2</v>
      </c>
    </row>
    <row r="3973" spans="1:6" ht="45" x14ac:dyDescent="0.25">
      <c r="A3973" s="9" t="s">
        <v>3968</v>
      </c>
      <c r="B3973" s="3" t="str">
        <f>VLOOKUP(A3973, Kickstarter!B:C, 2, FALSE)</f>
        <v>The timeless story of the struggling actor, the faithful agent and   the reality of what constitutes success and failure in Hollywood.</v>
      </c>
      <c r="C3973">
        <f>VLOOKUP(A3973, Kickstarter!B:E, 3, FALSE)</f>
        <v>14000</v>
      </c>
      <c r="D3973">
        <f>VLOOKUP(A3973, Kickstarter!B:E, 4, FALSE)</f>
        <v>136</v>
      </c>
      <c r="E3973">
        <f>VLOOKUP(A3973, Kickstarter!B:P, 15, FALSE)</f>
        <v>22.67</v>
      </c>
      <c r="F3973">
        <f>VLOOKUP(A3973, Kickstarter!B:P, 11, FALSE)</f>
        <v>6</v>
      </c>
    </row>
    <row r="3974" spans="1:6" ht="30" x14ac:dyDescent="0.25">
      <c r="A3974" s="9" t="s">
        <v>3969</v>
      </c>
      <c r="B3974" s="3" t="str">
        <f>VLOOKUP(A3974, Kickstarter!B:C, 2, FALSE)</f>
        <v>We're a horror based theatre company in Oklahoma City beginning our first season of shows.</v>
      </c>
      <c r="C3974">
        <f>VLOOKUP(A3974, Kickstarter!B:E, 3, FALSE)</f>
        <v>1000</v>
      </c>
      <c r="D3974">
        <f>VLOOKUP(A3974, Kickstarter!B:E, 4, FALSE)</f>
        <v>211</v>
      </c>
      <c r="E3974">
        <f>VLOOKUP(A3974, Kickstarter!B:P, 15, FALSE)</f>
        <v>26.38</v>
      </c>
      <c r="F3974">
        <f>VLOOKUP(A3974, Kickstarter!B:P, 11, FALSE)</f>
        <v>8</v>
      </c>
    </row>
    <row r="3975" spans="1:6" ht="45" x14ac:dyDescent="0.25">
      <c r="A3975" s="9" t="s">
        <v>3970</v>
      </c>
      <c r="B3975" s="3" t="str">
        <f>VLOOKUP(A3975, Kickstarter!B:C, 2, FALSE)</f>
        <v>Staged Right Theatre Company is putting on its first season this year, and we need your help with raising money to put on four plays!</v>
      </c>
      <c r="C3975">
        <f>VLOOKUP(A3975, Kickstarter!B:E, 3, FALSE)</f>
        <v>5000</v>
      </c>
      <c r="D3975">
        <f>VLOOKUP(A3975, Kickstarter!B:E, 4, FALSE)</f>
        <v>3905</v>
      </c>
      <c r="E3975">
        <f>VLOOKUP(A3975, Kickstarter!B:P, 15, FALSE)</f>
        <v>105.54</v>
      </c>
      <c r="F3975">
        <f>VLOOKUP(A3975, Kickstarter!B:P, 11, FALSE)</f>
        <v>37</v>
      </c>
    </row>
    <row r="3976" spans="1:6" ht="45" x14ac:dyDescent="0.25">
      <c r="A3976" s="9" t="s">
        <v>3971</v>
      </c>
      <c r="B3976" s="3" t="str">
        <f>VLOOKUP(A3976, Kickstarter!B:C, 2, FALSE)</f>
        <v>We are performing Shakespeare's "The Taming of the Shrew" in its original Elizabethan setting at the Oxford Shakespeare Festival.</v>
      </c>
      <c r="C3976">
        <f>VLOOKUP(A3976, Kickstarter!B:E, 3, FALSE)</f>
        <v>1000</v>
      </c>
      <c r="D3976">
        <f>VLOOKUP(A3976, Kickstarter!B:E, 4, FALSE)</f>
        <v>320</v>
      </c>
      <c r="E3976">
        <f>VLOOKUP(A3976, Kickstarter!B:P, 15, FALSE)</f>
        <v>29.09</v>
      </c>
      <c r="F3976">
        <f>VLOOKUP(A3976, Kickstarter!B:P, 11, FALSE)</f>
        <v>11</v>
      </c>
    </row>
    <row r="3977" spans="1:6" ht="45" x14ac:dyDescent="0.25">
      <c r="A3977" s="9" t="s">
        <v>3972</v>
      </c>
      <c r="B3977" s="3" t="str">
        <f>VLOOKUP(A3977, Kickstarter!B:C, 2, FALSE)</f>
        <v>Four homeless Key West men are to be given a boat, but fates twist until only the moon and mangroves witness their earthly demise.</v>
      </c>
      <c r="C3977">
        <f>VLOOKUP(A3977, Kickstarter!B:E, 3, FALSE)</f>
        <v>678</v>
      </c>
      <c r="D3977">
        <f>VLOOKUP(A3977, Kickstarter!B:E, 4, FALSE)</f>
        <v>0</v>
      </c>
      <c r="E3977">
        <f>VLOOKUP(A3977, Kickstarter!B:P, 15, FALSE)</f>
        <v>0</v>
      </c>
      <c r="F3977">
        <f>VLOOKUP(A3977, Kickstarter!B:P, 11, FALSE)</f>
        <v>0</v>
      </c>
    </row>
    <row r="3978" spans="1:6" ht="45" x14ac:dyDescent="0.25">
      <c r="A3978" s="9" t="s">
        <v>3973</v>
      </c>
      <c r="B3978" s="3" t="str">
        <f>VLOOKUP(A3978, Kickstarter!B:C, 2, FALSE)</f>
        <v>Rossumâ€™s Universal Robots are the perfect workforce, without emotions, needs, or souls. But they are changing. Becoming more like us...</v>
      </c>
      <c r="C3978">
        <f>VLOOKUP(A3978, Kickstarter!B:E, 3, FALSE)</f>
        <v>1300</v>
      </c>
      <c r="D3978">
        <f>VLOOKUP(A3978, Kickstarter!B:E, 4, FALSE)</f>
        <v>620</v>
      </c>
      <c r="E3978">
        <f>VLOOKUP(A3978, Kickstarter!B:P, 15, FALSE)</f>
        <v>62</v>
      </c>
      <c r="F3978">
        <f>VLOOKUP(A3978, Kickstarter!B:P, 11, FALSE)</f>
        <v>10</v>
      </c>
    </row>
    <row r="3979" spans="1:6" ht="45" x14ac:dyDescent="0.25">
      <c r="A3979" s="9" t="s">
        <v>3974</v>
      </c>
      <c r="B3979" s="3" t="str">
        <f>VLOOKUP(A3979, Kickstarter!B:C, 2, FALSE)</f>
        <v>Created for the greatest stages of the world, will captivate the hearts of its audience with a Powerful Story Line &amp; Magical creatures!</v>
      </c>
      <c r="C3979">
        <f>VLOOKUP(A3979, Kickstarter!B:E, 3, FALSE)</f>
        <v>90000</v>
      </c>
      <c r="D3979">
        <f>VLOOKUP(A3979, Kickstarter!B:E, 4, FALSE)</f>
        <v>1305</v>
      </c>
      <c r="E3979">
        <f>VLOOKUP(A3979, Kickstarter!B:P, 15, FALSE)</f>
        <v>217.5</v>
      </c>
      <c r="F3979">
        <f>VLOOKUP(A3979, Kickstarter!B:P, 11, FALSE)</f>
        <v>6</v>
      </c>
    </row>
    <row r="3980" spans="1:6" ht="45" x14ac:dyDescent="0.25">
      <c r="A3980" s="9" t="s">
        <v>3975</v>
      </c>
      <c r="B3980" s="3" t="str">
        <f>VLOOKUP(A3980, Kickstarter!B:C, 2, FALSE)</f>
        <v>Staged play within the communities of eastern ( Kinston Wilson Wilmington ) North Carolina ! Funds will allow a child to attend! THX</v>
      </c>
      <c r="C3980">
        <f>VLOOKUP(A3980, Kickstarter!B:E, 3, FALSE)</f>
        <v>2000</v>
      </c>
      <c r="D3980">
        <f>VLOOKUP(A3980, Kickstarter!B:E, 4, FALSE)</f>
        <v>214</v>
      </c>
      <c r="E3980">
        <f>VLOOKUP(A3980, Kickstarter!B:P, 15, FALSE)</f>
        <v>26.75</v>
      </c>
      <c r="F3980">
        <f>VLOOKUP(A3980, Kickstarter!B:P, 11, FALSE)</f>
        <v>8</v>
      </c>
    </row>
    <row r="3981" spans="1:6" ht="45" x14ac:dyDescent="0.25">
      <c r="A3981" s="9" t="s">
        <v>3976</v>
      </c>
      <c r="B3981" s="3" t="str">
        <f>VLOOKUP(A3981, Kickstarter!B:C, 2, FALSE)</f>
        <v>After a successful premiere run at Edinburgh 2014, it's been rewritten and revised and is back for another run of Edinburgh fun in 2015</v>
      </c>
      <c r="C3981">
        <f>VLOOKUP(A3981, Kickstarter!B:E, 3, FALSE)</f>
        <v>6000</v>
      </c>
      <c r="D3981">
        <f>VLOOKUP(A3981, Kickstarter!B:E, 4, FALSE)</f>
        <v>110</v>
      </c>
      <c r="E3981">
        <f>VLOOKUP(A3981, Kickstarter!B:P, 15, FALSE)</f>
        <v>18.329999999999998</v>
      </c>
      <c r="F3981">
        <f>VLOOKUP(A3981, Kickstarter!B:P, 11, FALSE)</f>
        <v>6</v>
      </c>
    </row>
    <row r="3982" spans="1:6" ht="45" x14ac:dyDescent="0.25">
      <c r="A3982" s="9" t="s">
        <v>3977</v>
      </c>
      <c r="B3982" s="3" t="str">
        <f>VLOOKUP(A3982, Kickstarter!B:C, 2, FALSE)</f>
        <v>Itâ€™s your favorite classic with a twist. This summer, Chicago youth recreate Romeo and Juliet in The Mesh-n-Groove annual production!</v>
      </c>
      <c r="C3982">
        <f>VLOOKUP(A3982, Kickstarter!B:E, 3, FALSE)</f>
        <v>2500</v>
      </c>
      <c r="D3982">
        <f>VLOOKUP(A3982, Kickstarter!B:E, 4, FALSE)</f>
        <v>450</v>
      </c>
      <c r="E3982">
        <f>VLOOKUP(A3982, Kickstarter!B:P, 15, FALSE)</f>
        <v>64.290000000000006</v>
      </c>
      <c r="F3982">
        <f>VLOOKUP(A3982, Kickstarter!B:P, 11, FALSE)</f>
        <v>7</v>
      </c>
    </row>
    <row r="3983" spans="1:6" ht="30" x14ac:dyDescent="0.25">
      <c r="A3983" s="9" t="s">
        <v>3358</v>
      </c>
      <c r="B3983" s="3" t="str">
        <f>VLOOKUP(A3983, Kickstarter!B:C, 2, FALSE)</f>
        <v>A Theatrical Production Celebrating the Lebanese Culture and the Human Spirit in Time of War.</v>
      </c>
      <c r="C3983">
        <f>VLOOKUP(A3983, Kickstarter!B:E, 3, FALSE)</f>
        <v>4000</v>
      </c>
      <c r="D3983">
        <f>VLOOKUP(A3983, Kickstarter!B:E, 4, FALSE)</f>
        <v>4250</v>
      </c>
      <c r="E3983">
        <f>VLOOKUP(A3983, Kickstarter!B:P, 15, FALSE)</f>
        <v>184.78</v>
      </c>
      <c r="F3983">
        <f>VLOOKUP(A3983, Kickstarter!B:P, 11, FALSE)</f>
        <v>23</v>
      </c>
    </row>
    <row r="3984" spans="1:6" ht="60" x14ac:dyDescent="0.25">
      <c r="A3984" s="9" t="s">
        <v>3978</v>
      </c>
      <c r="B3984" s="3" t="str">
        <f>VLOOKUP(A3984, Kickstarter!B:C, 2, FALSE)</f>
        <v>Sex, deception, addiction, life. 
A quality piece of relevant theatre at one of London's most vibrant and respected fringe theatres.</v>
      </c>
      <c r="C3984">
        <f>VLOOKUP(A3984, Kickstarter!B:E, 3, FALSE)</f>
        <v>850</v>
      </c>
      <c r="D3984">
        <f>VLOOKUP(A3984, Kickstarter!B:E, 4, FALSE)</f>
        <v>170</v>
      </c>
      <c r="E3984">
        <f>VLOOKUP(A3984, Kickstarter!B:P, 15, FALSE)</f>
        <v>34</v>
      </c>
      <c r="F3984">
        <f>VLOOKUP(A3984, Kickstarter!B:P, 11, FALSE)</f>
        <v>5</v>
      </c>
    </row>
    <row r="3985" spans="1:6" ht="45" x14ac:dyDescent="0.25">
      <c r="A3985" s="9" t="s">
        <v>3979</v>
      </c>
      <c r="B3985" s="3" t="str">
        <f>VLOOKUP(A3985, Kickstarter!B:C, 2, FALSE)</f>
        <v>Donâ€™t miss Golden Threadâ€™s new family-friendly play with live music about Ziryab, the 9th century musician and cultural trailblazer!</v>
      </c>
      <c r="C3985">
        <f>VLOOKUP(A3985, Kickstarter!B:E, 3, FALSE)</f>
        <v>11140</v>
      </c>
      <c r="D3985">
        <f>VLOOKUP(A3985, Kickstarter!B:E, 4, FALSE)</f>
        <v>3877</v>
      </c>
      <c r="E3985">
        <f>VLOOKUP(A3985, Kickstarter!B:P, 15, FALSE)</f>
        <v>84.28</v>
      </c>
      <c r="F3985">
        <f>VLOOKUP(A3985, Kickstarter!B:P, 11, FALSE)</f>
        <v>46</v>
      </c>
    </row>
    <row r="3986" spans="1:6" ht="45" x14ac:dyDescent="0.25">
      <c r="A3986" s="9" t="s">
        <v>3980</v>
      </c>
      <c r="B3986" s="3" t="str">
        <f>VLOOKUP(A3986, Kickstarter!B:C, 2, FALSE)</f>
        <v>Novus Theatre bring you their new show 'Fantastic Mr Fox'. We hope to improve the pay for our cast and crew through Kickstarter.</v>
      </c>
      <c r="C3986">
        <f>VLOOKUP(A3986, Kickstarter!B:E, 3, FALSE)</f>
        <v>1500</v>
      </c>
      <c r="D3986">
        <f>VLOOKUP(A3986, Kickstarter!B:E, 4, FALSE)</f>
        <v>95</v>
      </c>
      <c r="E3986">
        <f>VLOOKUP(A3986, Kickstarter!B:P, 15, FALSE)</f>
        <v>9.5</v>
      </c>
      <c r="F3986">
        <f>VLOOKUP(A3986, Kickstarter!B:P, 11, FALSE)</f>
        <v>10</v>
      </c>
    </row>
    <row r="3987" spans="1:6" ht="45" x14ac:dyDescent="0.25">
      <c r="A3987" s="9" t="s">
        <v>3981</v>
      </c>
      <c r="B3987" s="3" t="str">
        <f>VLOOKUP(A3987, Kickstarter!B:C, 2, FALSE)</f>
        <v>The	next	project on the	horizon is	renovation of the exterior	faÃ§ade of	the Spring Garden	Mill,	which is in need of paint and	repair.</v>
      </c>
      <c r="C3987">
        <f>VLOOKUP(A3987, Kickstarter!B:E, 3, FALSE)</f>
        <v>2000</v>
      </c>
      <c r="D3987">
        <f>VLOOKUP(A3987, Kickstarter!B:E, 4, FALSE)</f>
        <v>641</v>
      </c>
      <c r="E3987">
        <f>VLOOKUP(A3987, Kickstarter!B:P, 15, FALSE)</f>
        <v>33.74</v>
      </c>
      <c r="F3987">
        <f>VLOOKUP(A3987, Kickstarter!B:P, 11, FALSE)</f>
        <v>19</v>
      </c>
    </row>
    <row r="3988" spans="1:6" ht="45" x14ac:dyDescent="0.25">
      <c r="A3988" s="9" t="s">
        <v>3982</v>
      </c>
      <c r="B3988" s="3" t="str">
        <f>VLOOKUP(A3988, Kickstarter!B:C, 2, FALSE)</f>
        <v>After a successful run at London's Cockpit Theatre, we are invited to perform in Gardzienice OPT and at Teatr Polski in Warsaw, Poland.</v>
      </c>
      <c r="C3988">
        <f>VLOOKUP(A3988, Kickstarter!B:E, 3, FALSE)</f>
        <v>5000</v>
      </c>
      <c r="D3988">
        <f>VLOOKUP(A3988, Kickstarter!B:E, 4, FALSE)</f>
        <v>488</v>
      </c>
      <c r="E3988">
        <f>VLOOKUP(A3988, Kickstarter!B:P, 15, FALSE)</f>
        <v>37.54</v>
      </c>
      <c r="F3988">
        <f>VLOOKUP(A3988, Kickstarter!B:P, 11, FALSE)</f>
        <v>13</v>
      </c>
    </row>
    <row r="3989" spans="1:6" ht="45" x14ac:dyDescent="0.25">
      <c r="A3989" s="9" t="s">
        <v>3983</v>
      </c>
      <c r="B3989" s="3" t="str">
        <f>VLOOKUP(A3989, Kickstarter!B:C, 2, FALSE)</f>
        <v>Write Now 5 is a new writing festival in south east London promoting new work from emerging playwrights.</v>
      </c>
      <c r="C3989">
        <f>VLOOKUP(A3989, Kickstarter!B:E, 3, FALSE)</f>
        <v>400</v>
      </c>
      <c r="D3989">
        <f>VLOOKUP(A3989, Kickstarter!B:E, 4, FALSE)</f>
        <v>151</v>
      </c>
      <c r="E3989">
        <f>VLOOKUP(A3989, Kickstarter!B:P, 15, FALSE)</f>
        <v>11.62</v>
      </c>
      <c r="F3989">
        <f>VLOOKUP(A3989, Kickstarter!B:P, 11, FALSE)</f>
        <v>13</v>
      </c>
    </row>
    <row r="3990" spans="1:6" ht="30" x14ac:dyDescent="0.25">
      <c r="A3990" s="9" t="s">
        <v>3984</v>
      </c>
      <c r="B3990" s="3" t="str">
        <f>VLOOKUP(A3990, Kickstarter!B:C, 2, FALSE)</f>
        <v>An evening of of stories based both in myth and truth.</v>
      </c>
      <c r="C3990">
        <f>VLOOKUP(A3990, Kickstarter!B:E, 3, FALSE)</f>
        <v>1500</v>
      </c>
      <c r="D3990">
        <f>VLOOKUP(A3990, Kickstarter!B:E, 4, FALSE)</f>
        <v>32</v>
      </c>
      <c r="E3990">
        <f>VLOOKUP(A3990, Kickstarter!B:P, 15, FALSE)</f>
        <v>8</v>
      </c>
      <c r="F3990">
        <f>VLOOKUP(A3990, Kickstarter!B:P, 11, FALSE)</f>
        <v>4</v>
      </c>
    </row>
    <row r="3991" spans="1:6" ht="45" x14ac:dyDescent="0.25">
      <c r="A3991" s="9" t="s">
        <v>3985</v>
      </c>
      <c r="B3991" s="3" t="str">
        <f>VLOOKUP(A3991, Kickstarter!B:C, 2, FALSE)</f>
        <v>I love to write. I have written and published my first book and everyone that read it enjoyed it. My dream is to one day write movies</v>
      </c>
      <c r="C3991">
        <f>VLOOKUP(A3991, Kickstarter!B:E, 3, FALSE)</f>
        <v>3000</v>
      </c>
      <c r="D3991">
        <f>VLOOKUP(A3991, Kickstarter!B:E, 4, FALSE)</f>
        <v>0</v>
      </c>
      <c r="E3991">
        <f>VLOOKUP(A3991, Kickstarter!B:P, 15, FALSE)</f>
        <v>0</v>
      </c>
      <c r="F3991">
        <f>VLOOKUP(A3991, Kickstarter!B:P, 11, FALSE)</f>
        <v>0</v>
      </c>
    </row>
    <row r="3992" spans="1:6" ht="45" x14ac:dyDescent="0.25">
      <c r="A3992" s="9" t="s">
        <v>3986</v>
      </c>
      <c r="B3992" s="3" t="str">
        <f>VLOOKUP(A3992, Kickstarter!B:C, 2, FALSE)</f>
        <v>A book and a play. Narrated by the ghost of Will Shakespeare and the ghost of his dog Crab,  Their adventures in the afterlife...</v>
      </c>
      <c r="C3992">
        <f>VLOOKUP(A3992, Kickstarter!B:E, 3, FALSE)</f>
        <v>1650</v>
      </c>
      <c r="D3992">
        <f>VLOOKUP(A3992, Kickstarter!B:E, 4, FALSE)</f>
        <v>69</v>
      </c>
      <c r="E3992">
        <f>VLOOKUP(A3992, Kickstarter!B:P, 15, FALSE)</f>
        <v>23</v>
      </c>
      <c r="F3992">
        <f>VLOOKUP(A3992, Kickstarter!B:P, 11, FALSE)</f>
        <v>3</v>
      </c>
    </row>
    <row r="3993" spans="1:6" ht="30" x14ac:dyDescent="0.25">
      <c r="A3993" s="9" t="s">
        <v>3987</v>
      </c>
      <c r="B3993" s="3" t="str">
        <f>VLOOKUP(A3993, Kickstarter!B:C, 2, FALSE)</f>
        <v>North Texas first actor-driven theatre company needs your help</v>
      </c>
      <c r="C3993">
        <f>VLOOKUP(A3993, Kickstarter!B:E, 3, FALSE)</f>
        <v>500</v>
      </c>
      <c r="D3993">
        <f>VLOOKUP(A3993, Kickstarter!B:E, 4, FALSE)</f>
        <v>100</v>
      </c>
      <c r="E3993">
        <f>VLOOKUP(A3993, Kickstarter!B:P, 15, FALSE)</f>
        <v>100</v>
      </c>
      <c r="F3993">
        <f>VLOOKUP(A3993, Kickstarter!B:P, 11, FALSE)</f>
        <v>1</v>
      </c>
    </row>
    <row r="3994" spans="1:6" ht="45" x14ac:dyDescent="0.25">
      <c r="A3994" s="9" t="s">
        <v>3988</v>
      </c>
      <c r="B3994" s="3" t="str">
        <f>VLOOKUP(A3994, Kickstarter!B:C, 2, FALSE)</f>
        <v>A richly textured and intellectually powerful social commentary about family, community and America.</v>
      </c>
      <c r="C3994">
        <f>VLOOKUP(A3994, Kickstarter!B:E, 3, FALSE)</f>
        <v>10000</v>
      </c>
      <c r="D3994">
        <f>VLOOKUP(A3994, Kickstarter!B:E, 4, FALSE)</f>
        <v>541</v>
      </c>
      <c r="E3994">
        <f>VLOOKUP(A3994, Kickstarter!B:P, 15, FALSE)</f>
        <v>60.11</v>
      </c>
      <c r="F3994">
        <f>VLOOKUP(A3994, Kickstarter!B:P, 11, FALSE)</f>
        <v>9</v>
      </c>
    </row>
    <row r="3995" spans="1:6" ht="45" x14ac:dyDescent="0.25">
      <c r="A3995" s="9" t="s">
        <v>3989</v>
      </c>
      <c r="B3995" s="3" t="str">
        <f>VLOOKUP(A3995, Kickstarter!B:C, 2, FALSE)</f>
        <v>I am seeking to turn my collection of urban poetry into a stage play. My desire is to inspire victims to heal.</v>
      </c>
      <c r="C3995">
        <f>VLOOKUP(A3995, Kickstarter!B:E, 3, FALSE)</f>
        <v>50000</v>
      </c>
      <c r="D3995">
        <f>VLOOKUP(A3995, Kickstarter!B:E, 4, FALSE)</f>
        <v>3</v>
      </c>
      <c r="E3995">
        <f>VLOOKUP(A3995, Kickstarter!B:P, 15, FALSE)</f>
        <v>3</v>
      </c>
      <c r="F3995">
        <f>VLOOKUP(A3995, Kickstarter!B:P, 11, FALSE)</f>
        <v>1</v>
      </c>
    </row>
    <row r="3996" spans="1:6" ht="30" x14ac:dyDescent="0.25">
      <c r="A3996" s="9" t="s">
        <v>3990</v>
      </c>
      <c r="B3996" s="3" t="str">
        <f>VLOOKUP(A3996, Kickstarter!B:C, 2, FALSE)</f>
        <v>Is Henson willing to dare risk a theatrical speaking tour of his North Pole adventures...and more?</v>
      </c>
      <c r="C3996">
        <f>VLOOKUP(A3996, Kickstarter!B:E, 3, FALSE)</f>
        <v>2000</v>
      </c>
      <c r="D3996">
        <f>VLOOKUP(A3996, Kickstarter!B:E, 4, FALSE)</f>
        <v>5</v>
      </c>
      <c r="E3996">
        <f>VLOOKUP(A3996, Kickstarter!B:P, 15, FALSE)</f>
        <v>5</v>
      </c>
      <c r="F3996">
        <f>VLOOKUP(A3996, Kickstarter!B:P, 11, FALSE)</f>
        <v>1</v>
      </c>
    </row>
    <row r="3997" spans="1:6" ht="45" x14ac:dyDescent="0.25">
      <c r="A3997" s="9" t="s">
        <v>3991</v>
      </c>
      <c r="B3997" s="3" t="str">
        <f>VLOOKUP(A3997, Kickstarter!B:C, 2, FALSE)</f>
        <v>Headaches: a play composed of personal testimonies, writings and music, centered on mental illness and its effects on people's lives.</v>
      </c>
      <c r="C3997">
        <f>VLOOKUP(A3997, Kickstarter!B:E, 3, FALSE)</f>
        <v>200</v>
      </c>
      <c r="D3997">
        <f>VLOOKUP(A3997, Kickstarter!B:E, 4, FALSE)</f>
        <v>70</v>
      </c>
      <c r="E3997">
        <f>VLOOKUP(A3997, Kickstarter!B:P, 15, FALSE)</f>
        <v>17.5</v>
      </c>
      <c r="F3997">
        <f>VLOOKUP(A3997, Kickstarter!B:P, 11, FALSE)</f>
        <v>4</v>
      </c>
    </row>
    <row r="3998" spans="1:6" ht="45" x14ac:dyDescent="0.25">
      <c r="A3998" s="9" t="s">
        <v>3992</v>
      </c>
      <c r="B3998" s="3" t="str">
        <f>VLOOKUP(A3998, Kickstarter!B:C, 2, FALSE)</f>
        <v>The African tale of Anansi the Spider is that of a trickster who often uses cleverness and harmless jokes to get what he wants.</v>
      </c>
      <c r="C3998">
        <f>VLOOKUP(A3998, Kickstarter!B:E, 3, FALSE)</f>
        <v>3000</v>
      </c>
      <c r="D3998">
        <f>VLOOKUP(A3998, Kickstarter!B:E, 4, FALSE)</f>
        <v>497</v>
      </c>
      <c r="E3998">
        <f>VLOOKUP(A3998, Kickstarter!B:P, 15, FALSE)</f>
        <v>29.24</v>
      </c>
      <c r="F3998">
        <f>VLOOKUP(A3998, Kickstarter!B:P, 11, FALSE)</f>
        <v>17</v>
      </c>
    </row>
    <row r="3999" spans="1:6" ht="45" x14ac:dyDescent="0.25">
      <c r="A3999" s="9" t="s">
        <v>3993</v>
      </c>
      <c r="B3999" s="3" t="str">
        <f>VLOOKUP(A3999, Kickstarter!B:C, 2, FALSE)</f>
        <v>We aim to produce a Professional Published Play for two days in October 2015 on Fri 30th &amp; Sat 31st with three performances in total.</v>
      </c>
      <c r="C3999">
        <f>VLOOKUP(A3999, Kickstarter!B:E, 3, FALSE)</f>
        <v>3000</v>
      </c>
      <c r="D3999">
        <f>VLOOKUP(A3999, Kickstarter!B:E, 4, FALSE)</f>
        <v>0</v>
      </c>
      <c r="E3999">
        <f>VLOOKUP(A3999, Kickstarter!B:P, 15, FALSE)</f>
        <v>0</v>
      </c>
      <c r="F3999">
        <f>VLOOKUP(A3999, Kickstarter!B:P, 11, FALSE)</f>
        <v>0</v>
      </c>
    </row>
    <row r="4000" spans="1:6" ht="45" x14ac:dyDescent="0.25">
      <c r="A4000" s="9" t="s">
        <v>3994</v>
      </c>
      <c r="B4000" s="3" t="str">
        <f>VLOOKUP(A4000, Kickstarter!B:C, 2, FALSE)</f>
        <v>Forsaken Angels, a powerful new play by William Leary, author of DCMTA's Best Of 2014 Play Masquerade.</v>
      </c>
      <c r="C4000">
        <f>VLOOKUP(A4000, Kickstarter!B:E, 3, FALSE)</f>
        <v>1250</v>
      </c>
      <c r="D4000">
        <f>VLOOKUP(A4000, Kickstarter!B:E, 4, FALSE)</f>
        <v>715</v>
      </c>
      <c r="E4000">
        <f>VLOOKUP(A4000, Kickstarter!B:P, 15, FALSE)</f>
        <v>59.58</v>
      </c>
      <c r="F4000">
        <f>VLOOKUP(A4000, Kickstarter!B:P, 11, FALSE)</f>
        <v>12</v>
      </c>
    </row>
    <row r="4001" spans="1:6" ht="45" x14ac:dyDescent="0.25">
      <c r="A4001" s="9" t="s">
        <v>3995</v>
      </c>
      <c r="B4001" s="3" t="str">
        <f>VLOOKUP(A4001, Kickstarter!B:C, 2, FALSE)</f>
        <v>If tables had ears what tales would they tell? Sins of Seven Tables, a modern take on the 7 Deadlies, are they still sins?</v>
      </c>
      <c r="C4001">
        <f>VLOOKUP(A4001, Kickstarter!B:E, 3, FALSE)</f>
        <v>7000</v>
      </c>
      <c r="D4001">
        <f>VLOOKUP(A4001, Kickstarter!B:E, 4, FALSE)</f>
        <v>1156</v>
      </c>
      <c r="E4001">
        <f>VLOOKUP(A4001, Kickstarter!B:P, 15, FALSE)</f>
        <v>82.57</v>
      </c>
      <c r="F4001">
        <f>VLOOKUP(A4001, Kickstarter!B:P, 11, FALSE)</f>
        <v>14</v>
      </c>
    </row>
    <row r="4002" spans="1:6" x14ac:dyDescent="0.25">
      <c r="A4002" s="9" t="s">
        <v>3996</v>
      </c>
      <c r="B4002" s="3" t="str">
        <f>VLOOKUP(A4002, Kickstarter!B:C, 2, FALSE)</f>
        <v>An Enticing Trip into the World of Assisted Dying</v>
      </c>
      <c r="C4002">
        <f>VLOOKUP(A4002, Kickstarter!B:E, 3, FALSE)</f>
        <v>8000</v>
      </c>
      <c r="D4002">
        <f>VLOOKUP(A4002, Kickstarter!B:E, 4, FALSE)</f>
        <v>10</v>
      </c>
      <c r="E4002">
        <f>VLOOKUP(A4002, Kickstarter!B:P, 15, FALSE)</f>
        <v>10</v>
      </c>
      <c r="F4002">
        <f>VLOOKUP(A4002, Kickstarter!B:P, 11, FALSE)</f>
        <v>1</v>
      </c>
    </row>
    <row r="4003" spans="1:6" ht="45" x14ac:dyDescent="0.25">
      <c r="A4003" s="9" t="s">
        <v>3997</v>
      </c>
      <c r="B4003" s="3" t="str">
        <f>VLOOKUP(A4003, Kickstarter!B:C, 2, FALSE)</f>
        <v>We take great short(er) plays by brilliant playwrights &amp; make visually stunning conversation pieces in response to the city we live in</v>
      </c>
      <c r="C4003">
        <f>VLOOKUP(A4003, Kickstarter!B:E, 3, FALSE)</f>
        <v>1200</v>
      </c>
      <c r="D4003">
        <f>VLOOKUP(A4003, Kickstarter!B:E, 4, FALSE)</f>
        <v>453</v>
      </c>
      <c r="E4003">
        <f>VLOOKUP(A4003, Kickstarter!B:P, 15, FALSE)</f>
        <v>32.36</v>
      </c>
      <c r="F4003">
        <f>VLOOKUP(A4003, Kickstarter!B:P, 11, FALSE)</f>
        <v>14</v>
      </c>
    </row>
    <row r="4004" spans="1:6" ht="45" x14ac:dyDescent="0.25">
      <c r="A4004" s="9" t="s">
        <v>3998</v>
      </c>
      <c r="B4004" s="3" t="str">
        <f>VLOOKUP(A4004, Kickstarter!B:C, 2, FALSE)</f>
        <v>Bring Wyrd Sisters, a comedy of Shakespearean proportions, to small-town Texas. Loosely parodies the â€œScottish Play.â€</v>
      </c>
      <c r="C4004">
        <f>VLOOKUP(A4004, Kickstarter!B:E, 3, FALSE)</f>
        <v>1250</v>
      </c>
      <c r="D4004">
        <f>VLOOKUP(A4004, Kickstarter!B:E, 4, FALSE)</f>
        <v>23</v>
      </c>
      <c r="E4004">
        <f>VLOOKUP(A4004, Kickstarter!B:P, 15, FALSE)</f>
        <v>5.75</v>
      </c>
      <c r="F4004">
        <f>VLOOKUP(A4004, Kickstarter!B:P, 11, FALSE)</f>
        <v>4</v>
      </c>
    </row>
    <row r="4005" spans="1:6" ht="45" x14ac:dyDescent="0.25">
      <c r="A4005" s="9" t="s">
        <v>3999</v>
      </c>
      <c r="B4005" s="3" t="str">
        <f>VLOOKUP(A4005, Kickstarter!B:C, 2, FALSE)</f>
        <v>"MAMA'Z BA-B" is the story of Marcus Williams who struggles to find a place for himself as a young black male.</v>
      </c>
      <c r="C4005">
        <f>VLOOKUP(A4005, Kickstarter!B:E, 3, FALSE)</f>
        <v>2000</v>
      </c>
      <c r="D4005">
        <f>VLOOKUP(A4005, Kickstarter!B:E, 4, FALSE)</f>
        <v>201</v>
      </c>
      <c r="E4005">
        <f>VLOOKUP(A4005, Kickstarter!B:P, 15, FALSE)</f>
        <v>100.5</v>
      </c>
      <c r="F4005">
        <f>VLOOKUP(A4005, Kickstarter!B:P, 11, FALSE)</f>
        <v>2</v>
      </c>
    </row>
    <row r="4006" spans="1:6" x14ac:dyDescent="0.25">
      <c r="A4006" s="9" t="s">
        <v>4000</v>
      </c>
      <c r="B4006" s="3" t="str">
        <f>VLOOKUP(A4006, Kickstarter!B:C, 2, FALSE)</f>
        <v>Help Launch The Queen Into South Florida!</v>
      </c>
      <c r="C4006">
        <f>VLOOKUP(A4006, Kickstarter!B:E, 3, FALSE)</f>
        <v>500</v>
      </c>
      <c r="D4006">
        <f>VLOOKUP(A4006, Kickstarter!B:E, 4, FALSE)</f>
        <v>1</v>
      </c>
      <c r="E4006">
        <f>VLOOKUP(A4006, Kickstarter!B:P, 15, FALSE)</f>
        <v>1</v>
      </c>
      <c r="F4006">
        <f>VLOOKUP(A4006, Kickstarter!B:P, 11, FALSE)</f>
        <v>1</v>
      </c>
    </row>
    <row r="4007" spans="1:6" ht="45" x14ac:dyDescent="0.25">
      <c r="A4007" s="9" t="s">
        <v>4001</v>
      </c>
      <c r="B4007" s="3" t="str">
        <f>VLOOKUP(A4007, Kickstarter!B:C, 2, FALSE)</f>
        <v>Help us bring more Art to the Community. It's our second production, Fences by August Wilson. Help us make it a success!</v>
      </c>
      <c r="C4007">
        <f>VLOOKUP(A4007, Kickstarter!B:E, 3, FALSE)</f>
        <v>3000</v>
      </c>
      <c r="D4007">
        <f>VLOOKUP(A4007, Kickstarter!B:E, 4, FALSE)</f>
        <v>40</v>
      </c>
      <c r="E4007">
        <f>VLOOKUP(A4007, Kickstarter!B:P, 15, FALSE)</f>
        <v>20</v>
      </c>
      <c r="F4007">
        <f>VLOOKUP(A4007, Kickstarter!B:P, 11, FALSE)</f>
        <v>2</v>
      </c>
    </row>
    <row r="4008" spans="1:6" ht="45" x14ac:dyDescent="0.25">
      <c r="A4008" s="9" t="s">
        <v>4002</v>
      </c>
      <c r="B4008" s="3" t="str">
        <f>VLOOKUP(A4008, Kickstarter!B:C, 2, FALSE)</f>
        <v>Olive and Betty have cheating boyfriends. The solution: Gus and Tor, two Norwegian hit men who specialize in solving such problems.</v>
      </c>
      <c r="C4008">
        <f>VLOOKUP(A4008, Kickstarter!B:E, 3, FALSE)</f>
        <v>30000</v>
      </c>
      <c r="D4008">
        <f>VLOOKUP(A4008, Kickstarter!B:E, 4, FALSE)</f>
        <v>2</v>
      </c>
      <c r="E4008">
        <f>VLOOKUP(A4008, Kickstarter!B:P, 15, FALSE)</f>
        <v>2</v>
      </c>
      <c r="F4008">
        <f>VLOOKUP(A4008, Kickstarter!B:P, 11, FALSE)</f>
        <v>1</v>
      </c>
    </row>
    <row r="4009" spans="1:6" ht="30" x14ac:dyDescent="0.25">
      <c r="A4009" s="9" t="s">
        <v>4003</v>
      </c>
      <c r="B4009" s="3" t="str">
        <f>VLOOKUP(A4009, Kickstarter!B:C, 2, FALSE)</f>
        <v>Is Henson willing to dare risk a theatrical speaking tour of his North Pole adventures...and more?</v>
      </c>
      <c r="C4009">
        <f>VLOOKUP(A4009, Kickstarter!B:E, 3, FALSE)</f>
        <v>2000</v>
      </c>
      <c r="D4009">
        <f>VLOOKUP(A4009, Kickstarter!B:E, 4, FALSE)</f>
        <v>5</v>
      </c>
      <c r="E4009">
        <f>VLOOKUP(A4009, Kickstarter!B:P, 15, FALSE)</f>
        <v>5</v>
      </c>
      <c r="F4009">
        <f>VLOOKUP(A4009, Kickstarter!B:P, 11, FALSE)</f>
        <v>1</v>
      </c>
    </row>
    <row r="4010" spans="1:6" ht="45" x14ac:dyDescent="0.25">
      <c r="A4010" s="9" t="s">
        <v>4004</v>
      </c>
      <c r="B4010" s="3" t="str">
        <f>VLOOKUP(A4010, Kickstarter!B:C, 2, FALSE)</f>
        <v>Lovers and Other Strangers by RenÃ©e Taylor and Joseph Bologna, showing at The Cockpit theatre in Marylebone, 10th - 14th August 2015</v>
      </c>
      <c r="C4010">
        <f>VLOOKUP(A4010, Kickstarter!B:E, 3, FALSE)</f>
        <v>1000</v>
      </c>
      <c r="D4010">
        <f>VLOOKUP(A4010, Kickstarter!B:E, 4, FALSE)</f>
        <v>60</v>
      </c>
      <c r="E4010">
        <f>VLOOKUP(A4010, Kickstarter!B:P, 15, FALSE)</f>
        <v>15</v>
      </c>
      <c r="F4010">
        <f>VLOOKUP(A4010, Kickstarter!B:P, 11, FALSE)</f>
        <v>4</v>
      </c>
    </row>
    <row r="4011" spans="1:6" ht="45" x14ac:dyDescent="0.25">
      <c r="A4011" s="9" t="s">
        <v>4005</v>
      </c>
      <c r="B4011" s="3" t="str">
        <f>VLOOKUP(A4011, Kickstarter!B:C, 2, FALSE)</f>
        <v>Against the decline of Thatcherism, the fall of the Wall, and the rise of Acid House. This comedy is a 'Withnail &amp; I' for 1993.</v>
      </c>
      <c r="C4011">
        <f>VLOOKUP(A4011, Kickstarter!B:E, 3, FALSE)</f>
        <v>1930</v>
      </c>
      <c r="D4011">
        <f>VLOOKUP(A4011, Kickstarter!B:E, 4, FALSE)</f>
        <v>75</v>
      </c>
      <c r="E4011">
        <f>VLOOKUP(A4011, Kickstarter!B:P, 15, FALSE)</f>
        <v>25</v>
      </c>
      <c r="F4011">
        <f>VLOOKUP(A4011, Kickstarter!B:P, 11, FALSE)</f>
        <v>3</v>
      </c>
    </row>
    <row r="4012" spans="1:6" ht="45" x14ac:dyDescent="0.25">
      <c r="A4012" s="9" t="s">
        <v>4006</v>
      </c>
      <c r="B4012" s="3" t="str">
        <f>VLOOKUP(A4012, Kickstarter!B:C, 2, FALSE)</f>
        <v>JUNTO Productions is proud to present our first production, the premiere of The Connection, a play by Jeffrey Paul.</v>
      </c>
      <c r="C4012">
        <f>VLOOKUP(A4012, Kickstarter!B:E, 3, FALSE)</f>
        <v>7200</v>
      </c>
      <c r="D4012">
        <f>VLOOKUP(A4012, Kickstarter!B:E, 4, FALSE)</f>
        <v>1742</v>
      </c>
      <c r="E4012">
        <f>VLOOKUP(A4012, Kickstarter!B:P, 15, FALSE)</f>
        <v>45.84</v>
      </c>
      <c r="F4012">
        <f>VLOOKUP(A4012, Kickstarter!B:P, 11, FALSE)</f>
        <v>38</v>
      </c>
    </row>
    <row r="4013" spans="1:6" ht="45" x14ac:dyDescent="0.25">
      <c r="A4013" s="9" t="s">
        <v>4007</v>
      </c>
      <c r="B4013" s="3" t="str">
        <f>VLOOKUP(A4013, Kickstarter!B:C, 2, FALSE)</f>
        <v>Radio drama about a failed comedian with the help of his Dictaphone friend Alan, tries to become a success whilst fighting his demons.</v>
      </c>
      <c r="C4013">
        <f>VLOOKUP(A4013, Kickstarter!B:E, 3, FALSE)</f>
        <v>250</v>
      </c>
      <c r="D4013">
        <f>VLOOKUP(A4013, Kickstarter!B:E, 4, FALSE)</f>
        <v>19</v>
      </c>
      <c r="E4013">
        <f>VLOOKUP(A4013, Kickstarter!B:P, 15, FALSE)</f>
        <v>4.75</v>
      </c>
      <c r="F4013">
        <f>VLOOKUP(A4013, Kickstarter!B:P, 11, FALSE)</f>
        <v>4</v>
      </c>
    </row>
    <row r="4014" spans="1:6" ht="45" x14ac:dyDescent="0.25">
      <c r="A4014" s="9" t="s">
        <v>4008</v>
      </c>
      <c r="B4014" s="3" t="str">
        <f>VLOOKUP(A4014, Kickstarter!B:C, 2, FALSE)</f>
        <v>LEELA IS A 14 YEAR OLD GIRL. JONAH IS A 56 YEAR OLD MAN. IT'S BEEN GOING ON FOR 3 YEARS. HERE COMES THE NIGHT OF VIOLENT RECKONING.</v>
      </c>
      <c r="C4014">
        <f>VLOOKUP(A4014, Kickstarter!B:E, 3, FALSE)</f>
        <v>575</v>
      </c>
      <c r="D4014">
        <f>VLOOKUP(A4014, Kickstarter!B:E, 4, FALSE)</f>
        <v>0</v>
      </c>
      <c r="E4014">
        <f>VLOOKUP(A4014, Kickstarter!B:P, 15, FALSE)</f>
        <v>0</v>
      </c>
      <c r="F4014">
        <f>VLOOKUP(A4014, Kickstarter!B:P, 11, FALSE)</f>
        <v>0</v>
      </c>
    </row>
    <row r="4015" spans="1:6" ht="45" x14ac:dyDescent="0.25">
      <c r="A4015" s="9" t="s">
        <v>4009</v>
      </c>
      <c r="B4015" s="3" t="str">
        <f>VLOOKUP(A4015, Kickstarter!B:C, 2, FALSE)</f>
        <v>Harriet Tubman Woman of Faith is a remarkable narrative about the life and faith of Harriet Tubman, told through a dream of a teenager.</v>
      </c>
      <c r="C4015">
        <f>VLOOKUP(A4015, Kickstarter!B:E, 3, FALSE)</f>
        <v>2000</v>
      </c>
      <c r="D4015">
        <f>VLOOKUP(A4015, Kickstarter!B:E, 4, FALSE)</f>
        <v>26</v>
      </c>
      <c r="E4015">
        <f>VLOOKUP(A4015, Kickstarter!B:P, 15, FALSE)</f>
        <v>13</v>
      </c>
      <c r="F4015">
        <f>VLOOKUP(A4015, Kickstarter!B:P, 11, FALSE)</f>
        <v>2</v>
      </c>
    </row>
    <row r="4016" spans="1:6" ht="45" x14ac:dyDescent="0.25">
      <c r="A4016" s="9" t="s">
        <v>4010</v>
      </c>
      <c r="B4016" s="3" t="str">
        <f>VLOOKUP(A4016, Kickstarter!B:C, 2, FALSE)</f>
        <v>I am trying to put together a ministry theater company for junior / high schoolers that which puts on free shows in the SoCal area.</v>
      </c>
      <c r="C4016">
        <f>VLOOKUP(A4016, Kickstarter!B:E, 3, FALSE)</f>
        <v>9000</v>
      </c>
      <c r="D4016">
        <f>VLOOKUP(A4016, Kickstarter!B:E, 4, FALSE)</f>
        <v>0</v>
      </c>
      <c r="E4016">
        <f>VLOOKUP(A4016, Kickstarter!B:P, 15, FALSE)</f>
        <v>0</v>
      </c>
      <c r="F4016">
        <f>VLOOKUP(A4016, Kickstarter!B:P, 11, FALSE)</f>
        <v>0</v>
      </c>
    </row>
    <row r="4017" spans="1:6" ht="45" x14ac:dyDescent="0.25">
      <c r="A4017" s="9" t="s">
        <v>4011</v>
      </c>
      <c r="B4017" s="3" t="str">
        <f>VLOOKUP(A4017, Kickstarter!B:C, 2, FALSE)</f>
        <v>FREE Shakespeare In the Park in Bergen County, NJ on July 24, 25, 31, and August 1. We need your support to help keep our show FREE</v>
      </c>
      <c r="C4017">
        <f>VLOOKUP(A4017, Kickstarter!B:E, 3, FALSE)</f>
        <v>7000</v>
      </c>
      <c r="D4017">
        <f>VLOOKUP(A4017, Kickstarter!B:E, 4, FALSE)</f>
        <v>1</v>
      </c>
      <c r="E4017">
        <f>VLOOKUP(A4017, Kickstarter!B:P, 15, FALSE)</f>
        <v>1</v>
      </c>
      <c r="F4017">
        <f>VLOOKUP(A4017, Kickstarter!B:P, 11, FALSE)</f>
        <v>1</v>
      </c>
    </row>
    <row r="4018" spans="1:6" ht="45" x14ac:dyDescent="0.25">
      <c r="A4018" s="9" t="s">
        <v>4012</v>
      </c>
      <c r="B4018" s="3" t="str">
        <f>VLOOKUP(A4018, Kickstarter!B:C, 2, FALSE)</f>
        <v>A new play and project exploring challenges faced by young adults struggling with mental health issues in contemporary Britain.</v>
      </c>
      <c r="C4018">
        <f>VLOOKUP(A4018, Kickstarter!B:E, 3, FALSE)</f>
        <v>500</v>
      </c>
      <c r="D4018">
        <f>VLOOKUP(A4018, Kickstarter!B:E, 4, FALSE)</f>
        <v>70</v>
      </c>
      <c r="E4018">
        <f>VLOOKUP(A4018, Kickstarter!B:P, 15, FALSE)</f>
        <v>10</v>
      </c>
      <c r="F4018">
        <f>VLOOKUP(A4018, Kickstarter!B:P, 11, FALSE)</f>
        <v>7</v>
      </c>
    </row>
    <row r="4019" spans="1:6" ht="45" x14ac:dyDescent="0.25">
      <c r="A4019" s="9" t="s">
        <v>4013</v>
      </c>
      <c r="B4019" s="3" t="str">
        <f>VLOOKUP(A4019, Kickstarter!B:C, 2, FALSE)</f>
        <v>The true story of the romantic entanglements of Mary Shelley's parents. Anarchist; William Godwin &amp;, 1st feminist; Mary Wollstonecraft.</v>
      </c>
      <c r="C4019">
        <f>VLOOKUP(A4019, Kickstarter!B:E, 3, FALSE)</f>
        <v>10000</v>
      </c>
      <c r="D4019">
        <f>VLOOKUP(A4019, Kickstarter!B:E, 4, FALSE)</f>
        <v>105</v>
      </c>
      <c r="E4019">
        <f>VLOOKUP(A4019, Kickstarter!B:P, 15, FALSE)</f>
        <v>52.5</v>
      </c>
      <c r="F4019">
        <f>VLOOKUP(A4019, Kickstarter!B:P, 11, FALSE)</f>
        <v>2</v>
      </c>
    </row>
    <row r="4020" spans="1:6" ht="30" x14ac:dyDescent="0.25">
      <c r="A4020" s="9" t="s">
        <v>4014</v>
      </c>
      <c r="B4020" s="3" t="str">
        <f>VLOOKUP(A4020, Kickstarter!B:C, 2, FALSE)</f>
        <v>Funding for a production of Time Please at the Brighton Fringe 2017... and beyond.</v>
      </c>
      <c r="C4020">
        <f>VLOOKUP(A4020, Kickstarter!B:E, 3, FALSE)</f>
        <v>1500</v>
      </c>
      <c r="D4020">
        <f>VLOOKUP(A4020, Kickstarter!B:E, 4, FALSE)</f>
        <v>130</v>
      </c>
      <c r="E4020">
        <f>VLOOKUP(A4020, Kickstarter!B:P, 15, FALSE)</f>
        <v>32.5</v>
      </c>
      <c r="F4020">
        <f>VLOOKUP(A4020, Kickstarter!B:P, 11, FALSE)</f>
        <v>4</v>
      </c>
    </row>
    <row r="4021" spans="1:6" ht="45" x14ac:dyDescent="0.25">
      <c r="A4021" s="9" t="s">
        <v>4015</v>
      </c>
      <c r="B4021" s="3" t="str">
        <f>VLOOKUP(A4021, Kickstarter!B:C, 2, FALSE)</f>
        <v>Finally a crossover of the arts takes place! Theater &amp; LIVE Pro Wrestling. A unique story featuring TV Pro Wrestling without the TV.</v>
      </c>
      <c r="C4021">
        <f>VLOOKUP(A4021, Kickstarter!B:E, 3, FALSE)</f>
        <v>3500</v>
      </c>
      <c r="D4021">
        <f>VLOOKUP(A4021, Kickstarter!B:E, 4, FALSE)</f>
        <v>29</v>
      </c>
      <c r="E4021">
        <f>VLOOKUP(A4021, Kickstarter!B:P, 15, FALSE)</f>
        <v>7.25</v>
      </c>
      <c r="F4021">
        <f>VLOOKUP(A4021, Kickstarter!B:P, 11, FALSE)</f>
        <v>4</v>
      </c>
    </row>
    <row r="4022" spans="1:6" ht="45" x14ac:dyDescent="0.25">
      <c r="A4022" s="9" t="s">
        <v>4016</v>
      </c>
      <c r="B4022" s="3" t="str">
        <f>VLOOKUP(A4022, Kickstarter!B:C, 2, FALSE)</f>
        <v>Having lived her whole life in the midst of a civil war, 11 year old Leyla dreams of being a pilot so she may fly her family to safety.</v>
      </c>
      <c r="C4022">
        <f>VLOOKUP(A4022, Kickstarter!B:E, 3, FALSE)</f>
        <v>600</v>
      </c>
      <c r="D4022">
        <f>VLOOKUP(A4022, Kickstarter!B:E, 4, FALSE)</f>
        <v>100</v>
      </c>
      <c r="E4022">
        <f>VLOOKUP(A4022, Kickstarter!B:P, 15, FALSE)</f>
        <v>33.33</v>
      </c>
      <c r="F4022">
        <f>VLOOKUP(A4022, Kickstarter!B:P, 11, FALSE)</f>
        <v>3</v>
      </c>
    </row>
    <row r="4023" spans="1:6" ht="45" x14ac:dyDescent="0.25">
      <c r="A4023" s="9" t="s">
        <v>4017</v>
      </c>
      <c r="B4023" s="3" t="str">
        <f>VLOOKUP(A4023, Kickstarter!B:C, 2, FALSE)</f>
        <v>Help a group of actors end bigotry in Houston, TX by supporting a  full production of Angels in America.</v>
      </c>
      <c r="C4023">
        <f>VLOOKUP(A4023, Kickstarter!B:E, 3, FALSE)</f>
        <v>15000</v>
      </c>
      <c r="D4023">
        <f>VLOOKUP(A4023, Kickstarter!B:E, 4, FALSE)</f>
        <v>125</v>
      </c>
      <c r="E4023">
        <f>VLOOKUP(A4023, Kickstarter!B:P, 15, FALSE)</f>
        <v>62.5</v>
      </c>
      <c r="F4023">
        <f>VLOOKUP(A4023, Kickstarter!B:P, 11, FALSE)</f>
        <v>2</v>
      </c>
    </row>
    <row r="4024" spans="1:6" ht="30" x14ac:dyDescent="0.25">
      <c r="A4024" s="9" t="s">
        <v>4018</v>
      </c>
      <c r="B4024" s="3" t="str">
        <f>VLOOKUP(A4024, Kickstarter!B:C, 2, FALSE)</f>
        <v>Help us produce a video of the first Original Pronunciation Merchant of Venice.</v>
      </c>
      <c r="C4024">
        <f>VLOOKUP(A4024, Kickstarter!B:E, 3, FALSE)</f>
        <v>18000</v>
      </c>
      <c r="D4024">
        <f>VLOOKUP(A4024, Kickstarter!B:E, 4, FALSE)</f>
        <v>12521</v>
      </c>
      <c r="E4024">
        <f>VLOOKUP(A4024, Kickstarter!B:P, 15, FALSE)</f>
        <v>63.56</v>
      </c>
      <c r="F4024">
        <f>VLOOKUP(A4024, Kickstarter!B:P, 11, FALSE)</f>
        <v>197</v>
      </c>
    </row>
    <row r="4025" spans="1:6" ht="45" x14ac:dyDescent="0.25">
      <c r="A4025" s="9" t="s">
        <v>4019</v>
      </c>
      <c r="B4025" s="3" t="str">
        <f>VLOOKUP(A4025, Kickstarter!B:C, 2, FALSE)</f>
        <v>An original gospel stage play that explores the pain and hurt caused by those who struggle to forgive others!</v>
      </c>
      <c r="C4025">
        <f>VLOOKUP(A4025, Kickstarter!B:E, 3, FALSE)</f>
        <v>7000</v>
      </c>
      <c r="D4025">
        <f>VLOOKUP(A4025, Kickstarter!B:E, 4, FALSE)</f>
        <v>0</v>
      </c>
      <c r="E4025">
        <f>VLOOKUP(A4025, Kickstarter!B:P, 15, FALSE)</f>
        <v>0</v>
      </c>
      <c r="F4025">
        <f>VLOOKUP(A4025, Kickstarter!B:P, 11, FALSE)</f>
        <v>0</v>
      </c>
    </row>
    <row r="4026" spans="1:6" ht="45" x14ac:dyDescent="0.25">
      <c r="A4026" s="9" t="s">
        <v>4020</v>
      </c>
      <c r="B4026" s="3" t="str">
        <f>VLOOKUP(A4026, Kickstarter!B:C, 2, FALSE)</f>
        <v>Ever wonder what Wonder Woman wants in a super man? Can you be both a lover, and a fighter? And, whatâ€™s with all the spandex?</v>
      </c>
      <c r="C4026">
        <f>VLOOKUP(A4026, Kickstarter!B:E, 3, FALSE)</f>
        <v>800</v>
      </c>
      <c r="D4026">
        <f>VLOOKUP(A4026, Kickstarter!B:E, 4, FALSE)</f>
        <v>10</v>
      </c>
      <c r="E4026">
        <f>VLOOKUP(A4026, Kickstarter!B:P, 15, FALSE)</f>
        <v>10</v>
      </c>
      <c r="F4026">
        <f>VLOOKUP(A4026, Kickstarter!B:P, 11, FALSE)</f>
        <v>1</v>
      </c>
    </row>
    <row r="4027" spans="1:6" ht="45" x14ac:dyDescent="0.25">
      <c r="A4027" s="9" t="s">
        <v>4021</v>
      </c>
      <c r="B4027" s="3" t="str">
        <f>VLOOKUP(A4027, Kickstarter!B:C, 2, FALSE)</f>
        <v>Acteurs, scÃ©naristes et metteurs en scÃ¨ne souhaitant monter, 5 piÃ¨ces de thÃ©Ã¢tre ainsi que 3 courts mÃ©trages et 2 long-mÃ©trages.</v>
      </c>
      <c r="C4027">
        <f>VLOOKUP(A4027, Kickstarter!B:E, 3, FALSE)</f>
        <v>5000</v>
      </c>
      <c r="D4027">
        <f>VLOOKUP(A4027, Kickstarter!B:E, 4, FALSE)</f>
        <v>250</v>
      </c>
      <c r="E4027">
        <f>VLOOKUP(A4027, Kickstarter!B:P, 15, FALSE)</f>
        <v>62.5</v>
      </c>
      <c r="F4027">
        <f>VLOOKUP(A4027, Kickstarter!B:P, 11, FALSE)</f>
        <v>4</v>
      </c>
    </row>
    <row r="4028" spans="1:6" ht="45" x14ac:dyDescent="0.25">
      <c r="A4028" s="9" t="s">
        <v>4022</v>
      </c>
      <c r="B4028" s="3" t="str">
        <f>VLOOKUP(A4028, Kickstarter!B:C, 2, FALSE)</f>
        <v>This is a play that voices that stories of the black experience in America using spoken word, song and dance.</v>
      </c>
      <c r="C4028">
        <f>VLOOKUP(A4028, Kickstarter!B:E, 3, FALSE)</f>
        <v>4000</v>
      </c>
      <c r="D4028">
        <f>VLOOKUP(A4028, Kickstarter!B:E, 4, FALSE)</f>
        <v>0</v>
      </c>
      <c r="E4028">
        <f>VLOOKUP(A4028, Kickstarter!B:P, 15, FALSE)</f>
        <v>0</v>
      </c>
      <c r="F4028">
        <f>VLOOKUP(A4028, Kickstarter!B:P, 11, FALSE)</f>
        <v>0</v>
      </c>
    </row>
    <row r="4029" spans="1:6" ht="45" x14ac:dyDescent="0.25">
      <c r="A4029" s="9" t="s">
        <v>4023</v>
      </c>
      <c r="B4029" s="3" t="str">
        <f>VLOOKUP(A4029, Kickstarter!B:C, 2, FALSE)</f>
        <v>Drama Students at Lincoln High School in Walla Walla, WA are working hard to present their excellent version of Little Shop of Horrors.</v>
      </c>
      <c r="C4029">
        <f>VLOOKUP(A4029, Kickstarter!B:E, 3, FALSE)</f>
        <v>3000</v>
      </c>
      <c r="D4029">
        <f>VLOOKUP(A4029, Kickstarter!B:E, 4, FALSE)</f>
        <v>215</v>
      </c>
      <c r="E4029">
        <f>VLOOKUP(A4029, Kickstarter!B:P, 15, FALSE)</f>
        <v>30.71</v>
      </c>
      <c r="F4029">
        <f>VLOOKUP(A4029, Kickstarter!B:P, 11, FALSE)</f>
        <v>7</v>
      </c>
    </row>
    <row r="4030" spans="1:6" ht="45" x14ac:dyDescent="0.25">
      <c r="A4030" s="9" t="s">
        <v>4024</v>
      </c>
      <c r="B4030" s="3" t="str">
        <f>VLOOKUP(A4030, Kickstarter!B:C, 2, FALSE)</f>
        <v>The 2014 Minnesota Fringe Festival brings the World Premiere of LightBright's one-act play, The Last King of the I.D.A.</v>
      </c>
      <c r="C4030">
        <f>VLOOKUP(A4030, Kickstarter!B:E, 3, FALSE)</f>
        <v>2000</v>
      </c>
      <c r="D4030">
        <f>VLOOKUP(A4030, Kickstarter!B:E, 4, FALSE)</f>
        <v>561</v>
      </c>
      <c r="E4030">
        <f>VLOOKUP(A4030, Kickstarter!B:P, 15, FALSE)</f>
        <v>51</v>
      </c>
      <c r="F4030">
        <f>VLOOKUP(A4030, Kickstarter!B:P, 11, FALSE)</f>
        <v>11</v>
      </c>
    </row>
    <row r="4031" spans="1:6" ht="45" x14ac:dyDescent="0.25">
      <c r="A4031" s="9" t="s">
        <v>4025</v>
      </c>
      <c r="B4031" s="3" t="str">
        <f>VLOOKUP(A4031, Kickstarter!B:C, 2, FALSE)</f>
        <v>A theater complex that educates as we entertain.  We will provide shows that inspire and theater classes that motivate.</v>
      </c>
      <c r="C4031">
        <f>VLOOKUP(A4031, Kickstarter!B:E, 3, FALSE)</f>
        <v>20000</v>
      </c>
      <c r="D4031">
        <f>VLOOKUP(A4031, Kickstarter!B:E, 4, FALSE)</f>
        <v>0</v>
      </c>
      <c r="E4031">
        <f>VLOOKUP(A4031, Kickstarter!B:P, 15, FALSE)</f>
        <v>0</v>
      </c>
      <c r="F4031">
        <f>VLOOKUP(A4031, Kickstarter!B:P, 11, FALSE)</f>
        <v>0</v>
      </c>
    </row>
    <row r="4032" spans="1:6" ht="45" x14ac:dyDescent="0.25">
      <c r="A4032" s="9" t="s">
        <v>4026</v>
      </c>
      <c r="B4032" s="3" t="str">
        <f>VLOOKUP(A4032, Kickstarter!B:C, 2, FALSE)</f>
        <v>The world's best and only tribute to Dean Martin and Jerry Lewis
 bringing back the Music, Laughter and the Love.</v>
      </c>
      <c r="C4032">
        <f>VLOOKUP(A4032, Kickstarter!B:E, 3, FALSE)</f>
        <v>2500</v>
      </c>
      <c r="D4032">
        <f>VLOOKUP(A4032, Kickstarter!B:E, 4, FALSE)</f>
        <v>400</v>
      </c>
      <c r="E4032">
        <f>VLOOKUP(A4032, Kickstarter!B:P, 15, FALSE)</f>
        <v>66.67</v>
      </c>
      <c r="F4032">
        <f>VLOOKUP(A4032, Kickstarter!B:P, 11, FALSE)</f>
        <v>6</v>
      </c>
    </row>
    <row r="4033" spans="1:6" ht="45" x14ac:dyDescent="0.25">
      <c r="A4033" s="9" t="s">
        <v>4027</v>
      </c>
      <c r="B4033" s="3" t="str">
        <f>VLOOKUP(A4033, Kickstarter!B:C, 2, FALSE)</f>
        <v>HeARTistry's contemporary production of As You Like It epitomizes the wit and eloquence of William Shakespeare for a modern audience.</v>
      </c>
      <c r="C4033">
        <f>VLOOKUP(A4033, Kickstarter!B:E, 3, FALSE)</f>
        <v>5000</v>
      </c>
      <c r="D4033">
        <f>VLOOKUP(A4033, Kickstarter!B:E, 4, FALSE)</f>
        <v>0</v>
      </c>
      <c r="E4033">
        <f>VLOOKUP(A4033, Kickstarter!B:P, 15, FALSE)</f>
        <v>0</v>
      </c>
      <c r="F4033">
        <f>VLOOKUP(A4033, Kickstarter!B:P, 11, FALSE)</f>
        <v>0</v>
      </c>
    </row>
    <row r="4034" spans="1:6" ht="45" x14ac:dyDescent="0.25">
      <c r="A4034" s="9" t="s">
        <v>4028</v>
      </c>
      <c r="B4034" s="3" t="str">
        <f>VLOOKUP(A4034, Kickstarter!B:C, 2, FALSE)</f>
        <v>'Play it Forward' is a ticket bank for individuals in need. Fund a theater experience for someone that would otherwise go without!</v>
      </c>
      <c r="C4034">
        <f>VLOOKUP(A4034, Kickstarter!B:E, 3, FALSE)</f>
        <v>6048</v>
      </c>
      <c r="D4034">
        <f>VLOOKUP(A4034, Kickstarter!B:E, 4, FALSE)</f>
        <v>413</v>
      </c>
      <c r="E4034">
        <f>VLOOKUP(A4034, Kickstarter!B:P, 15, FALSE)</f>
        <v>59</v>
      </c>
      <c r="F4034">
        <f>VLOOKUP(A4034, Kickstarter!B:P, 11, FALSE)</f>
        <v>7</v>
      </c>
    </row>
    <row r="4035" spans="1:6" ht="45" x14ac:dyDescent="0.25">
      <c r="A4035" s="9" t="s">
        <v>4029</v>
      </c>
      <c r="B4035" s="3" t="str">
        <f>VLOOKUP(A4035, Kickstarter!B:C, 2, FALSE)</f>
        <v>Help us produce an iconic new verse play, set in the year 2020, with virtuoso acting and hauntingly beautiful words and music</v>
      </c>
      <c r="C4035">
        <f>VLOOKUP(A4035, Kickstarter!B:E, 3, FALSE)</f>
        <v>23900</v>
      </c>
      <c r="D4035">
        <f>VLOOKUP(A4035, Kickstarter!B:E, 4, FALSE)</f>
        <v>6141.99</v>
      </c>
      <c r="E4035">
        <f>VLOOKUP(A4035, Kickstarter!B:P, 15, FALSE)</f>
        <v>65.34</v>
      </c>
      <c r="F4035">
        <f>VLOOKUP(A4035, Kickstarter!B:P, 11, FALSE)</f>
        <v>94</v>
      </c>
    </row>
    <row r="4036" spans="1:6" ht="45" x14ac:dyDescent="0.25">
      <c r="A4036" s="9" t="s">
        <v>4030</v>
      </c>
      <c r="B4036" s="3" t="str">
        <f>VLOOKUP(A4036, Kickstarter!B:C, 2, FALSE)</f>
        <v>This local community theatre needs a proper, efficient, SAFE and professional audio and lighting setup. Helps us raise the funds!</v>
      </c>
      <c r="C4036">
        <f>VLOOKUP(A4036, Kickstarter!B:E, 3, FALSE)</f>
        <v>13500</v>
      </c>
      <c r="D4036">
        <f>VLOOKUP(A4036, Kickstarter!B:E, 4, FALSE)</f>
        <v>200</v>
      </c>
      <c r="E4036">
        <f>VLOOKUP(A4036, Kickstarter!B:P, 15, FALSE)</f>
        <v>100</v>
      </c>
      <c r="F4036">
        <f>VLOOKUP(A4036, Kickstarter!B:P, 11, FALSE)</f>
        <v>2</v>
      </c>
    </row>
    <row r="4037" spans="1:6" ht="30" x14ac:dyDescent="0.25">
      <c r="A4037" s="9" t="s">
        <v>4031</v>
      </c>
      <c r="B4037" s="3" t="str">
        <f>VLOOKUP(A4037, Kickstarter!B:C, 2, FALSE)</f>
        <v>"Stories are where you go to look for the truth of your own life." (Frank Delaney)</v>
      </c>
      <c r="C4037">
        <f>VLOOKUP(A4037, Kickstarter!B:E, 3, FALSE)</f>
        <v>10000</v>
      </c>
      <c r="D4037">
        <f>VLOOKUP(A4037, Kickstarter!B:E, 4, FALSE)</f>
        <v>3685</v>
      </c>
      <c r="E4037">
        <f>VLOOKUP(A4037, Kickstarter!B:P, 15, FALSE)</f>
        <v>147.4</v>
      </c>
      <c r="F4037">
        <f>VLOOKUP(A4037, Kickstarter!B:P, 11, FALSE)</f>
        <v>25</v>
      </c>
    </row>
    <row r="4038" spans="1:6" ht="45" x14ac:dyDescent="0.25">
      <c r="A4038" s="9" t="s">
        <v>4032</v>
      </c>
      <c r="B4038" s="3" t="str">
        <f>VLOOKUP(A4038, Kickstarter!B:C, 2, FALSE)</f>
        <v>"3 Days In Savannah" explores the issues of love, racism, and regret while reminding us that, "life is a game and love is the prize."</v>
      </c>
      <c r="C4038">
        <f>VLOOKUP(A4038, Kickstarter!B:E, 3, FALSE)</f>
        <v>6000</v>
      </c>
      <c r="D4038">
        <f>VLOOKUP(A4038, Kickstarter!B:E, 4, FALSE)</f>
        <v>2823</v>
      </c>
      <c r="E4038">
        <f>VLOOKUP(A4038, Kickstarter!B:P, 15, FALSE)</f>
        <v>166.06</v>
      </c>
      <c r="F4038">
        <f>VLOOKUP(A4038, Kickstarter!B:P, 11, FALSE)</f>
        <v>17</v>
      </c>
    </row>
    <row r="4039" spans="1:6" ht="45" x14ac:dyDescent="0.25">
      <c r="A4039" s="9" t="s">
        <v>4033</v>
      </c>
      <c r="B4039" s="3" t="str">
        <f>VLOOKUP(A4039, Kickstarter!B:C, 2, FALSE)</f>
        <v>The Pelican is a haunted play by one of Swedenâ€™s most renowned playwrights, August Strindberg, about a mother's tragic deceit.</v>
      </c>
      <c r="C4039">
        <f>VLOOKUP(A4039, Kickstarter!B:E, 3, FALSE)</f>
        <v>700</v>
      </c>
      <c r="D4039">
        <f>VLOOKUP(A4039, Kickstarter!B:E, 4, FALSE)</f>
        <v>80</v>
      </c>
      <c r="E4039">
        <f>VLOOKUP(A4039, Kickstarter!B:P, 15, FALSE)</f>
        <v>40</v>
      </c>
      <c r="F4039">
        <f>VLOOKUP(A4039, Kickstarter!B:P, 11, FALSE)</f>
        <v>2</v>
      </c>
    </row>
    <row r="4040" spans="1:6" ht="45" x14ac:dyDescent="0.25">
      <c r="A4040" s="9" t="s">
        <v>4034</v>
      </c>
      <c r="B4040" s="3" t="str">
        <f>VLOOKUP(A4040, Kickstarter!B:C, 2, FALSE)</f>
        <v>We are vagina warriors ready to bring our message of human rights, empowerment and diversity to Main St. Lexington, NC.</v>
      </c>
      <c r="C4040">
        <f>VLOOKUP(A4040, Kickstarter!B:E, 3, FALSE)</f>
        <v>2500</v>
      </c>
      <c r="D4040">
        <f>VLOOKUP(A4040, Kickstarter!B:E, 4, FALSE)</f>
        <v>301</v>
      </c>
      <c r="E4040">
        <f>VLOOKUP(A4040, Kickstarter!B:P, 15, FALSE)</f>
        <v>75.25</v>
      </c>
      <c r="F4040">
        <f>VLOOKUP(A4040, Kickstarter!B:P, 11, FALSE)</f>
        <v>4</v>
      </c>
    </row>
    <row r="4041" spans="1:6" ht="45" x14ac:dyDescent="0.25">
      <c r="A4041" s="9" t="s">
        <v>4035</v>
      </c>
      <c r="B4041" s="3" t="str">
        <f>VLOOKUP(A4041, Kickstarter!B:C, 2, FALSE)</f>
        <v>Help stage an original One Act Play that brings awareness to Alzheimer's in its debut performance.</v>
      </c>
      <c r="C4041">
        <f>VLOOKUP(A4041, Kickstarter!B:E, 3, FALSE)</f>
        <v>500</v>
      </c>
      <c r="D4041">
        <f>VLOOKUP(A4041, Kickstarter!B:E, 4, FALSE)</f>
        <v>300</v>
      </c>
      <c r="E4041">
        <f>VLOOKUP(A4041, Kickstarter!B:P, 15, FALSE)</f>
        <v>60</v>
      </c>
      <c r="F4041">
        <f>VLOOKUP(A4041, Kickstarter!B:P, 11, FALSE)</f>
        <v>5</v>
      </c>
    </row>
    <row r="4042" spans="1:6" ht="45" x14ac:dyDescent="0.25">
      <c r="A4042" s="9" t="s">
        <v>4036</v>
      </c>
      <c r="B4042" s="3" t="str">
        <f>VLOOKUP(A4042, Kickstarter!B:C, 2, FALSE)</f>
        <v>This nationally published book, set in the 70â€™s, tells the untold story of singers and a friendly reunion visit turning bad.</v>
      </c>
      <c r="C4042">
        <f>VLOOKUP(A4042, Kickstarter!B:E, 3, FALSE)</f>
        <v>8000</v>
      </c>
      <c r="D4042">
        <f>VLOOKUP(A4042, Kickstarter!B:E, 4, FALSE)</f>
        <v>2500</v>
      </c>
      <c r="E4042">
        <f>VLOOKUP(A4042, Kickstarter!B:P, 15, FALSE)</f>
        <v>1250</v>
      </c>
      <c r="F4042">
        <f>VLOOKUP(A4042, Kickstarter!B:P, 11, FALSE)</f>
        <v>2</v>
      </c>
    </row>
    <row r="4043" spans="1:6" ht="30" x14ac:dyDescent="0.25">
      <c r="A4043" s="9" t="s">
        <v>4037</v>
      </c>
      <c r="B4043" s="3" t="str">
        <f>VLOOKUP(A4043, Kickstarter!B:C, 2, FALSE)</f>
        <v>A bold, colouful, vibrant play centred around the last remaining monarchy of Africa.</v>
      </c>
      <c r="C4043">
        <f>VLOOKUP(A4043, Kickstarter!B:E, 3, FALSE)</f>
        <v>5000</v>
      </c>
      <c r="D4043">
        <f>VLOOKUP(A4043, Kickstarter!B:E, 4, FALSE)</f>
        <v>21</v>
      </c>
      <c r="E4043">
        <f>VLOOKUP(A4043, Kickstarter!B:P, 15, FALSE)</f>
        <v>10.5</v>
      </c>
      <c r="F4043">
        <f>VLOOKUP(A4043, Kickstarter!B:P, 11, FALSE)</f>
        <v>2</v>
      </c>
    </row>
    <row r="4044" spans="1:6" ht="45" x14ac:dyDescent="0.25">
      <c r="A4044" s="9" t="s">
        <v>4038</v>
      </c>
      <c r="B4044" s="3" t="str">
        <f>VLOOKUP(A4044, Kickstarter!B:C, 2, FALSE)</f>
        <v>Acting group and production for inner city youth, about inner city youth. The problems and stuation that they see everyday.</v>
      </c>
      <c r="C4044">
        <f>VLOOKUP(A4044, Kickstarter!B:E, 3, FALSE)</f>
        <v>10000</v>
      </c>
      <c r="D4044">
        <f>VLOOKUP(A4044, Kickstarter!B:E, 4, FALSE)</f>
        <v>21</v>
      </c>
      <c r="E4044">
        <f>VLOOKUP(A4044, Kickstarter!B:P, 15, FALSE)</f>
        <v>7</v>
      </c>
      <c r="F4044">
        <f>VLOOKUP(A4044, Kickstarter!B:P, 11, FALSE)</f>
        <v>3</v>
      </c>
    </row>
    <row r="4045" spans="1:6" ht="45" x14ac:dyDescent="0.25">
      <c r="A4045" s="9" t="s">
        <v>4039</v>
      </c>
      <c r="B4045" s="3" t="str">
        <f>VLOOKUP(A4045, Kickstarter!B:C, 2, FALSE)</f>
        <v>This could be my last play, need to bring my son out to see it before it's over.  Need to fly him here from BC</v>
      </c>
      <c r="C4045">
        <f>VLOOKUP(A4045, Kickstarter!B:E, 3, FALSE)</f>
        <v>300</v>
      </c>
      <c r="D4045">
        <f>VLOOKUP(A4045, Kickstarter!B:E, 4, FALSE)</f>
        <v>0</v>
      </c>
      <c r="E4045">
        <f>VLOOKUP(A4045, Kickstarter!B:P, 15, FALSE)</f>
        <v>0</v>
      </c>
      <c r="F4045">
        <f>VLOOKUP(A4045, Kickstarter!B:P, 11, FALSE)</f>
        <v>0</v>
      </c>
    </row>
    <row r="4046" spans="1:6" ht="45" x14ac:dyDescent="0.25">
      <c r="A4046" s="9" t="s">
        <v>4040</v>
      </c>
      <c r="B4046" s="3" t="str">
        <f>VLOOKUP(A4046, Kickstarter!B:C, 2, FALSE)</f>
        <v>A bilingual play in The New Works Festival at UT that crosses cultures and explores what it means to be confident with who you are.</v>
      </c>
      <c r="C4046">
        <f>VLOOKUP(A4046, Kickstarter!B:E, 3, FALSE)</f>
        <v>600</v>
      </c>
      <c r="D4046">
        <f>VLOOKUP(A4046, Kickstarter!B:E, 4, FALSE)</f>
        <v>225</v>
      </c>
      <c r="E4046">
        <f>VLOOKUP(A4046, Kickstarter!B:P, 15, FALSE)</f>
        <v>56.25</v>
      </c>
      <c r="F4046">
        <f>VLOOKUP(A4046, Kickstarter!B:P, 11, FALSE)</f>
        <v>4</v>
      </c>
    </row>
    <row r="4047" spans="1:6" ht="45" x14ac:dyDescent="0.25">
      <c r="A4047" s="9" t="s">
        <v>4041</v>
      </c>
      <c r="B4047" s="3" t="str">
        <f>VLOOKUP(A4047, Kickstarter!B:C, 2, FALSE)</f>
        <v>"The Hostages" is about a bank robbery gone wrong, as we learn more about each characters, we question who are the actually hostages...</v>
      </c>
      <c r="C4047">
        <f>VLOOKUP(A4047, Kickstarter!B:E, 3, FALSE)</f>
        <v>5000</v>
      </c>
      <c r="D4047">
        <f>VLOOKUP(A4047, Kickstarter!B:E, 4, FALSE)</f>
        <v>1</v>
      </c>
      <c r="E4047">
        <f>VLOOKUP(A4047, Kickstarter!B:P, 15, FALSE)</f>
        <v>1</v>
      </c>
      <c r="F4047">
        <f>VLOOKUP(A4047, Kickstarter!B:P, 11, FALSE)</f>
        <v>1</v>
      </c>
    </row>
    <row r="4048" spans="1:6" ht="45" x14ac:dyDescent="0.25">
      <c r="A4048" s="9" t="s">
        <v>4042</v>
      </c>
      <c r="B4048" s="3" t="str">
        <f>VLOOKUP(A4048, Kickstarter!B:C, 2, FALSE)</f>
        <v>An eclectic One Man stage show, that takes the audience on a journey through vast personalities, as he discovers his true self...#Drama</v>
      </c>
      <c r="C4048">
        <f>VLOOKUP(A4048, Kickstarter!B:E, 3, FALSE)</f>
        <v>5600</v>
      </c>
      <c r="D4048">
        <f>VLOOKUP(A4048, Kickstarter!B:E, 4, FALSE)</f>
        <v>460</v>
      </c>
      <c r="E4048">
        <f>VLOOKUP(A4048, Kickstarter!B:P, 15, FALSE)</f>
        <v>38.33</v>
      </c>
      <c r="F4048">
        <f>VLOOKUP(A4048, Kickstarter!B:P, 11, FALSE)</f>
        <v>12</v>
      </c>
    </row>
    <row r="4049" spans="1:6" ht="45" x14ac:dyDescent="0.25">
      <c r="A4049" s="9" t="s">
        <v>4043</v>
      </c>
      <c r="B4049" s="3" t="str">
        <f>VLOOKUP(A4049, Kickstarter!B:C, 2, FALSE)</f>
        <v>A conservative grandmother takes her hip-hop generation grandchildren through the history of Gospel music in one night...</v>
      </c>
      <c r="C4049">
        <f>VLOOKUP(A4049, Kickstarter!B:E, 3, FALSE)</f>
        <v>5000</v>
      </c>
      <c r="D4049">
        <f>VLOOKUP(A4049, Kickstarter!B:E, 4, FALSE)</f>
        <v>110</v>
      </c>
      <c r="E4049">
        <f>VLOOKUP(A4049, Kickstarter!B:P, 15, FALSE)</f>
        <v>27.5</v>
      </c>
      <c r="F4049">
        <f>VLOOKUP(A4049, Kickstarter!B:P, 11, FALSE)</f>
        <v>4</v>
      </c>
    </row>
    <row r="4050" spans="1:6" ht="45" x14ac:dyDescent="0.25">
      <c r="A4050" s="9" t="s">
        <v>4044</v>
      </c>
      <c r="B4050" s="3" t="str">
        <f>VLOOKUP(A4050, Kickstarter!B:C, 2, FALSE)</f>
        <v>The unspoken story of growing up disabled with cerebral palsy and no speech. This inclusive company fights ignorance using dark humour.</v>
      </c>
      <c r="C4050">
        <f>VLOOKUP(A4050, Kickstarter!B:E, 3, FALSE)</f>
        <v>17000</v>
      </c>
      <c r="D4050">
        <f>VLOOKUP(A4050, Kickstarter!B:E, 4, FALSE)</f>
        <v>3001</v>
      </c>
      <c r="E4050">
        <f>VLOOKUP(A4050, Kickstarter!B:P, 15, FALSE)</f>
        <v>32.979999999999997</v>
      </c>
      <c r="F4050">
        <f>VLOOKUP(A4050, Kickstarter!B:P, 11, FALSE)</f>
        <v>91</v>
      </c>
    </row>
    <row r="4051" spans="1:6" ht="45" x14ac:dyDescent="0.25">
      <c r="A4051" s="9" t="s">
        <v>4045</v>
      </c>
      <c r="B4051" s="3" t="str">
        <f>VLOOKUP(A4051, Kickstarter!B:C, 2, FALSE)</f>
        <v>A caravan heist goes horribly wrong. When the rogues meet up to discuss the matter, they suspect one of them is the King's guard.</v>
      </c>
      <c r="C4051">
        <f>VLOOKUP(A4051, Kickstarter!B:E, 3, FALSE)</f>
        <v>20000</v>
      </c>
      <c r="D4051">
        <f>VLOOKUP(A4051, Kickstarter!B:E, 4, FALSE)</f>
        <v>16</v>
      </c>
      <c r="E4051">
        <f>VLOOKUP(A4051, Kickstarter!B:P, 15, FALSE)</f>
        <v>16</v>
      </c>
      <c r="F4051">
        <f>VLOOKUP(A4051, Kickstarter!B:P, 11, FALSE)</f>
        <v>1</v>
      </c>
    </row>
    <row r="4052" spans="1:6" ht="45" x14ac:dyDescent="0.25">
      <c r="A4052" s="9" t="s">
        <v>4046</v>
      </c>
      <c r="B4052" s="3" t="str">
        <f>VLOOKUP(A4052, Kickstarter!B:C, 2, FALSE)</f>
        <v>Amen is an important jarring story about the repercussions of reporting the war from the front lines and the war that follows them home</v>
      </c>
      <c r="C4052">
        <f>VLOOKUP(A4052, Kickstarter!B:E, 3, FALSE)</f>
        <v>1500</v>
      </c>
      <c r="D4052">
        <f>VLOOKUP(A4052, Kickstarter!B:E, 4, FALSE)</f>
        <v>1</v>
      </c>
      <c r="E4052">
        <f>VLOOKUP(A4052, Kickstarter!B:P, 15, FALSE)</f>
        <v>1</v>
      </c>
      <c r="F4052">
        <f>VLOOKUP(A4052, Kickstarter!B:P, 11, FALSE)</f>
        <v>1</v>
      </c>
    </row>
    <row r="4053" spans="1:6" ht="45" x14ac:dyDescent="0.25">
      <c r="A4053" s="9" t="s">
        <v>4047</v>
      </c>
      <c r="B4053" s="3" t="str">
        <f>VLOOKUP(A4053, Kickstarter!B:C, 2, FALSE)</f>
        <v>It is a heart-breaking life story of Wu family who tries to preserve the gem of Chinese Kun Opera through generations.</v>
      </c>
      <c r="C4053">
        <f>VLOOKUP(A4053, Kickstarter!B:E, 3, FALSE)</f>
        <v>500</v>
      </c>
      <c r="D4053">
        <f>VLOOKUP(A4053, Kickstarter!B:E, 4, FALSE)</f>
        <v>0</v>
      </c>
      <c r="E4053">
        <f>VLOOKUP(A4053, Kickstarter!B:P, 15, FALSE)</f>
        <v>0</v>
      </c>
      <c r="F4053">
        <f>VLOOKUP(A4053, Kickstarter!B:P, 11, FALSE)</f>
        <v>0</v>
      </c>
    </row>
    <row r="4054" spans="1:6" ht="60" x14ac:dyDescent="0.25">
      <c r="A4054" s="9" t="s">
        <v>4048</v>
      </c>
      <c r="B4054" s="3" t="str">
        <f>VLOOKUP(A4054, Kickstarter!B:C, 2, FALSE)</f>
        <v>This empowering piece encourages women to rise up and pursue their dreams, not by behaving like a boy but by,
â€œThrowing Like A Girl.â€</v>
      </c>
      <c r="C4054">
        <f>VLOOKUP(A4054, Kickstarter!B:E, 3, FALSE)</f>
        <v>3000</v>
      </c>
      <c r="D4054">
        <f>VLOOKUP(A4054, Kickstarter!B:E, 4, FALSE)</f>
        <v>1126</v>
      </c>
      <c r="E4054">
        <f>VLOOKUP(A4054, Kickstarter!B:P, 15, FALSE)</f>
        <v>86.62</v>
      </c>
      <c r="F4054">
        <f>VLOOKUP(A4054, Kickstarter!B:P, 11, FALSE)</f>
        <v>13</v>
      </c>
    </row>
    <row r="4055" spans="1:6" ht="45" x14ac:dyDescent="0.25">
      <c r="A4055" s="9" t="s">
        <v>4049</v>
      </c>
      <c r="B4055" s="3" t="str">
        <f>VLOOKUP(A4055, Kickstarter!B:C, 2, FALSE)</f>
        <v>'Time at the Bar!' is a play written by Kieran Mellish, a student at Loughborough University and member of LSU Stage Society.</v>
      </c>
      <c r="C4055">
        <f>VLOOKUP(A4055, Kickstarter!B:E, 3, FALSE)</f>
        <v>500</v>
      </c>
      <c r="D4055">
        <f>VLOOKUP(A4055, Kickstarter!B:E, 4, FALSE)</f>
        <v>110</v>
      </c>
      <c r="E4055">
        <f>VLOOKUP(A4055, Kickstarter!B:P, 15, FALSE)</f>
        <v>55</v>
      </c>
      <c r="F4055">
        <f>VLOOKUP(A4055, Kickstarter!B:P, 11, FALSE)</f>
        <v>2</v>
      </c>
    </row>
    <row r="4056" spans="1:6" ht="45" x14ac:dyDescent="0.25">
      <c r="A4056" s="9" t="s">
        <v>4050</v>
      </c>
      <c r="B4056" s="3" t="str">
        <f>VLOOKUP(A4056, Kickstarter!B:C, 2, FALSE)</f>
        <v>I love you,he said,then he kissed her as her tears fell down.It was my fault but make up will fix it"she replied,then he hit her again!</v>
      </c>
      <c r="C4056">
        <f>VLOOKUP(A4056, Kickstarter!B:E, 3, FALSE)</f>
        <v>8880</v>
      </c>
      <c r="D4056">
        <f>VLOOKUP(A4056, Kickstarter!B:E, 4, FALSE)</f>
        <v>0</v>
      </c>
      <c r="E4056">
        <f>VLOOKUP(A4056, Kickstarter!B:P, 15, FALSE)</f>
        <v>0</v>
      </c>
      <c r="F4056">
        <f>VLOOKUP(A4056, Kickstarter!B:P, 11, FALSE)</f>
        <v>0</v>
      </c>
    </row>
    <row r="4057" spans="1:6" ht="45" x14ac:dyDescent="0.25">
      <c r="A4057" s="9" t="s">
        <v>4051</v>
      </c>
      <c r="B4057" s="3" t="str">
        <f>VLOOKUP(A4057, Kickstarter!B:C, 2, FALSE)</f>
        <v>Moving Stories' 'The Tempest' promises to be vibrant &amp; enchanting, with original music, vivid design &amp; unforgettable performances.</v>
      </c>
      <c r="C4057">
        <f>VLOOKUP(A4057, Kickstarter!B:E, 3, FALSE)</f>
        <v>5000</v>
      </c>
      <c r="D4057">
        <f>VLOOKUP(A4057, Kickstarter!B:E, 4, FALSE)</f>
        <v>881</v>
      </c>
      <c r="E4057">
        <f>VLOOKUP(A4057, Kickstarter!B:P, 15, FALSE)</f>
        <v>41.95</v>
      </c>
      <c r="F4057">
        <f>VLOOKUP(A4057, Kickstarter!B:P, 11, FALSE)</f>
        <v>21</v>
      </c>
    </row>
    <row r="4058" spans="1:6" ht="45" x14ac:dyDescent="0.25">
      <c r="A4058" s="9" t="s">
        <v>4052</v>
      </c>
      <c r="B4058" s="3" t="str">
        <f>VLOOKUP(A4058, Kickstarter!B:C, 2, FALSE)</f>
        <v>American Pride is a play centered on the Poetry of one Iraq War veteran, and follows her journey through war and back home.</v>
      </c>
      <c r="C4058">
        <f>VLOOKUP(A4058, Kickstarter!B:E, 3, FALSE)</f>
        <v>1500</v>
      </c>
      <c r="D4058">
        <f>VLOOKUP(A4058, Kickstarter!B:E, 4, FALSE)</f>
        <v>795</v>
      </c>
      <c r="E4058">
        <f>VLOOKUP(A4058, Kickstarter!B:P, 15, FALSE)</f>
        <v>88.33</v>
      </c>
      <c r="F4058">
        <f>VLOOKUP(A4058, Kickstarter!B:P, 11, FALSE)</f>
        <v>9</v>
      </c>
    </row>
    <row r="4059" spans="1:6" ht="45" x14ac:dyDescent="0.25">
      <c r="A4059" s="9" t="s">
        <v>4053</v>
      </c>
      <c r="B4059" s="3" t="str">
        <f>VLOOKUP(A4059, Kickstarter!B:C, 2, FALSE)</f>
        <v>Exhilarating Double Bill uniting London premiere of THE TWELFTH BATTLE OF ISONZO &amp; thrilling revival of JUDITH: A PARTING FROM THE BODY</v>
      </c>
      <c r="C4059">
        <f>VLOOKUP(A4059, Kickstarter!B:E, 3, FALSE)</f>
        <v>3500</v>
      </c>
      <c r="D4059">
        <f>VLOOKUP(A4059, Kickstarter!B:E, 4, FALSE)</f>
        <v>775</v>
      </c>
      <c r="E4059">
        <f>VLOOKUP(A4059, Kickstarter!B:P, 15, FALSE)</f>
        <v>129.16999999999999</v>
      </c>
      <c r="F4059">
        <f>VLOOKUP(A4059, Kickstarter!B:P, 11, FALSE)</f>
        <v>6</v>
      </c>
    </row>
    <row r="4060" spans="1:6" ht="45" x14ac:dyDescent="0.25">
      <c r="A4060" s="9" t="s">
        <v>4054</v>
      </c>
      <c r="B4060" s="3" t="str">
        <f>VLOOKUP(A4060, Kickstarter!B:C, 2, FALSE)</f>
        <v>Help reveal the beauty of Islamic culture by launching this new adventure play celebrating Persian music, dance, and lore.</v>
      </c>
      <c r="C4060">
        <f>VLOOKUP(A4060, Kickstarter!B:E, 3, FALSE)</f>
        <v>3750</v>
      </c>
      <c r="D4060">
        <f>VLOOKUP(A4060, Kickstarter!B:E, 4, FALSE)</f>
        <v>95</v>
      </c>
      <c r="E4060">
        <f>VLOOKUP(A4060, Kickstarter!B:P, 15, FALSE)</f>
        <v>23.75</v>
      </c>
      <c r="F4060">
        <f>VLOOKUP(A4060, Kickstarter!B:P, 11, FALSE)</f>
        <v>4</v>
      </c>
    </row>
    <row r="4061" spans="1:6" ht="45" x14ac:dyDescent="0.25">
      <c r="A4061" s="9" t="s">
        <v>4055</v>
      </c>
      <c r="B4061" s="3" t="str">
        <f>VLOOKUP(A4061, Kickstarter!B:C, 2, FALSE)</f>
        <v>A very Canadian children's play inspired by the tradition of British pantomimes like Aladdin, and the Nutcracker.</v>
      </c>
      <c r="C4061">
        <f>VLOOKUP(A4061, Kickstarter!B:E, 3, FALSE)</f>
        <v>10000</v>
      </c>
      <c r="D4061">
        <f>VLOOKUP(A4061, Kickstarter!B:E, 4, FALSE)</f>
        <v>250</v>
      </c>
      <c r="E4061">
        <f>VLOOKUP(A4061, Kickstarter!B:P, 15, FALSE)</f>
        <v>35.71</v>
      </c>
      <c r="F4061">
        <f>VLOOKUP(A4061, Kickstarter!B:P, 11, FALSE)</f>
        <v>7</v>
      </c>
    </row>
    <row r="4062" spans="1:6" ht="45" x14ac:dyDescent="0.25">
      <c r="A4062" s="9" t="s">
        <v>4056</v>
      </c>
      <c r="B4062" s="3" t="str">
        <f>VLOOKUP(A4062, Kickstarter!B:C, 2, FALSE)</f>
        <v>A funny, poignant play that revives the forgotten life and adventures of great Scottish Canadian, world renowned poet, Robert Service.</v>
      </c>
      <c r="C4062">
        <f>VLOOKUP(A4062, Kickstarter!B:E, 3, FALSE)</f>
        <v>10000</v>
      </c>
      <c r="D4062">
        <f>VLOOKUP(A4062, Kickstarter!B:E, 4, FALSE)</f>
        <v>285</v>
      </c>
      <c r="E4062">
        <f>VLOOKUP(A4062, Kickstarter!B:P, 15, FALSE)</f>
        <v>57</v>
      </c>
      <c r="F4062">
        <f>VLOOKUP(A4062, Kickstarter!B:P, 11, FALSE)</f>
        <v>5</v>
      </c>
    </row>
    <row r="4063" spans="1:6" ht="30" x14ac:dyDescent="0.25">
      <c r="A4063" s="9" t="s">
        <v>4057</v>
      </c>
      <c r="B4063" s="3" t="str">
        <f>VLOOKUP(A4063, Kickstarter!B:C, 2, FALSE)</f>
        <v>SKYLAR'S SYNDROME is a tremendous psychodrama by master playwright Gavin Kayner!</v>
      </c>
      <c r="C4063">
        <f>VLOOKUP(A4063, Kickstarter!B:E, 3, FALSE)</f>
        <v>525</v>
      </c>
      <c r="D4063">
        <f>VLOOKUP(A4063, Kickstarter!B:E, 4, FALSE)</f>
        <v>0</v>
      </c>
      <c r="E4063">
        <f>VLOOKUP(A4063, Kickstarter!B:P, 15, FALSE)</f>
        <v>0</v>
      </c>
      <c r="F4063">
        <f>VLOOKUP(A4063, Kickstarter!B:P, 11, FALSE)</f>
        <v>0</v>
      </c>
    </row>
    <row r="4064" spans="1:6" ht="45" x14ac:dyDescent="0.25">
      <c r="A4064" s="9" t="s">
        <v>4058</v>
      </c>
      <c r="B4064" s="3" t="str">
        <f>VLOOKUP(A4064, Kickstarter!B:C, 2, FALSE)</f>
        <v>Shakespeare's beloved tragedy, MacBeth, staged in the Black Hills of Wyoming during Sturgis '76. Warning! This is no church picnic!</v>
      </c>
      <c r="C4064">
        <f>VLOOKUP(A4064, Kickstarter!B:E, 3, FALSE)</f>
        <v>20000</v>
      </c>
      <c r="D4064">
        <f>VLOOKUP(A4064, Kickstarter!B:E, 4, FALSE)</f>
        <v>490</v>
      </c>
      <c r="E4064">
        <f>VLOOKUP(A4064, Kickstarter!B:P, 15, FALSE)</f>
        <v>163.33000000000001</v>
      </c>
      <c r="F4064">
        <f>VLOOKUP(A4064, Kickstarter!B:P, 11, FALSE)</f>
        <v>3</v>
      </c>
    </row>
    <row r="4065" spans="1:6" ht="45" x14ac:dyDescent="0.25">
      <c r="A4065" s="9" t="s">
        <v>4059</v>
      </c>
      <c r="B4065" s="3" t="str">
        <f>VLOOKUP(A4065, Kickstarter!B:C, 2, FALSE)</f>
        <v>WMHAE by Julie McNamara, raises awareness of the effects domestic violence has on the mental health of young people who witness it.</v>
      </c>
      <c r="C4065">
        <f>VLOOKUP(A4065, Kickstarter!B:E, 3, FALSE)</f>
        <v>9500</v>
      </c>
      <c r="D4065">
        <f>VLOOKUP(A4065, Kickstarter!B:E, 4, FALSE)</f>
        <v>135</v>
      </c>
      <c r="E4065">
        <f>VLOOKUP(A4065, Kickstarter!B:P, 15, FALSE)</f>
        <v>15</v>
      </c>
      <c r="F4065">
        <f>VLOOKUP(A4065, Kickstarter!B:P, 11, FALSE)</f>
        <v>9</v>
      </c>
    </row>
    <row r="4066" spans="1:6" ht="45" x14ac:dyDescent="0.25">
      <c r="A4066" s="9" t="s">
        <v>4060</v>
      </c>
      <c r="B4066" s="3" t="str">
        <f>VLOOKUP(A4066, Kickstarter!B:C, 2, FALSE)</f>
        <v>We are mounting a production of Neil Simon's brilliant comedy, The Odd Couple, and need your help to make it as wonderful as we can.</v>
      </c>
      <c r="C4066">
        <f>VLOOKUP(A4066, Kickstarter!B:E, 3, FALSE)</f>
        <v>2000</v>
      </c>
      <c r="D4066">
        <f>VLOOKUP(A4066, Kickstarter!B:E, 4, FALSE)</f>
        <v>385</v>
      </c>
      <c r="E4066">
        <f>VLOOKUP(A4066, Kickstarter!B:P, 15, FALSE)</f>
        <v>64.17</v>
      </c>
      <c r="F4066">
        <f>VLOOKUP(A4066, Kickstarter!B:P, 11, FALSE)</f>
        <v>6</v>
      </c>
    </row>
    <row r="4067" spans="1:6" ht="30" x14ac:dyDescent="0.25">
      <c r="A4067" s="9" t="s">
        <v>4061</v>
      </c>
      <c r="B4067" s="3" t="str">
        <f>VLOOKUP(A4067, Kickstarter!B:C, 2, FALSE)</f>
        <v>A classical/ fantasy version of midsummers done by professionally trained actors in Tulsa!</v>
      </c>
      <c r="C4067">
        <f>VLOOKUP(A4067, Kickstarter!B:E, 3, FALSE)</f>
        <v>4000</v>
      </c>
      <c r="D4067">
        <f>VLOOKUP(A4067, Kickstarter!B:E, 4, FALSE)</f>
        <v>27</v>
      </c>
      <c r="E4067">
        <f>VLOOKUP(A4067, Kickstarter!B:P, 15, FALSE)</f>
        <v>6.75</v>
      </c>
      <c r="F4067">
        <f>VLOOKUP(A4067, Kickstarter!B:P, 11, FALSE)</f>
        <v>4</v>
      </c>
    </row>
    <row r="4068" spans="1:6" ht="45" x14ac:dyDescent="0.25">
      <c r="A4068" s="9" t="s">
        <v>4062</v>
      </c>
      <c r="B4068" s="3" t="str">
        <f>VLOOKUP(A4068, Kickstarter!B:C, 2, FALSE)</f>
        <v>We have created an outstanding mobile Performing Arts Program that has great impact on the social development in multiple communities.</v>
      </c>
      <c r="C4068">
        <f>VLOOKUP(A4068, Kickstarter!B:E, 3, FALSE)</f>
        <v>15000</v>
      </c>
      <c r="D4068">
        <f>VLOOKUP(A4068, Kickstarter!B:E, 4, FALSE)</f>
        <v>25</v>
      </c>
      <c r="E4068">
        <f>VLOOKUP(A4068, Kickstarter!B:P, 15, FALSE)</f>
        <v>25</v>
      </c>
      <c r="F4068">
        <f>VLOOKUP(A4068, Kickstarter!B:P, 11, FALSE)</f>
        <v>1</v>
      </c>
    </row>
    <row r="4069" spans="1:6" ht="45" x14ac:dyDescent="0.25">
      <c r="A4069" s="9" t="s">
        <v>4063</v>
      </c>
      <c r="B4069" s="3" t="str">
        <f>VLOOKUP(A4069, Kickstarter!B:C, 2, FALSE)</f>
        <v>Will Power Troupe is the only US group invited to perform in London's Shakespeare Festival. We need your help to bring the USA to UK!</v>
      </c>
      <c r="C4069">
        <f>VLOOKUP(A4069, Kickstarter!B:E, 3, FALSE)</f>
        <v>5000</v>
      </c>
      <c r="D4069">
        <f>VLOOKUP(A4069, Kickstarter!B:E, 4, FALSE)</f>
        <v>3045</v>
      </c>
      <c r="E4069">
        <f>VLOOKUP(A4069, Kickstarter!B:P, 15, FALSE)</f>
        <v>179.12</v>
      </c>
      <c r="F4069">
        <f>VLOOKUP(A4069, Kickstarter!B:P, 11, FALSE)</f>
        <v>17</v>
      </c>
    </row>
    <row r="4070" spans="1:6" ht="30" x14ac:dyDescent="0.25">
      <c r="A4070" s="9" t="s">
        <v>4064</v>
      </c>
      <c r="B4070" s="3" t="str">
        <f>VLOOKUP(A4070, Kickstarter!B:C, 2, FALSE)</f>
        <v>Be a PRODUCER of the Original stage play BELLE DAME SANS MERCI by Michael Fenlason! :-) :-( !</v>
      </c>
      <c r="C4070">
        <f>VLOOKUP(A4070, Kickstarter!B:E, 3, FALSE)</f>
        <v>3495</v>
      </c>
      <c r="D4070">
        <f>VLOOKUP(A4070, Kickstarter!B:E, 4, FALSE)</f>
        <v>34.950000000000003</v>
      </c>
      <c r="E4070">
        <f>VLOOKUP(A4070, Kickstarter!B:P, 15, FALSE)</f>
        <v>34.950000000000003</v>
      </c>
      <c r="F4070">
        <f>VLOOKUP(A4070, Kickstarter!B:P, 11, FALSE)</f>
        <v>1</v>
      </c>
    </row>
    <row r="4071" spans="1:6" ht="45" x14ac:dyDescent="0.25">
      <c r="A4071" s="9" t="s">
        <v>4065</v>
      </c>
      <c r="B4071" s="3" t="str">
        <f>VLOOKUP(A4071, Kickstarter!B:C, 2, FALSE)</f>
        <v>'The Pendulum Swings' is a three-act dark comedy that sees Frank and Michael await their execution on Death Row.</v>
      </c>
      <c r="C4071">
        <f>VLOOKUP(A4071, Kickstarter!B:E, 3, FALSE)</f>
        <v>1250</v>
      </c>
      <c r="D4071">
        <f>VLOOKUP(A4071, Kickstarter!B:E, 4, FALSE)</f>
        <v>430</v>
      </c>
      <c r="E4071">
        <f>VLOOKUP(A4071, Kickstarter!B:P, 15, FALSE)</f>
        <v>33.08</v>
      </c>
      <c r="F4071">
        <f>VLOOKUP(A4071, Kickstarter!B:P, 11, FALSE)</f>
        <v>13</v>
      </c>
    </row>
    <row r="4072" spans="1:6" ht="30" x14ac:dyDescent="0.25">
      <c r="A4072" s="9" t="s">
        <v>4066</v>
      </c>
      <c r="B4072" s="3" t="str">
        <f>VLOOKUP(A4072, Kickstarter!B:C, 2, FALSE)</f>
        <v>V-Day Southern Utah University 2015 and Second Studio Players presents: The Vagina Monologues</v>
      </c>
      <c r="C4072">
        <f>VLOOKUP(A4072, Kickstarter!B:E, 3, FALSE)</f>
        <v>1000</v>
      </c>
      <c r="D4072">
        <f>VLOOKUP(A4072, Kickstarter!B:E, 4, FALSE)</f>
        <v>165</v>
      </c>
      <c r="E4072">
        <f>VLOOKUP(A4072, Kickstarter!B:P, 15, FALSE)</f>
        <v>27.5</v>
      </c>
      <c r="F4072">
        <f>VLOOKUP(A4072, Kickstarter!B:P, 11, FALSE)</f>
        <v>6</v>
      </c>
    </row>
    <row r="4073" spans="1:6" ht="45" x14ac:dyDescent="0.25">
      <c r="A4073" s="9" t="s">
        <v>4067</v>
      </c>
      <c r="B4073" s="3" t="str">
        <f>VLOOKUP(A4073, Kickstarter!B:C, 2, FALSE)</f>
        <v>ExÃ¡men final de alumnos del Centro de CapacitaciÃ³n de la ANDA. Son extractos de obras: El JardÃ­n de los CerezoS, Madre Coraje y Casa</v>
      </c>
      <c r="C4073">
        <f>VLOOKUP(A4073, Kickstarter!B:E, 3, FALSE)</f>
        <v>20000</v>
      </c>
      <c r="D4073">
        <f>VLOOKUP(A4073, Kickstarter!B:E, 4, FALSE)</f>
        <v>0</v>
      </c>
      <c r="E4073">
        <f>VLOOKUP(A4073, Kickstarter!B:P, 15, FALSE)</f>
        <v>0</v>
      </c>
      <c r="F4073">
        <f>VLOOKUP(A4073, Kickstarter!B:P, 11, FALSE)</f>
        <v>0</v>
      </c>
    </row>
    <row r="4074" spans="1:6" ht="45" x14ac:dyDescent="0.25">
      <c r="A4074" s="9" t="s">
        <v>4068</v>
      </c>
      <c r="B4074" s="3" t="str">
        <f>VLOOKUP(A4074, Kickstarter!B:C, 2, FALSE)</f>
        <v>Salute the Centenary with this satirical and moving play. The centenary has national relevance, and we want to mark it in our community</v>
      </c>
      <c r="C4074">
        <f>VLOOKUP(A4074, Kickstarter!B:E, 3, FALSE)</f>
        <v>1000</v>
      </c>
      <c r="D4074">
        <f>VLOOKUP(A4074, Kickstarter!B:E, 4, FALSE)</f>
        <v>4</v>
      </c>
      <c r="E4074">
        <f>VLOOKUP(A4074, Kickstarter!B:P, 15, FALSE)</f>
        <v>2</v>
      </c>
      <c r="F4074">
        <f>VLOOKUP(A4074, Kickstarter!B:P, 11, FALSE)</f>
        <v>2</v>
      </c>
    </row>
    <row r="4075" spans="1:6" ht="45" x14ac:dyDescent="0.25">
      <c r="A4075" s="9" t="s">
        <v>4069</v>
      </c>
      <c r="B4075" s="3" t="str">
        <f>VLOOKUP(A4075, Kickstarter!B:C, 2, FALSE)</f>
        <v>OTHELLO, directed by Daniel Echevarria. A tragedy that highlights political corruption and the madness that can come out of love.</v>
      </c>
      <c r="C4075">
        <f>VLOOKUP(A4075, Kickstarter!B:E, 3, FALSE)</f>
        <v>3500</v>
      </c>
      <c r="D4075">
        <f>VLOOKUP(A4075, Kickstarter!B:E, 4, FALSE)</f>
        <v>37</v>
      </c>
      <c r="E4075">
        <f>VLOOKUP(A4075, Kickstarter!B:P, 15, FALSE)</f>
        <v>18.5</v>
      </c>
      <c r="F4075">
        <f>VLOOKUP(A4075, Kickstarter!B:P, 11, FALSE)</f>
        <v>2</v>
      </c>
    </row>
    <row r="4076" spans="1:6" ht="45" x14ac:dyDescent="0.25">
      <c r="A4076" s="9" t="s">
        <v>4070</v>
      </c>
      <c r="B4076" s="3" t="str">
        <f>VLOOKUP(A4076, Kickstarter!B:C, 2, FALSE)</f>
        <v>A performance to inspire people, regardless of their faith, to visualise the repentance of Hurr and the forgiveness of Imam Hussain</v>
      </c>
      <c r="C4076">
        <f>VLOOKUP(A4076, Kickstarter!B:E, 3, FALSE)</f>
        <v>2750</v>
      </c>
      <c r="D4076">
        <f>VLOOKUP(A4076, Kickstarter!B:E, 4, FALSE)</f>
        <v>735</v>
      </c>
      <c r="E4076">
        <f>VLOOKUP(A4076, Kickstarter!B:P, 15, FALSE)</f>
        <v>35</v>
      </c>
      <c r="F4076">
        <f>VLOOKUP(A4076, Kickstarter!B:P, 11, FALSE)</f>
        <v>21</v>
      </c>
    </row>
    <row r="4077" spans="1:6" ht="45" x14ac:dyDescent="0.25">
      <c r="A4077" s="9" t="s">
        <v>4071</v>
      </c>
      <c r="B4077" s="3" t="str">
        <f>VLOOKUP(A4077, Kickstarter!B:C, 2, FALSE)</f>
        <v>Set in the near future, this version of Shakespeare's classic play looks at how events that shook an empire could still happen today.</v>
      </c>
      <c r="C4077">
        <f>VLOOKUP(A4077, Kickstarter!B:E, 3, FALSE)</f>
        <v>2000</v>
      </c>
      <c r="D4077">
        <f>VLOOKUP(A4077, Kickstarter!B:E, 4, FALSE)</f>
        <v>576</v>
      </c>
      <c r="E4077">
        <f>VLOOKUP(A4077, Kickstarter!B:P, 15, FALSE)</f>
        <v>44.31</v>
      </c>
      <c r="F4077">
        <f>VLOOKUP(A4077, Kickstarter!B:P, 11, FALSE)</f>
        <v>13</v>
      </c>
    </row>
    <row r="4078" spans="1:6" ht="45" x14ac:dyDescent="0.25">
      <c r="A4078" s="9" t="s">
        <v>4072</v>
      </c>
      <c r="B4078" s="3" t="str">
        <f>VLOOKUP(A4078, Kickstarter!B:C, 2, FALSE)</f>
        <v>A play to raise awareness about the effects of mental illness on a military family in the Cold War area.</v>
      </c>
      <c r="C4078">
        <f>VLOOKUP(A4078, Kickstarter!B:E, 3, FALSE)</f>
        <v>700</v>
      </c>
      <c r="D4078">
        <f>VLOOKUP(A4078, Kickstarter!B:E, 4, FALSE)</f>
        <v>0</v>
      </c>
      <c r="E4078">
        <f>VLOOKUP(A4078, Kickstarter!B:P, 15, FALSE)</f>
        <v>0</v>
      </c>
      <c r="F4078">
        <f>VLOOKUP(A4078, Kickstarter!B:P, 11, FALSE)</f>
        <v>0</v>
      </c>
    </row>
    <row r="4079" spans="1:6" ht="45" x14ac:dyDescent="0.25">
      <c r="A4079" s="9" t="s">
        <v>4073</v>
      </c>
      <c r="B4079" s="3" t="str">
        <f>VLOOKUP(A4079, Kickstarter!B:C, 2, FALSE)</f>
        <v>We aim to bring creative, innovative, exciting, educational and fun community theater (with a professional attitude) to a new location.</v>
      </c>
      <c r="C4079">
        <f>VLOOKUP(A4079, Kickstarter!B:E, 3, FALSE)</f>
        <v>15000</v>
      </c>
      <c r="D4079">
        <f>VLOOKUP(A4079, Kickstarter!B:E, 4, FALSE)</f>
        <v>1335</v>
      </c>
      <c r="E4079">
        <f>VLOOKUP(A4079, Kickstarter!B:P, 15, FALSE)</f>
        <v>222.5</v>
      </c>
      <c r="F4079">
        <f>VLOOKUP(A4079, Kickstarter!B:P, 11, FALSE)</f>
        <v>6</v>
      </c>
    </row>
    <row r="4080" spans="1:6" ht="45" x14ac:dyDescent="0.25">
      <c r="A4080" s="9" t="s">
        <v>4074</v>
      </c>
      <c r="B4080" s="3" t="str">
        <f>VLOOKUP(A4080, Kickstarter!B:C, 2, FALSE)</f>
        <v>Theatre Memoire are a High Wycombe based theatre company. Performing plays about multi-culturalism and interconectedness.</v>
      </c>
      <c r="C4080">
        <f>VLOOKUP(A4080, Kickstarter!B:E, 3, FALSE)</f>
        <v>250</v>
      </c>
      <c r="D4080">
        <f>VLOOKUP(A4080, Kickstarter!B:E, 4, FALSE)</f>
        <v>0</v>
      </c>
      <c r="E4080">
        <f>VLOOKUP(A4080, Kickstarter!B:P, 15, FALSE)</f>
        <v>0</v>
      </c>
      <c r="F4080">
        <f>VLOOKUP(A4080, Kickstarter!B:P, 11, FALSE)</f>
        <v>0</v>
      </c>
    </row>
    <row r="4081" spans="1:6" ht="45" x14ac:dyDescent="0.25">
      <c r="A4081" s="9" t="s">
        <v>4075</v>
      </c>
      <c r="B4081" s="3" t="str">
        <f>VLOOKUP(A4081, Kickstarter!B:C, 2, FALSE)</f>
        <v>A tale of obsession, science, and lost love! Help the Caddo Magnet Players give this student-written play its debut on a real stage!</v>
      </c>
      <c r="C4081">
        <f>VLOOKUP(A4081, Kickstarter!B:E, 3, FALSE)</f>
        <v>3000</v>
      </c>
      <c r="D4081">
        <f>VLOOKUP(A4081, Kickstarter!B:E, 4, FALSE)</f>
        <v>5</v>
      </c>
      <c r="E4081">
        <f>VLOOKUP(A4081, Kickstarter!B:P, 15, FALSE)</f>
        <v>5</v>
      </c>
      <c r="F4081">
        <f>VLOOKUP(A4081, Kickstarter!B:P, 11, FALSE)</f>
        <v>1</v>
      </c>
    </row>
    <row r="4082" spans="1:6" ht="45" x14ac:dyDescent="0.25">
      <c r="A4082" s="9" t="s">
        <v>4076</v>
      </c>
      <c r="B4082" s="3" t="str">
        <f>VLOOKUP(A4082, Kickstarter!B:C, 2, FALSE)</f>
        <v>"Uncommonnotion". is a collections of short humors stories, I want to develop into plays, interest has been shown in this idea.</v>
      </c>
      <c r="C4082">
        <f>VLOOKUP(A4082, Kickstarter!B:E, 3, FALSE)</f>
        <v>3000</v>
      </c>
      <c r="D4082">
        <f>VLOOKUP(A4082, Kickstarter!B:E, 4, FALSE)</f>
        <v>0</v>
      </c>
      <c r="E4082">
        <f>VLOOKUP(A4082, Kickstarter!B:P, 15, FALSE)</f>
        <v>0</v>
      </c>
      <c r="F4082">
        <f>VLOOKUP(A4082, Kickstarter!B:P, 11, FALSE)</f>
        <v>0</v>
      </c>
    </row>
    <row r="4083" spans="1:6" ht="45" x14ac:dyDescent="0.25">
      <c r="A4083" s="9" t="s">
        <v>4077</v>
      </c>
      <c r="B4083" s="3" t="str">
        <f>VLOOKUP(A4083, Kickstarter!B:C, 2, FALSE)</f>
        <v>AUTheatreWing is a student theatre association fostering the development of the dramatic arts at our university.</v>
      </c>
      <c r="C4083">
        <f>VLOOKUP(A4083, Kickstarter!B:E, 3, FALSE)</f>
        <v>2224</v>
      </c>
      <c r="D4083">
        <f>VLOOKUP(A4083, Kickstarter!B:E, 4, FALSE)</f>
        <v>350</v>
      </c>
      <c r="E4083">
        <f>VLOOKUP(A4083, Kickstarter!B:P, 15, FALSE)</f>
        <v>29.17</v>
      </c>
      <c r="F4083">
        <f>VLOOKUP(A4083, Kickstarter!B:P, 11, FALSE)</f>
        <v>12</v>
      </c>
    </row>
    <row r="4084" spans="1:6" ht="45" x14ac:dyDescent="0.25">
      <c r="A4084" s="9" t="s">
        <v>4078</v>
      </c>
      <c r="B4084" s="3" t="str">
        <f>VLOOKUP(A4084, Kickstarter!B:C, 2, FALSE)</f>
        <v>A short one act play about an undercover cop posing as a girl scout trying to stop a doughnut shop from selling drug filled doughnuts.</v>
      </c>
      <c r="C4084">
        <f>VLOOKUP(A4084, Kickstarter!B:E, 3, FALSE)</f>
        <v>150</v>
      </c>
      <c r="D4084">
        <f>VLOOKUP(A4084, Kickstarter!B:E, 4, FALSE)</f>
        <v>3</v>
      </c>
      <c r="E4084">
        <f>VLOOKUP(A4084, Kickstarter!B:P, 15, FALSE)</f>
        <v>1.5</v>
      </c>
      <c r="F4084">
        <f>VLOOKUP(A4084, Kickstarter!B:P, 11, FALSE)</f>
        <v>2</v>
      </c>
    </row>
    <row r="4085" spans="1:6" ht="45" x14ac:dyDescent="0.25">
      <c r="A4085" s="9" t="s">
        <v>4079</v>
      </c>
      <c r="B4085" s="3" t="str">
        <f>VLOOKUP(A4085, Kickstarter!B:C, 2, FALSE)</f>
        <v>Condemned to death for Collaboration with the Nazis, popular French Singer &amp; Entertainer Maurice Chevalier tells his side of the story</v>
      </c>
      <c r="C4085">
        <f>VLOOKUP(A4085, Kickstarter!B:E, 3, FALSE)</f>
        <v>3500</v>
      </c>
      <c r="D4085">
        <f>VLOOKUP(A4085, Kickstarter!B:E, 4, FALSE)</f>
        <v>759</v>
      </c>
      <c r="E4085">
        <f>VLOOKUP(A4085, Kickstarter!B:P, 15, FALSE)</f>
        <v>126.5</v>
      </c>
      <c r="F4085">
        <f>VLOOKUP(A4085, Kickstarter!B:P, 11, FALSE)</f>
        <v>6</v>
      </c>
    </row>
    <row r="4086" spans="1:6" ht="45" x14ac:dyDescent="0.25">
      <c r="A4086" s="9" t="s">
        <v>4080</v>
      </c>
      <c r="B4086" s="3" t="str">
        <f>VLOOKUP(A4086, Kickstarter!B:C, 2, FALSE)</f>
        <v>WANTS deals with diversity in all its various facets.
The drama is set in a futuristic society where no diversity si accepted.</v>
      </c>
      <c r="C4086">
        <f>VLOOKUP(A4086, Kickstarter!B:E, 3, FALSE)</f>
        <v>3000</v>
      </c>
      <c r="D4086">
        <f>VLOOKUP(A4086, Kickstarter!B:E, 4, FALSE)</f>
        <v>10</v>
      </c>
      <c r="E4086">
        <f>VLOOKUP(A4086, Kickstarter!B:P, 15, FALSE)</f>
        <v>10</v>
      </c>
      <c r="F4086">
        <f>VLOOKUP(A4086, Kickstarter!B:P, 11, FALSE)</f>
        <v>1</v>
      </c>
    </row>
    <row r="4087" spans="1:6" ht="45" x14ac:dyDescent="0.25">
      <c r="A4087" s="9" t="s">
        <v>4081</v>
      </c>
      <c r="B4087" s="3" t="str">
        <f>VLOOKUP(A4087, Kickstarter!B:C, 2, FALSE)</f>
        <v>Just like the good old fashioned radio dramas, Heritage will be performed and narrated for you by 16 different talented voice actors.</v>
      </c>
      <c r="C4087">
        <f>VLOOKUP(A4087, Kickstarter!B:E, 3, FALSE)</f>
        <v>3500</v>
      </c>
      <c r="D4087">
        <f>VLOOKUP(A4087, Kickstarter!B:E, 4, FALSE)</f>
        <v>10</v>
      </c>
      <c r="E4087">
        <f>VLOOKUP(A4087, Kickstarter!B:P, 15, FALSE)</f>
        <v>10</v>
      </c>
      <c r="F4087">
        <f>VLOOKUP(A4087, Kickstarter!B:P, 11, FALSE)</f>
        <v>1</v>
      </c>
    </row>
    <row r="4088" spans="1:6" ht="45" x14ac:dyDescent="0.25">
      <c r="A4088" s="9" t="s">
        <v>4082</v>
      </c>
      <c r="B4088" s="3" t="str">
        <f>VLOOKUP(A4088, Kickstarter!B:C, 2, FALSE)</f>
        <v>Our theater troupe needs your help to put on a unique production of Hamlet! Pledge to help young actors learn and refine their skills!</v>
      </c>
      <c r="C4088">
        <f>VLOOKUP(A4088, Kickstarter!B:E, 3, FALSE)</f>
        <v>1000</v>
      </c>
      <c r="D4088">
        <f>VLOOKUP(A4088, Kickstarter!B:E, 4, FALSE)</f>
        <v>47</v>
      </c>
      <c r="E4088">
        <f>VLOOKUP(A4088, Kickstarter!B:P, 15, FALSE)</f>
        <v>9.4</v>
      </c>
      <c r="F4088">
        <f>VLOOKUP(A4088, Kickstarter!B:P, 11, FALSE)</f>
        <v>5</v>
      </c>
    </row>
    <row r="4089" spans="1:6" x14ac:dyDescent="0.25">
      <c r="A4089" s="9" t="s">
        <v>4083</v>
      </c>
      <c r="B4089" s="3" t="str">
        <f>VLOOKUP(A4089, Kickstarter!B:C, 2, FALSE)</f>
        <v>Comedy Stage Play</v>
      </c>
      <c r="C4089">
        <f>VLOOKUP(A4089, Kickstarter!B:E, 3, FALSE)</f>
        <v>9600</v>
      </c>
      <c r="D4089">
        <f>VLOOKUP(A4089, Kickstarter!B:E, 4, FALSE)</f>
        <v>0</v>
      </c>
      <c r="E4089">
        <f>VLOOKUP(A4089, Kickstarter!B:P, 15, FALSE)</f>
        <v>0</v>
      </c>
      <c r="F4089">
        <f>VLOOKUP(A4089, Kickstarter!B:P, 11, FALSE)</f>
        <v>0</v>
      </c>
    </row>
    <row r="4090" spans="1:6" ht="45" x14ac:dyDescent="0.25">
      <c r="A4090" s="9" t="s">
        <v>4084</v>
      </c>
      <c r="B4090" s="3" t="str">
        <f>VLOOKUP(A4090, Kickstarter!B:C, 2, FALSE)</f>
        <v>Young persons theatre company working in deprived area seeking funding for children's theatrical production.</v>
      </c>
      <c r="C4090">
        <f>VLOOKUP(A4090, Kickstarter!B:E, 3, FALSE)</f>
        <v>2000</v>
      </c>
      <c r="D4090">
        <f>VLOOKUP(A4090, Kickstarter!B:E, 4, FALSE)</f>
        <v>216</v>
      </c>
      <c r="E4090">
        <f>VLOOKUP(A4090, Kickstarter!B:P, 15, FALSE)</f>
        <v>72</v>
      </c>
      <c r="F4090">
        <f>VLOOKUP(A4090, Kickstarter!B:P, 11, FALSE)</f>
        <v>3</v>
      </c>
    </row>
    <row r="4091" spans="1:6" ht="45" x14ac:dyDescent="0.25">
      <c r="A4091" s="9" t="s">
        <v>4085</v>
      </c>
      <c r="B4091" s="3" t="str">
        <f>VLOOKUP(A4091, Kickstarter!B:C, 2, FALSE)</f>
        <v>"The Snail" is the story of Andrew, a Transgender, who discovers his identity through the relationship with parents, with peers and sex</v>
      </c>
      <c r="C4091">
        <f>VLOOKUP(A4091, Kickstarter!B:E, 3, FALSE)</f>
        <v>5000</v>
      </c>
      <c r="D4091">
        <f>VLOOKUP(A4091, Kickstarter!B:E, 4, FALSE)</f>
        <v>240</v>
      </c>
      <c r="E4091">
        <f>VLOOKUP(A4091, Kickstarter!B:P, 15, FALSE)</f>
        <v>30</v>
      </c>
      <c r="F4091">
        <f>VLOOKUP(A4091, Kickstarter!B:P, 11, FALSE)</f>
        <v>8</v>
      </c>
    </row>
    <row r="4092" spans="1:6" ht="45" x14ac:dyDescent="0.25">
      <c r="A4092" s="9" t="s">
        <v>4086</v>
      </c>
      <c r="B4092" s="3" t="str">
        <f>VLOOKUP(A4092, Kickstarter!B:C, 2, FALSE)</f>
        <v>A gripping re-enactment of a true breast cancer survival story, highlighted with inspiration and laughter!</v>
      </c>
      <c r="C4092">
        <f>VLOOKUP(A4092, Kickstarter!B:E, 3, FALSE)</f>
        <v>1000</v>
      </c>
      <c r="D4092">
        <f>VLOOKUP(A4092, Kickstarter!B:E, 4, FALSE)</f>
        <v>32</v>
      </c>
      <c r="E4092">
        <f>VLOOKUP(A4092, Kickstarter!B:P, 15, FALSE)</f>
        <v>10.67</v>
      </c>
      <c r="F4092">
        <f>VLOOKUP(A4092, Kickstarter!B:P, 11, FALSE)</f>
        <v>3</v>
      </c>
    </row>
    <row r="4093" spans="1:6" ht="45" x14ac:dyDescent="0.25">
      <c r="A4093" s="9" t="s">
        <v>4087</v>
      </c>
      <c r="B4093" s="3" t="str">
        <f>VLOOKUP(A4093, Kickstarter!B:C, 2, FALSE)</f>
        <v>Unique  troupe will bring the wonder &amp; joy of Therapeutic Theater to  youth with severe multiple disabilities, &amp; adults with Alzheimers</v>
      </c>
      <c r="C4093">
        <f>VLOOKUP(A4093, Kickstarter!B:E, 3, FALSE)</f>
        <v>1600</v>
      </c>
      <c r="D4093">
        <f>VLOOKUP(A4093, Kickstarter!B:E, 4, FALSE)</f>
        <v>204</v>
      </c>
      <c r="E4093">
        <f>VLOOKUP(A4093, Kickstarter!B:P, 15, FALSE)</f>
        <v>25.5</v>
      </c>
      <c r="F4093">
        <f>VLOOKUP(A4093, Kickstarter!B:P, 11, FALSE)</f>
        <v>8</v>
      </c>
    </row>
    <row r="4094" spans="1:6" ht="45" x14ac:dyDescent="0.25">
      <c r="A4094" s="9" t="s">
        <v>4088</v>
      </c>
      <c r="B4094" s="3" t="str">
        <f>VLOOKUP(A4094, Kickstarter!B:C, 2, FALSE)</f>
        <v>"A Cry for Help is Riveting, Inspiring, and Mesmerizing. You will laugh, cry, and be thinking about your own Cry for Help"</v>
      </c>
      <c r="C4094">
        <f>VLOOKUP(A4094, Kickstarter!B:E, 3, FALSE)</f>
        <v>110000</v>
      </c>
      <c r="D4094">
        <f>VLOOKUP(A4094, Kickstarter!B:E, 4, FALSE)</f>
        <v>20</v>
      </c>
      <c r="E4094">
        <f>VLOOKUP(A4094, Kickstarter!B:P, 15, FALSE)</f>
        <v>20</v>
      </c>
      <c r="F4094">
        <f>VLOOKUP(A4094, Kickstarter!B:P, 11, FALSE)</f>
        <v>1</v>
      </c>
    </row>
    <row r="4095" spans="1:6" ht="45" x14ac:dyDescent="0.25">
      <c r="A4095" s="9" t="s">
        <v>4089</v>
      </c>
      <c r="B4095" s="3" t="str">
        <f>VLOOKUP(A4095, Kickstarter!B:C, 2, FALSE)</f>
        <v>'The Grouch' is the perfect way to brighten up your Christmas. Full of love, laughs and some sheer calculated silliness, don't miss it!</v>
      </c>
      <c r="C4095">
        <f>VLOOKUP(A4095, Kickstarter!B:E, 3, FALSE)</f>
        <v>2500</v>
      </c>
      <c r="D4095">
        <f>VLOOKUP(A4095, Kickstarter!B:E, 4, FALSE)</f>
        <v>60</v>
      </c>
      <c r="E4095">
        <f>VLOOKUP(A4095, Kickstarter!B:P, 15, FALSE)</f>
        <v>15</v>
      </c>
      <c r="F4095">
        <f>VLOOKUP(A4095, Kickstarter!B:P, 11, FALSE)</f>
        <v>4</v>
      </c>
    </row>
    <row r="4096" spans="1:6" ht="45" x14ac:dyDescent="0.25">
      <c r="A4096" s="9" t="s">
        <v>4090</v>
      </c>
      <c r="B4096" s="3" t="str">
        <f>VLOOKUP(A4096, Kickstarter!B:C, 2, FALSE)</f>
        <v>Live at the Speakeasy with Ryan Anderson is a local talk show! Showcasing local artist, special guest, and talented bands.</v>
      </c>
      <c r="C4096">
        <f>VLOOKUP(A4096, Kickstarter!B:E, 3, FALSE)</f>
        <v>2000</v>
      </c>
      <c r="D4096">
        <f>VLOOKUP(A4096, Kickstarter!B:E, 4, FALSE)</f>
        <v>730</v>
      </c>
      <c r="E4096">
        <f>VLOOKUP(A4096, Kickstarter!B:P, 15, FALSE)</f>
        <v>91.25</v>
      </c>
      <c r="F4096">
        <f>VLOOKUP(A4096, Kickstarter!B:P, 11, FALSE)</f>
        <v>8</v>
      </c>
    </row>
    <row r="4097" spans="1:6" ht="30" x14ac:dyDescent="0.25">
      <c r="A4097" s="9" t="s">
        <v>4091</v>
      </c>
      <c r="B4097" s="3" t="str">
        <f>VLOOKUP(A4097, Kickstarter!B:C, 2, FALSE)</f>
        <v>Proyecto teatral dirigido por MartÃ­n Acosta que habla y reflexiona sobre el amor y su naturaleza.</v>
      </c>
      <c r="C4097">
        <f>VLOOKUP(A4097, Kickstarter!B:E, 3, FALSE)</f>
        <v>30000</v>
      </c>
      <c r="D4097">
        <f>VLOOKUP(A4097, Kickstarter!B:E, 4, FALSE)</f>
        <v>800</v>
      </c>
      <c r="E4097">
        <f>VLOOKUP(A4097, Kickstarter!B:P, 15, FALSE)</f>
        <v>800</v>
      </c>
      <c r="F4097">
        <f>VLOOKUP(A4097, Kickstarter!B:P, 11, FALSE)</f>
        <v>1</v>
      </c>
    </row>
    <row r="4098" spans="1:6" ht="45" x14ac:dyDescent="0.25">
      <c r="A4098" s="9" t="s">
        <v>4092</v>
      </c>
      <c r="B4098" s="3" t="str">
        <f>VLOOKUP(A4098, Kickstarter!B:C, 2, FALSE)</f>
        <v>Theatre for Life believes in unlocking young people's creativity, developing self belief and creating positive opportunities.</v>
      </c>
      <c r="C4098">
        <f>VLOOKUP(A4098, Kickstarter!B:E, 3, FALSE)</f>
        <v>3500</v>
      </c>
      <c r="D4098">
        <f>VLOOKUP(A4098, Kickstarter!B:E, 4, FALSE)</f>
        <v>400</v>
      </c>
      <c r="E4098">
        <f>VLOOKUP(A4098, Kickstarter!B:P, 15, FALSE)</f>
        <v>80</v>
      </c>
      <c r="F4098">
        <f>VLOOKUP(A4098, Kickstarter!B:P, 11, FALSE)</f>
        <v>5</v>
      </c>
    </row>
    <row r="4099" spans="1:6" ht="45" x14ac:dyDescent="0.25">
      <c r="A4099" s="9" t="s">
        <v>4093</v>
      </c>
      <c r="B4099" s="3" t="str">
        <f>VLOOKUP(A4099, Kickstarter!B:C, 2, FALSE)</f>
        <v>And There Was War is a play, a biblical narrative deeply entrenched in the concepts of the great controversy between Good and Evil!</v>
      </c>
      <c r="C4099">
        <f>VLOOKUP(A4099, Kickstarter!B:E, 3, FALSE)</f>
        <v>10000</v>
      </c>
      <c r="D4099">
        <f>VLOOKUP(A4099, Kickstarter!B:E, 4, FALSE)</f>
        <v>0</v>
      </c>
      <c r="E4099">
        <f>VLOOKUP(A4099, Kickstarter!B:P, 15, FALSE)</f>
        <v>0</v>
      </c>
      <c r="F4099">
        <f>VLOOKUP(A4099, Kickstarter!B:P, 11, FALSE)</f>
        <v>0</v>
      </c>
    </row>
    <row r="4100" spans="1:6" ht="45" x14ac:dyDescent="0.25">
      <c r="A4100" s="9" t="s">
        <v>4094</v>
      </c>
      <c r="B4100" s="3" t="str">
        <f>VLOOKUP(A4100, Kickstarter!B:C, 2, FALSE)</f>
        <v>Community Youth play, written by and performed by the youth about finding joy in the simple things in life</v>
      </c>
      <c r="C4100">
        <f>VLOOKUP(A4100, Kickstarter!B:E, 3, FALSE)</f>
        <v>75000</v>
      </c>
      <c r="D4100">
        <f>VLOOKUP(A4100, Kickstarter!B:E, 4, FALSE)</f>
        <v>0</v>
      </c>
      <c r="E4100">
        <f>VLOOKUP(A4100, Kickstarter!B:P, 15, FALSE)</f>
        <v>0</v>
      </c>
      <c r="F4100">
        <f>VLOOKUP(A4100, Kickstarter!B:P, 11, FALSE)</f>
        <v>0</v>
      </c>
    </row>
    <row r="4101" spans="1:6" ht="45" x14ac:dyDescent="0.25">
      <c r="A4101" s="9" t="s">
        <v>4095</v>
      </c>
      <c r="B4101" s="3" t="str">
        <f>VLOOKUP(A4101, Kickstarter!B:C, 2, FALSE)</f>
        <v>L.U.N.A. (Love, Understanding, Nurturing, and Awareness) is a non-profit organization dedicated to helping raise awareness for causes.</v>
      </c>
      <c r="C4101">
        <f>VLOOKUP(A4101, Kickstarter!B:E, 3, FALSE)</f>
        <v>4500</v>
      </c>
      <c r="D4101">
        <f>VLOOKUP(A4101, Kickstarter!B:E, 4, FALSE)</f>
        <v>50</v>
      </c>
      <c r="E4101">
        <f>VLOOKUP(A4101, Kickstarter!B:P, 15, FALSE)</f>
        <v>50</v>
      </c>
      <c r="F4101">
        <f>VLOOKUP(A4101, Kickstarter!B:P, 11, FALSE)</f>
        <v>1</v>
      </c>
    </row>
    <row r="4102" spans="1:6" ht="30" x14ac:dyDescent="0.25">
      <c r="A4102" s="9" t="s">
        <v>4096</v>
      </c>
      <c r="B4102" s="3" t="str">
        <f>VLOOKUP(A4102, Kickstarter!B:C, 2, FALSE)</f>
        <v>How does war change a family?  A peek into one family's kitchen as their soldier fights in Iraq.</v>
      </c>
      <c r="C4102">
        <f>VLOOKUP(A4102, Kickstarter!B:E, 3, FALSE)</f>
        <v>270</v>
      </c>
      <c r="D4102">
        <f>VLOOKUP(A4102, Kickstarter!B:E, 4, FALSE)</f>
        <v>0</v>
      </c>
      <c r="E4102">
        <f>VLOOKUP(A4102, Kickstarter!B:P, 15, FALSE)</f>
        <v>0</v>
      </c>
      <c r="F4102">
        <f>VLOOKUP(A4102, Kickstarter!B:P, 11, FALSE)</f>
        <v>0</v>
      </c>
    </row>
    <row r="4103" spans="1:6" ht="45" x14ac:dyDescent="0.25">
      <c r="A4103" s="9" t="s">
        <v>4097</v>
      </c>
      <c r="B4103" s="3" t="str">
        <f>VLOOKUP(A4103, Kickstarter!B:C, 2, FALSE)</f>
        <v>This is a Comedic Story about a young boy who saw the image of the perfect woman and from that point searched for someone similar</v>
      </c>
      <c r="C4103">
        <f>VLOOKUP(A4103, Kickstarter!B:E, 3, FALSE)</f>
        <v>600</v>
      </c>
      <c r="D4103">
        <f>VLOOKUP(A4103, Kickstarter!B:E, 4, FALSE)</f>
        <v>0</v>
      </c>
      <c r="E4103">
        <f>VLOOKUP(A4103, Kickstarter!B:P, 15, FALSE)</f>
        <v>0</v>
      </c>
      <c r="F4103">
        <f>VLOOKUP(A4103, Kickstarter!B:P, 11, FALSE)</f>
        <v>0</v>
      </c>
    </row>
    <row r="4104" spans="1:6" ht="45" x14ac:dyDescent="0.25">
      <c r="A4104" s="9" t="s">
        <v>4098</v>
      </c>
      <c r="B4104" s="3" t="str">
        <f>VLOOKUP(A4104, Kickstarter!B:C, 2, FALSE)</f>
        <v>Local Community theater to get up and running in the Idaho Falls area. Something new, something different!</v>
      </c>
      <c r="C4104">
        <f>VLOOKUP(A4104, Kickstarter!B:E, 3, FALSE)</f>
        <v>500</v>
      </c>
      <c r="D4104">
        <f>VLOOKUP(A4104, Kickstarter!B:E, 4, FALSE)</f>
        <v>137</v>
      </c>
      <c r="E4104">
        <f>VLOOKUP(A4104, Kickstarter!B:P, 15, FALSE)</f>
        <v>22.83</v>
      </c>
      <c r="F4104">
        <f>VLOOKUP(A4104, Kickstarter!B:P, 11, FALSE)</f>
        <v>6</v>
      </c>
    </row>
    <row r="4105" spans="1:6" ht="45" x14ac:dyDescent="0.25">
      <c r="A4105" s="9" t="s">
        <v>4099</v>
      </c>
      <c r="B4105" s="3" t="str">
        <f>VLOOKUP(A4105, Kickstarter!B:C, 2, FALSE)</f>
        <v>Weather Men is a play, written by Nathan Black.  A comedy/drama that explores the question of 'why people stay together?'</v>
      </c>
      <c r="C4105">
        <f>VLOOKUP(A4105, Kickstarter!B:E, 3, FALSE)</f>
        <v>1000</v>
      </c>
      <c r="D4105">
        <f>VLOOKUP(A4105, Kickstarter!B:E, 4, FALSE)</f>
        <v>100</v>
      </c>
      <c r="E4105">
        <f>VLOOKUP(A4105, Kickstarter!B:P, 15, FALSE)</f>
        <v>16.670000000000002</v>
      </c>
      <c r="F4105">
        <f>VLOOKUP(A4105, Kickstarter!B:P, 11, FALSE)</f>
        <v>6</v>
      </c>
    </row>
    <row r="4106" spans="1:6" ht="45" x14ac:dyDescent="0.25">
      <c r="A4106" s="9" t="s">
        <v>4100</v>
      </c>
      <c r="B4106" s="3" t="str">
        <f>VLOOKUP(A4106, Kickstarter!B:C, 2, FALSE)</f>
        <v>PETER PAN, written by Ebony Rattle, is a new retelling of the classic play by J.M. Barrie about a boy who refused to grow up.</v>
      </c>
      <c r="C4106">
        <f>VLOOKUP(A4106, Kickstarter!B:E, 3, FALSE)</f>
        <v>3000</v>
      </c>
      <c r="D4106">
        <f>VLOOKUP(A4106, Kickstarter!B:E, 4, FALSE)</f>
        <v>641</v>
      </c>
      <c r="E4106">
        <f>VLOOKUP(A4106, Kickstarter!B:P, 15, FALSE)</f>
        <v>45.79</v>
      </c>
      <c r="F4106">
        <f>VLOOKUP(A4106, Kickstarter!B:P, 11, FALSE)</f>
        <v>14</v>
      </c>
    </row>
    <row r="4107" spans="1:6" ht="45" x14ac:dyDescent="0.25">
      <c r="A4107" s="9" t="s">
        <v>4101</v>
      </c>
      <c r="B4107" s="3" t="str">
        <f>VLOOKUP(A4107, Kickstarter!B:C, 2, FALSE)</f>
        <v>Buscamos finalizar el proceso de producciÃ³n de un espectÃ¡culo de payaso y con Ã©l, activar espacios pÃºblicos para la escena clown.</v>
      </c>
      <c r="C4107">
        <f>VLOOKUP(A4107, Kickstarter!B:E, 3, FALSE)</f>
        <v>33000</v>
      </c>
      <c r="D4107">
        <f>VLOOKUP(A4107, Kickstarter!B:E, 4, FALSE)</f>
        <v>2300</v>
      </c>
      <c r="E4107">
        <f>VLOOKUP(A4107, Kickstarter!B:P, 15, FALSE)</f>
        <v>383.33</v>
      </c>
      <c r="F4107">
        <f>VLOOKUP(A4107, Kickstarter!B:P, 11, FALSE)</f>
        <v>6</v>
      </c>
    </row>
    <row r="4108" spans="1:6" ht="45" x14ac:dyDescent="0.25">
      <c r="A4108" s="9" t="s">
        <v>4102</v>
      </c>
      <c r="B4108" s="3" t="str">
        <f>VLOOKUP(A4108, Kickstarter!B:C, 2, FALSE)</f>
        <v>No magic show has ever integrated theatre arts like this.  World of Paradox is designed for all audiences and is interactive in nature.</v>
      </c>
      <c r="C4108">
        <f>VLOOKUP(A4108, Kickstarter!B:E, 3, FALSE)</f>
        <v>5000</v>
      </c>
      <c r="D4108">
        <f>VLOOKUP(A4108, Kickstarter!B:E, 4, FALSE)</f>
        <v>3530</v>
      </c>
      <c r="E4108">
        <f>VLOOKUP(A4108, Kickstarter!B:P, 15, FALSE)</f>
        <v>106.97</v>
      </c>
      <c r="F4108">
        <f>VLOOKUP(A4108, Kickstarter!B:P, 11, FALSE)</f>
        <v>33</v>
      </c>
    </row>
    <row r="4109" spans="1:6" ht="45" x14ac:dyDescent="0.25">
      <c r="A4109" s="9" t="s">
        <v>4103</v>
      </c>
      <c r="B4109" s="3" t="str">
        <f>VLOOKUP(A4109, Kickstarter!B:C, 2, FALSE)</f>
        <v>A new dramatic comedy dealing with a father's unwillingness to let go of his past causes major problems for the future of his daughter.</v>
      </c>
      <c r="C4109">
        <f>VLOOKUP(A4109, Kickstarter!B:E, 3, FALSE)</f>
        <v>2000</v>
      </c>
      <c r="D4109">
        <f>VLOOKUP(A4109, Kickstarter!B:E, 4, FALSE)</f>
        <v>41</v>
      </c>
      <c r="E4109">
        <f>VLOOKUP(A4109, Kickstarter!B:P, 15, FALSE)</f>
        <v>10.25</v>
      </c>
      <c r="F4109">
        <f>VLOOKUP(A4109, Kickstarter!B:P, 11, FALSE)</f>
        <v>4</v>
      </c>
    </row>
    <row r="4110" spans="1:6" ht="45" x14ac:dyDescent="0.25">
      <c r="A4110" s="9" t="s">
        <v>4104</v>
      </c>
      <c r="B4110" s="3" t="str">
        <f>VLOOKUP(A4110, Kickstarter!B:C, 2, FALSE)</f>
        <v>We are producing and directing a stage play that will focus on relationships and the stereotypes/truths that prohibit growth.</v>
      </c>
      <c r="C4110">
        <f>VLOOKUP(A4110, Kickstarter!B:E, 3, FALSE)</f>
        <v>3000</v>
      </c>
      <c r="D4110">
        <f>VLOOKUP(A4110, Kickstarter!B:E, 4, FALSE)</f>
        <v>59</v>
      </c>
      <c r="E4110">
        <f>VLOOKUP(A4110, Kickstarter!B:P, 15, FALSE)</f>
        <v>59</v>
      </c>
      <c r="F4110">
        <f>VLOOKUP(A4110, Kickstarter!B:P, 11, FALSE)</f>
        <v>1</v>
      </c>
    </row>
    <row r="4111" spans="1:6" ht="45" x14ac:dyDescent="0.25">
      <c r="A4111" s="9" t="s">
        <v>4105</v>
      </c>
      <c r="B4111" s="3" t="str">
        <f>VLOOKUP(A4111, Kickstarter!B:C, 2, FALSE)</f>
        <v>Jack the Lad - a new play that explores how far the boundaries of friendship will stretch when morality and loyalties clash.</v>
      </c>
      <c r="C4111">
        <f>VLOOKUP(A4111, Kickstarter!B:E, 3, FALSE)</f>
        <v>500</v>
      </c>
      <c r="D4111">
        <f>VLOOKUP(A4111, Kickstarter!B:E, 4, FALSE)</f>
        <v>0</v>
      </c>
      <c r="E4111">
        <f>VLOOKUP(A4111, Kickstarter!B:P, 15, FALSE)</f>
        <v>0</v>
      </c>
      <c r="F4111">
        <f>VLOOKUP(A4111, Kickstarter!B:P, 11, FALSE)</f>
        <v>0</v>
      </c>
    </row>
    <row r="4112" spans="1:6" ht="45" x14ac:dyDescent="0.25">
      <c r="A4112" s="9" t="s">
        <v>4106</v>
      </c>
      <c r="B4112" s="3" t="str">
        <f>VLOOKUP(A4112, Kickstarter!B:C, 2, FALSE)</f>
        <v>Set in the height of sex, drugs and rock 'n' roll this production is an exciting new take on Moliere's classic! Performing with SpaceUK</v>
      </c>
      <c r="C4112">
        <f>VLOOKUP(A4112, Kickstarter!B:E, 3, FALSE)</f>
        <v>300</v>
      </c>
      <c r="D4112">
        <f>VLOOKUP(A4112, Kickstarter!B:E, 4, FALSE)</f>
        <v>86</v>
      </c>
      <c r="E4112">
        <f>VLOOKUP(A4112, Kickstarter!B:P, 15, FALSE)</f>
        <v>14.33</v>
      </c>
      <c r="F4112">
        <f>VLOOKUP(A4112, Kickstarter!B:P, 11, FALSE)</f>
        <v>6</v>
      </c>
    </row>
    <row r="4113" spans="1:6" ht="45" x14ac:dyDescent="0.25">
      <c r="A4113" s="9" t="s">
        <v>4107</v>
      </c>
      <c r="B4113" s="3" t="str">
        <f>VLOOKUP(A4113, Kickstarter!B:C, 2, FALSE)</f>
        <v>REBORN IN LOVE is the sequel to REBORN FROM ABOVE: A Tale of Eternal Love.  This is part two, of a One-Act play series.</v>
      </c>
      <c r="C4113">
        <f>VLOOKUP(A4113, Kickstarter!B:E, 3, FALSE)</f>
        <v>3000</v>
      </c>
      <c r="D4113">
        <f>VLOOKUP(A4113, Kickstarter!B:E, 4, FALSE)</f>
        <v>94</v>
      </c>
      <c r="E4113">
        <f>VLOOKUP(A4113, Kickstarter!B:P, 15, FALSE)</f>
        <v>15.67</v>
      </c>
      <c r="F4113">
        <f>VLOOKUP(A4113, Kickstarter!B:P, 11, FALSE)</f>
        <v>6</v>
      </c>
    </row>
    <row r="4114" spans="1:6" ht="45" x14ac:dyDescent="0.25">
      <c r="A4114" s="9" t="s">
        <v>4108</v>
      </c>
      <c r="B4114" s="3" t="str">
        <f>VLOOKUP(A4114, Kickstarter!B:C, 2, FALSE)</f>
        <v>Set in Southern America â€œThe Divideâ€ is a stage play that touches on the issues that are forefront in America and the world.</v>
      </c>
      <c r="C4114">
        <f>VLOOKUP(A4114, Kickstarter!B:E, 3, FALSE)</f>
        <v>2500</v>
      </c>
      <c r="D4114">
        <f>VLOOKUP(A4114, Kickstarter!B:E, 4, FALSE)</f>
        <v>1</v>
      </c>
      <c r="E4114">
        <f>VLOOKUP(A4114, Kickstarter!B:P, 15, FALSE)</f>
        <v>1</v>
      </c>
      <c r="F4114">
        <f>VLOOKUP(A4114, Kickstarter!B:P, 11, FALSE)</f>
        <v>1</v>
      </c>
    </row>
    <row r="4115" spans="1:6" ht="45" x14ac:dyDescent="0.25">
      <c r="A4115" s="9" t="s">
        <v>4109</v>
      </c>
      <c r="B4115" s="3" t="str">
        <f>VLOOKUP(A4115, Kickstarter!B:C, 2, FALSE)</f>
        <v>A family oriented play about Christians &amp; the sins they live with, portrayed by "puppets and toys" at Queensbury Theater in Houston.</v>
      </c>
      <c r="C4115">
        <f>VLOOKUP(A4115, Kickstarter!B:E, 3, FALSE)</f>
        <v>1500</v>
      </c>
      <c r="D4115">
        <f>VLOOKUP(A4115, Kickstarter!B:E, 4, FALSE)</f>
        <v>3</v>
      </c>
      <c r="E4115">
        <f>VLOOKUP(A4115, Kickstarter!B:P, 15, FALSE)</f>
        <v>1</v>
      </c>
      <c r="F4115">
        <f>VLOOKUP(A4115, Kickstarter!B:P, 11, FALSE)</f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9972C-1F7D-41B2-A156-003D7D94C2F2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0" t="s">
        <v>8359</v>
      </c>
      <c r="S1" s="16" t="s">
        <v>8365</v>
      </c>
      <c r="T1" s="10" t="s">
        <v>8366</v>
      </c>
    </row>
    <row r="2" spans="1:20" ht="28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7">
        <v>42646.092812499999</v>
      </c>
      <c r="T2" s="17">
        <v>42675.207638888889</v>
      </c>
    </row>
    <row r="3" spans="1:20" ht="19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7">
        <v>42430.040798611109</v>
      </c>
      <c r="T3" s="17">
        <v>42449.999131944445</v>
      </c>
    </row>
    <row r="4" spans="1:20" ht="28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  <c r="T4" s="17">
        <v>42268.13282407407</v>
      </c>
    </row>
    <row r="5" spans="1:20" ht="255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7">
        <v>41850.400937500002</v>
      </c>
      <c r="T5" s="17">
        <v>41895.400937500002</v>
      </c>
    </row>
    <row r="6" spans="1:20" ht="285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7">
        <v>42753.205625000002</v>
      </c>
      <c r="T6" s="17">
        <v>42783.670138888891</v>
      </c>
    </row>
    <row r="7" spans="1:20" ht="12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7">
        <v>42155.920219907406</v>
      </c>
      <c r="T7" s="17">
        <v>42176.888888888891</v>
      </c>
    </row>
    <row r="8" spans="1:20" ht="25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7">
        <v>42157.591064814813</v>
      </c>
      <c r="T8" s="17">
        <v>42179.083333333328</v>
      </c>
    </row>
    <row r="9" spans="1:20" ht="28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7">
        <v>42676.065150462964</v>
      </c>
      <c r="T9" s="17">
        <v>42721.290972222225</v>
      </c>
    </row>
    <row r="10" spans="1:20" ht="27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  <c r="T10" s="17">
        <v>42503.007037037038</v>
      </c>
    </row>
    <row r="11" spans="1:20" ht="27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7">
        <v>42282.768414351856</v>
      </c>
      <c r="T11" s="17">
        <v>42312.810081018513</v>
      </c>
    </row>
    <row r="12" spans="1:20" ht="25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7">
        <v>42473.794710648144</v>
      </c>
      <c r="T12" s="17">
        <v>42503.794710648144</v>
      </c>
    </row>
    <row r="13" spans="1:20" ht="25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7">
        <v>42712.23474537037</v>
      </c>
      <c r="T13" s="17">
        <v>42735.707638888889</v>
      </c>
    </row>
    <row r="14" spans="1:20" ht="30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7">
        <v>42561.154664351852</v>
      </c>
      <c r="T14" s="17">
        <v>42592.166666666672</v>
      </c>
    </row>
    <row r="15" spans="1:20" ht="22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7">
        <v>42709.134780092587</v>
      </c>
      <c r="T15" s="17">
        <v>42739.134780092587</v>
      </c>
    </row>
    <row r="16" spans="1:20" ht="12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7">
        <v>42086.614942129629</v>
      </c>
      <c r="T16" s="17">
        <v>42117.290972222225</v>
      </c>
    </row>
    <row r="17" spans="1:20" ht="27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7">
        <v>42064.652673611112</v>
      </c>
      <c r="T17" s="17">
        <v>42101.291666666672</v>
      </c>
    </row>
    <row r="18" spans="1:20" ht="285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7">
        <v>42292.701053240744</v>
      </c>
      <c r="T18" s="17">
        <v>42322.742719907401</v>
      </c>
    </row>
    <row r="19" spans="1:20" ht="27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7">
        <v>42461.747199074074</v>
      </c>
      <c r="T19" s="17">
        <v>42491.747199074074</v>
      </c>
    </row>
    <row r="20" spans="1:20" ht="25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7">
        <v>42169.814340277779</v>
      </c>
      <c r="T20" s="17">
        <v>42199.814340277779</v>
      </c>
    </row>
    <row r="21" spans="1:20" ht="28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7">
        <v>42483.675208333334</v>
      </c>
      <c r="T21" s="17">
        <v>42522.789583333331</v>
      </c>
    </row>
    <row r="22" spans="1:20" ht="28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7">
        <v>42195.749745370369</v>
      </c>
      <c r="T22" s="17">
        <v>42206.125</v>
      </c>
    </row>
    <row r="23" spans="1:20" ht="210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7">
        <v>42675.057997685188</v>
      </c>
      <c r="T23" s="17">
        <v>42705.099664351852</v>
      </c>
    </row>
    <row r="24" spans="1:20" ht="180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7">
        <v>42018.94159722222</v>
      </c>
      <c r="T24" s="17">
        <v>42047.291666666672</v>
      </c>
    </row>
    <row r="25" spans="1:20" ht="18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7">
        <v>42026.924976851849</v>
      </c>
      <c r="T25" s="17">
        <v>42052.207638888889</v>
      </c>
    </row>
    <row r="26" spans="1:20" ht="240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7">
        <v>41920.787534722222</v>
      </c>
      <c r="T26" s="17">
        <v>41941.787534722222</v>
      </c>
    </row>
    <row r="27" spans="1:20" ht="210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7">
        <v>42558.189432870371</v>
      </c>
      <c r="T27" s="17">
        <v>42587.875</v>
      </c>
    </row>
    <row r="28" spans="1:20" ht="28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7">
        <v>41808.198518518519</v>
      </c>
      <c r="T28" s="17">
        <v>41838.198518518519</v>
      </c>
    </row>
    <row r="29" spans="1:20" ht="22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7">
        <v>42550.701886574068</v>
      </c>
      <c r="T29" s="17">
        <v>42580.701886574068</v>
      </c>
    </row>
    <row r="30" spans="1:20" ht="135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7">
        <v>42056.013124999998</v>
      </c>
      <c r="T30" s="17">
        <v>42075.166666666672</v>
      </c>
    </row>
    <row r="31" spans="1:20" ht="25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7">
        <v>42016.938692129625</v>
      </c>
      <c r="T31" s="17">
        <v>42046.938692129625</v>
      </c>
    </row>
    <row r="32" spans="1:20" ht="28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  <c r="T32" s="17">
        <v>42622.166666666672</v>
      </c>
    </row>
    <row r="33" spans="1:20" ht="270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7">
        <v>42183.231006944443</v>
      </c>
      <c r="T33" s="17">
        <v>42228.231006944443</v>
      </c>
    </row>
    <row r="34" spans="1:20" ht="25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7">
        <v>41780.525937500002</v>
      </c>
      <c r="T34" s="17">
        <v>41796.958333333336</v>
      </c>
    </row>
    <row r="35" spans="1:20" ht="28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7">
        <v>42158.065694444449</v>
      </c>
      <c r="T35" s="17">
        <v>42201</v>
      </c>
    </row>
    <row r="36" spans="1:20" ht="10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  <c r="T36" s="17">
        <v>42184.873124999998</v>
      </c>
    </row>
    <row r="37" spans="1:20" ht="28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7">
        <v>42208.84646990741</v>
      </c>
      <c r="T37" s="17">
        <v>42238.84646990741</v>
      </c>
    </row>
    <row r="38" spans="1:20" ht="27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7">
        <v>42451.496817129635</v>
      </c>
      <c r="T38" s="17">
        <v>42459.610416666663</v>
      </c>
    </row>
    <row r="39" spans="1:20" ht="25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7">
        <v>41759.13962962963</v>
      </c>
      <c r="T39" s="17">
        <v>41791.165972222225</v>
      </c>
    </row>
    <row r="40" spans="1:20" ht="22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7">
        <v>42693.742604166662</v>
      </c>
      <c r="T40" s="17">
        <v>42718.742604166662</v>
      </c>
    </row>
    <row r="41" spans="1:20" ht="240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7">
        <v>42250.598217592589</v>
      </c>
      <c r="T41" s="17">
        <v>42270.598217592589</v>
      </c>
    </row>
    <row r="42" spans="1:20" ht="27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7">
        <v>42060.683935185181</v>
      </c>
      <c r="T42" s="17">
        <v>42090.642268518524</v>
      </c>
    </row>
    <row r="43" spans="1:20" ht="210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7">
        <v>42136.270787037036</v>
      </c>
      <c r="T43" s="17">
        <v>42168.071527777778</v>
      </c>
    </row>
    <row r="44" spans="1:20" ht="255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7">
        <v>42171.034861111111</v>
      </c>
      <c r="T44" s="17">
        <v>42195.291666666672</v>
      </c>
    </row>
    <row r="45" spans="1:20" ht="255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7">
        <v>42494.683634259258</v>
      </c>
      <c r="T45" s="17">
        <v>42524.6875</v>
      </c>
    </row>
    <row r="46" spans="1:20" ht="18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7">
        <v>41758.839675925927</v>
      </c>
      <c r="T46" s="17">
        <v>41771.165972222225</v>
      </c>
    </row>
    <row r="47" spans="1:20" ht="18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7">
        <v>42171.824884259258</v>
      </c>
      <c r="T47" s="17">
        <v>42201.824884259258</v>
      </c>
    </row>
    <row r="48" spans="1:20" ht="9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7">
        <v>42268.127696759257</v>
      </c>
      <c r="T48" s="17">
        <v>42288.083333333328</v>
      </c>
    </row>
    <row r="49" spans="1:20" ht="285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7">
        <v>42746.261782407411</v>
      </c>
      <c r="T49" s="17">
        <v>42784.207638888889</v>
      </c>
    </row>
    <row r="50" spans="1:20" ht="25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7">
        <v>41842.607592592591</v>
      </c>
      <c r="T50" s="17">
        <v>41864.916666666664</v>
      </c>
    </row>
    <row r="51" spans="1:20" ht="28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7">
        <v>41853.240208333329</v>
      </c>
      <c r="T51" s="17">
        <v>41876.207638888889</v>
      </c>
    </row>
    <row r="52" spans="1:20" ht="27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7">
        <v>42061.212488425925</v>
      </c>
      <c r="T52" s="17">
        <v>42089.166666666672</v>
      </c>
    </row>
    <row r="53" spans="1:20" ht="25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7">
        <v>42036.24428240741</v>
      </c>
      <c r="T53" s="17">
        <v>42064.290972222225</v>
      </c>
    </row>
    <row r="54" spans="1:20" ht="285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7">
        <v>42157.470185185186</v>
      </c>
      <c r="T54" s="17">
        <v>42187.470185185186</v>
      </c>
    </row>
    <row r="55" spans="1:20" ht="25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7">
        <v>41827.909942129627</v>
      </c>
      <c r="T55" s="17">
        <v>41857.897222222222</v>
      </c>
    </row>
    <row r="56" spans="1:20" ht="315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7">
        <v>42162.729548611111</v>
      </c>
      <c r="T56" s="17">
        <v>42192.729548611111</v>
      </c>
    </row>
    <row r="57" spans="1:20" ht="27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7">
        <v>42233.738564814819</v>
      </c>
      <c r="T57" s="17">
        <v>42263.738564814819</v>
      </c>
    </row>
    <row r="58" spans="1:20" ht="240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7">
        <v>42042.197824074072</v>
      </c>
      <c r="T58" s="17">
        <v>42072.156157407408</v>
      </c>
    </row>
    <row r="59" spans="1:20" ht="18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7">
        <v>42585.523842592593</v>
      </c>
      <c r="T59" s="17">
        <v>42599.165972222225</v>
      </c>
    </row>
    <row r="60" spans="1:20" ht="240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7">
        <v>41808.669571759259</v>
      </c>
      <c r="T60" s="17">
        <v>41838.669571759259</v>
      </c>
    </row>
    <row r="61" spans="1:20" ht="28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7">
        <v>41852.658310185187</v>
      </c>
      <c r="T61" s="17">
        <v>41882.658310185187</v>
      </c>
    </row>
    <row r="62" spans="1:20" ht="18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7">
        <v>42694.110185185185</v>
      </c>
      <c r="T62" s="17">
        <v>42709.041666666672</v>
      </c>
    </row>
    <row r="63" spans="1:20" ht="30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  <c r="T63" s="17">
        <v>42370.166666666672</v>
      </c>
    </row>
    <row r="64" spans="1:20" ht="285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7">
        <v>41880.061006944445</v>
      </c>
      <c r="T64" s="17">
        <v>41908.065972222219</v>
      </c>
    </row>
    <row r="65" spans="1:20" ht="27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7">
        <v>41941.683865740742</v>
      </c>
      <c r="T65" s="17">
        <v>41970.125</v>
      </c>
    </row>
    <row r="66" spans="1:20" ht="315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7">
        <v>42026.88118055556</v>
      </c>
      <c r="T66" s="17">
        <v>42086.093055555553</v>
      </c>
    </row>
    <row r="67" spans="1:20" ht="28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7">
        <v>41922.640590277777</v>
      </c>
      <c r="T67" s="17">
        <v>41932.249305555553</v>
      </c>
    </row>
    <row r="68" spans="1:20" ht="28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7">
        <v>41993.824340277773</v>
      </c>
      <c r="T68" s="17">
        <v>42010.25</v>
      </c>
    </row>
    <row r="69" spans="1:20" ht="22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7">
        <v>42219.915856481486</v>
      </c>
      <c r="T69" s="17">
        <v>42240.083333333328</v>
      </c>
    </row>
    <row r="70" spans="1:20" ht="25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7">
        <v>41909.969386574077</v>
      </c>
      <c r="T70" s="17">
        <v>41950.011053240742</v>
      </c>
    </row>
    <row r="71" spans="1:20" ht="15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7">
        <v>41891.665324074071</v>
      </c>
      <c r="T71" s="17">
        <v>41913.166666666664</v>
      </c>
    </row>
    <row r="72" spans="1:20" ht="31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7">
        <v>41226.017361111109</v>
      </c>
      <c r="T72" s="17">
        <v>41250.083333333336</v>
      </c>
    </row>
    <row r="73" spans="1:20" ht="30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7">
        <v>40478.263923611114</v>
      </c>
      <c r="T73" s="17">
        <v>40568.166666666664</v>
      </c>
    </row>
    <row r="74" spans="1:20" ht="19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7">
        <v>41862.83997685185</v>
      </c>
      <c r="T74" s="17">
        <v>41892.83997685185</v>
      </c>
    </row>
    <row r="75" spans="1:20" ht="22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7">
        <v>40633.154363425929</v>
      </c>
      <c r="T75" s="17">
        <v>40664.207638888889</v>
      </c>
    </row>
    <row r="76" spans="1:20" ht="27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7">
        <v>40970.875671296293</v>
      </c>
      <c r="T76" s="17">
        <v>41000.834004629629</v>
      </c>
    </row>
    <row r="77" spans="1:20" ht="28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7">
        <v>41026.953055555554</v>
      </c>
      <c r="T77" s="17">
        <v>41061.953055555554</v>
      </c>
    </row>
    <row r="78" spans="1:20" ht="12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7">
        <v>41829.788252314815</v>
      </c>
      <c r="T78" s="17">
        <v>41839.208333333336</v>
      </c>
    </row>
    <row r="79" spans="1:20" ht="12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7">
        <v>41447.839722222219</v>
      </c>
      <c r="T79" s="17">
        <v>41477.839722222219</v>
      </c>
    </row>
    <row r="80" spans="1:20" ht="210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7">
        <v>40884.066678240742</v>
      </c>
      <c r="T80" s="17">
        <v>40926.958333333336</v>
      </c>
    </row>
    <row r="81" spans="1:20" ht="270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7">
        <v>41841.26489583333</v>
      </c>
      <c r="T81" s="17">
        <v>41864.207638888889</v>
      </c>
    </row>
    <row r="82" spans="1:20" ht="28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7">
        <v>41799.685902777775</v>
      </c>
      <c r="T82" s="17">
        <v>41827.083333333336</v>
      </c>
    </row>
    <row r="83" spans="1:20" ht="25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7">
        <v>41775.753761574073</v>
      </c>
      <c r="T83" s="17">
        <v>41805.753761574073</v>
      </c>
    </row>
    <row r="84" spans="1:20" ht="30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  <c r="T84" s="17">
        <v>41799.80572916667</v>
      </c>
    </row>
    <row r="85" spans="1:20" ht="28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7">
        <v>40644.159259259257</v>
      </c>
      <c r="T85" s="17">
        <v>40666.165972222225</v>
      </c>
    </row>
    <row r="86" spans="1:20" ht="25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7">
        <v>41940.69158564815</v>
      </c>
      <c r="T86" s="17">
        <v>41969.332638888889</v>
      </c>
    </row>
    <row r="87" spans="1:20" ht="135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7">
        <v>41839.175706018519</v>
      </c>
      <c r="T87" s="17">
        <v>41853.175706018519</v>
      </c>
    </row>
    <row r="88" spans="1:20" ht="270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7">
        <v>41772.105937500004</v>
      </c>
      <c r="T88" s="17">
        <v>41803.916666666664</v>
      </c>
    </row>
    <row r="89" spans="1:20" ht="165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7">
        <v>41591.737974537034</v>
      </c>
      <c r="T89" s="17">
        <v>41621.207638888889</v>
      </c>
    </row>
    <row r="90" spans="1:20" ht="210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7">
        <v>41789.080370370371</v>
      </c>
      <c r="T90" s="17">
        <v>41822.166666666664</v>
      </c>
    </row>
    <row r="91" spans="1:20" ht="270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7">
        <v>40923.729953703703</v>
      </c>
      <c r="T91" s="17">
        <v>40953.729953703703</v>
      </c>
    </row>
    <row r="92" spans="1:20" ht="28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7">
        <v>41878.878379629627</v>
      </c>
      <c r="T92" s="17">
        <v>41908.878379629627</v>
      </c>
    </row>
    <row r="93" spans="1:20" ht="285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7">
        <v>41862.864675925928</v>
      </c>
      <c r="T93" s="17">
        <v>41876.864675925928</v>
      </c>
    </row>
    <row r="94" spans="1:20" ht="285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7">
        <v>40531.886886574073</v>
      </c>
      <c r="T94" s="17">
        <v>40591.886886574073</v>
      </c>
    </row>
    <row r="95" spans="1:20" ht="28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7">
        <v>41477.930914351848</v>
      </c>
      <c r="T95" s="17">
        <v>41504.625</v>
      </c>
    </row>
    <row r="96" spans="1:20" ht="25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7">
        <v>41781.666770833333</v>
      </c>
      <c r="T96" s="17">
        <v>41811.666770833333</v>
      </c>
    </row>
    <row r="97" spans="1:20" ht="19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7">
        <v>41375.702210648145</v>
      </c>
      <c r="T97" s="17">
        <v>41400.702210648145</v>
      </c>
    </row>
    <row r="98" spans="1:20" ht="24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7">
        <v>40883.949317129627</v>
      </c>
      <c r="T98" s="17">
        <v>40939.708333333336</v>
      </c>
    </row>
    <row r="99" spans="1:20" ht="210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7">
        <v>41491.79478009259</v>
      </c>
      <c r="T99" s="17">
        <v>41509.79478009259</v>
      </c>
    </row>
    <row r="100" spans="1:20" ht="240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30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270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270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27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28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165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27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19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19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12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  <c r="T110" s="17">
        <v>42806.875</v>
      </c>
    </row>
    <row r="111" spans="1:20" ht="210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165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27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25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7">
        <v>42503.559467592597</v>
      </c>
      <c r="T114" s="17">
        <v>42524.875</v>
      </c>
    </row>
    <row r="115" spans="1:20" ht="12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240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30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240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22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240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30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30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165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285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12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270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7">
        <v>42262.096782407403</v>
      </c>
      <c r="T126" s="17">
        <v>42286</v>
      </c>
    </row>
    <row r="127" spans="1:20" ht="25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240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12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25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285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28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13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7">
        <v>42602.576712962968</v>
      </c>
      <c r="T133" s="17">
        <v>42621.15625</v>
      </c>
    </row>
    <row r="134" spans="1:20" ht="22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210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28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240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28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165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18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7">
        <v>42284.516064814816</v>
      </c>
      <c r="T140" s="17">
        <v>42307.875</v>
      </c>
    </row>
    <row r="141" spans="1:20" ht="21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270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7">
        <v>42136.536134259266</v>
      </c>
      <c r="T142" s="17">
        <v>42167.875</v>
      </c>
    </row>
    <row r="143" spans="1:20" ht="28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270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22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285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270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7">
        <v>42400.704537037032</v>
      </c>
      <c r="T147" s="17">
        <v>42444.875</v>
      </c>
    </row>
    <row r="148" spans="1:20" ht="28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  <c r="T148" s="17">
        <v>42044.1875</v>
      </c>
    </row>
    <row r="149" spans="1:20" ht="30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33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21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30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240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6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28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28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28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7">
        <v>42239.957962962959</v>
      </c>
      <c r="T157" s="17">
        <v>42260</v>
      </c>
    </row>
    <row r="158" spans="1:20" ht="25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25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24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25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25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28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285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7">
        <v>42493.219236111108</v>
      </c>
      <c r="T164" s="17">
        <v>42531.125</v>
      </c>
    </row>
    <row r="165" spans="1:20" ht="27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25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18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25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27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25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300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240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240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30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27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28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28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27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28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28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19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195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210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30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21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27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28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24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28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27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21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25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210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27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240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25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28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270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22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15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21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240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25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27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25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28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30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7">
        <v>42292.087592592594</v>
      </c>
      <c r="T207" s="17">
        <v>42329.125</v>
      </c>
    </row>
    <row r="208" spans="1:20" ht="27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  <c r="T208" s="17">
        <v>41983.8675</v>
      </c>
    </row>
    <row r="209" spans="1:20" ht="28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285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22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30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28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25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240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31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28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25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315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210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270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24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28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30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25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19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270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7">
        <v>41894.91375</v>
      </c>
      <c r="T227" s="17">
        <v>41938.029861111114</v>
      </c>
    </row>
    <row r="228" spans="1:20" ht="28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25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25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27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28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25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25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240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180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7">
        <v>41776.063136574077</v>
      </c>
      <c r="T236" s="17">
        <v>41807.125</v>
      </c>
    </row>
    <row r="237" spans="1:20" ht="31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28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7">
        <v>42572.61681712963</v>
      </c>
      <c r="T238" s="17">
        <v>42589.125</v>
      </c>
    </row>
    <row r="239" spans="1:20" ht="25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30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18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27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25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30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28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15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300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240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28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27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31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7">
        <v>42626.7503125</v>
      </c>
      <c r="T251" s="17">
        <v>42656.7503125</v>
      </c>
    </row>
    <row r="252" spans="1:20" ht="31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15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27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28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7">
        <v>42643.632858796293</v>
      </c>
      <c r="T255" s="17">
        <v>42672.125</v>
      </c>
    </row>
    <row r="256" spans="1:20" ht="210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7">
        <v>42179.898472222223</v>
      </c>
      <c r="T256" s="17">
        <v>42195.75</v>
      </c>
    </row>
    <row r="257" spans="1:20" ht="33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21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6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22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  <c r="T260" s="17">
        <v>42634.125</v>
      </c>
    </row>
    <row r="261" spans="1:20" ht="285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16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25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31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31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7">
        <v>41921.279976851853</v>
      </c>
      <c r="T265" s="17">
        <v>41939.125</v>
      </c>
    </row>
    <row r="266" spans="1:20" ht="22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7">
        <v>42128.736608796295</v>
      </c>
      <c r="T266" s="17">
        <v>42141.125</v>
      </c>
    </row>
    <row r="267" spans="1:20" ht="270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7">
        <v>42053.916921296302</v>
      </c>
      <c r="T267" s="17">
        <v>42079.875</v>
      </c>
    </row>
    <row r="268" spans="1:20" ht="25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7">
        <v>42171.317442129628</v>
      </c>
      <c r="T268" s="17">
        <v>42195.875</v>
      </c>
    </row>
    <row r="269" spans="1:20" ht="270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255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27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240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27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27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28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270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30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27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7">
        <v>42689.214988425927</v>
      </c>
      <c r="T278" s="17">
        <v>42700.25</v>
      </c>
    </row>
    <row r="279" spans="1:20" ht="285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285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24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27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28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30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27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30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210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30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30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30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28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240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27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7">
        <v>41856.010069444441</v>
      </c>
      <c r="T293" s="17">
        <v>41890.125</v>
      </c>
    </row>
    <row r="294" spans="1:20" ht="28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27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28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240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28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30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31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0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315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30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22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7">
        <v>42243.6252662037</v>
      </c>
      <c r="T304" s="17">
        <v>42278.6252662037</v>
      </c>
    </row>
    <row r="305" spans="1:20" ht="25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28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16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28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28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25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270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30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28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7">
        <v>42196.028703703705</v>
      </c>
      <c r="T313" s="17">
        <v>42228</v>
      </c>
    </row>
    <row r="314" spans="1:20" ht="22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30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31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28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28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28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22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27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28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25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240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25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25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30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270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9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270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240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240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30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15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165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240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25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7">
        <v>42220.79487268519</v>
      </c>
      <c r="T338" s="17">
        <v>42246</v>
      </c>
    </row>
    <row r="339" spans="1:20" ht="15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30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25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27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22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25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25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27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27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7">
        <v>42619.935694444444</v>
      </c>
      <c r="T347" s="17">
        <v>42643.875</v>
      </c>
    </row>
    <row r="348" spans="1:20" ht="18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18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31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27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195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22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30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165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210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28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27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105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25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30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30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19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25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210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315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270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240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25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240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7">
        <v>41753.593275462961</v>
      </c>
      <c r="T370" s="17">
        <v>41778.875</v>
      </c>
    </row>
    <row r="371" spans="1:20" ht="240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27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30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27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135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165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7">
        <v>41891.96503472222</v>
      </c>
      <c r="T376" s="17">
        <v>41901</v>
      </c>
    </row>
    <row r="377" spans="1:20" ht="255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30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210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27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12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27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25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7">
        <v>41792.542986111112</v>
      </c>
      <c r="T383" s="17">
        <v>41813.75</v>
      </c>
    </row>
    <row r="384" spans="1:20" ht="210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19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315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165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165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27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270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28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25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135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315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28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7">
        <v>42462.140868055561</v>
      </c>
      <c r="T395" s="17">
        <v>42489.875</v>
      </c>
    </row>
    <row r="396" spans="1:20" ht="240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24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30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28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24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27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25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19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25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25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27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27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28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270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285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28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210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31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7">
        <v>42155.142638888887</v>
      </c>
      <c r="T413" s="17">
        <v>42215.142638888887</v>
      </c>
    </row>
  </sheetData>
  <conditionalFormatting sqref="F1:F413"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F54D5-D4E2-486B-9CDA-56D035F82979}">
  <dimension ref="A1:T251"/>
  <sheetViews>
    <sheetView workbookViewId="0">
      <selection activeCell="L2" sqref="L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8.855468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0" t="s">
        <v>8359</v>
      </c>
      <c r="S1" s="16" t="s">
        <v>8365</v>
      </c>
      <c r="T1" s="10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7">
        <v>42492.737847222219</v>
      </c>
      <c r="T2" s="17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7">
        <v>42103.016585648147</v>
      </c>
      <c r="T3" s="17">
        <v>42163.016585648147</v>
      </c>
    </row>
    <row r="4" spans="1:20" ht="31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7">
        <v>42108.692060185189</v>
      </c>
      <c r="T4" s="17">
        <v>42153.692060185189</v>
      </c>
    </row>
    <row r="5" spans="1:20" ht="27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7">
        <v>42453.806307870371</v>
      </c>
      <c r="T5" s="17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7">
        <v>42123.648831018523</v>
      </c>
      <c r="T6" s="17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7">
        <v>41858.007071759261</v>
      </c>
      <c r="T7" s="17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7">
        <v>41781.045173611114</v>
      </c>
      <c r="T8" s="17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7">
        <v>42370.007766203707</v>
      </c>
      <c r="T9" s="17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7">
        <v>42480.800648148142</v>
      </c>
      <c r="T11" s="17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7">
        <v>41831.675034722226</v>
      </c>
      <c r="T13" s="17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7">
        <v>41950.114108796297</v>
      </c>
      <c r="T14" s="17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7">
        <v>42540.593530092592</v>
      </c>
      <c r="T18" s="17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7">
        <v>41746.189409722225</v>
      </c>
      <c r="T19" s="17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7">
        <v>42115.11618055556</v>
      </c>
      <c r="T21" s="17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7">
        <v>42002.817488425921</v>
      </c>
      <c r="T22" s="17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7">
        <v>42722.84474537037</v>
      </c>
      <c r="T23" s="17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7">
        <v>42465.128391203703</v>
      </c>
      <c r="T24" s="17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7">
        <v>42171.743969907402</v>
      </c>
      <c r="T25" s="17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7">
        <v>42672.955138888887</v>
      </c>
      <c r="T26" s="17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7">
        <v>42192.905694444446</v>
      </c>
      <c r="T28" s="17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7">
        <v>42370.90320601852</v>
      </c>
      <c r="T31" s="17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7">
        <v>42047.07640046296</v>
      </c>
      <c r="T33" s="17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7">
        <v>41831.742962962962</v>
      </c>
      <c r="T38" s="17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7">
        <v>42415.883425925931</v>
      </c>
      <c r="T39" s="17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7">
        <v>41869.714166666665</v>
      </c>
      <c r="T40" s="17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7">
        <v>41811.555462962962</v>
      </c>
      <c r="T43" s="17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7">
        <v>42701.908807870372</v>
      </c>
      <c r="T44" s="17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7">
        <v>42515.078217592592</v>
      </c>
      <c r="T47" s="17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7">
        <v>41982.904386574075</v>
      </c>
      <c r="T49" s="17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7">
        <v>42196.166874999995</v>
      </c>
      <c r="T51" s="17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  <c r="T52" s="17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7">
        <v>42142.768819444449</v>
      </c>
      <c r="T57" s="17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  <c r="T61" s="17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7">
        <v>41826.61954861111</v>
      </c>
      <c r="T62" s="17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  <c r="T64" s="17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7">
        <v>41983.752847222218</v>
      </c>
      <c r="T66" s="17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7">
        <v>42103.024398148147</v>
      </c>
      <c r="T67" s="17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7">
        <v>42089.901574074072</v>
      </c>
      <c r="T68" s="17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7">
        <v>41833.089756944442</v>
      </c>
      <c r="T70" s="17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7">
        <v>42325.920717592591</v>
      </c>
      <c r="T71" s="17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7">
        <v>41793.710231481484</v>
      </c>
      <c r="T73" s="17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7">
        <v>41793.814259259263</v>
      </c>
      <c r="T74" s="17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  <c r="T79" s="17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7">
        <v>42248.627013888887</v>
      </c>
      <c r="T80" s="17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7">
        <v>41885.221550925926</v>
      </c>
      <c r="T81" s="17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7">
        <v>41975.124340277776</v>
      </c>
      <c r="T84" s="17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7">
        <v>41848.84002314815</v>
      </c>
      <c r="T86" s="17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7">
        <v>42103.884930555556</v>
      </c>
      <c r="T87" s="17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7">
        <v>42059.970729166671</v>
      </c>
      <c r="T88" s="17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7">
        <v>42041.743090277778</v>
      </c>
      <c r="T89" s="17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7">
        <v>41829.73715277778</v>
      </c>
      <c r="T90" s="17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7">
        <v>41789.893599537041</v>
      </c>
      <c r="T91" s="17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  <c r="T92" s="17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7">
        <v>42402.947002314817</v>
      </c>
      <c r="T97" s="17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7">
        <v>42509.814108796301</v>
      </c>
      <c r="T98" s="17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  <c r="T103" s="17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7">
        <v>42534.866875</v>
      </c>
      <c r="T158" s="17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7">
        <v>41804.937083333331</v>
      </c>
      <c r="T202" s="17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7">
        <v>42144.231527777782</v>
      </c>
      <c r="T206" s="17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7">
        <v>42031.666898148149</v>
      </c>
      <c r="T224" s="17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7">
        <v>42695.7105787037</v>
      </c>
      <c r="T227" s="17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7">
        <v>42209.67288194444</v>
      </c>
      <c r="T237" s="17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9C68B-E391-4326-A1EA-C52B3C83C6EC}">
  <dimension ref="A1:C15"/>
  <sheetViews>
    <sheetView workbookViewId="0">
      <selection activeCell="B1" sqref="B1:C1048576"/>
    </sheetView>
  </sheetViews>
  <sheetFormatPr defaultRowHeight="15" x14ac:dyDescent="0.25"/>
  <cols>
    <col min="1" max="1" width="28.42578125" bestFit="1" customWidth="1"/>
    <col min="2" max="2" width="12" style="19" bestFit="1" customWidth="1"/>
    <col min="3" max="3" width="13.140625" style="19" bestFit="1" customWidth="1"/>
  </cols>
  <sheetData>
    <row r="1" spans="1:3" x14ac:dyDescent="0.25">
      <c r="B1" s="19" t="s">
        <v>8383</v>
      </c>
      <c r="C1" s="19" t="s">
        <v>8384</v>
      </c>
    </row>
    <row r="2" spans="1:3" x14ac:dyDescent="0.25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8391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8392</v>
      </c>
      <c r="B7" s="19">
        <f>B5-B6</f>
        <v>3500</v>
      </c>
      <c r="C7" s="19">
        <f>C5-C6</f>
        <v>8000</v>
      </c>
    </row>
    <row r="10" spans="1:3" x14ac:dyDescent="0.25">
      <c r="A10" t="s">
        <v>8387</v>
      </c>
      <c r="B10" s="20">
        <f>AVERAGE('Successful US Kickstarters'!E:E)</f>
        <v>5601.5458009708727</v>
      </c>
      <c r="C10" s="20">
        <f>AVERAGE('Failed US Kickstarters'!E:E)</f>
        <v>558.65484000000004</v>
      </c>
    </row>
    <row r="11" spans="1:3" x14ac:dyDescent="0.25">
      <c r="A11" t="s">
        <v>8388</v>
      </c>
      <c r="B11" s="20">
        <f>MEDIAN('Successful US Kickstarters'!E:E)</f>
        <v>3167.5</v>
      </c>
      <c r="C11" s="20">
        <f>MEDIAN('Failed US Kickstarters'!E:E)</f>
        <v>103</v>
      </c>
    </row>
    <row r="12" spans="1:3" x14ac:dyDescent="0.25">
      <c r="A12" t="s">
        <v>8393</v>
      </c>
      <c r="B12" s="20">
        <f>_xlfn.STDEV.P('Successful US Kickstarters'!E:E)</f>
        <v>8334.5731699164608</v>
      </c>
      <c r="C12" s="20">
        <f>_xlfn.STDEV.P('Failed US Kickstarters'!E:E)</f>
        <v>1330.5230280400915</v>
      </c>
    </row>
    <row r="13" spans="1:3" x14ac:dyDescent="0.25">
      <c r="A13" t="s">
        <v>8395</v>
      </c>
      <c r="B13" s="20">
        <f>_xlfn.QUARTILE.EXC('Successful US Kickstarters'!E:E, 3)</f>
        <v>5699</v>
      </c>
      <c r="C13" s="20">
        <f>_xlfn.QUARTILE.EXC('Failed US Kickstarters'!E:E, 3)</f>
        <v>501</v>
      </c>
    </row>
    <row r="14" spans="1:3" x14ac:dyDescent="0.25">
      <c r="A14" t="s">
        <v>8394</v>
      </c>
      <c r="B14" s="20">
        <f>_xlfn.QUARTILE.EXC('Successful US Kickstarters'!E:E, 1)</f>
        <v>1716.5074999999999</v>
      </c>
      <c r="C14" s="20">
        <f>_xlfn.QUARTILE.EXC('Failed US Kickstarters'!E:E, 1)</f>
        <v>9.25</v>
      </c>
    </row>
    <row r="15" spans="1:3" x14ac:dyDescent="0.25">
      <c r="A15" t="s">
        <v>8396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Boxplot of goals and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Jamar</cp:lastModifiedBy>
  <dcterms:created xsi:type="dcterms:W3CDTF">2017-04-20T15:17:24Z</dcterms:created>
  <dcterms:modified xsi:type="dcterms:W3CDTF">2022-08-03T01:26:21Z</dcterms:modified>
</cp:coreProperties>
</file>