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Graphique1" sheetId="2" r:id="rId2"/>
  </sheets>
  <calcPr calcId="162913"/>
</workbook>
</file>

<file path=xl/calcChain.xml><?xml version="1.0" encoding="utf-8"?>
<calcChain xmlns="http://schemas.openxmlformats.org/spreadsheetml/2006/main">
  <c r="H47" i="1" l="1"/>
  <c r="I47" i="1"/>
  <c r="J47" i="1"/>
  <c r="K47" i="1"/>
  <c r="H45" i="1"/>
  <c r="I45" i="1"/>
  <c r="J45" i="1"/>
  <c r="K45" i="1"/>
  <c r="H46" i="1"/>
  <c r="I46" i="1"/>
  <c r="J46" i="1"/>
  <c r="K46" i="1"/>
  <c r="AJ6" i="1"/>
  <c r="AJ7" i="1"/>
  <c r="AJ8" i="1"/>
  <c r="AJ9" i="1"/>
  <c r="N45" i="1" l="1"/>
  <c r="Q45" i="1"/>
  <c r="Q47" i="1"/>
  <c r="P45" i="1"/>
  <c r="P47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N31" i="1" s="1"/>
  <c r="I31" i="1"/>
  <c r="O31" i="1" s="1"/>
  <c r="J31" i="1"/>
  <c r="P31" i="1" s="1"/>
  <c r="K31" i="1"/>
  <c r="Q31" i="1" s="1"/>
  <c r="H32" i="1"/>
  <c r="N32" i="1" s="1"/>
  <c r="I32" i="1"/>
  <c r="O32" i="1" s="1"/>
  <c r="J32" i="1"/>
  <c r="K32" i="1"/>
  <c r="Q32" i="1" s="1"/>
  <c r="H33" i="1"/>
  <c r="N33" i="1" s="1"/>
  <c r="I33" i="1"/>
  <c r="O33" i="1" s="1"/>
  <c r="J33" i="1"/>
  <c r="P33" i="1" s="1"/>
  <c r="K33" i="1"/>
  <c r="Q33" i="1" s="1"/>
  <c r="H34" i="1"/>
  <c r="N34" i="1" s="1"/>
  <c r="I34" i="1"/>
  <c r="O34" i="1" s="1"/>
  <c r="J34" i="1"/>
  <c r="P34" i="1" s="1"/>
  <c r="K34" i="1"/>
  <c r="Q34" i="1" s="1"/>
  <c r="H35" i="1"/>
  <c r="N35" i="1" s="1"/>
  <c r="I35" i="1"/>
  <c r="O35" i="1" s="1"/>
  <c r="J35" i="1"/>
  <c r="P35" i="1" s="1"/>
  <c r="K35" i="1"/>
  <c r="Q35" i="1" s="1"/>
  <c r="H36" i="1"/>
  <c r="N36" i="1" s="1"/>
  <c r="I36" i="1"/>
  <c r="O36" i="1" s="1"/>
  <c r="J36" i="1"/>
  <c r="P36" i="1" s="1"/>
  <c r="K36" i="1"/>
  <c r="Q36" i="1" s="1"/>
  <c r="H37" i="1"/>
  <c r="N37" i="1" s="1"/>
  <c r="I37" i="1"/>
  <c r="O37" i="1" s="1"/>
  <c r="J37" i="1"/>
  <c r="P37" i="1" s="1"/>
  <c r="K37" i="1"/>
  <c r="Q37" i="1" s="1"/>
  <c r="H38" i="1"/>
  <c r="N38" i="1" s="1"/>
  <c r="I38" i="1"/>
  <c r="O38" i="1" s="1"/>
  <c r="J38" i="1"/>
  <c r="P38" i="1" s="1"/>
  <c r="K38" i="1"/>
  <c r="Q38" i="1" s="1"/>
  <c r="H39" i="1"/>
  <c r="N39" i="1" s="1"/>
  <c r="I39" i="1"/>
  <c r="O39" i="1" s="1"/>
  <c r="J39" i="1"/>
  <c r="P39" i="1" s="1"/>
  <c r="K39" i="1"/>
  <c r="Q39" i="1" s="1"/>
  <c r="H40" i="1"/>
  <c r="N40" i="1" s="1"/>
  <c r="I40" i="1"/>
  <c r="O40" i="1" s="1"/>
  <c r="J40" i="1"/>
  <c r="P40" i="1" s="1"/>
  <c r="K40" i="1"/>
  <c r="Q40" i="1" s="1"/>
  <c r="H41" i="1"/>
  <c r="N41" i="1" s="1"/>
  <c r="I41" i="1"/>
  <c r="O41" i="1" s="1"/>
  <c r="J41" i="1"/>
  <c r="P41" i="1" s="1"/>
  <c r="K41" i="1"/>
  <c r="Q41" i="1" s="1"/>
  <c r="H42" i="1"/>
  <c r="N42" i="1" s="1"/>
  <c r="I42" i="1"/>
  <c r="O42" i="1" s="1"/>
  <c r="J42" i="1"/>
  <c r="P42" i="1" s="1"/>
  <c r="K42" i="1"/>
  <c r="Q42" i="1" s="1"/>
  <c r="H43" i="1"/>
  <c r="N43" i="1" s="1"/>
  <c r="I43" i="1"/>
  <c r="O43" i="1" s="1"/>
  <c r="J43" i="1"/>
  <c r="P43" i="1" s="1"/>
  <c r="K43" i="1"/>
  <c r="Q43" i="1" s="1"/>
  <c r="H44" i="1"/>
  <c r="N44" i="1" s="1"/>
  <c r="I44" i="1"/>
  <c r="O44" i="1" s="1"/>
  <c r="J44" i="1"/>
  <c r="P44" i="1" s="1"/>
  <c r="K44" i="1"/>
  <c r="Q44" i="1" s="1"/>
  <c r="O46" i="1" l="1"/>
  <c r="N46" i="1"/>
  <c r="O47" i="1"/>
  <c r="Q46" i="1"/>
  <c r="O45" i="1"/>
  <c r="P46" i="1"/>
  <c r="N47" i="1"/>
  <c r="P32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<sst xmlns="http://schemas.openxmlformats.org/spreadsheetml/2006/main" count="29" uniqueCount="17">
  <si>
    <t>Subject</t>
  </si>
  <si>
    <t>Currency exchange rates, National units per US-Dollar (monthly average)</t>
  </si>
  <si>
    <t>Frequency</t>
  </si>
  <si>
    <t>Annual</t>
  </si>
  <si>
    <t>Monthly</t>
  </si>
  <si>
    <t>Time</t>
  </si>
  <si>
    <t>Dec-2012</t>
  </si>
  <si>
    <t>Feb-2013</t>
  </si>
  <si>
    <t>Apr-2013</t>
  </si>
  <si>
    <t>May-2013</t>
  </si>
  <si>
    <t>Aug-2013</t>
  </si>
  <si>
    <t>Country</t>
  </si>
  <si>
    <t>Japan</t>
  </si>
  <si>
    <t>United Kingdom</t>
  </si>
  <si>
    <t>Euro area (17 countries)</t>
  </si>
  <si>
    <t>China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</si>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</sst>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b/>
      <sz val="10"/>
      <color theme="1"/>
      <name val="Arial unicode MS"/>
    </font>
    <font>
      <sz val="10"/>
      <color rgb="FFFF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9" fillId="0" borderId="0" xfId="0" applyFont="1"/>
    <xf numFmtId="17" fontId="19" fillId="0" borderId="0" xfId="0" applyNumberFormat="1" applyFont="1"/>
    <xf numFmtId="0" fontId="20" fillId="0" borderId="0" xfId="0" applyFont="1"/>
    <xf numFmtId="0" fontId="21" fillId="0" borderId="0" xfId="0" applyFont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Bilateral exchange rates against the U.S. dollar (basis 100 in 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Feuil1!$N$12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Feuil1!$M$13:$M$47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Feuil1!$N$13:$N$47</c:f>
              <c:numCache>
                <c:formatCode>General</c:formatCode>
                <c:ptCount val="35"/>
                <c:pt idx="0">
                  <c:v>231.12839602894053</c:v>
                </c:pt>
                <c:pt idx="1">
                  <c:v>220.39676093734565</c:v>
                </c:pt>
                <c:pt idx="2">
                  <c:v>220.40681331978814</c:v>
                </c:pt>
                <c:pt idx="3">
                  <c:v>221.34712633165768</c:v>
                </c:pt>
                <c:pt idx="4">
                  <c:v>156.37642485538368</c:v>
                </c:pt>
                <c:pt idx="5">
                  <c:v>134.21503420324748</c:v>
                </c:pt>
                <c:pt idx="6">
                  <c:v>118.9171575117669</c:v>
                </c:pt>
                <c:pt idx="7">
                  <c:v>128.02280837601657</c:v>
                </c:pt>
                <c:pt idx="8">
                  <c:v>134.3588650237574</c:v>
                </c:pt>
                <c:pt idx="9">
                  <c:v>124.99980930817023</c:v>
                </c:pt>
                <c:pt idx="10">
                  <c:v>117.52493641332218</c:v>
                </c:pt>
                <c:pt idx="11">
                  <c:v>103.18495999526675</c:v>
                </c:pt>
                <c:pt idx="12">
                  <c:v>94.842790964507032</c:v>
                </c:pt>
                <c:pt idx="13">
                  <c:v>87.281718867016238</c:v>
                </c:pt>
                <c:pt idx="14">
                  <c:v>100.94052272648524</c:v>
                </c:pt>
                <c:pt idx="15">
                  <c:v>112.27235548060104</c:v>
                </c:pt>
                <c:pt idx="16">
                  <c:v>121.47236678663147</c:v>
                </c:pt>
                <c:pt idx="17">
                  <c:v>105.69876919234392</c:v>
                </c:pt>
                <c:pt idx="18">
                  <c:v>100</c:v>
                </c:pt>
                <c:pt idx="19">
                  <c:v>112.77166649385317</c:v>
                </c:pt>
                <c:pt idx="20">
                  <c:v>116.3526558379566</c:v>
                </c:pt>
                <c:pt idx="21">
                  <c:v>107.57938872049752</c:v>
                </c:pt>
                <c:pt idx="22">
                  <c:v>100.3962965957806</c:v>
                </c:pt>
                <c:pt idx="23">
                  <c:v>102.2759733361043</c:v>
                </c:pt>
                <c:pt idx="24">
                  <c:v>107.91887399805826</c:v>
                </c:pt>
                <c:pt idx="25">
                  <c:v>109.26830125166778</c:v>
                </c:pt>
                <c:pt idx="26">
                  <c:v>95.911489222645272</c:v>
                </c:pt>
                <c:pt idx="27">
                  <c:v>86.827501135845907</c:v>
                </c:pt>
                <c:pt idx="28">
                  <c:v>81.454525454890955</c:v>
                </c:pt>
                <c:pt idx="29">
                  <c:v>74.056188187428958</c:v>
                </c:pt>
                <c:pt idx="30">
                  <c:v>74.04081684844995</c:v>
                </c:pt>
                <c:pt idx="31">
                  <c:v>90.562990763518769</c:v>
                </c:pt>
                <c:pt idx="32">
                  <c:v>98.310482451442866</c:v>
                </c:pt>
                <c:pt idx="33">
                  <c:v>112.32168759615439</c:v>
                </c:pt>
                <c:pt idx="34">
                  <c:v>112.32168759615439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F-4BEF-B3DD-5D47B875478F}"/>
            </c:ext>
          </c:extLst>
        </c:ser>
        <c:ser>
          <c:idx val="1"/>
          <c:order val="1"/>
          <c:tx>
            <c:strRef>
              <c:f>Feuil1!$O$12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Feuil1!$M$13:$M$47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Feuil1!$O$13:$O$47</c:f>
              <c:numCache>
                <c:formatCode>General</c:formatCode>
                <c:ptCount val="35"/>
                <c:pt idx="0">
                  <c:v>86.612218219451051</c:v>
                </c:pt>
                <c:pt idx="1">
                  <c:v>99.817530120390771</c:v>
                </c:pt>
                <c:pt idx="2">
                  <c:v>113.74969550527967</c:v>
                </c:pt>
                <c:pt idx="3">
                  <c:v>117.90126352070035</c:v>
                </c:pt>
                <c:pt idx="4">
                  <c:v>103.21758247078743</c:v>
                </c:pt>
                <c:pt idx="5">
                  <c:v>92.585610298200578</c:v>
                </c:pt>
                <c:pt idx="6">
                  <c:v>85.057290397938672</c:v>
                </c:pt>
                <c:pt idx="7">
                  <c:v>92.471528798013708</c:v>
                </c:pt>
                <c:pt idx="8">
                  <c:v>85.209651234395125</c:v>
                </c:pt>
                <c:pt idx="9">
                  <c:v>85.790347252587637</c:v>
                </c:pt>
                <c:pt idx="10">
                  <c:v>86.207788710167932</c:v>
                </c:pt>
                <c:pt idx="11">
                  <c:v>100.88148384627141</c:v>
                </c:pt>
                <c:pt idx="12">
                  <c:v>98.8646318602093</c:v>
                </c:pt>
                <c:pt idx="13">
                  <c:v>95.87506108807122</c:v>
                </c:pt>
                <c:pt idx="14">
                  <c:v>96.978050658843358</c:v>
                </c:pt>
                <c:pt idx="15">
                  <c:v>92.420540116895722</c:v>
                </c:pt>
                <c:pt idx="16">
                  <c:v>91.359612425502817</c:v>
                </c:pt>
                <c:pt idx="17">
                  <c:v>93.513089868685228</c:v>
                </c:pt>
                <c:pt idx="18">
                  <c:v>100</c:v>
                </c:pt>
                <c:pt idx="19">
                  <c:v>105.10249935318514</c:v>
                </c:pt>
                <c:pt idx="20">
                  <c:v>100.95199044983517</c:v>
                </c:pt>
                <c:pt idx="21">
                  <c:v>92.668069737990805</c:v>
                </c:pt>
                <c:pt idx="22">
                  <c:v>82.637975825010486</c:v>
                </c:pt>
                <c:pt idx="23">
                  <c:v>83.21564580871528</c:v>
                </c:pt>
                <c:pt idx="24">
                  <c:v>82.230520281239649</c:v>
                </c:pt>
                <c:pt idx="25">
                  <c:v>75.616365399716457</c:v>
                </c:pt>
                <c:pt idx="26">
                  <c:v>82.302993807220417</c:v>
                </c:pt>
                <c:pt idx="27">
                  <c:v>97.12345161597807</c:v>
                </c:pt>
                <c:pt idx="28">
                  <c:v>97.919298686247132</c:v>
                </c:pt>
                <c:pt idx="29">
                  <c:v>94.433609559848136</c:v>
                </c:pt>
                <c:pt idx="30">
                  <c:v>95.781102717227668</c:v>
                </c:pt>
                <c:pt idx="31">
                  <c:v>96.781812322315048</c:v>
                </c:pt>
                <c:pt idx="32">
                  <c:v>91.950596960953561</c:v>
                </c:pt>
                <c:pt idx="33">
                  <c:v>99.033787188072594</c:v>
                </c:pt>
                <c:pt idx="34">
                  <c:v>99.033787188072594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F-4BEF-B3DD-5D47B875478F}"/>
            </c:ext>
          </c:extLst>
        </c:ser>
        <c:ser>
          <c:idx val="2"/>
          <c:order val="2"/>
          <c:tx>
            <c:strRef>
              <c:f>Feuil1!$P$12</c:f>
              <c:strCache>
                <c:ptCount val="1"/>
                <c:pt idx="0">
                  <c:v>Euro area (17 countries)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Feuil1!$M$13:$M$47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Feuil1!$P$13:$P$47</c:f>
              <c:numCache>
                <c:formatCode>General</c:formatCode>
                <c:ptCount val="35"/>
                <c:pt idx="0">
                  <c:v>94.405036296762546</c:v>
                </c:pt>
                <c:pt idx="1">
                  <c:v>103.66792217738183</c:v>
                </c:pt>
                <c:pt idx="2">
                  <c:v>117.18384676563912</c:v>
                </c:pt>
                <c:pt idx="3">
                  <c:v>121.82478206736258</c:v>
                </c:pt>
                <c:pt idx="4">
                  <c:v>93.909129532026569</c:v>
                </c:pt>
                <c:pt idx="5">
                  <c:v>79.940889314457976</c:v>
                </c:pt>
                <c:pt idx="6">
                  <c:v>77.988660775258651</c:v>
                </c:pt>
                <c:pt idx="7">
                  <c:v>83.700970340517713</c:v>
                </c:pt>
                <c:pt idx="8">
                  <c:v>72.591221132392633</c:v>
                </c:pt>
                <c:pt idx="9">
                  <c:v>74.557282714778495</c:v>
                </c:pt>
                <c:pt idx="10">
                  <c:v>71.204995378233733</c:v>
                </c:pt>
                <c:pt idx="11">
                  <c:v>78.674479279465245</c:v>
                </c:pt>
                <c:pt idx="12">
                  <c:v>77.696056430706207</c:v>
                </c:pt>
                <c:pt idx="13">
                  <c:v>70.497335226890485</c:v>
                </c:pt>
                <c:pt idx="14">
                  <c:v>72.601819399990603</c:v>
                </c:pt>
                <c:pt idx="15">
                  <c:v>81.31916175997597</c:v>
                </c:pt>
                <c:pt idx="16">
                  <c:v>82.401318608806875</c:v>
                </c:pt>
                <c:pt idx="17">
                  <c:v>86.496452345120133</c:v>
                </c:pt>
                <c:pt idx="18">
                  <c:v>100</c:v>
                </c:pt>
                <c:pt idx="19">
                  <c:v>102.90687440499941</c:v>
                </c:pt>
                <c:pt idx="20">
                  <c:v>97.786713090150698</c:v>
                </c:pt>
                <c:pt idx="21">
                  <c:v>81.575179041603278</c:v>
                </c:pt>
                <c:pt idx="22">
                  <c:v>74.174814276880198</c:v>
                </c:pt>
                <c:pt idx="23">
                  <c:v>74.153313617483647</c:v>
                </c:pt>
                <c:pt idx="24">
                  <c:v>73.422954741710996</c:v>
                </c:pt>
                <c:pt idx="25">
                  <c:v>67.321264824902798</c:v>
                </c:pt>
                <c:pt idx="26">
                  <c:v>62.914542021209442</c:v>
                </c:pt>
                <c:pt idx="27">
                  <c:v>66.33990210887093</c:v>
                </c:pt>
                <c:pt idx="28">
                  <c:v>69.584077900031602</c:v>
                </c:pt>
                <c:pt idx="29">
                  <c:v>66.294928590716097</c:v>
                </c:pt>
                <c:pt idx="30">
                  <c:v>71.726678972944924</c:v>
                </c:pt>
                <c:pt idx="31">
                  <c:v>69.410266311425019</c:v>
                </c:pt>
                <c:pt idx="32">
                  <c:v>69.462981172868808</c:v>
                </c:pt>
                <c:pt idx="33">
                  <c:v>83.095855340098396</c:v>
                </c:pt>
                <c:pt idx="34">
                  <c:v>83.095855340098396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F-4BEF-B3DD-5D47B875478F}"/>
            </c:ext>
          </c:extLst>
        </c:ser>
        <c:ser>
          <c:idx val="3"/>
          <c:order val="3"/>
          <c:tx>
            <c:strRef>
              <c:f>Feuil1!$Q$12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Feuil1!$M$13:$M$47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Feuil1!$Q$13:$Q$47</c:f>
              <c:numCache>
                <c:formatCode>General</c:formatCode>
                <c:ptCount val="35"/>
                <c:pt idx="0">
                  <c:v>22.860917866319809</c:v>
                </c:pt>
                <c:pt idx="1">
                  <c:v>23.865121041192953</c:v>
                </c:pt>
                <c:pt idx="2">
                  <c:v>28.024894352892744</c:v>
                </c:pt>
                <c:pt idx="3">
                  <c:v>35.47329324235394</c:v>
                </c:pt>
                <c:pt idx="4">
                  <c:v>41.707922107665837</c:v>
                </c:pt>
                <c:pt idx="5">
                  <c:v>44.961021943095034</c:v>
                </c:pt>
                <c:pt idx="6">
                  <c:v>44.961021943095034</c:v>
                </c:pt>
                <c:pt idx="7">
                  <c:v>45.480536096860014</c:v>
                </c:pt>
                <c:pt idx="8">
                  <c:v>57.778651795058636</c:v>
                </c:pt>
                <c:pt idx="9">
                  <c:v>64.303792086106384</c:v>
                </c:pt>
                <c:pt idx="10">
                  <c:v>66.613388119399346</c:v>
                </c:pt>
                <c:pt idx="11">
                  <c:v>69.601440066949309</c:v>
                </c:pt>
                <c:pt idx="12">
                  <c:v>104.10990922997682</c:v>
                </c:pt>
                <c:pt idx="13">
                  <c:v>100.88075091828186</c:v>
                </c:pt>
                <c:pt idx="14">
                  <c:v>100.43088702983052</c:v>
                </c:pt>
                <c:pt idx="15">
                  <c:v>100.13665512512888</c:v>
                </c:pt>
                <c:pt idx="16">
                  <c:v>100.00548408263134</c:v>
                </c:pt>
                <c:pt idx="17">
                  <c:v>99.996931812800966</c:v>
                </c:pt>
                <c:pt idx="18">
                  <c:v>100</c:v>
                </c:pt>
                <c:pt idx="19">
                  <c:v>99.982653870795986</c:v>
                </c:pt>
                <c:pt idx="20">
                  <c:v>99.981325128308214</c:v>
                </c:pt>
                <c:pt idx="21">
                  <c:v>99.982279407003972</c:v>
                </c:pt>
                <c:pt idx="22">
                  <c:v>99.979428650393842</c:v>
                </c:pt>
                <c:pt idx="23">
                  <c:v>98.983065056198555</c:v>
                </c:pt>
                <c:pt idx="24">
                  <c:v>96.31496222022723</c:v>
                </c:pt>
                <c:pt idx="25">
                  <c:v>91.895009049944292</c:v>
                </c:pt>
                <c:pt idx="26">
                  <c:v>83.936119376157819</c:v>
                </c:pt>
                <c:pt idx="27">
                  <c:v>82.519933553212027</c:v>
                </c:pt>
                <c:pt idx="28">
                  <c:v>81.781309763213258</c:v>
                </c:pt>
                <c:pt idx="29">
                  <c:v>78.051070579901875</c:v>
                </c:pt>
                <c:pt idx="30">
                  <c:v>76.249682309750654</c:v>
                </c:pt>
                <c:pt idx="31">
                  <c:v>74.841517259640142</c:v>
                </c:pt>
                <c:pt idx="32">
                  <c:v>74.20947069663795</c:v>
                </c:pt>
                <c:pt idx="33">
                  <c:v>75.224811149454069</c:v>
                </c:pt>
                <c:pt idx="34">
                  <c:v>75.224811149454069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F-4BEF-B3DD-5D47B875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92736"/>
        <c:axId val="623092320"/>
      </c:lineChart>
      <c:catAx>
        <c:axId val="623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3092320"/>
        <c:crosses val="autoZero"/>
        <c:auto val="1"/>
        <c:lblAlgn val="ctr"/>
        <c:lblOffset val="100"/>
        <c:noMultiLvlLbl val="0"/>
      </c:catAx>
      <c:valAx>
        <c:axId val="623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3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abSelected="1" topLeftCell="A11" zoomScale="80" zoomScaleNormal="80" workbookViewId="0">
      <selection activeCell="D13" sqref="D13:D46"/>
    </sheetView>
  </sheetViews>
  <sheetFormatPr baseColWidth="10" defaultColWidth="9.140625" defaultRowHeight="12.75"/>
  <cols>
    <col min="1" max="1" width="22.140625" style="1" bestFit="1" customWidth="1"/>
    <col min="2" max="2" width="9.140625" style="1"/>
    <col min="3" max="3" width="15.28515625" style="1" bestFit="1" customWidth="1"/>
    <col min="4" max="4" width="22.42578125" style="1" bestFit="1" customWidth="1"/>
    <col min="5" max="8" width="9.140625" style="1"/>
    <col min="9" max="9" width="16.7109375" style="1" bestFit="1" customWidth="1"/>
    <col min="10" max="10" width="24.5703125" style="1" bestFit="1" customWidth="1"/>
    <col min="11" max="16384" width="9.140625" style="1"/>
  </cols>
  <sheetData>
    <row r="1" spans="1:48">
      <c r="A1" s="1" t="s">
        <v>0</v>
      </c>
      <c r="B1" s="1" t="s">
        <v>1</v>
      </c>
    </row>
    <row r="2" spans="1:48">
      <c r="A2" s="1" t="s">
        <v>2</v>
      </c>
      <c r="B2" s="1" t="s">
        <v>3</v>
      </c>
      <c r="AK2" s="1" t="s">
        <v>4</v>
      </c>
    </row>
    <row r="3" spans="1:48">
      <c r="A3" s="1" t="s">
        <v>5</v>
      </c>
      <c r="B3" s="1">
        <v>1980</v>
      </c>
      <c r="C3" s="1">
        <v>1981</v>
      </c>
      <c r="D3" s="1">
        <v>1982</v>
      </c>
      <c r="E3" s="1">
        <v>1983</v>
      </c>
      <c r="F3" s="1">
        <v>1984</v>
      </c>
      <c r="G3" s="1">
        <v>1985</v>
      </c>
      <c r="H3" s="1">
        <v>1986</v>
      </c>
      <c r="I3" s="1">
        <v>1987</v>
      </c>
      <c r="J3" s="1">
        <v>1988</v>
      </c>
      <c r="K3" s="1">
        <v>1989</v>
      </c>
      <c r="L3" s="1">
        <v>1990</v>
      </c>
      <c r="M3" s="1">
        <v>1991</v>
      </c>
      <c r="N3" s="1">
        <v>1992</v>
      </c>
      <c r="O3" s="1">
        <v>1993</v>
      </c>
      <c r="P3" s="1">
        <v>1994</v>
      </c>
      <c r="Q3" s="1">
        <v>1995</v>
      </c>
      <c r="R3" s="1">
        <v>1996</v>
      </c>
      <c r="S3" s="1">
        <v>1997</v>
      </c>
      <c r="T3" s="1">
        <v>1998</v>
      </c>
      <c r="U3" s="1">
        <v>1999</v>
      </c>
      <c r="V3" s="1">
        <v>2000</v>
      </c>
      <c r="W3" s="1">
        <v>2001</v>
      </c>
      <c r="X3" s="1">
        <v>2002</v>
      </c>
      <c r="Y3" s="1">
        <v>2003</v>
      </c>
      <c r="Z3" s="1">
        <v>2004</v>
      </c>
      <c r="AA3" s="1">
        <v>2005</v>
      </c>
      <c r="AB3" s="1">
        <v>2006</v>
      </c>
      <c r="AC3" s="1">
        <v>2007</v>
      </c>
      <c r="AD3" s="1">
        <v>2008</v>
      </c>
      <c r="AE3" s="1">
        <v>2009</v>
      </c>
      <c r="AF3" s="1">
        <v>2010</v>
      </c>
      <c r="AG3" s="1">
        <v>2011</v>
      </c>
      <c r="AH3" s="1">
        <v>2012</v>
      </c>
      <c r="AI3" s="1">
        <v>2013</v>
      </c>
      <c r="AK3" s="1">
        <v>2012</v>
      </c>
      <c r="AL3" s="1">
        <v>2013</v>
      </c>
    </row>
    <row r="4" spans="1:48">
      <c r="AK4" s="1" t="s">
        <v>6</v>
      </c>
      <c r="AL4" s="2">
        <v>41275</v>
      </c>
      <c r="AM4" s="1" t="s">
        <v>7</v>
      </c>
      <c r="AN4" s="2">
        <v>41334</v>
      </c>
      <c r="AO4" s="1" t="s">
        <v>8</v>
      </c>
      <c r="AP4" s="1" t="s">
        <v>9</v>
      </c>
      <c r="AQ4" s="2">
        <v>41426</v>
      </c>
      <c r="AR4" s="2">
        <v>41456</v>
      </c>
      <c r="AS4" s="1" t="s">
        <v>10</v>
      </c>
      <c r="AT4" s="2">
        <v>41518</v>
      </c>
      <c r="AU4" s="2">
        <v>41548</v>
      </c>
      <c r="AV4" s="2">
        <v>41579</v>
      </c>
    </row>
    <row r="5" spans="1:48">
      <c r="A5" s="1" t="s">
        <v>11</v>
      </c>
    </row>
    <row r="6" spans="1:48">
      <c r="A6" s="1" t="s">
        <v>12</v>
      </c>
      <c r="B6" s="1">
        <v>226.69640000000001</v>
      </c>
      <c r="C6" s="1">
        <v>220.59209999999999</v>
      </c>
      <c r="D6" s="1">
        <v>249.077</v>
      </c>
      <c r="E6" s="1">
        <v>237.47710000000001</v>
      </c>
      <c r="F6" s="1">
        <v>237.55359999999999</v>
      </c>
      <c r="G6" s="1">
        <v>238.6232</v>
      </c>
      <c r="H6" s="1">
        <v>168.51920000000001</v>
      </c>
      <c r="I6" s="1">
        <v>144.62200000000001</v>
      </c>
      <c r="J6" s="1">
        <v>128.1345</v>
      </c>
      <c r="K6" s="1">
        <v>137.9742</v>
      </c>
      <c r="L6" s="1">
        <v>144.7955</v>
      </c>
      <c r="M6" s="1">
        <v>134.49629999999999</v>
      </c>
      <c r="N6" s="1">
        <v>126.673</v>
      </c>
      <c r="O6" s="1">
        <v>111.1756</v>
      </c>
      <c r="P6" s="1">
        <v>102.2286</v>
      </c>
      <c r="Q6" s="1">
        <v>94.065389999999994</v>
      </c>
      <c r="R6" s="1">
        <v>108.81699999999999</v>
      </c>
      <c r="S6" s="1">
        <v>120.9966</v>
      </c>
      <c r="T6" s="1">
        <v>130.89449999999999</v>
      </c>
      <c r="U6" s="1">
        <v>113.88800000000001</v>
      </c>
      <c r="V6" s="1">
        <v>107.8347</v>
      </c>
      <c r="W6" s="1">
        <v>121.4838</v>
      </c>
      <c r="X6" s="1">
        <v>125.25490000000001</v>
      </c>
      <c r="Y6" s="1">
        <v>115.9363</v>
      </c>
      <c r="Z6" s="1">
        <v>108.1469</v>
      </c>
      <c r="AA6" s="1">
        <v>110.13330000000001</v>
      </c>
      <c r="AB6" s="1">
        <v>116.3544</v>
      </c>
      <c r="AC6" s="1">
        <v>117.7551</v>
      </c>
      <c r="AD6" s="1">
        <v>103.3882</v>
      </c>
      <c r="AE6" s="1">
        <v>93.571550000000002</v>
      </c>
      <c r="AF6" s="1">
        <v>87.760649999999998</v>
      </c>
      <c r="AG6" s="1">
        <v>79.706739999999996</v>
      </c>
      <c r="AH6" s="1">
        <v>79.813580000000002</v>
      </c>
      <c r="AI6" s="1">
        <v>97.057154545454566</v>
      </c>
      <c r="AJ6" s="1">
        <f>AVERAGE(AL6:AV6)</f>
        <v>97.057154545454566</v>
      </c>
      <c r="AK6" s="1">
        <v>83.797600000000003</v>
      </c>
      <c r="AL6" s="1">
        <v>89.032600000000002</v>
      </c>
      <c r="AM6" s="1">
        <v>93.0715</v>
      </c>
      <c r="AN6" s="1">
        <v>94.797600000000003</v>
      </c>
      <c r="AO6" s="1">
        <v>97.730900000000005</v>
      </c>
      <c r="AP6" s="1">
        <v>101.021</v>
      </c>
      <c r="AQ6" s="1">
        <v>97.511499999999998</v>
      </c>
      <c r="AR6" s="1">
        <v>99.634799999999998</v>
      </c>
      <c r="AS6" s="1">
        <v>97.8245</v>
      </c>
      <c r="AT6" s="1">
        <v>99.311000000000007</v>
      </c>
      <c r="AU6" s="1">
        <v>97.750399999999999</v>
      </c>
      <c r="AV6" s="1">
        <v>99.942899999999995</v>
      </c>
    </row>
    <row r="7" spans="1:48">
      <c r="A7" s="1" t="s">
        <v>13</v>
      </c>
      <c r="B7" s="1">
        <v>0.43023329999999999</v>
      </c>
      <c r="C7" s="1">
        <v>0.49773329999999999</v>
      </c>
      <c r="D7" s="1">
        <v>0.57263330000000001</v>
      </c>
      <c r="E7" s="1">
        <v>0.65978329999999996</v>
      </c>
      <c r="F7" s="1">
        <v>0.75156659999999997</v>
      </c>
      <c r="G7" s="1">
        <v>0.77934159999999997</v>
      </c>
      <c r="H7" s="1">
        <v>0.68217499999999998</v>
      </c>
      <c r="I7" s="1">
        <v>0.61160829999999999</v>
      </c>
      <c r="J7" s="1">
        <v>0.5621583</v>
      </c>
      <c r="K7" s="1">
        <v>0.61140839999999996</v>
      </c>
      <c r="L7" s="1">
        <v>0.563025</v>
      </c>
      <c r="M7" s="1">
        <v>0.56688329999999998</v>
      </c>
      <c r="N7" s="1">
        <v>0.56972500000000004</v>
      </c>
      <c r="O7" s="1">
        <v>0.66604169999999996</v>
      </c>
      <c r="P7" s="1">
        <v>0.65325829999999996</v>
      </c>
      <c r="Q7" s="1">
        <v>0.63370000000000004</v>
      </c>
      <c r="R7" s="1">
        <v>0.64081670000000002</v>
      </c>
      <c r="S7" s="1">
        <v>0.61050000000000004</v>
      </c>
      <c r="T7" s="1">
        <v>0.60356659999999995</v>
      </c>
      <c r="U7" s="1">
        <v>0.61809159999999996</v>
      </c>
      <c r="V7" s="1">
        <v>0.66057500000000002</v>
      </c>
      <c r="W7" s="1">
        <v>0.69429169999999996</v>
      </c>
      <c r="X7" s="1">
        <v>0.66654999999999998</v>
      </c>
      <c r="Y7" s="1">
        <v>0.61228329999999997</v>
      </c>
      <c r="Z7" s="1">
        <v>0.54575830000000003</v>
      </c>
      <c r="AA7" s="1">
        <v>0.55011670000000001</v>
      </c>
      <c r="AB7" s="1">
        <v>0.54339159999999997</v>
      </c>
      <c r="AC7" s="1">
        <v>0.49974170000000001</v>
      </c>
      <c r="AD7" s="1">
        <v>0.5457166</v>
      </c>
      <c r="AE7" s="1">
        <v>0.6413333</v>
      </c>
      <c r="AF7" s="1">
        <v>0.64746669999999995</v>
      </c>
      <c r="AG7" s="1">
        <v>0.6238167</v>
      </c>
      <c r="AH7" s="1">
        <v>0.63106669999999998</v>
      </c>
      <c r="AI7" s="1">
        <v>0.64239999999999997</v>
      </c>
      <c r="AJ7" s="1">
        <f>AVERAGE(AL7:AV7)</f>
        <v>0.64239999999999997</v>
      </c>
      <c r="AK7" s="1">
        <v>0.61950000000000005</v>
      </c>
      <c r="AL7" s="1">
        <v>0.62619999999999998</v>
      </c>
      <c r="AM7" s="1">
        <v>0.64649999999999996</v>
      </c>
      <c r="AN7" s="1">
        <v>0.66320000000000001</v>
      </c>
      <c r="AO7" s="1">
        <v>0.65300000000000002</v>
      </c>
      <c r="AP7" s="1">
        <v>0.65459999999999996</v>
      </c>
      <c r="AQ7" s="1">
        <v>0.64610000000000001</v>
      </c>
      <c r="AR7" s="1">
        <v>0.65920000000000001</v>
      </c>
      <c r="AS7" s="1">
        <v>0.64480000000000004</v>
      </c>
      <c r="AT7" s="1">
        <v>0.63039999999999996</v>
      </c>
      <c r="AU7" s="1">
        <v>0.62139999999999995</v>
      </c>
      <c r="AV7" s="1">
        <v>0.621</v>
      </c>
    </row>
    <row r="8" spans="1:48">
      <c r="A8" s="1" t="s">
        <v>14</v>
      </c>
      <c r="B8" s="1">
        <v>0.71961719999999996</v>
      </c>
      <c r="C8" s="1">
        <v>0.89821390000000001</v>
      </c>
      <c r="D8" s="1">
        <v>1.024373</v>
      </c>
      <c r="E8" s="1">
        <v>1.1248830000000001</v>
      </c>
      <c r="F8" s="1">
        <v>1.271542</v>
      </c>
      <c r="G8" s="1">
        <v>1.3219000000000001</v>
      </c>
      <c r="H8" s="1">
        <v>1.0189919999999999</v>
      </c>
      <c r="I8" s="1">
        <v>0.867425</v>
      </c>
      <c r="J8" s="1">
        <v>0.84624169999999999</v>
      </c>
      <c r="K8" s="1">
        <v>0.90822499999999995</v>
      </c>
      <c r="L8" s="1">
        <v>0.78767500000000001</v>
      </c>
      <c r="M8" s="1">
        <v>0.80900839999999996</v>
      </c>
      <c r="N8" s="1">
        <v>0.77263329999999997</v>
      </c>
      <c r="O8" s="1">
        <v>0.85368339999999998</v>
      </c>
      <c r="P8" s="1">
        <v>0.84306669999999995</v>
      </c>
      <c r="Q8" s="1">
        <v>0.76495460000000004</v>
      </c>
      <c r="R8" s="1">
        <v>0.78778999999999999</v>
      </c>
      <c r="S8" s="1">
        <v>0.88238039999999995</v>
      </c>
      <c r="T8" s="1">
        <v>0.89412270000000005</v>
      </c>
      <c r="U8" s="1">
        <v>0.93855829999999996</v>
      </c>
      <c r="V8" s="1">
        <v>1.085083</v>
      </c>
      <c r="W8" s="1">
        <v>1.116625</v>
      </c>
      <c r="X8" s="1">
        <v>1.061067</v>
      </c>
      <c r="Y8" s="1">
        <v>0.88515840000000001</v>
      </c>
      <c r="Z8" s="1">
        <v>0.80485830000000003</v>
      </c>
      <c r="AA8" s="1">
        <v>0.80462500000000003</v>
      </c>
      <c r="AB8" s="1">
        <v>0.79669999999999996</v>
      </c>
      <c r="AC8" s="1">
        <v>0.73049160000000002</v>
      </c>
      <c r="AD8" s="1">
        <v>0.683975</v>
      </c>
      <c r="AE8" s="1">
        <v>0.71980829999999996</v>
      </c>
      <c r="AF8" s="1">
        <v>0.75504170000000004</v>
      </c>
      <c r="AG8" s="1">
        <v>0.71916670000000005</v>
      </c>
      <c r="AH8" s="1">
        <v>0.77801670000000001</v>
      </c>
      <c r="AI8" s="1">
        <v>0.75544545454545464</v>
      </c>
      <c r="AJ8" s="1">
        <f>AVERAGE(AL8:AV8)</f>
        <v>0.75544545454545464</v>
      </c>
      <c r="AK8" s="1">
        <v>0.76180000000000003</v>
      </c>
      <c r="AL8" s="1">
        <v>0.752</v>
      </c>
      <c r="AM8" s="1">
        <v>0.74960000000000004</v>
      </c>
      <c r="AN8" s="1">
        <v>0.77200000000000002</v>
      </c>
      <c r="AO8" s="1">
        <v>0.76780000000000004</v>
      </c>
      <c r="AP8" s="1">
        <v>0.77070000000000005</v>
      </c>
      <c r="AQ8" s="1">
        <v>0.75860000000000005</v>
      </c>
      <c r="AR8" s="1">
        <v>0.76459999999999995</v>
      </c>
      <c r="AS8" s="1">
        <v>0.75109999999999999</v>
      </c>
      <c r="AT8" s="1">
        <v>0.74909999999999999</v>
      </c>
      <c r="AU8" s="1">
        <v>0.73299999999999998</v>
      </c>
      <c r="AV8" s="1">
        <v>0.74139999999999995</v>
      </c>
    </row>
    <row r="9" spans="1:48">
      <c r="A9" s="1" t="s">
        <v>15</v>
      </c>
      <c r="B9" s="1">
        <v>1.4983880000000001</v>
      </c>
      <c r="C9" s="1">
        <v>1.704542</v>
      </c>
      <c r="D9" s="1">
        <v>1.8925419999999999</v>
      </c>
      <c r="E9" s="1">
        <v>1.9756750000000001</v>
      </c>
      <c r="F9" s="1">
        <v>2.3200419999999999</v>
      </c>
      <c r="G9" s="1">
        <v>2.936658</v>
      </c>
      <c r="H9" s="1">
        <v>3.4527920000000001</v>
      </c>
      <c r="I9" s="1">
        <v>3.7221000000000002</v>
      </c>
      <c r="J9" s="1">
        <v>3.7221000000000002</v>
      </c>
      <c r="K9" s="1">
        <v>3.7651080000000001</v>
      </c>
      <c r="L9" s="1">
        <v>4.7832080000000001</v>
      </c>
      <c r="M9" s="1">
        <v>5.323391</v>
      </c>
      <c r="N9" s="1">
        <v>5.5145920000000004</v>
      </c>
      <c r="O9" s="1">
        <v>5.7619579999999999</v>
      </c>
      <c r="P9" s="1">
        <v>8.6187430000000003</v>
      </c>
      <c r="Q9" s="1">
        <v>8.3514169999999996</v>
      </c>
      <c r="R9" s="1">
        <v>8.3141750000000005</v>
      </c>
      <c r="S9" s="1">
        <v>8.2898169999999993</v>
      </c>
      <c r="T9" s="1">
        <v>8.2789579999999994</v>
      </c>
      <c r="U9" s="1">
        <v>8.2782499999999999</v>
      </c>
      <c r="V9" s="1">
        <v>8.2785039999999999</v>
      </c>
      <c r="W9" s="1">
        <v>8.2770679999999999</v>
      </c>
      <c r="X9" s="1">
        <v>8.2769580000000005</v>
      </c>
      <c r="Y9" s="1">
        <v>8.277037</v>
      </c>
      <c r="Z9" s="1">
        <v>8.2768010000000007</v>
      </c>
      <c r="AA9" s="1">
        <v>8.1943169999999999</v>
      </c>
      <c r="AB9" s="1">
        <v>7.9734379999999998</v>
      </c>
      <c r="AC9" s="1">
        <v>7.6075330000000001</v>
      </c>
      <c r="AD9" s="1">
        <v>6.9486549999999996</v>
      </c>
      <c r="AE9" s="1">
        <v>6.8314170000000001</v>
      </c>
      <c r="AF9" s="1">
        <v>6.7702679999999997</v>
      </c>
      <c r="AG9" s="1">
        <v>6.461462</v>
      </c>
      <c r="AH9" s="1">
        <v>6.3123329999999997</v>
      </c>
      <c r="AI9" s="1">
        <v>6.2094280000000008</v>
      </c>
      <c r="AJ9" s="1">
        <f>AVERAGE(AL9:AV9)</f>
        <v>6.2094280000000008</v>
      </c>
      <c r="AK9" s="1">
        <v>6.2900499999999999</v>
      </c>
      <c r="AL9" s="1">
        <v>6.2787300000000004</v>
      </c>
      <c r="AM9" s="1">
        <v>6.2842000000000002</v>
      </c>
      <c r="AN9" s="1">
        <v>6.2745800000000003</v>
      </c>
      <c r="AO9" s="1">
        <v>6.2470699999999999</v>
      </c>
      <c r="AP9" s="1">
        <v>6.1978</v>
      </c>
      <c r="AQ9" s="1">
        <v>6.1707799999999997</v>
      </c>
      <c r="AR9" s="1">
        <v>6.1717500000000003</v>
      </c>
      <c r="AS9" s="1">
        <v>6.1707599999999996</v>
      </c>
      <c r="AT9" s="1">
        <v>6.1581700000000001</v>
      </c>
      <c r="AU9" s="1">
        <v>6.1404399999999999</v>
      </c>
      <c r="AV9" s="1" t="s">
        <v>16</v>
      </c>
    </row>
    <row r="12" spans="1:48">
      <c r="B12" s="1" t="s">
        <v>12</v>
      </c>
      <c r="C12" s="1" t="s">
        <v>13</v>
      </c>
      <c r="D12" s="1" t="s">
        <v>14</v>
      </c>
      <c r="E12" s="1" t="s">
        <v>15</v>
      </c>
      <c r="H12" s="1" t="s">
        <v>12</v>
      </c>
      <c r="I12" s="1" t="s">
        <v>13</v>
      </c>
      <c r="J12" s="1" t="s">
        <v>14</v>
      </c>
      <c r="K12" s="1" t="s">
        <v>15</v>
      </c>
      <c r="M12" s="5"/>
      <c r="N12" s="5" t="s">
        <v>12</v>
      </c>
      <c r="O12" s="5" t="s">
        <v>13</v>
      </c>
      <c r="P12" s="5" t="s">
        <v>14</v>
      </c>
      <c r="Q12" s="5" t="s">
        <v>15</v>
      </c>
    </row>
    <row r="13" spans="1:48">
      <c r="A13" s="1">
        <v>1982</v>
      </c>
      <c r="B13" s="1">
        <v>249.07666699999999</v>
      </c>
      <c r="C13" s="1">
        <v>0.57244700000000004</v>
      </c>
      <c r="D13" s="1">
        <v>1.024373</v>
      </c>
      <c r="E13" s="1">
        <v>1.8925419999999999</v>
      </c>
      <c r="G13" s="1">
        <v>1982</v>
      </c>
      <c r="H13" s="1">
        <f>B13/B$26</f>
        <v>2.6480733769816256</v>
      </c>
      <c r="I13" s="1">
        <f>C13/C$26</f>
        <v>0.90338631586256535</v>
      </c>
      <c r="J13" s="1">
        <f>D13/D$26</f>
        <v>1.3391291457035488</v>
      </c>
      <c r="K13" s="1">
        <f>E13/E$26</f>
        <v>0.22661328011761359</v>
      </c>
      <c r="M13" s="5">
        <v>1982</v>
      </c>
      <c r="N13" s="5">
        <f>(H13/H$31)*100</f>
        <v>231.12839602894053</v>
      </c>
      <c r="O13" s="5">
        <f>(I13/I$31)*100</f>
        <v>86.612218219451051</v>
      </c>
      <c r="P13" s="5">
        <f>(J13/J$31)*100</f>
        <v>94.405036296762546</v>
      </c>
      <c r="Q13" s="5">
        <f>(K13/K$31)*100</f>
        <v>22.860917866319809</v>
      </c>
    </row>
    <row r="14" spans="1:48">
      <c r="A14" s="1">
        <v>1983</v>
      </c>
      <c r="B14" s="1">
        <v>237.51166699999999</v>
      </c>
      <c r="C14" s="1">
        <v>0.65972500000000001</v>
      </c>
      <c r="D14" s="1">
        <v>1.1248830000000001</v>
      </c>
      <c r="E14" s="1">
        <v>1.9756750000000001</v>
      </c>
      <c r="G14" s="1">
        <v>1983</v>
      </c>
      <c r="H14" s="1">
        <f>B14/B$26</f>
        <v>2.5251193926776985</v>
      </c>
      <c r="I14" s="1">
        <f>C14/C$26</f>
        <v>1.0411209024284009</v>
      </c>
      <c r="J14" s="1">
        <f>D14/D$26</f>
        <v>1.4705225643456488</v>
      </c>
      <c r="K14" s="1">
        <f>E14/E$26</f>
        <v>0.2365676387611827</v>
      </c>
      <c r="M14" s="5">
        <v>1983</v>
      </c>
      <c r="N14" s="5">
        <f>(H14/H$31)*100</f>
        <v>220.39676093734565</v>
      </c>
      <c r="O14" s="5">
        <f>(I14/I$31)*100</f>
        <v>99.817530120390771</v>
      </c>
      <c r="P14" s="5">
        <f>(J14/J$31)*100</f>
        <v>103.66792217738183</v>
      </c>
      <c r="Q14" s="5">
        <f>(K14/K$31)*100</f>
        <v>23.865121041192953</v>
      </c>
    </row>
    <row r="15" spans="1:48">
      <c r="A15" s="1">
        <v>1984</v>
      </c>
      <c r="B15" s="1">
        <v>237.52250000000001</v>
      </c>
      <c r="C15" s="1">
        <v>0.751807</v>
      </c>
      <c r="D15" s="1">
        <v>1.271542</v>
      </c>
      <c r="E15" s="1">
        <v>2.3200419999999999</v>
      </c>
      <c r="G15" s="1">
        <v>1984</v>
      </c>
      <c r="H15" s="1">
        <f>B15/B$26</f>
        <v>2.5252345643605318</v>
      </c>
      <c r="I15" s="1">
        <f>C15/C$26</f>
        <v>1.1864367460562943</v>
      </c>
      <c r="J15" s="1">
        <f>D15/D$26</f>
        <v>1.6622450534972923</v>
      </c>
      <c r="K15" s="1">
        <f>E15/E$26</f>
        <v>0.277802198117996</v>
      </c>
      <c r="M15" s="5">
        <v>1984</v>
      </c>
      <c r="N15" s="5">
        <f>(H15/H$31)*100</f>
        <v>220.40681331978814</v>
      </c>
      <c r="O15" s="5">
        <f>(I15/I$31)*100</f>
        <v>113.74969550527967</v>
      </c>
      <c r="P15" s="5">
        <f>(J15/J$31)*100</f>
        <v>117.18384676563912</v>
      </c>
      <c r="Q15" s="5">
        <f>(K15/K$31)*100</f>
        <v>28.024894352892744</v>
      </c>
    </row>
    <row r="16" spans="1:48">
      <c r="A16" s="1">
        <v>1985</v>
      </c>
      <c r="B16" s="1">
        <v>238.535833</v>
      </c>
      <c r="C16" s="1">
        <v>0.77924599999999999</v>
      </c>
      <c r="D16" s="1">
        <v>1.3219000000000001</v>
      </c>
      <c r="E16" s="1">
        <v>2.936658</v>
      </c>
      <c r="G16" s="1">
        <v>1985</v>
      </c>
      <c r="H16" s="1">
        <f>B16/B$26</f>
        <v>2.536007874328249</v>
      </c>
      <c r="I16" s="1">
        <f>C16/C$26</f>
        <v>1.2297386012864782</v>
      </c>
      <c r="J16" s="1">
        <f>D16/D$26</f>
        <v>1.7280764113321234</v>
      </c>
      <c r="K16" s="1">
        <f>E16/E$26</f>
        <v>0.35163589604015705</v>
      </c>
      <c r="M16" s="5">
        <v>1985</v>
      </c>
      <c r="N16" s="5">
        <f>(H16/H$31)*100</f>
        <v>221.34712633165768</v>
      </c>
      <c r="O16" s="5">
        <f>(I16/I$31)*100</f>
        <v>117.90126352070035</v>
      </c>
      <c r="P16" s="5">
        <f>(J16/J$31)*100</f>
        <v>121.82478206736258</v>
      </c>
      <c r="Q16" s="5">
        <f>(K16/K$31)*100</f>
        <v>35.47329324235394</v>
      </c>
    </row>
    <row r="17" spans="1:17">
      <c r="A17" s="1">
        <v>1986</v>
      </c>
      <c r="B17" s="1">
        <v>168.51983300000001</v>
      </c>
      <c r="C17" s="1">
        <v>0.68219700000000005</v>
      </c>
      <c r="D17" s="1">
        <v>1.0189919999999999</v>
      </c>
      <c r="E17" s="1">
        <v>3.4527920000000001</v>
      </c>
      <c r="G17" s="1">
        <v>1986</v>
      </c>
      <c r="H17" s="1">
        <f>B17/B$26</f>
        <v>1.7916286123287879</v>
      </c>
      <c r="I17" s="1">
        <f>C17/C$26</f>
        <v>1.0765842681025395</v>
      </c>
      <c r="J17" s="1">
        <f>D17/D$26</f>
        <v>1.3320947413088304</v>
      </c>
      <c r="K17" s="1">
        <f>E17/E$26</f>
        <v>0.41343786329912641</v>
      </c>
      <c r="M17" s="5">
        <v>1986</v>
      </c>
      <c r="N17" s="5">
        <f>(H17/H$31)*100</f>
        <v>156.37642485538368</v>
      </c>
      <c r="O17" s="5">
        <f>(I17/I$31)*100</f>
        <v>103.21758247078743</v>
      </c>
      <c r="P17" s="5">
        <f>(J17/J$31)*100</f>
        <v>93.909129532026569</v>
      </c>
      <c r="Q17" s="5">
        <f>(K17/K$31)*100</f>
        <v>41.707922107665837</v>
      </c>
    </row>
    <row r="18" spans="1:17">
      <c r="A18" s="1">
        <v>1987</v>
      </c>
      <c r="B18" s="1">
        <v>144.63749999999999</v>
      </c>
      <c r="C18" s="1">
        <v>0.611927</v>
      </c>
      <c r="D18" s="1">
        <v>0.867425</v>
      </c>
      <c r="E18" s="1">
        <v>3.7221000000000002</v>
      </c>
      <c r="G18" s="1">
        <v>1987</v>
      </c>
      <c r="H18" s="1">
        <f>B18/B$26</f>
        <v>1.5377221707530713</v>
      </c>
      <c r="I18" s="1">
        <f>C18/C$26</f>
        <v>0.96569023526515463</v>
      </c>
      <c r="J18" s="1">
        <f>D18/D$26</f>
        <v>1.1339561851121622</v>
      </c>
      <c r="K18" s="1">
        <f>E18/E$26</f>
        <v>0.44568484605666325</v>
      </c>
      <c r="M18" s="5">
        <v>1987</v>
      </c>
      <c r="N18" s="5">
        <f>(H18/H$31)*100</f>
        <v>134.21503420324748</v>
      </c>
      <c r="O18" s="5">
        <f>(I18/I$31)*100</f>
        <v>92.585610298200578</v>
      </c>
      <c r="P18" s="5">
        <f>(J18/J$31)*100</f>
        <v>79.940889314457976</v>
      </c>
      <c r="Q18" s="5">
        <f>(K18/K$31)*100</f>
        <v>44.961021943095034</v>
      </c>
    </row>
    <row r="19" spans="1:17">
      <c r="A19" s="1">
        <v>1988</v>
      </c>
      <c r="B19" s="1">
        <v>128.151667</v>
      </c>
      <c r="C19" s="1">
        <v>0.56216999999999995</v>
      </c>
      <c r="D19" s="1">
        <v>0.84624169999999999</v>
      </c>
      <c r="E19" s="1">
        <v>3.7221000000000002</v>
      </c>
      <c r="G19" s="1">
        <v>1988</v>
      </c>
      <c r="H19" s="1">
        <f>B19/B$26</f>
        <v>1.3624520581789974</v>
      </c>
      <c r="I19" s="1">
        <f>C19/C$26</f>
        <v>0.88716804383367942</v>
      </c>
      <c r="J19" s="1">
        <f>D19/D$26</f>
        <v>1.1062639534424656</v>
      </c>
      <c r="K19" s="1">
        <f>E19/E$26</f>
        <v>0.44568484605666325</v>
      </c>
      <c r="M19" s="5">
        <v>1988</v>
      </c>
      <c r="N19" s="5">
        <f>(H19/H$31)*100</f>
        <v>118.9171575117669</v>
      </c>
      <c r="O19" s="5">
        <f>(I19/I$31)*100</f>
        <v>85.057290397938672</v>
      </c>
      <c r="P19" s="5">
        <f>(J19/J$31)*100</f>
        <v>77.988660775258651</v>
      </c>
      <c r="Q19" s="5">
        <f>(K19/K$31)*100</f>
        <v>44.961021943095034</v>
      </c>
    </row>
    <row r="20" spans="1:17">
      <c r="A20" s="1">
        <v>1989</v>
      </c>
      <c r="B20" s="1">
        <v>137.964417</v>
      </c>
      <c r="C20" s="1">
        <v>0.61117299999999997</v>
      </c>
      <c r="D20" s="1">
        <v>0.90822499999999995</v>
      </c>
      <c r="E20" s="1">
        <v>3.7651080000000001</v>
      </c>
      <c r="G20" s="1">
        <v>1989</v>
      </c>
      <c r="H20" s="1">
        <f>B20/B$26</f>
        <v>1.4667768925480731</v>
      </c>
      <c r="I20" s="1">
        <f>C20/C$26</f>
        <v>0.96450033771628041</v>
      </c>
      <c r="J20" s="1">
        <f>D20/D$26</f>
        <v>1.1872926837749584</v>
      </c>
      <c r="K20" s="1">
        <f>E20/E$26</f>
        <v>0.45083463081774028</v>
      </c>
      <c r="M20" s="5">
        <v>1989</v>
      </c>
      <c r="N20" s="5">
        <f>(H20/H$31)*100</f>
        <v>128.02280837601657</v>
      </c>
      <c r="O20" s="5">
        <f>(I20/I$31)*100</f>
        <v>92.471528798013708</v>
      </c>
      <c r="P20" s="5">
        <f>(J20/J$31)*100</f>
        <v>83.700970340517713</v>
      </c>
      <c r="Q20" s="5">
        <f>(K20/K$31)*100</f>
        <v>45.480536096860014</v>
      </c>
    </row>
    <row r="21" spans="1:17">
      <c r="A21" s="1">
        <v>1990</v>
      </c>
      <c r="B21" s="1">
        <v>144.79249999999999</v>
      </c>
      <c r="C21" s="1">
        <v>0.56317700000000004</v>
      </c>
      <c r="D21" s="1">
        <v>0.78767500000000001</v>
      </c>
      <c r="E21" s="1">
        <v>4.7832080000000001</v>
      </c>
      <c r="G21" s="1">
        <v>1990</v>
      </c>
      <c r="H21" s="1">
        <f>B21/B$26</f>
        <v>1.539370062457966</v>
      </c>
      <c r="I21" s="1">
        <f>C21/C$26</f>
        <v>0.88875720408794512</v>
      </c>
      <c r="J21" s="1">
        <f>D21/D$26</f>
        <v>1.0297016319661323</v>
      </c>
      <c r="K21" s="1">
        <f>E21/E$26</f>
        <v>0.57274208676204297</v>
      </c>
      <c r="M21" s="5">
        <v>1990</v>
      </c>
      <c r="N21" s="5">
        <f>(H21/H$31)*100</f>
        <v>134.3588650237574</v>
      </c>
      <c r="O21" s="5">
        <f>(I21/I$31)*100</f>
        <v>85.209651234395125</v>
      </c>
      <c r="P21" s="5">
        <f>(J21/J$31)*100</f>
        <v>72.591221132392633</v>
      </c>
      <c r="Q21" s="5">
        <f>(K21/K$31)*100</f>
        <v>57.778651795058636</v>
      </c>
    </row>
    <row r="22" spans="1:17">
      <c r="A22" s="1">
        <v>1991</v>
      </c>
      <c r="B22" s="1">
        <v>134.70666700000001</v>
      </c>
      <c r="C22" s="1">
        <v>0.56701500000000005</v>
      </c>
      <c r="D22" s="1">
        <v>0.80900839999999996</v>
      </c>
      <c r="E22" s="1">
        <v>5.3233920000000001</v>
      </c>
      <c r="G22" s="1">
        <v>1991</v>
      </c>
      <c r="H22" s="1">
        <f>B22/B$26</f>
        <v>1.4321419299569691</v>
      </c>
      <c r="I22" s="1">
        <f>C22/C$26</f>
        <v>0.8948140035475991</v>
      </c>
      <c r="J22" s="1">
        <f>D22/D$26</f>
        <v>1.0575900844311543</v>
      </c>
      <c r="K22" s="1">
        <f>E22/E$26</f>
        <v>0.63742380484653083</v>
      </c>
      <c r="M22" s="5">
        <v>1991</v>
      </c>
      <c r="N22" s="5">
        <f>(H22/H$31)*100</f>
        <v>124.99980930817023</v>
      </c>
      <c r="O22" s="5">
        <f>(I22/I$31)*100</f>
        <v>85.790347252587637</v>
      </c>
      <c r="P22" s="5">
        <f>(J22/J$31)*100</f>
        <v>74.557282714778495</v>
      </c>
      <c r="Q22" s="5">
        <f>(K22/K$31)*100</f>
        <v>64.303792086106384</v>
      </c>
    </row>
    <row r="23" spans="1:17">
      <c r="A23" s="1">
        <v>1992</v>
      </c>
      <c r="B23" s="1">
        <v>126.65133299999999</v>
      </c>
      <c r="C23" s="1">
        <v>0.569774</v>
      </c>
      <c r="D23" s="1">
        <v>0.77263329999999997</v>
      </c>
      <c r="E23" s="1">
        <v>5.5145920000000004</v>
      </c>
      <c r="G23" s="1">
        <v>1992</v>
      </c>
      <c r="H23" s="1">
        <f>B23/B$26</f>
        <v>1.3465011681585348</v>
      </c>
      <c r="I23" s="1">
        <f>C23/C$26</f>
        <v>0.89916801858386408</v>
      </c>
      <c r="J23" s="1">
        <f>D23/D$26</f>
        <v>1.0100381120657356</v>
      </c>
      <c r="K23" s="1">
        <f>E23/E$26</f>
        <v>0.66031812325980133</v>
      </c>
      <c r="M23" s="5">
        <v>1992</v>
      </c>
      <c r="N23" s="5">
        <f>(H23/H$31)*100</f>
        <v>117.52493641332218</v>
      </c>
      <c r="O23" s="5">
        <f>(I23/I$31)*100</f>
        <v>86.207788710167932</v>
      </c>
      <c r="P23" s="5">
        <f>(J23/J$31)*100</f>
        <v>71.204995378233733</v>
      </c>
      <c r="Q23" s="5">
        <f>(K23/K$31)*100</f>
        <v>66.613388119399346</v>
      </c>
    </row>
    <row r="24" spans="1:17">
      <c r="A24" s="1">
        <v>1993</v>
      </c>
      <c r="B24" s="1">
        <v>111.19778599999999</v>
      </c>
      <c r="C24" s="1">
        <v>0.66675700000000004</v>
      </c>
      <c r="D24" s="1">
        <v>0.85368339999999998</v>
      </c>
      <c r="E24" s="1">
        <v>5.7619579999999999</v>
      </c>
      <c r="G24" s="1">
        <v>1993</v>
      </c>
      <c r="H24" s="1">
        <f>B24/B$26</f>
        <v>1.1822058654972292</v>
      </c>
      <c r="I24" s="1">
        <f>C24/C$26</f>
        <v>1.0522181962794397</v>
      </c>
      <c r="J24" s="1">
        <f>D24/D$26</f>
        <v>1.1159922431997924</v>
      </c>
      <c r="K24" s="1">
        <f>E24/E$26</f>
        <v>0.68993776744712909</v>
      </c>
      <c r="M24" s="5">
        <v>1993</v>
      </c>
      <c r="N24" s="5">
        <f>(H24/H$31)*100</f>
        <v>103.18495999526675</v>
      </c>
      <c r="O24" s="5">
        <f>(I24/I$31)*100</f>
        <v>100.88148384627141</v>
      </c>
      <c r="P24" s="5">
        <f>(J24/J$31)*100</f>
        <v>78.674479279465245</v>
      </c>
      <c r="Q24" s="5">
        <f>(K24/K$31)*100</f>
        <v>69.601440066949309</v>
      </c>
    </row>
    <row r="25" spans="1:17">
      <c r="A25" s="1">
        <v>1994</v>
      </c>
      <c r="B25" s="1">
        <v>102.20780600000001</v>
      </c>
      <c r="C25" s="1">
        <v>0.65342699999999998</v>
      </c>
      <c r="D25" s="1">
        <v>0.84306669999999995</v>
      </c>
      <c r="E25" s="1">
        <v>8.6187430000000003</v>
      </c>
      <c r="G25" s="1">
        <v>1994</v>
      </c>
      <c r="H25" s="1">
        <f>B25/B$26</f>
        <v>1.0866283592445167</v>
      </c>
      <c r="I25" s="1">
        <f>C25/C$26</f>
        <v>1.0311819438570355</v>
      </c>
      <c r="J25" s="1">
        <f>D25/D$26</f>
        <v>1.1021133803234857</v>
      </c>
      <c r="K25" s="1">
        <f>E25/E$26</f>
        <v>1.0320096577622697</v>
      </c>
      <c r="M25" s="5">
        <v>1994</v>
      </c>
      <c r="N25" s="5">
        <f>(H25/H$31)*100</f>
        <v>94.842790964507032</v>
      </c>
      <c r="O25" s="5">
        <f>(I25/I$31)*100</f>
        <v>98.8646318602093</v>
      </c>
      <c r="P25" s="5">
        <f>(J25/J$31)*100</f>
        <v>77.696056430706207</v>
      </c>
      <c r="Q25" s="5">
        <f>(K25/K$31)*100</f>
        <v>104.10990922997682</v>
      </c>
    </row>
    <row r="26" spans="1:17" s="3" customFormat="1">
      <c r="A26" s="3">
        <v>1995</v>
      </c>
      <c r="B26" s="3">
        <v>94.059578999999999</v>
      </c>
      <c r="C26" s="3">
        <v>0.63366800000000001</v>
      </c>
      <c r="D26" s="3">
        <v>0.76495460000000004</v>
      </c>
      <c r="E26" s="3">
        <v>8.3514169999999996</v>
      </c>
      <c r="G26" s="3">
        <v>1995</v>
      </c>
      <c r="H26" s="3">
        <f>B26/B$26</f>
        <v>1</v>
      </c>
      <c r="I26" s="3">
        <f>C26/C$26</f>
        <v>1</v>
      </c>
      <c r="J26" s="3">
        <f>D26/D$26</f>
        <v>1</v>
      </c>
      <c r="K26" s="3">
        <f>E26/E$26</f>
        <v>1</v>
      </c>
      <c r="M26" s="5">
        <v>1995</v>
      </c>
      <c r="N26" s="5">
        <f>(H26/H$31)*100</f>
        <v>87.281718867016238</v>
      </c>
      <c r="O26" s="5">
        <f>(I26/I$31)*100</f>
        <v>95.87506108807122</v>
      </c>
      <c r="P26" s="5">
        <f>(J26/J$31)*100</f>
        <v>70.497335226890485</v>
      </c>
      <c r="Q26" s="5">
        <f>(K26/K$31)*100</f>
        <v>100.88075091828186</v>
      </c>
    </row>
    <row r="27" spans="1:17">
      <c r="A27" s="1">
        <v>1996</v>
      </c>
      <c r="B27" s="1">
        <v>108.77905699999999</v>
      </c>
      <c r="C27" s="1">
        <v>0.64095800000000003</v>
      </c>
      <c r="D27" s="1">
        <v>0.78778999999999999</v>
      </c>
      <c r="E27" s="1">
        <v>8.3141750000000005</v>
      </c>
      <c r="G27" s="1">
        <v>1996</v>
      </c>
      <c r="H27" s="1">
        <f>B27/B$26</f>
        <v>1.156491004494077</v>
      </c>
      <c r="I27" s="1">
        <f>C27/C$26</f>
        <v>1.0115044471237304</v>
      </c>
      <c r="J27" s="1">
        <f>D27/D$26</f>
        <v>1.0298519676854025</v>
      </c>
      <c r="K27" s="1">
        <f>E27/E$26</f>
        <v>0.99554063699609308</v>
      </c>
      <c r="M27" s="5">
        <v>1996</v>
      </c>
      <c r="N27" s="5">
        <f>(H27/H$31)*100</f>
        <v>100.94052272648524</v>
      </c>
      <c r="O27" s="5">
        <f>(I27/I$31)*100</f>
        <v>96.978050658843358</v>
      </c>
      <c r="P27" s="5">
        <f>(J27/J$31)*100</f>
        <v>72.601819399990603</v>
      </c>
      <c r="Q27" s="5">
        <f>(K27/K$31)*100</f>
        <v>100.43088702983052</v>
      </c>
    </row>
    <row r="28" spans="1:17">
      <c r="A28" s="1">
        <v>1997</v>
      </c>
      <c r="B28" s="1">
        <v>120.990863</v>
      </c>
      <c r="C28" s="1">
        <v>0.61083600000000005</v>
      </c>
      <c r="D28" s="1">
        <v>0.88238039999999995</v>
      </c>
      <c r="E28" s="1">
        <v>8.2898169999999993</v>
      </c>
      <c r="G28" s="1">
        <v>1997</v>
      </c>
      <c r="H28" s="1">
        <f>B28/B$26</f>
        <v>1.286321545198496</v>
      </c>
      <c r="I28" s="1">
        <f>C28/C$26</f>
        <v>0.96396851348024526</v>
      </c>
      <c r="J28" s="1">
        <f>D28/D$26</f>
        <v>1.1535068878597501</v>
      </c>
      <c r="K28" s="1">
        <f>E28/E$26</f>
        <v>0.99262400620158231</v>
      </c>
      <c r="M28" s="5">
        <v>1997</v>
      </c>
      <c r="N28" s="5">
        <f>(H28/H$31)*100</f>
        <v>112.27235548060104</v>
      </c>
      <c r="O28" s="5">
        <f>(I28/I$31)*100</f>
        <v>92.420540116895722</v>
      </c>
      <c r="P28" s="5">
        <f>(J28/J$31)*100</f>
        <v>81.31916175997597</v>
      </c>
      <c r="Q28" s="5">
        <f>(K28/K$31)*100</f>
        <v>100.13665512512888</v>
      </c>
    </row>
    <row r="29" spans="1:17">
      <c r="A29" s="1">
        <v>1998</v>
      </c>
      <c r="B29" s="1">
        <v>130.90530100000001</v>
      </c>
      <c r="C29" s="1">
        <v>0.60382400000000003</v>
      </c>
      <c r="D29" s="1">
        <v>0.89412270000000005</v>
      </c>
      <c r="E29" s="1">
        <v>8.2789579999999994</v>
      </c>
      <c r="G29" s="1">
        <v>1998</v>
      </c>
      <c r="H29" s="1">
        <f>B29/B$26</f>
        <v>1.3917274815784579</v>
      </c>
      <c r="I29" s="1">
        <f>C29/C$26</f>
        <v>0.95290278189840738</v>
      </c>
      <c r="J29" s="1">
        <f>D29/D$26</f>
        <v>1.1688572106109303</v>
      </c>
      <c r="K29" s="1">
        <f>E29/E$26</f>
        <v>0.991323747814293</v>
      </c>
      <c r="M29" s="5">
        <v>1998</v>
      </c>
      <c r="N29" s="5">
        <f>(H29/H$31)*100</f>
        <v>121.47236678663147</v>
      </c>
      <c r="O29" s="5">
        <f>(I29/I$31)*100</f>
        <v>91.359612425502817</v>
      </c>
      <c r="P29" s="5">
        <f>(J29/J$31)*100</f>
        <v>82.401318608806875</v>
      </c>
      <c r="Q29" s="5">
        <f>(K29/K$31)*100</f>
        <v>100.00548408263134</v>
      </c>
    </row>
    <row r="30" spans="1:17">
      <c r="A30" s="1">
        <v>1999</v>
      </c>
      <c r="B30" s="1">
        <v>113.90680500000001</v>
      </c>
      <c r="C30" s="1">
        <v>0.61805699999999997</v>
      </c>
      <c r="D30" s="1">
        <v>0.93855829999999996</v>
      </c>
      <c r="E30" s="1">
        <v>8.2782499999999999</v>
      </c>
      <c r="G30" s="1">
        <v>1999</v>
      </c>
      <c r="H30" s="1">
        <f>B30/B$26</f>
        <v>1.2110069618746646</v>
      </c>
      <c r="I30" s="1">
        <f>C30/C$26</f>
        <v>0.97536407077523235</v>
      </c>
      <c r="J30" s="1">
        <f>D30/D$26</f>
        <v>1.2269464096300615</v>
      </c>
      <c r="K30" s="1">
        <f>E30/E$26</f>
        <v>0.99123897178167497</v>
      </c>
      <c r="M30" s="5">
        <v>1999</v>
      </c>
      <c r="N30" s="5">
        <f>(H30/H$31)*100</f>
        <v>105.69876919234392</v>
      </c>
      <c r="O30" s="5">
        <f>(I30/I$31)*100</f>
        <v>93.513089868685228</v>
      </c>
      <c r="P30" s="5">
        <f>(J30/J$31)*100</f>
        <v>86.496452345120133</v>
      </c>
      <c r="Q30" s="5">
        <f>(K30/K$31)*100</f>
        <v>99.996931812800966</v>
      </c>
    </row>
    <row r="31" spans="1:17">
      <c r="A31" s="1">
        <v>2000</v>
      </c>
      <c r="B31" s="1">
        <v>107.76549799999999</v>
      </c>
      <c r="C31" s="1">
        <v>0.66093100000000005</v>
      </c>
      <c r="D31" s="1">
        <v>1.085083</v>
      </c>
      <c r="E31" s="1">
        <v>8.2785039999999999</v>
      </c>
      <c r="G31" s="1">
        <v>2000</v>
      </c>
      <c r="H31" s="1">
        <f>B31/B$26</f>
        <v>1.1457152917939384</v>
      </c>
      <c r="I31" s="1">
        <f>C31/C$26</f>
        <v>1.0430241072612156</v>
      </c>
      <c r="J31" s="1">
        <f>D31/D$26</f>
        <v>1.4184933328069405</v>
      </c>
      <c r="K31" s="1">
        <f>E31/E$26</f>
        <v>0.99126938578207746</v>
      </c>
      <c r="M31" s="6">
        <v>2000</v>
      </c>
      <c r="N31" s="6">
        <f>(H31/H$31)*100</f>
        <v>100</v>
      </c>
      <c r="O31" s="6">
        <f>(I31/I$31)*100</f>
        <v>100</v>
      </c>
      <c r="P31" s="6">
        <f>(J31/J$31)*100</f>
        <v>100</v>
      </c>
      <c r="Q31" s="6">
        <f>(K31/K$31)*100</f>
        <v>100</v>
      </c>
    </row>
    <row r="32" spans="1:17">
      <c r="A32" s="1">
        <v>2001</v>
      </c>
      <c r="B32" s="1">
        <v>121.528948</v>
      </c>
      <c r="C32" s="1">
        <v>0.69465500000000002</v>
      </c>
      <c r="D32" s="1">
        <v>1.116625</v>
      </c>
      <c r="E32" s="1">
        <v>8.2770679999999999</v>
      </c>
      <c r="G32" s="1">
        <v>2001</v>
      </c>
      <c r="H32" s="1">
        <f>B32/B$26</f>
        <v>1.2920422278309369</v>
      </c>
      <c r="I32" s="1">
        <f>C32/C$26</f>
        <v>1.0962444055877842</v>
      </c>
      <c r="J32" s="1">
        <f>D32/D$26</f>
        <v>1.4597271524349287</v>
      </c>
      <c r="K32" s="1">
        <f>E32/E$26</f>
        <v>0.99109743891365987</v>
      </c>
      <c r="M32" s="5">
        <v>2001</v>
      </c>
      <c r="N32" s="5">
        <f>(H32/H$31)*100</f>
        <v>112.77166649385317</v>
      </c>
      <c r="O32" s="5">
        <f>(I32/I$31)*100</f>
        <v>105.10249935318514</v>
      </c>
      <c r="P32" s="5">
        <f>(J32/J$31)*100</f>
        <v>102.90687440499941</v>
      </c>
      <c r="Q32" s="5">
        <f>(K32/K$31)*100</f>
        <v>99.982653870795986</v>
      </c>
    </row>
    <row r="33" spans="1:17">
      <c r="A33" s="1">
        <v>2002</v>
      </c>
      <c r="B33" s="1">
        <v>125.388019</v>
      </c>
      <c r="C33" s="1">
        <v>0.66722300000000001</v>
      </c>
      <c r="D33" s="1">
        <v>1.061067</v>
      </c>
      <c r="E33" s="1">
        <v>8.2769580000000005</v>
      </c>
      <c r="G33" s="1">
        <v>2002</v>
      </c>
      <c r="H33" s="1">
        <f>B33/B$26</f>
        <v>1.3330701703438412</v>
      </c>
      <c r="I33" s="1">
        <f>C33/C$26</f>
        <v>1.0529535971518209</v>
      </c>
      <c r="J33" s="1">
        <f>D33/D$26</f>
        <v>1.3870980055548394</v>
      </c>
      <c r="K33" s="1">
        <f>E33/E$26</f>
        <v>0.99108426749616274</v>
      </c>
      <c r="M33" s="5">
        <v>2002</v>
      </c>
      <c r="N33" s="5">
        <f>(H33/H$31)*100</f>
        <v>116.3526558379566</v>
      </c>
      <c r="O33" s="5">
        <f>(I33/I$31)*100</f>
        <v>100.95199044983517</v>
      </c>
      <c r="P33" s="5">
        <f>(J33/J$31)*100</f>
        <v>97.786713090150698</v>
      </c>
      <c r="Q33" s="5">
        <f>(K33/K$31)*100</f>
        <v>99.981325128308214</v>
      </c>
    </row>
    <row r="34" spans="1:17">
      <c r="A34" s="1">
        <v>2003</v>
      </c>
      <c r="B34" s="1">
        <v>115.933464</v>
      </c>
      <c r="C34" s="1">
        <v>0.61247200000000002</v>
      </c>
      <c r="D34" s="1">
        <v>0.88515840000000001</v>
      </c>
      <c r="E34" s="1">
        <v>8.277037</v>
      </c>
      <c r="G34" s="1">
        <v>2003</v>
      </c>
      <c r="H34" s="1">
        <f>B34/B$26</f>
        <v>1.2325535073891836</v>
      </c>
      <c r="I34" s="1">
        <f>C34/C$26</f>
        <v>0.9665503071008793</v>
      </c>
      <c r="J34" s="1">
        <f>D34/D$26</f>
        <v>1.157138475930467</v>
      </c>
      <c r="K34" s="1">
        <f>E34/E$26</f>
        <v>0.99109372696872877</v>
      </c>
      <c r="M34" s="5">
        <v>2003</v>
      </c>
      <c r="N34" s="5">
        <f>(H34/H$31)*100</f>
        <v>107.57938872049752</v>
      </c>
      <c r="O34" s="5">
        <f>(I34/I$31)*100</f>
        <v>92.668069737990805</v>
      </c>
      <c r="P34" s="5">
        <f>(J34/J$31)*100</f>
        <v>81.575179041603278</v>
      </c>
      <c r="Q34" s="5">
        <f>(K34/K$31)*100</f>
        <v>99.982279407003972</v>
      </c>
    </row>
    <row r="35" spans="1:17">
      <c r="A35" s="1">
        <v>2004</v>
      </c>
      <c r="B35" s="1">
        <v>108.19256900000001</v>
      </c>
      <c r="C35" s="1">
        <v>0.54618</v>
      </c>
      <c r="D35" s="1">
        <v>0.80485830000000003</v>
      </c>
      <c r="E35" s="1">
        <v>8.2768010000000007</v>
      </c>
      <c r="G35" s="1">
        <v>2004</v>
      </c>
      <c r="H35" s="1">
        <f>B35/B$26</f>
        <v>1.1502557224926555</v>
      </c>
      <c r="I35" s="1">
        <f>C35/C$26</f>
        <v>0.86193400960755473</v>
      </c>
      <c r="J35" s="1">
        <f>D35/D$26</f>
        <v>1.0521647951394761</v>
      </c>
      <c r="K35" s="1">
        <f>E35/E$26</f>
        <v>0.99106546829118947</v>
      </c>
      <c r="M35" s="5">
        <v>2004</v>
      </c>
      <c r="N35" s="5">
        <f>(H35/H$31)*100</f>
        <v>100.3962965957806</v>
      </c>
      <c r="O35" s="5">
        <f>(I35/I$31)*100</f>
        <v>82.637975825010486</v>
      </c>
      <c r="P35" s="5">
        <f>(J35/J$31)*100</f>
        <v>74.174814276880198</v>
      </c>
      <c r="Q35" s="5">
        <f>(K35/K$31)*100</f>
        <v>99.979428650393842</v>
      </c>
    </row>
    <row r="36" spans="1:17">
      <c r="A36" s="1">
        <v>2005</v>
      </c>
      <c r="B36" s="1">
        <v>110.21821199999999</v>
      </c>
      <c r="C36" s="1">
        <v>0.54999799999999999</v>
      </c>
      <c r="D36" s="1">
        <v>0.80462500000000003</v>
      </c>
      <c r="E36" s="1">
        <v>8.1943169999999999</v>
      </c>
      <c r="G36" s="1">
        <v>2005</v>
      </c>
      <c r="H36" s="1">
        <f>B36/B$26</f>
        <v>1.1717914663428379</v>
      </c>
      <c r="I36" s="1">
        <f>C36/C$26</f>
        <v>0.86795924679800773</v>
      </c>
      <c r="J36" s="1">
        <f>D36/D$26</f>
        <v>1.0518598097194265</v>
      </c>
      <c r="K36" s="1">
        <f>E36/E$26</f>
        <v>0.98118882101085358</v>
      </c>
      <c r="M36" s="5">
        <v>2005</v>
      </c>
      <c r="N36" s="5">
        <f>(H36/H$31)*100</f>
        <v>102.2759733361043</v>
      </c>
      <c r="O36" s="5">
        <f>(I36/I$31)*100</f>
        <v>83.21564580871528</v>
      </c>
      <c r="P36" s="5">
        <f>(J36/J$31)*100</f>
        <v>74.153313617483647</v>
      </c>
      <c r="Q36" s="5">
        <f>(K36/K$31)*100</f>
        <v>98.983065056198555</v>
      </c>
    </row>
    <row r="37" spans="1:17">
      <c r="A37" s="1">
        <v>2006</v>
      </c>
      <c r="B37" s="1">
        <v>116.299312</v>
      </c>
      <c r="C37" s="1">
        <v>0.54348700000000005</v>
      </c>
      <c r="D37" s="1">
        <v>0.79669999999999996</v>
      </c>
      <c r="E37" s="1">
        <v>7.9734379999999998</v>
      </c>
      <c r="G37" s="1">
        <v>2006</v>
      </c>
      <c r="H37" s="1">
        <f>B37/B$26</f>
        <v>1.236443042127586</v>
      </c>
      <c r="I37" s="1">
        <f>C37/C$26</f>
        <v>0.85768415005965271</v>
      </c>
      <c r="J37" s="1">
        <f>D37/D$26</f>
        <v>1.0414997177610279</v>
      </c>
      <c r="K37" s="1">
        <f>E37/E$26</f>
        <v>0.95474073441668639</v>
      </c>
      <c r="M37" s="5">
        <v>2006</v>
      </c>
      <c r="N37" s="5">
        <f>(H37/H$31)*100</f>
        <v>107.91887399805826</v>
      </c>
      <c r="O37" s="5">
        <f>(I37/I$31)*100</f>
        <v>82.230520281239649</v>
      </c>
      <c r="P37" s="5">
        <f>(J37/J$31)*100</f>
        <v>73.422954741710996</v>
      </c>
      <c r="Q37" s="5">
        <f>(K37/K$31)*100</f>
        <v>96.31496222022723</v>
      </c>
    </row>
    <row r="38" spans="1:17">
      <c r="A38" s="1">
        <v>2007</v>
      </c>
      <c r="B38" s="1">
        <v>117.753529</v>
      </c>
      <c r="C38" s="1">
        <v>0.49977199999999999</v>
      </c>
      <c r="D38" s="1">
        <v>0.73049160000000002</v>
      </c>
      <c r="E38" s="1">
        <v>7.607532</v>
      </c>
      <c r="G38" s="1">
        <v>2007</v>
      </c>
      <c r="H38" s="1">
        <f>B38/B$26</f>
        <v>1.251903636523825</v>
      </c>
      <c r="I38" s="1">
        <f>C38/C$26</f>
        <v>0.78869692015377135</v>
      </c>
      <c r="J38" s="1">
        <f>D38/D$26</f>
        <v>0.95494765310255014</v>
      </c>
      <c r="K38" s="1">
        <f>E38/E$26</f>
        <v>0.91092709177376729</v>
      </c>
      <c r="M38" s="5">
        <v>2007</v>
      </c>
      <c r="N38" s="5">
        <f>(H38/H$31)*100</f>
        <v>109.26830125166778</v>
      </c>
      <c r="O38" s="5">
        <f>(I38/I$31)*100</f>
        <v>75.616365399716457</v>
      </c>
      <c r="P38" s="5">
        <f>(J38/J$31)*100</f>
        <v>67.321264824902798</v>
      </c>
      <c r="Q38" s="5">
        <f>(K38/K$31)*100</f>
        <v>91.895009049944292</v>
      </c>
    </row>
    <row r="39" spans="1:17">
      <c r="A39" s="1">
        <v>2008</v>
      </c>
      <c r="B39" s="1">
        <v>103.359494</v>
      </c>
      <c r="C39" s="1">
        <v>0.54396599999999995</v>
      </c>
      <c r="D39" s="1">
        <v>0.68267500000000003</v>
      </c>
      <c r="E39" s="1">
        <v>6.9486549999999996</v>
      </c>
      <c r="G39" s="1">
        <v>2008</v>
      </c>
      <c r="H39" s="1">
        <f>B39/B$26</f>
        <v>1.0988725986111421</v>
      </c>
      <c r="I39" s="1">
        <f>C39/C$26</f>
        <v>0.85844006640701431</v>
      </c>
      <c r="J39" s="1">
        <f>D39/D$26</f>
        <v>0.89243858393687681</v>
      </c>
      <c r="K39" s="1">
        <f>E39/E$26</f>
        <v>0.83203305498935087</v>
      </c>
      <c r="M39" s="5">
        <v>2008</v>
      </c>
      <c r="N39" s="5">
        <f>(H39/H$31)*100</f>
        <v>95.911489222645272</v>
      </c>
      <c r="O39" s="5">
        <f>(I39/I$31)*100</f>
        <v>82.302993807220417</v>
      </c>
      <c r="P39" s="5">
        <f>(J39/J$31)*100</f>
        <v>62.914542021209442</v>
      </c>
      <c r="Q39" s="5">
        <f>(K39/K$31)*100</f>
        <v>83.936119376157819</v>
      </c>
    </row>
    <row r="40" spans="1:17">
      <c r="A40" s="1">
        <v>2009</v>
      </c>
      <c r="B40" s="1">
        <v>93.570088999999996</v>
      </c>
      <c r="C40" s="1">
        <v>0.64191900000000002</v>
      </c>
      <c r="D40" s="1">
        <v>0.71984300000000001</v>
      </c>
      <c r="E40" s="1">
        <v>6.8314159999999999</v>
      </c>
      <c r="G40" s="1">
        <v>2009</v>
      </c>
      <c r="H40" s="1">
        <f>B40/B$26</f>
        <v>0.99479595799594212</v>
      </c>
      <c r="I40" s="1">
        <f>C40/C$26</f>
        <v>1.0130210141588341</v>
      </c>
      <c r="J40" s="1">
        <f>D40/D$26</f>
        <v>0.94102708840498506</v>
      </c>
      <c r="K40" s="1">
        <f>E40/E$26</f>
        <v>0.81799483848070331</v>
      </c>
      <c r="M40" s="5">
        <v>2009</v>
      </c>
      <c r="N40" s="5">
        <f>(H40/H$31)*100</f>
        <v>86.827501135845907</v>
      </c>
      <c r="O40" s="5">
        <f>(I40/I$31)*100</f>
        <v>97.12345161597807</v>
      </c>
      <c r="P40" s="5">
        <f>(J40/J$31)*100</f>
        <v>66.33990210887093</v>
      </c>
      <c r="Q40" s="5">
        <f>(K40/K$31)*100</f>
        <v>82.519933553212027</v>
      </c>
    </row>
    <row r="41" spans="1:17">
      <c r="A41" s="1">
        <v>2010</v>
      </c>
      <c r="B41" s="1">
        <v>87.779875000000004</v>
      </c>
      <c r="C41" s="1">
        <v>0.64717899999999995</v>
      </c>
      <c r="D41" s="1">
        <v>0.75504499999999997</v>
      </c>
      <c r="E41" s="1">
        <v>6.7702689999999999</v>
      </c>
      <c r="G41" s="1">
        <v>2010</v>
      </c>
      <c r="H41" s="1">
        <f>B41/B$26</f>
        <v>0.93323695399487172</v>
      </c>
      <c r="I41" s="1">
        <f>C41/C$26</f>
        <v>1.0213218909586723</v>
      </c>
      <c r="J41" s="1">
        <f>D41/D$26</f>
        <v>0.98704550570713601</v>
      </c>
      <c r="K41" s="1">
        <f>E41/E$26</f>
        <v>0.81067308697434226</v>
      </c>
      <c r="M41" s="5">
        <v>2010</v>
      </c>
      <c r="N41" s="5">
        <f>(H41/H$31)*100</f>
        <v>81.454525454890955</v>
      </c>
      <c r="O41" s="5">
        <f>(I41/I$31)*100</f>
        <v>97.919298686247132</v>
      </c>
      <c r="P41" s="5">
        <f>(J41/J$31)*100</f>
        <v>69.584077900031602</v>
      </c>
      <c r="Q41" s="5">
        <f>(K41/K$31)*100</f>
        <v>81.781309763213258</v>
      </c>
    </row>
    <row r="42" spans="1:17">
      <c r="A42" s="1">
        <v>2011</v>
      </c>
      <c r="B42" s="1">
        <v>79.807019999999994</v>
      </c>
      <c r="C42" s="1">
        <v>0.62414099999999995</v>
      </c>
      <c r="D42" s="1">
        <v>0.71935499999999997</v>
      </c>
      <c r="E42" s="1">
        <v>6.4614609999999999</v>
      </c>
      <c r="G42" s="1">
        <v>2011</v>
      </c>
      <c r="H42" s="1">
        <f>B42/B$26</f>
        <v>0.84847307258306992</v>
      </c>
      <c r="I42" s="1">
        <f>C42/C$26</f>
        <v>0.9849653130661481</v>
      </c>
      <c r="J42" s="1">
        <f>D42/D$26</f>
        <v>0.94038914204842994</v>
      </c>
      <c r="K42" s="1">
        <f>E42/E$26</f>
        <v>0.77369636793372909</v>
      </c>
      <c r="M42" s="5">
        <v>2011</v>
      </c>
      <c r="N42" s="5">
        <f>(H42/H$31)*100</f>
        <v>74.056188187428958</v>
      </c>
      <c r="O42" s="5">
        <f>(I42/I$31)*100</f>
        <v>94.433609559848136</v>
      </c>
      <c r="P42" s="5">
        <f>(J42/J$31)*100</f>
        <v>66.294928590716097</v>
      </c>
      <c r="Q42" s="5">
        <f>(K42/K$31)*100</f>
        <v>78.051070579901875</v>
      </c>
    </row>
    <row r="43" spans="1:17">
      <c r="A43" s="1">
        <v>2012</v>
      </c>
      <c r="B43" s="1">
        <v>79.790454999999994</v>
      </c>
      <c r="C43" s="1">
        <v>0.63304700000000003</v>
      </c>
      <c r="D43" s="1">
        <v>0.77829400000000004</v>
      </c>
      <c r="E43" s="1">
        <v>6.3123329999999997</v>
      </c>
      <c r="G43" s="1">
        <v>2012</v>
      </c>
      <c r="H43" s="1">
        <f>B43/B$26</f>
        <v>0.84829696080183381</v>
      </c>
      <c r="I43" s="1">
        <f>C43/C$26</f>
        <v>0.99901999154131194</v>
      </c>
      <c r="J43" s="1">
        <f>D43/D$26</f>
        <v>1.0174381590750614</v>
      </c>
      <c r="K43" s="1">
        <f>E43/E$26</f>
        <v>0.75583975749265064</v>
      </c>
      <c r="M43" s="5">
        <v>2012</v>
      </c>
      <c r="N43" s="5">
        <f>(H43/H$31)*100</f>
        <v>74.04081684844995</v>
      </c>
      <c r="O43" s="5">
        <f>(I43/I$31)*100</f>
        <v>95.781102717227668</v>
      </c>
      <c r="P43" s="5">
        <f>(J43/J$31)*100</f>
        <v>71.726678972944924</v>
      </c>
      <c r="Q43" s="5">
        <f>(K43/K$31)*100</f>
        <v>76.249682309750654</v>
      </c>
    </row>
    <row r="44" spans="1:17">
      <c r="A44" s="1">
        <v>2013</v>
      </c>
      <c r="B44" s="1">
        <v>97.595658</v>
      </c>
      <c r="C44" s="1">
        <v>0.63966100000000004</v>
      </c>
      <c r="D44" s="1">
        <v>0.75315900000000002</v>
      </c>
      <c r="E44" s="1">
        <v>6.1957579999999997</v>
      </c>
      <c r="G44" s="1">
        <v>2013</v>
      </c>
      <c r="H44" s="1">
        <f>B44/B$26</f>
        <v>1.0375940338835665</v>
      </c>
      <c r="I44" s="1">
        <f>C44/C$26</f>
        <v>1.0094576339660517</v>
      </c>
      <c r="J44" s="1">
        <f>D44/D$26</f>
        <v>0.98457999991110579</v>
      </c>
      <c r="K44" s="1">
        <f>E44/E$26</f>
        <v>0.74188104844962233</v>
      </c>
      <c r="M44" s="5">
        <v>2013</v>
      </c>
      <c r="N44" s="5">
        <f>(H44/H$31)*100</f>
        <v>90.562990763518769</v>
      </c>
      <c r="O44" s="5">
        <f>(I44/I$31)*100</f>
        <v>96.781812322315048</v>
      </c>
      <c r="P44" s="5">
        <f>(J44/J$31)*100</f>
        <v>69.410266311425019</v>
      </c>
      <c r="Q44" s="5">
        <f>(K44/K$31)*100</f>
        <v>74.841517259640142</v>
      </c>
    </row>
    <row r="45" spans="1:17">
      <c r="A45" s="1">
        <v>2014</v>
      </c>
      <c r="B45" s="1">
        <v>105.94478100000001</v>
      </c>
      <c r="C45" s="1">
        <v>0.60772999999999999</v>
      </c>
      <c r="D45" s="1">
        <v>0.75373100000000004</v>
      </c>
      <c r="E45" s="1">
        <v>6.1434340000000001</v>
      </c>
      <c r="G45" s="1">
        <v>2014</v>
      </c>
      <c r="H45" s="1">
        <f t="shared" ref="H45:H46" si="0">B45/B$26</f>
        <v>1.1263582308825772</v>
      </c>
      <c r="I45" s="1">
        <f t="shared" ref="I45:I46" si="1">C45/C$26</f>
        <v>0.95906689307334436</v>
      </c>
      <c r="J45" s="1">
        <f t="shared" ref="J45:J46" si="2">D45/D$26</f>
        <v>0.9853277567060843</v>
      </c>
      <c r="K45" s="1">
        <f t="shared" ref="K45:K46" si="3">E45/E$26</f>
        <v>0.73561576436669374</v>
      </c>
      <c r="M45" s="5">
        <v>2014</v>
      </c>
      <c r="N45" s="5">
        <f t="shared" ref="N45:N46" si="4">(H45/H$31)*100</f>
        <v>98.310482451442866</v>
      </c>
      <c r="O45" s="5">
        <f t="shared" ref="O45:O46" si="5">(I45/I$31)*100</f>
        <v>91.950596960953561</v>
      </c>
      <c r="P45" s="5">
        <f t="shared" ref="P45:P46" si="6">(J45/J$31)*100</f>
        <v>69.462981172868808</v>
      </c>
      <c r="Q45" s="5">
        <f t="shared" ref="Q45:Q46" si="7">(K45/K$31)*100</f>
        <v>74.20947069663795</v>
      </c>
    </row>
    <row r="46" spans="1:17">
      <c r="A46" s="1">
        <v>2015</v>
      </c>
      <c r="B46" s="1">
        <v>121.044026</v>
      </c>
      <c r="C46" s="1">
        <v>0.65454500000000004</v>
      </c>
      <c r="D46" s="1">
        <v>0.90165899999999999</v>
      </c>
      <c r="E46" s="1">
        <v>6.2274890000000003</v>
      </c>
      <c r="G46" s="1">
        <v>2015</v>
      </c>
      <c r="H46" s="1">
        <f t="shared" si="0"/>
        <v>1.2868867507901562</v>
      </c>
      <c r="I46" s="1">
        <f t="shared" si="1"/>
        <v>1.0329462747053664</v>
      </c>
      <c r="J46" s="1">
        <f t="shared" si="2"/>
        <v>1.1787091678381958</v>
      </c>
      <c r="K46" s="1">
        <f t="shared" si="3"/>
        <v>0.74568052343692104</v>
      </c>
      <c r="M46" s="5">
        <v>2015</v>
      </c>
      <c r="N46" s="5">
        <f t="shared" si="4"/>
        <v>112.32168759615439</v>
      </c>
      <c r="O46" s="5">
        <f t="shared" si="5"/>
        <v>99.033787188072594</v>
      </c>
      <c r="P46" s="5">
        <f t="shared" si="6"/>
        <v>83.095855340098396</v>
      </c>
      <c r="Q46" s="5">
        <f t="shared" si="7"/>
        <v>75.224811149454069</v>
      </c>
    </row>
    <row r="47" spans="1:17" s="4" customFormat="1">
      <c r="A47" s="4">
        <v>2016</v>
      </c>
      <c r="B47" s="4">
        <v>121.044026</v>
      </c>
      <c r="C47" s="4">
        <v>0.65454500000000004</v>
      </c>
      <c r="D47" s="4">
        <v>0.90165899999999999</v>
      </c>
      <c r="E47" s="4">
        <v>6.2274890000000003</v>
      </c>
      <c r="G47" s="4">
        <v>2016</v>
      </c>
      <c r="H47" s="4">
        <f t="shared" ref="H47" si="8">B47/B$26</f>
        <v>1.2868867507901562</v>
      </c>
      <c r="I47" s="4">
        <f t="shared" ref="I47" si="9">C47/C$26</f>
        <v>1.0329462747053664</v>
      </c>
      <c r="J47" s="4">
        <f t="shared" ref="J47" si="10">D47/D$26</f>
        <v>1.1787091678381958</v>
      </c>
      <c r="K47" s="4">
        <f t="shared" ref="K47" si="11">E47/E$26</f>
        <v>0.74568052343692104</v>
      </c>
      <c r="M47" s="7">
        <v>2016</v>
      </c>
      <c r="N47" s="7">
        <f t="shared" ref="N47" si="12">(H47/H$31)*100</f>
        <v>112.32168759615439</v>
      </c>
      <c r="O47" s="7">
        <f t="shared" ref="O47" si="13">(I47/I$31)*100</f>
        <v>99.033787188072594</v>
      </c>
      <c r="P47" s="7">
        <f t="shared" ref="P47" si="14">(J47/J$31)*100</f>
        <v>83.095855340098396</v>
      </c>
      <c r="Q47" s="7">
        <f t="shared" ref="Q47" si="15">(K47/K$31)*100</f>
        <v>75.224811149454069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2016-07-26T10:50:53Z</dcterms:modified>
</cp:coreProperties>
</file>