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2016\"/>
    </mc:Choice>
  </mc:AlternateContent>
  <bookViews>
    <workbookView xWindow="240" yWindow="75" windowWidth="18780" windowHeight="9915" activeTab="2"/>
  </bookViews>
  <sheets>
    <sheet name="PIB PPA" sheetId="1" r:id="rId1"/>
    <sheet name="OG" sheetId="2" r:id="rId2"/>
    <sheet name="OG RDM" sheetId="3" r:id="rId3"/>
    <sheet name="Graph1" sheetId="4" r:id="rId4"/>
  </sheets>
  <calcPr calcId="162913"/>
</workbook>
</file>

<file path=xl/calcChain.xml><?xml version="1.0" encoding="utf-8"?>
<calcChain xmlns="http://schemas.openxmlformats.org/spreadsheetml/2006/main">
  <c r="AJ4" i="3" l="1"/>
  <c r="AK4" i="3"/>
  <c r="AL4" i="3"/>
  <c r="AI2" i="3"/>
  <c r="AJ2" i="3"/>
  <c r="AK2" i="3"/>
  <c r="AL2" i="3"/>
  <c r="AH2" i="3"/>
  <c r="AH4" i="3" l="1"/>
  <c r="AI4" i="3"/>
  <c r="AG2" i="3"/>
  <c r="AG4" i="3" s="1"/>
  <c r="AF2" i="3"/>
  <c r="AF4" i="3" s="1"/>
  <c r="AD2" i="3"/>
  <c r="AD4" i="3" s="1"/>
  <c r="AE2" i="3"/>
  <c r="AE4" i="3" s="1"/>
  <c r="H34" i="1"/>
  <c r="AC36" i="1"/>
  <c r="AB39" i="1"/>
  <c r="E41" i="1"/>
  <c r="L42" i="1"/>
  <c r="E43" i="1"/>
  <c r="U43" i="1"/>
  <c r="U44" i="1"/>
  <c r="AC44" i="1"/>
  <c r="U45" i="1"/>
  <c r="E47" i="1"/>
  <c r="H48" i="1"/>
  <c r="I48" i="1"/>
  <c r="E49" i="1"/>
  <c r="N49" i="1"/>
  <c r="E51" i="1"/>
  <c r="X51" i="1"/>
  <c r="E52" i="1"/>
  <c r="L52" i="1"/>
  <c r="B26" i="1"/>
  <c r="B51" i="1" s="1"/>
  <c r="C26" i="1"/>
  <c r="C39" i="1" s="1"/>
  <c r="D26" i="1"/>
  <c r="E26" i="1"/>
  <c r="E45" i="1" s="1"/>
  <c r="F26" i="1"/>
  <c r="F45" i="1" s="1"/>
  <c r="G26" i="1"/>
  <c r="H26" i="1"/>
  <c r="I26" i="1"/>
  <c r="I52" i="1" s="1"/>
  <c r="J26" i="1"/>
  <c r="J41" i="1" s="1"/>
  <c r="K26" i="1"/>
  <c r="K36" i="1" s="1"/>
  <c r="L26" i="1"/>
  <c r="L35" i="1" s="1"/>
  <c r="L33" i="1"/>
  <c r="M26" i="1"/>
  <c r="N26" i="1"/>
  <c r="N45" i="1" s="1"/>
  <c r="O26" i="1"/>
  <c r="P26" i="1"/>
  <c r="P51" i="1" s="1"/>
  <c r="Q26" i="1"/>
  <c r="Q39" i="1" s="1"/>
  <c r="R26" i="1"/>
  <c r="S26" i="1"/>
  <c r="S40" i="1" s="1"/>
  <c r="T26" i="1"/>
  <c r="T30" i="1" s="1"/>
  <c r="U26" i="1"/>
  <c r="U47" i="1" s="1"/>
  <c r="V26" i="1"/>
  <c r="W26" i="1"/>
  <c r="W39" i="1" s="1"/>
  <c r="X26" i="1"/>
  <c r="Y26" i="1"/>
  <c r="Z26" i="1"/>
  <c r="Z43" i="1" s="1"/>
  <c r="AA26" i="1"/>
  <c r="AB26" i="1"/>
  <c r="AB48" i="1" s="1"/>
  <c r="AC26" i="1"/>
  <c r="AC30" i="1" s="1"/>
  <c r="AC48" i="1"/>
  <c r="S36" i="1"/>
  <c r="S45" i="1"/>
  <c r="S52" i="1"/>
  <c r="S48" i="1"/>
  <c r="K35" i="1"/>
  <c r="K34" i="1"/>
  <c r="K41" i="1"/>
  <c r="K51" i="1"/>
  <c r="S50" i="1"/>
  <c r="S34" i="1"/>
  <c r="W31" i="1"/>
  <c r="O31" i="1"/>
  <c r="O34" i="1"/>
  <c r="O42" i="1"/>
  <c r="O48" i="1"/>
  <c r="C36" i="1"/>
  <c r="C44" i="1"/>
  <c r="C49" i="1"/>
  <c r="C48" i="1"/>
  <c r="C47" i="1"/>
  <c r="K46" i="1"/>
  <c r="Z32" i="1"/>
  <c r="R30" i="1"/>
  <c r="R34" i="1"/>
  <c r="R39" i="1"/>
  <c r="R43" i="1"/>
  <c r="R42" i="1"/>
  <c r="N50" i="1"/>
  <c r="V46" i="1"/>
  <c r="R46" i="1"/>
  <c r="F46" i="1"/>
  <c r="N44" i="1"/>
  <c r="V41" i="1"/>
  <c r="N41" i="1"/>
  <c r="F36" i="1"/>
  <c r="R32" i="1"/>
  <c r="AC39" i="1"/>
  <c r="AC40" i="1"/>
  <c r="AC41" i="1"/>
  <c r="Y40" i="1"/>
  <c r="U33" i="1"/>
  <c r="U38" i="1"/>
  <c r="U30" i="1"/>
  <c r="U31" i="1"/>
  <c r="U32" i="1"/>
  <c r="U42" i="1"/>
  <c r="U34" i="1"/>
  <c r="U35" i="1"/>
  <c r="U36" i="1"/>
  <c r="U41" i="1"/>
  <c r="Q32" i="1"/>
  <c r="M39" i="1"/>
  <c r="I38" i="1"/>
  <c r="I42" i="1"/>
  <c r="I40" i="1"/>
  <c r="E33" i="1"/>
  <c r="E38" i="1"/>
  <c r="E30" i="1"/>
  <c r="E31" i="1"/>
  <c r="E2" i="3" s="1"/>
  <c r="E4" i="3" s="1"/>
  <c r="E32" i="1"/>
  <c r="E42" i="1"/>
  <c r="E34" i="1"/>
  <c r="E35" i="1"/>
  <c r="E36" i="1"/>
  <c r="R52" i="1"/>
  <c r="N52" i="1"/>
  <c r="F52" i="1"/>
  <c r="R51" i="1"/>
  <c r="N51" i="1"/>
  <c r="F51" i="1"/>
  <c r="U50" i="1"/>
  <c r="I50" i="1"/>
  <c r="E50" i="1"/>
  <c r="AB49" i="1"/>
  <c r="L49" i="1"/>
  <c r="H49" i="1"/>
  <c r="R47" i="1"/>
  <c r="F47" i="1"/>
  <c r="AC46" i="1"/>
  <c r="U46" i="1"/>
  <c r="E46" i="1"/>
  <c r="X45" i="1"/>
  <c r="P45" i="1"/>
  <c r="L45" i="1"/>
  <c r="H45" i="1"/>
  <c r="R44" i="1"/>
  <c r="M44" i="1"/>
  <c r="H44" i="1"/>
  <c r="X43" i="1"/>
  <c r="H43" i="1"/>
  <c r="H42" i="1"/>
  <c r="R38" i="1"/>
  <c r="AC35" i="1"/>
  <c r="R35" i="1"/>
  <c r="H35" i="1"/>
  <c r="I31" i="1"/>
  <c r="V39" i="1"/>
  <c r="V33" i="1"/>
  <c r="N30" i="1"/>
  <c r="N34" i="1"/>
  <c r="N35" i="1"/>
  <c r="N36" i="1"/>
  <c r="N38" i="1"/>
  <c r="N40" i="1"/>
  <c r="N42" i="1"/>
  <c r="F30" i="1"/>
  <c r="F34" i="1"/>
  <c r="F39" i="1"/>
  <c r="F43" i="1"/>
  <c r="F31" i="1"/>
  <c r="F32" i="1"/>
  <c r="F33" i="1"/>
  <c r="F42" i="1"/>
  <c r="R50" i="1"/>
  <c r="F50" i="1"/>
  <c r="N46" i="1"/>
  <c r="AB36" i="1"/>
  <c r="AB30" i="1"/>
  <c r="X36" i="1"/>
  <c r="X38" i="1"/>
  <c r="X39" i="1"/>
  <c r="X41" i="1"/>
  <c r="T32" i="1"/>
  <c r="T33" i="1"/>
  <c r="T35" i="1"/>
  <c r="T38" i="1"/>
  <c r="T40" i="1"/>
  <c r="P30" i="1"/>
  <c r="L32" i="1"/>
  <c r="L36" i="1"/>
  <c r="L41" i="1"/>
  <c r="L30" i="1"/>
  <c r="L31" i="1"/>
  <c r="H32" i="1"/>
  <c r="H36" i="1"/>
  <c r="H41" i="1"/>
  <c r="H38" i="1"/>
  <c r="H39" i="1"/>
  <c r="H40" i="1"/>
  <c r="D40" i="1"/>
  <c r="AB50" i="1"/>
  <c r="X50" i="1"/>
  <c r="T50" i="1"/>
  <c r="L50" i="1"/>
  <c r="H50" i="1"/>
  <c r="V48" i="1"/>
  <c r="R48" i="1"/>
  <c r="N48" i="1"/>
  <c r="F48" i="1"/>
  <c r="AB46" i="1"/>
  <c r="X46" i="1"/>
  <c r="T46" i="1"/>
  <c r="L46" i="1"/>
  <c r="H46" i="1"/>
  <c r="L44" i="1"/>
  <c r="F44" i="1"/>
  <c r="AB43" i="1"/>
  <c r="L43" i="1"/>
  <c r="AB42" i="1"/>
  <c r="Z41" i="1"/>
  <c r="R41" i="1"/>
  <c r="E40" i="1"/>
  <c r="U39" i="1"/>
  <c r="F38" i="1"/>
  <c r="V36" i="1"/>
  <c r="AB35" i="1"/>
  <c r="Q35" i="1"/>
  <c r="F35" i="1"/>
  <c r="L34" i="1"/>
  <c r="AB33" i="1"/>
  <c r="R33" i="1"/>
  <c r="R54" i="1" s="1"/>
  <c r="AC31" i="1"/>
  <c r="R31" i="1"/>
  <c r="H31" i="1"/>
  <c r="X30" i="1"/>
  <c r="X2" i="3" s="1"/>
  <c r="X4" i="3" s="1"/>
  <c r="AA52" i="1"/>
  <c r="W46" i="1"/>
  <c r="W35" i="1"/>
  <c r="W34" i="1"/>
  <c r="W49" i="1"/>
  <c r="W48" i="1"/>
  <c r="W52" i="1"/>
  <c r="W30" i="1"/>
  <c r="W45" i="1"/>
  <c r="W33" i="1"/>
  <c r="W40" i="1"/>
  <c r="W43" i="1"/>
  <c r="W44" i="1"/>
  <c r="M35" i="1"/>
  <c r="M2" i="3" s="1"/>
  <c r="M4" i="3" s="1"/>
  <c r="M48" i="1"/>
  <c r="M52" i="1"/>
  <c r="M33" i="1"/>
  <c r="M42" i="1"/>
  <c r="M50" i="1"/>
  <c r="D31" i="1"/>
  <c r="D51" i="1"/>
  <c r="D52" i="1"/>
  <c r="D32" i="1"/>
  <c r="M32" i="1"/>
  <c r="P40" i="1"/>
  <c r="D35" i="1"/>
  <c r="P34" i="1"/>
  <c r="P36" i="1"/>
  <c r="M38" i="1"/>
  <c r="W41" i="1"/>
  <c r="AA31" i="1"/>
  <c r="P47" i="1"/>
  <c r="D47" i="1"/>
  <c r="M31" i="1"/>
  <c r="M30" i="1"/>
  <c r="Z48" i="1"/>
  <c r="P50" i="1"/>
  <c r="P41" i="1"/>
  <c r="Z46" i="1"/>
  <c r="M34" i="1"/>
  <c r="M36" i="1"/>
  <c r="D49" i="1"/>
  <c r="Z51" i="1"/>
  <c r="M40" i="1"/>
  <c r="J46" i="1"/>
  <c r="Z36" i="1"/>
  <c r="W47" i="1"/>
  <c r="W32" i="1"/>
  <c r="AA36" i="1"/>
  <c r="X52" i="1"/>
  <c r="X31" i="1"/>
  <c r="X44" i="1"/>
  <c r="X48" i="1"/>
  <c r="X34" i="1"/>
  <c r="X49" i="1"/>
  <c r="X42" i="1"/>
  <c r="X32" i="1"/>
  <c r="X40" i="1"/>
  <c r="Q47" i="1"/>
  <c r="N32" i="1"/>
  <c r="N2" i="3" s="1"/>
  <c r="N4" i="3" s="1"/>
  <c r="N33" i="1"/>
  <c r="N31" i="1"/>
  <c r="N47" i="1"/>
  <c r="N39" i="1"/>
  <c r="N43" i="1"/>
  <c r="K40" i="1"/>
  <c r="K33" i="1"/>
  <c r="K45" i="1"/>
  <c r="K38" i="1"/>
  <c r="K52" i="1"/>
  <c r="K50" i="1"/>
  <c r="K31" i="1"/>
  <c r="K32" i="1"/>
  <c r="K49" i="1"/>
  <c r="K47" i="1"/>
  <c r="K44" i="1"/>
  <c r="K39" i="1"/>
  <c r="K42" i="1"/>
  <c r="K43" i="1"/>
  <c r="G41" i="1"/>
  <c r="G42" i="1"/>
  <c r="G47" i="1"/>
  <c r="G46" i="1"/>
  <c r="G50" i="1"/>
  <c r="G40" i="1"/>
  <c r="G52" i="1"/>
  <c r="G36" i="1"/>
  <c r="G35" i="1"/>
  <c r="G51" i="1"/>
  <c r="G34" i="1"/>
  <c r="M49" i="1"/>
  <c r="X35" i="1"/>
  <c r="AA40" i="1"/>
  <c r="AA47" i="1"/>
  <c r="AA44" i="1"/>
  <c r="AA43" i="1"/>
  <c r="AA32" i="1"/>
  <c r="AA49" i="1"/>
  <c r="AA48" i="1"/>
  <c r="AA45" i="1"/>
  <c r="AA41" i="1"/>
  <c r="P39" i="1"/>
  <c r="P52" i="1"/>
  <c r="P42" i="1"/>
  <c r="P48" i="1"/>
  <c r="P43" i="1"/>
  <c r="P31" i="1"/>
  <c r="P35" i="1"/>
  <c r="J34" i="1"/>
  <c r="M51" i="1"/>
  <c r="P44" i="1"/>
  <c r="D42" i="1"/>
  <c r="M43" i="1"/>
  <c r="W36" i="1"/>
  <c r="Z49" i="1"/>
  <c r="Z34" i="1"/>
  <c r="Z33" i="1"/>
  <c r="Z38" i="1"/>
  <c r="Z39" i="1"/>
  <c r="Z35" i="1"/>
  <c r="Z42" i="1"/>
  <c r="Z52" i="1"/>
  <c r="P38" i="1"/>
  <c r="Z40" i="1"/>
  <c r="Z44" i="1"/>
  <c r="P46" i="1"/>
  <c r="D38" i="1"/>
  <c r="D34" i="1"/>
  <c r="P33" i="1"/>
  <c r="P32" i="1"/>
  <c r="P54" i="1" s="1"/>
  <c r="Z50" i="1"/>
  <c r="M46" i="1"/>
  <c r="Z47" i="1"/>
  <c r="P49" i="1"/>
  <c r="M41" i="1"/>
  <c r="J42" i="1"/>
  <c r="Z31" i="1"/>
  <c r="W51" i="1"/>
  <c r="W42" i="1"/>
  <c r="AA39" i="1"/>
  <c r="AA38" i="1"/>
  <c r="B34" i="1"/>
  <c r="B31" i="1"/>
  <c r="W50" i="1"/>
  <c r="X47" i="1"/>
  <c r="M47" i="1"/>
  <c r="Z45" i="1"/>
  <c r="M45" i="1"/>
  <c r="X33" i="1"/>
  <c r="AC43" i="1"/>
  <c r="AC50" i="1"/>
  <c r="I41" i="1"/>
  <c r="I36" i="1"/>
  <c r="I34" i="1"/>
  <c r="AC42" i="1"/>
  <c r="AC33" i="1"/>
  <c r="V38" i="1"/>
  <c r="V50" i="1"/>
  <c r="C51" i="1"/>
  <c r="C43" i="1"/>
  <c r="C41" i="1"/>
  <c r="C40" i="1"/>
  <c r="S51" i="1"/>
  <c r="S33" i="1"/>
  <c r="S44" i="1"/>
  <c r="AB44" i="1"/>
  <c r="AB51" i="1"/>
  <c r="AB38" i="1"/>
  <c r="U40" i="1"/>
  <c r="U48" i="1"/>
  <c r="R36" i="1"/>
  <c r="R49" i="1"/>
  <c r="R40" i="1"/>
  <c r="O41" i="1"/>
  <c r="O32" i="1"/>
  <c r="O36" i="1"/>
  <c r="O45" i="1"/>
  <c r="O30" i="1"/>
  <c r="H30" i="1"/>
  <c r="H54" i="1" s="1"/>
  <c r="H52" i="1"/>
  <c r="H33" i="1"/>
  <c r="E44" i="1"/>
  <c r="E48" i="1"/>
  <c r="U52" i="1"/>
  <c r="AC51" i="1"/>
  <c r="H51" i="1"/>
  <c r="AC49" i="1"/>
  <c r="AC47" i="1"/>
  <c r="H47" i="1"/>
  <c r="AC45" i="1"/>
  <c r="R45" i="1"/>
  <c r="I44" i="1"/>
  <c r="V40" i="1"/>
  <c r="E39" i="1"/>
  <c r="AB34" i="1"/>
  <c r="S31" i="1"/>
  <c r="S38" i="1"/>
  <c r="S49" i="1"/>
  <c r="S41" i="1"/>
  <c r="S42" i="1"/>
  <c r="I45" i="1"/>
  <c r="I47" i="1"/>
  <c r="C46" i="1"/>
  <c r="C50" i="1"/>
  <c r="C31" i="1"/>
  <c r="C38" i="1"/>
  <c r="C30" i="1"/>
  <c r="C34" i="1"/>
  <c r="C42" i="1"/>
  <c r="I51" i="1"/>
  <c r="I49" i="1"/>
  <c r="AC34" i="1"/>
  <c r="T51" i="1"/>
  <c r="L51" i="1"/>
  <c r="Y45" i="1"/>
  <c r="T44" i="1"/>
  <c r="M54" i="1"/>
  <c r="P2" i="3"/>
  <c r="P4" i="3" s="1"/>
  <c r="N54" i="1"/>
  <c r="X54" i="1"/>
  <c r="E54" i="1" l="1"/>
  <c r="H2" i="3"/>
  <c r="H4" i="3" s="1"/>
  <c r="B45" i="1"/>
  <c r="J32" i="1"/>
  <c r="J33" i="1"/>
  <c r="V45" i="1"/>
  <c r="V47" i="1"/>
  <c r="V43" i="1"/>
  <c r="V42" i="1"/>
  <c r="V49" i="1"/>
  <c r="V30" i="1"/>
  <c r="V31" i="1"/>
  <c r="V35" i="1"/>
  <c r="V52" i="1"/>
  <c r="V51" i="1"/>
  <c r="V34" i="1"/>
  <c r="V32" i="1"/>
  <c r="V44" i="1"/>
  <c r="G31" i="1"/>
  <c r="G49" i="1"/>
  <c r="G48" i="1"/>
  <c r="G43" i="1"/>
  <c r="G33" i="1"/>
  <c r="G44" i="1"/>
  <c r="G38" i="1"/>
  <c r="G39" i="1"/>
  <c r="G30" i="1"/>
  <c r="G32" i="1"/>
  <c r="T47" i="1"/>
  <c r="Y43" i="1"/>
  <c r="Y52" i="1"/>
  <c r="Y31" i="1"/>
  <c r="Y33" i="1"/>
  <c r="Y36" i="1"/>
  <c r="Y41" i="1"/>
  <c r="Y30" i="1"/>
  <c r="Y38" i="1"/>
  <c r="Y42" i="1"/>
  <c r="Y44" i="1"/>
  <c r="Y49" i="1"/>
  <c r="Y51" i="1"/>
  <c r="Y34" i="1"/>
  <c r="Y39" i="1"/>
  <c r="Y50" i="1"/>
  <c r="Y32" i="1"/>
  <c r="Q38" i="1"/>
  <c r="Q41" i="1"/>
  <c r="Q50" i="1"/>
  <c r="Q36" i="1"/>
  <c r="Q30" i="1"/>
  <c r="Q48" i="1"/>
  <c r="Q42" i="1"/>
  <c r="Q46" i="1"/>
  <c r="Q40" i="1"/>
  <c r="Q52" i="1"/>
  <c r="Q31" i="1"/>
  <c r="J31" i="1"/>
  <c r="J47" i="1"/>
  <c r="J45" i="1"/>
  <c r="J39" i="1"/>
  <c r="J30" i="1"/>
  <c r="J51" i="1"/>
  <c r="J36" i="1"/>
  <c r="B47" i="1"/>
  <c r="B46" i="1"/>
  <c r="B36" i="1"/>
  <c r="B44" i="1"/>
  <c r="B38" i="1"/>
  <c r="B30" i="1"/>
  <c r="B32" i="1"/>
  <c r="B49" i="1"/>
  <c r="B33" i="1"/>
  <c r="B52" i="1"/>
  <c r="B35" i="1"/>
  <c r="Y48" i="1"/>
  <c r="Y47" i="1"/>
  <c r="R2" i="3"/>
  <c r="R4" i="3" s="1"/>
  <c r="B39" i="1"/>
  <c r="J50" i="1"/>
  <c r="J52" i="1"/>
  <c r="J44" i="1"/>
  <c r="Q51" i="1"/>
  <c r="Q45" i="1"/>
  <c r="B40" i="1"/>
  <c r="Q33" i="1"/>
  <c r="Y35" i="1"/>
  <c r="T42" i="1"/>
  <c r="T43" i="1"/>
  <c r="T49" i="1"/>
  <c r="T36" i="1"/>
  <c r="T41" i="1"/>
  <c r="T31" i="1"/>
  <c r="T54" i="1" s="1"/>
  <c r="T48" i="1"/>
  <c r="T45" i="1"/>
  <c r="T34" i="1"/>
  <c r="T39" i="1"/>
  <c r="T52" i="1"/>
  <c r="B42" i="1"/>
  <c r="B43" i="1"/>
  <c r="J40" i="1"/>
  <c r="J38" i="1"/>
  <c r="J49" i="1"/>
  <c r="Q49" i="1"/>
  <c r="Q34" i="1"/>
  <c r="J48" i="1"/>
  <c r="J43" i="1"/>
  <c r="Q43" i="1"/>
  <c r="Q44" i="1"/>
  <c r="B48" i="1"/>
  <c r="B50" i="1"/>
  <c r="Y46" i="1"/>
  <c r="B41" i="1"/>
  <c r="J35" i="1"/>
  <c r="G45" i="1"/>
  <c r="AA33" i="1"/>
  <c r="AA50" i="1"/>
  <c r="AA35" i="1"/>
  <c r="AA51" i="1"/>
  <c r="AA46" i="1"/>
  <c r="AA34" i="1"/>
  <c r="AA42" i="1"/>
  <c r="AA30" i="1"/>
  <c r="O46" i="1"/>
  <c r="O2" i="3" s="1"/>
  <c r="O4" i="3" s="1"/>
  <c r="O35" i="1"/>
  <c r="O44" i="1"/>
  <c r="O49" i="1"/>
  <c r="O47" i="1"/>
  <c r="O40" i="1"/>
  <c r="O38" i="1"/>
  <c r="O43" i="1"/>
  <c r="O52" i="1"/>
  <c r="O50" i="1"/>
  <c r="O33" i="1"/>
  <c r="O54" i="1" s="1"/>
  <c r="O39" i="1"/>
  <c r="O51" i="1"/>
  <c r="D36" i="1"/>
  <c r="D50" i="1"/>
  <c r="D43" i="1"/>
  <c r="D45" i="1"/>
  <c r="D39" i="1"/>
  <c r="D44" i="1"/>
  <c r="D46" i="1"/>
  <c r="D41" i="1"/>
  <c r="D30" i="1"/>
  <c r="D48" i="1"/>
  <c r="D33" i="1"/>
  <c r="AB31" i="1"/>
  <c r="AB32" i="1"/>
  <c r="I46" i="1"/>
  <c r="I39" i="1"/>
  <c r="I33" i="1"/>
  <c r="W38" i="1"/>
  <c r="W2" i="3" s="1"/>
  <c r="W4" i="3" s="1"/>
  <c r="C52" i="1"/>
  <c r="C45" i="1"/>
  <c r="C35" i="1"/>
  <c r="K48" i="1"/>
  <c r="K30" i="1"/>
  <c r="S43" i="1"/>
  <c r="S39" i="1"/>
  <c r="Z30" i="1"/>
  <c r="S35" i="1"/>
  <c r="I30" i="1"/>
  <c r="F40" i="1"/>
  <c r="F2" i="3" s="1"/>
  <c r="F4" i="3" s="1"/>
  <c r="C33" i="1"/>
  <c r="AC52" i="1"/>
  <c r="F49" i="1"/>
  <c r="L47" i="1"/>
  <c r="I43" i="1"/>
  <c r="F41" i="1"/>
  <c r="L38" i="1"/>
  <c r="AC32" i="1"/>
  <c r="AC2" i="3" s="1"/>
  <c r="AC4" i="3" s="1"/>
  <c r="AB52" i="1"/>
  <c r="AB47" i="1"/>
  <c r="I32" i="1"/>
  <c r="AB41" i="1"/>
  <c r="AB40" i="1"/>
  <c r="AB45" i="1"/>
  <c r="I35" i="1"/>
  <c r="AC38" i="1"/>
  <c r="C32" i="1"/>
  <c r="C54" i="1" s="1"/>
  <c r="S32" i="1"/>
  <c r="S46" i="1"/>
  <c r="S30" i="1"/>
  <c r="S47" i="1"/>
  <c r="L39" i="1"/>
  <c r="U51" i="1"/>
  <c r="U49" i="1"/>
  <c r="U2" i="3" s="1"/>
  <c r="U4" i="3" s="1"/>
  <c r="L48" i="1"/>
  <c r="L40" i="1"/>
  <c r="AB54" i="1" l="1"/>
  <c r="AB2" i="3"/>
  <c r="AB4" i="3" s="1"/>
  <c r="B54" i="1"/>
  <c r="B2" i="3"/>
  <c r="B4" i="3" s="1"/>
  <c r="J54" i="1"/>
  <c r="J2" i="3"/>
  <c r="J4" i="3" s="1"/>
  <c r="F54" i="1"/>
  <c r="Z54" i="1"/>
  <c r="Z2" i="3"/>
  <c r="Z4" i="3" s="1"/>
  <c r="D2" i="3"/>
  <c r="D4" i="3" s="1"/>
  <c r="D54" i="1"/>
  <c r="Q54" i="1"/>
  <c r="Q2" i="3"/>
  <c r="Q4" i="3" s="1"/>
  <c r="T2" i="3"/>
  <c r="T4" i="3" s="1"/>
  <c r="AC54" i="1"/>
  <c r="L2" i="3"/>
  <c r="L4" i="3" s="1"/>
  <c r="L54" i="1"/>
  <c r="I2" i="3"/>
  <c r="I4" i="3" s="1"/>
  <c r="I54" i="1"/>
  <c r="AA2" i="3"/>
  <c r="AA4" i="3" s="1"/>
  <c r="AA54" i="1"/>
  <c r="U54" i="1"/>
  <c r="Y2" i="3"/>
  <c r="Y4" i="3" s="1"/>
  <c r="Y54" i="1"/>
  <c r="W54" i="1"/>
  <c r="S54" i="1"/>
  <c r="S2" i="3"/>
  <c r="S4" i="3" s="1"/>
  <c r="K2" i="3"/>
  <c r="K4" i="3" s="1"/>
  <c r="K54" i="1"/>
  <c r="G2" i="3"/>
  <c r="G4" i="3" s="1"/>
  <c r="G54" i="1"/>
  <c r="V54" i="1"/>
  <c r="V2" i="3"/>
  <c r="V4" i="3" s="1"/>
  <c r="C2" i="3"/>
  <c r="C4" i="3" s="1"/>
</calcChain>
</file>

<file path=xl/sharedStrings.xml><?xml version="1.0" encoding="utf-8"?>
<sst xmlns="http://schemas.openxmlformats.org/spreadsheetml/2006/main" count="78" uniqueCount="33">
  <si>
    <t>PIB en volume PPA (US$ de 2005) CHELEM</t>
  </si>
  <si>
    <t>Canada</t>
  </si>
  <si>
    <t>Danemark</t>
  </si>
  <si>
    <t>Norvège</t>
  </si>
  <si>
    <t>Suède</t>
  </si>
  <si>
    <t>Australie</t>
  </si>
  <si>
    <t>Nouvelle-Zélande</t>
  </si>
  <si>
    <t>Corée du Sud</t>
  </si>
  <si>
    <t>Afrique du Sud</t>
  </si>
  <si>
    <t>Equateur</t>
  </si>
  <si>
    <t>Mexique</t>
  </si>
  <si>
    <t>Brésil</t>
  </si>
  <si>
    <t>Argentine</t>
  </si>
  <si>
    <t>Chili</t>
  </si>
  <si>
    <t>Colombie</t>
  </si>
  <si>
    <t>Pérou</t>
  </si>
  <si>
    <t>Egypte</t>
  </si>
  <si>
    <t>Inde</t>
  </si>
  <si>
    <t>Malaisie</t>
  </si>
  <si>
    <t>Philippines</t>
  </si>
  <si>
    <t>Thaïlande</t>
  </si>
  <si>
    <t>Pakistan</t>
  </si>
  <si>
    <t>Sri Lanka</t>
  </si>
  <si>
    <t>Total</t>
  </si>
  <si>
    <t>Units = M USD</t>
  </si>
  <si>
    <t xml:space="preserve">Pondérations </t>
  </si>
  <si>
    <t>OG in percent of potential GDP</t>
  </si>
  <si>
    <t>en %</t>
  </si>
  <si>
    <t>en valeur</t>
  </si>
  <si>
    <t>OG RDM</t>
  </si>
  <si>
    <t>Pondération 2008 2009 2010 2011 2013 2014 2015 2016 = 2007</t>
  </si>
  <si>
    <t>OG PE (1).xls</t>
  </si>
  <si>
    <t>IMF 2016/04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</si>
</sst>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>
    <font>
      <sz val="10"/>
      <color theme="1"/>
      <name val="Arial Unicode MS"/>
      <family val="2"/>
    </font>
    <font>
      <sz val="10"/>
      <name val="Arial"/>
      <family val="2"/>
    </font>
    <font>
      <b/>
      <sz val="10"/>
      <color indexed="8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0"/>
      <color theme="0"/>
      <name val="Arial Unicode MS"/>
      <family val="2"/>
    </font>
    <font>
      <sz val="10"/>
      <color rgb="FFFF0000"/>
      <name val="Arial Unicode MS"/>
      <family val="2"/>
    </font>
    <font>
      <b/>
      <sz val="10"/>
      <color rgb="FFFA7D00"/>
      <name val="Arial Unicode MS"/>
      <family val="2"/>
    </font>
    <font>
      <sz val="10"/>
      <color rgb="FFFA7D00"/>
      <name val="Arial Unicode MS"/>
      <family val="2"/>
    </font>
    <font>
      <sz val="10"/>
      <color rgb="FF3F3F76"/>
      <name val="Arial Unicode MS"/>
      <family val="2"/>
    </font>
    <font>
      <sz val="10"/>
      <color rgb="FF9C0006"/>
      <name val="Arial Unicode MS"/>
      <family val="2"/>
    </font>
    <font>
      <sz val="10"/>
      <color rgb="FF9C6500"/>
      <name val="Arial Unicode MS"/>
      <family val="2"/>
    </font>
    <font>
      <sz val="10"/>
      <color theme="1"/>
      <name val="Arial"/>
      <family val="2"/>
    </font>
    <font>
      <sz val="10"/>
      <color rgb="FF006100"/>
      <name val="Arial Unicode MS"/>
      <family val="2"/>
    </font>
    <font>
      <b/>
      <sz val="10"/>
      <color rgb="FF3F3F3F"/>
      <name val="Arial Unicode MS"/>
      <family val="2"/>
    </font>
    <font>
      <i/>
      <sz val="10"/>
      <color rgb="FF7F7F7F"/>
      <name val="Arial Unicode MS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 Unicode MS"/>
      <family val="2"/>
    </font>
    <font>
      <b/>
      <sz val="13"/>
      <color theme="3"/>
      <name val="Arial Unicode MS"/>
      <family val="2"/>
    </font>
    <font>
      <b/>
      <sz val="11"/>
      <color theme="3"/>
      <name val="Arial Unicode MS"/>
      <family val="2"/>
    </font>
    <font>
      <b/>
      <sz val="10"/>
      <color theme="1"/>
      <name val="Arial Unicode MS"/>
      <family val="2"/>
    </font>
    <font>
      <b/>
      <sz val="10"/>
      <color theme="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26" borderId="1" applyNumberFormat="0" applyAlignment="0" applyProtection="0"/>
    <xf numFmtId="0" fontId="8" fillId="0" borderId="2" applyNumberFormat="0" applyFill="0" applyAlignment="0" applyProtection="0"/>
    <xf numFmtId="0" fontId="4" fillId="27" borderId="3" applyNumberFormat="0" applyFont="0" applyAlignment="0" applyProtection="0"/>
    <xf numFmtId="0" fontId="9" fillId="28" borderId="1" applyNumberFormat="0" applyAlignment="0" applyProtection="0"/>
    <xf numFmtId="0" fontId="10" fillId="29" borderId="0" applyNumberFormat="0" applyBorder="0" applyAlignment="0" applyProtection="0"/>
    <xf numFmtId="0" fontId="11" fillId="30" borderId="0" applyNumberFormat="0" applyBorder="0" applyAlignment="0" applyProtection="0"/>
    <xf numFmtId="0" fontId="1" fillId="0" borderId="0"/>
    <xf numFmtId="0" fontId="4" fillId="0" borderId="0"/>
    <xf numFmtId="0" fontId="12" fillId="0" borderId="0"/>
    <xf numFmtId="0" fontId="13" fillId="31" borderId="0" applyNumberFormat="0" applyBorder="0" applyAlignment="0" applyProtection="0"/>
    <xf numFmtId="0" fontId="14" fillId="26" borderId="4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32" borderId="9" applyNumberFormat="0" applyAlignment="0" applyProtection="0"/>
  </cellStyleXfs>
  <cellXfs count="10">
    <xf numFmtId="0" fontId="0" fillId="0" borderId="0" xfId="0"/>
    <xf numFmtId="0" fontId="2" fillId="0" borderId="0" xfId="32" applyFont="1" applyAlignment="1">
      <alignment horizontal="left"/>
    </xf>
    <xf numFmtId="3" fontId="0" fillId="0" borderId="0" xfId="0" applyNumberFormat="1"/>
    <xf numFmtId="0" fontId="20" fillId="0" borderId="0" xfId="0" applyFont="1"/>
    <xf numFmtId="164" fontId="0" fillId="0" borderId="0" xfId="0" applyNumberFormat="1"/>
    <xf numFmtId="164" fontId="6" fillId="0" borderId="0" xfId="0" applyNumberFormat="1" applyFont="1"/>
    <xf numFmtId="0" fontId="6" fillId="0" borderId="0" xfId="0" applyFont="1"/>
    <xf numFmtId="164" fontId="3" fillId="0" borderId="0" xfId="0" applyNumberFormat="1" applyFont="1"/>
    <xf numFmtId="2" fontId="6" fillId="0" borderId="0" xfId="33" applyNumberFormat="1" applyFont="1"/>
    <xf numFmtId="2" fontId="6" fillId="0" borderId="0" xfId="0" applyNumberFormat="1" applyFont="1"/>
  </cellXfs>
  <cellStyles count="45">
    <cellStyle name="20 % - Accent1 2" xfId="1"/>
    <cellStyle name="20 % - Accent2 2" xfId="2"/>
    <cellStyle name="20 % - Accent3 2" xfId="3"/>
    <cellStyle name="20 % - Accent4 2" xfId="4"/>
    <cellStyle name="20 % - Accent5 2" xfId="5"/>
    <cellStyle name="20 % - Accent6 2" xfId="6"/>
    <cellStyle name="40 % - Accent1 2" xfId="7"/>
    <cellStyle name="40 % - Accent2 2" xfId="8"/>
    <cellStyle name="40 % - Accent3 2" xfId="9"/>
    <cellStyle name="40 % - Accent4 2" xfId="10"/>
    <cellStyle name="40 % - Accent5 2" xfId="11"/>
    <cellStyle name="40 % - Accent6 2" xfId="12"/>
    <cellStyle name="60 % - Accent1 2" xfId="13"/>
    <cellStyle name="60 % - Accent2 2" xfId="14"/>
    <cellStyle name="60 % - Accent3 2" xfId="15"/>
    <cellStyle name="60 % - Accent4 2" xfId="16"/>
    <cellStyle name="60 % - Accent5 2" xfId="17"/>
    <cellStyle name="60 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Avertissement 2" xfId="25"/>
    <cellStyle name="Calcul 2" xfId="26"/>
    <cellStyle name="Cellule liée 2" xfId="27"/>
    <cellStyle name="Commentaire 2" xfId="28"/>
    <cellStyle name="Entrée 2" xfId="29"/>
    <cellStyle name="Insatisfaisant 2" xfId="30"/>
    <cellStyle name="Neutre 2" xfId="31"/>
    <cellStyle name="Normal" xfId="0" builtinId="0"/>
    <cellStyle name="Normal 2" xfId="32"/>
    <cellStyle name="Normal 2 2" xfId="33"/>
    <cellStyle name="Normal 5" xfId="34"/>
    <cellStyle name="Satisfaisant 2" xfId="35"/>
    <cellStyle name="Sortie 2" xfId="36"/>
    <cellStyle name="Texte explicatif 2" xfId="37"/>
    <cellStyle name="Titre" xfId="38" builtinId="15" customBuiltin="1"/>
    <cellStyle name="Titre 1 2" xfId="39"/>
    <cellStyle name="Titre 2 2" xfId="40"/>
    <cellStyle name="Titre 3 2" xfId="41"/>
    <cellStyle name="Titre 4 2" xfId="42"/>
    <cellStyle name="Total 2" xfId="43"/>
    <cellStyle name="Vérification 2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OG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'OG RDM'!$A$2</c:f>
              <c:strCache>
                <c:ptCount val="1"/>
                <c:pt idx="0">
                  <c:v>OG RDM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'OG RDM'!$B$1:$AL$1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'OG RDM'!$B$2:$AL$2</c:f>
              <c:numCache>
                <c:formatCode>0.000</c:formatCode>
                <c:ptCount val="37"/>
                <c:pt idx="0">
                  <c:v>0.96863177279012891</c:v>
                </c:pt>
                <c:pt idx="1">
                  <c:v>0.21425718895267651</c:v>
                </c:pt>
                <c:pt idx="2">
                  <c:v>-1.3320257949123293</c:v>
                </c:pt>
                <c:pt idx="3">
                  <c:v>-2.5365907217601187</c:v>
                </c:pt>
                <c:pt idx="4">
                  <c:v>-0.8807316290486974</c:v>
                </c:pt>
                <c:pt idx="5">
                  <c:v>-0.82910202945770672</c:v>
                </c:pt>
                <c:pt idx="6">
                  <c:v>0.25085058491012946</c:v>
                </c:pt>
                <c:pt idx="7">
                  <c:v>0.77056332488798873</c:v>
                </c:pt>
                <c:pt idx="8">
                  <c:v>1.0854887324977895</c:v>
                </c:pt>
                <c:pt idx="9">
                  <c:v>0.61331021632600569</c:v>
                </c:pt>
                <c:pt idx="10">
                  <c:v>-0.91376853300520222</c:v>
                </c:pt>
                <c:pt idx="11">
                  <c:v>-1.9746905891729287</c:v>
                </c:pt>
                <c:pt idx="12">
                  <c:v>-2.5820403948862292</c:v>
                </c:pt>
                <c:pt idx="13">
                  <c:v>-2.2113555906779285</c:v>
                </c:pt>
                <c:pt idx="14">
                  <c:v>-0.33909223821567031</c:v>
                </c:pt>
                <c:pt idx="15">
                  <c:v>0.40629903946821583</c:v>
                </c:pt>
                <c:pt idx="16">
                  <c:v>1.5414760758036905</c:v>
                </c:pt>
                <c:pt idx="17">
                  <c:v>2.28322241806316</c:v>
                </c:pt>
                <c:pt idx="18">
                  <c:v>-0.3461710209447183</c:v>
                </c:pt>
                <c:pt idx="19">
                  <c:v>2.0782830607835756E-2</c:v>
                </c:pt>
                <c:pt idx="20">
                  <c:v>0.93350734646119493</c:v>
                </c:pt>
                <c:pt idx="21">
                  <c:v>-0.61016893917912207</c:v>
                </c:pt>
                <c:pt idx="22">
                  <c:v>-1.2666404751038525</c:v>
                </c:pt>
                <c:pt idx="23">
                  <c:v>-1.6089825347760585</c:v>
                </c:pt>
                <c:pt idx="24">
                  <c:v>-0.64709999407956831</c:v>
                </c:pt>
                <c:pt idx="25">
                  <c:v>-0.22967406058639395</c:v>
                </c:pt>
                <c:pt idx="26">
                  <c:v>0.57272745652341284</c:v>
                </c:pt>
                <c:pt idx="27">
                  <c:v>1.8078114397479668</c:v>
                </c:pt>
                <c:pt idx="28">
                  <c:v>0.84996685172278608</c:v>
                </c:pt>
                <c:pt idx="29">
                  <c:v>-2.0823600176079786</c:v>
                </c:pt>
                <c:pt idx="30">
                  <c:v>-6.2514223044847425E-2</c:v>
                </c:pt>
                <c:pt idx="31">
                  <c:v>0.42077566322574977</c:v>
                </c:pt>
                <c:pt idx="32">
                  <c:v>1.7082147424655632E-2</c:v>
                </c:pt>
                <c:pt idx="33">
                  <c:v>0.10646515124055257</c:v>
                </c:pt>
                <c:pt idx="34">
                  <c:v>6.128296836719007E-2</c:v>
                </c:pt>
                <c:pt idx="35">
                  <c:v>-0.36729727907674653</c:v>
                </c:pt>
                <c:pt idx="36">
                  <c:v>-0.81440764806990784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D-43ED-A518-224B1D922F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1078608"/>
        <c:axId val="1"/>
      </c:lineChart>
      <c:catAx>
        <c:axId val="6810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6810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6"/>
  <sheetViews>
    <sheetView zoomScale="80" zoomScaleNormal="80" workbookViewId="0">
      <pane xSplit="1" ySplit="1" topLeftCell="X26" activePane="bottomRight" state="frozen"/>
      <selection pane="topRight" activeCell="B1" sqref="B1"/>
      <selection pane="bottomLeft" activeCell="A2" sqref="A2"/>
      <selection pane="bottomRight" activeCell="AD57" sqref="AD57"/>
    </sheetView>
  </sheetViews>
  <sheetFormatPr baseColWidth="10" defaultRowHeight="12.75"/>
  <cols>
    <col min="1" max="1" width="44.5703125" bestFit="1" customWidth="1"/>
  </cols>
  <sheetData>
    <row r="1" spans="1:31">
      <c r="A1" s="1" t="s">
        <v>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</row>
    <row r="2" spans="1:31">
      <c r="A2" t="s">
        <v>1</v>
      </c>
      <c r="B2" s="2">
        <v>567911</v>
      </c>
      <c r="C2" s="2">
        <v>587806</v>
      </c>
      <c r="D2" s="2">
        <v>571001</v>
      </c>
      <c r="E2" s="2">
        <v>586519</v>
      </c>
      <c r="F2" s="2">
        <v>620622</v>
      </c>
      <c r="G2" s="2">
        <v>650288</v>
      </c>
      <c r="H2" s="2">
        <v>666030</v>
      </c>
      <c r="I2" s="2">
        <v>694358</v>
      </c>
      <c r="J2" s="2">
        <v>728899</v>
      </c>
      <c r="K2" s="2">
        <v>747992</v>
      </c>
      <c r="L2" s="2">
        <v>749435</v>
      </c>
      <c r="M2" s="2">
        <v>733756</v>
      </c>
      <c r="N2" s="2">
        <v>740178</v>
      </c>
      <c r="O2" s="2">
        <v>757487</v>
      </c>
      <c r="P2" s="2">
        <v>793878</v>
      </c>
      <c r="Q2" s="2">
        <v>816174</v>
      </c>
      <c r="R2" s="2">
        <v>829386</v>
      </c>
      <c r="S2" s="2">
        <v>864435</v>
      </c>
      <c r="T2" s="2">
        <v>899855</v>
      </c>
      <c r="U2" s="2">
        <v>949633</v>
      </c>
      <c r="V2" s="2">
        <v>999330</v>
      </c>
      <c r="W2" s="2">
        <v>1017156</v>
      </c>
      <c r="X2" s="2">
        <v>1046903</v>
      </c>
      <c r="Y2" s="2">
        <v>1066596</v>
      </c>
      <c r="Z2" s="2">
        <v>1099344</v>
      </c>
      <c r="AA2" s="2">
        <v>1133055</v>
      </c>
      <c r="AB2" s="2">
        <v>1164314</v>
      </c>
      <c r="AC2" s="2">
        <v>1195221</v>
      </c>
    </row>
    <row r="3" spans="1:31">
      <c r="A3" t="s">
        <v>2</v>
      </c>
      <c r="B3" s="2">
        <v>107742</v>
      </c>
      <c r="C3" s="2">
        <v>106786</v>
      </c>
      <c r="D3" s="2">
        <v>110753</v>
      </c>
      <c r="E3" s="2">
        <v>113690</v>
      </c>
      <c r="F3" s="2">
        <v>118425</v>
      </c>
      <c r="G3" s="2">
        <v>123191</v>
      </c>
      <c r="H3" s="2">
        <v>129288</v>
      </c>
      <c r="I3" s="2">
        <v>129663</v>
      </c>
      <c r="J3" s="2">
        <v>129478</v>
      </c>
      <c r="K3" s="2">
        <v>130220</v>
      </c>
      <c r="L3" s="2">
        <v>132151</v>
      </c>
      <c r="M3" s="2">
        <v>133869</v>
      </c>
      <c r="N3" s="2">
        <v>136514</v>
      </c>
      <c r="O3" s="2">
        <v>136391</v>
      </c>
      <c r="P3" s="2">
        <v>143927</v>
      </c>
      <c r="Q3" s="2">
        <v>148339</v>
      </c>
      <c r="R3" s="2">
        <v>152544</v>
      </c>
      <c r="S3" s="2">
        <v>157423</v>
      </c>
      <c r="T3" s="2">
        <v>160824</v>
      </c>
      <c r="U3" s="2">
        <v>164942</v>
      </c>
      <c r="V3" s="2">
        <v>170762</v>
      </c>
      <c r="W3" s="2">
        <v>171966</v>
      </c>
      <c r="X3" s="2">
        <v>172767</v>
      </c>
      <c r="Y3" s="2">
        <v>173430</v>
      </c>
      <c r="Z3" s="2">
        <v>177413</v>
      </c>
      <c r="AA3" s="2">
        <v>181775</v>
      </c>
      <c r="AB3" s="2">
        <v>188870</v>
      </c>
      <c r="AC3" s="2">
        <v>192269</v>
      </c>
    </row>
    <row r="4" spans="1:31">
      <c r="A4" t="s">
        <v>3</v>
      </c>
      <c r="B4" s="2">
        <v>106931</v>
      </c>
      <c r="C4" s="2">
        <v>108586</v>
      </c>
      <c r="D4" s="2">
        <v>108721</v>
      </c>
      <c r="E4" s="2">
        <v>112926</v>
      </c>
      <c r="F4" s="2">
        <v>119582</v>
      </c>
      <c r="G4" s="2">
        <v>125984</v>
      </c>
      <c r="H4" s="2">
        <v>131071</v>
      </c>
      <c r="I4" s="2">
        <v>133404</v>
      </c>
      <c r="J4" s="2">
        <v>133173</v>
      </c>
      <c r="K4" s="2">
        <v>134502</v>
      </c>
      <c r="L4" s="2">
        <v>137094</v>
      </c>
      <c r="M4" s="2">
        <v>141350</v>
      </c>
      <c r="N4" s="2">
        <v>146330</v>
      </c>
      <c r="O4" s="2">
        <v>150408</v>
      </c>
      <c r="P4" s="2">
        <v>158006</v>
      </c>
      <c r="Q4" s="2">
        <v>164620</v>
      </c>
      <c r="R4" s="2">
        <v>173016</v>
      </c>
      <c r="S4" s="2">
        <v>182346</v>
      </c>
      <c r="T4" s="2">
        <v>187238</v>
      </c>
      <c r="U4" s="2">
        <v>191031</v>
      </c>
      <c r="V4" s="2">
        <v>197246</v>
      </c>
      <c r="W4" s="2">
        <v>201171</v>
      </c>
      <c r="X4" s="2">
        <v>204193</v>
      </c>
      <c r="Y4" s="2">
        <v>206263</v>
      </c>
      <c r="Z4" s="2">
        <v>214233</v>
      </c>
      <c r="AA4" s="2">
        <v>220101</v>
      </c>
      <c r="AB4" s="2">
        <v>225668</v>
      </c>
      <c r="AC4" s="2">
        <v>233920</v>
      </c>
    </row>
    <row r="5" spans="1:31">
      <c r="A5" t="s">
        <v>4</v>
      </c>
      <c r="B5" s="2">
        <v>172049</v>
      </c>
      <c r="C5" s="2">
        <v>171720</v>
      </c>
      <c r="D5" s="2">
        <v>173853</v>
      </c>
      <c r="E5" s="2">
        <v>177117</v>
      </c>
      <c r="F5" s="2">
        <v>184754</v>
      </c>
      <c r="G5" s="2">
        <v>188850</v>
      </c>
      <c r="H5" s="2">
        <v>194115</v>
      </c>
      <c r="I5" s="2">
        <v>200716</v>
      </c>
      <c r="J5" s="2">
        <v>205938</v>
      </c>
      <c r="K5" s="2">
        <v>211593</v>
      </c>
      <c r="L5" s="2">
        <v>213770</v>
      </c>
      <c r="M5" s="2">
        <v>211462</v>
      </c>
      <c r="N5" s="2">
        <v>208962</v>
      </c>
      <c r="O5" s="2">
        <v>204793</v>
      </c>
      <c r="P5" s="2">
        <v>212876</v>
      </c>
      <c r="Q5" s="2">
        <v>221333</v>
      </c>
      <c r="R5" s="2">
        <v>224566</v>
      </c>
      <c r="S5" s="2">
        <v>230091</v>
      </c>
      <c r="T5" s="2">
        <v>238866</v>
      </c>
      <c r="U5" s="2">
        <v>249843</v>
      </c>
      <c r="V5" s="2">
        <v>260834</v>
      </c>
      <c r="W5" s="2">
        <v>263593</v>
      </c>
      <c r="X5" s="2">
        <v>269949</v>
      </c>
      <c r="Y5" s="2">
        <v>275112</v>
      </c>
      <c r="Z5" s="2">
        <v>286466</v>
      </c>
      <c r="AA5" s="2">
        <v>295914</v>
      </c>
      <c r="AB5" s="2">
        <v>308013</v>
      </c>
      <c r="AC5" s="2">
        <v>316419</v>
      </c>
    </row>
    <row r="6" spans="1:31">
      <c r="A6" t="s">
        <v>5</v>
      </c>
      <c r="B6" s="2">
        <v>310525</v>
      </c>
      <c r="C6" s="2">
        <v>320373</v>
      </c>
      <c r="D6" s="2">
        <v>312776</v>
      </c>
      <c r="E6" s="2">
        <v>327397</v>
      </c>
      <c r="F6" s="2">
        <v>344832</v>
      </c>
      <c r="G6" s="2">
        <v>360158</v>
      </c>
      <c r="H6" s="2">
        <v>368861</v>
      </c>
      <c r="I6" s="2">
        <v>387895</v>
      </c>
      <c r="J6" s="2">
        <v>402254</v>
      </c>
      <c r="K6" s="2">
        <v>418098</v>
      </c>
      <c r="L6" s="2">
        <v>415417</v>
      </c>
      <c r="M6" s="2">
        <v>415764</v>
      </c>
      <c r="N6" s="2">
        <v>430960</v>
      </c>
      <c r="O6" s="2">
        <v>448649</v>
      </c>
      <c r="P6" s="2">
        <v>468767</v>
      </c>
      <c r="Q6" s="2">
        <v>488060</v>
      </c>
      <c r="R6" s="2">
        <v>507231</v>
      </c>
      <c r="S6" s="2">
        <v>529958</v>
      </c>
      <c r="T6" s="2">
        <v>557367</v>
      </c>
      <c r="U6" s="2">
        <v>579534</v>
      </c>
      <c r="V6" s="2">
        <v>590816</v>
      </c>
      <c r="W6" s="2">
        <v>613070</v>
      </c>
      <c r="X6" s="2">
        <v>632395</v>
      </c>
      <c r="Y6" s="2">
        <v>657856</v>
      </c>
      <c r="Z6" s="2">
        <v>676595</v>
      </c>
      <c r="AA6" s="2">
        <v>696584</v>
      </c>
      <c r="AB6" s="2">
        <v>718775</v>
      </c>
      <c r="AC6" s="2">
        <v>748478</v>
      </c>
    </row>
    <row r="7" spans="1:31">
      <c r="A7" t="s">
        <v>6</v>
      </c>
      <c r="B7" s="2">
        <v>52956</v>
      </c>
      <c r="C7" s="2">
        <v>54678</v>
      </c>
      <c r="D7" s="2">
        <v>57040</v>
      </c>
      <c r="E7" s="2">
        <v>58602</v>
      </c>
      <c r="F7" s="2">
        <v>61493</v>
      </c>
      <c r="G7" s="2">
        <v>61967</v>
      </c>
      <c r="H7" s="2">
        <v>63265</v>
      </c>
      <c r="I7" s="2">
        <v>63526</v>
      </c>
      <c r="J7" s="2">
        <v>63445</v>
      </c>
      <c r="K7" s="2">
        <v>63811</v>
      </c>
      <c r="L7" s="2">
        <v>63787</v>
      </c>
      <c r="M7" s="2">
        <v>62950</v>
      </c>
      <c r="N7" s="2">
        <v>63648</v>
      </c>
      <c r="O7" s="2">
        <v>67746</v>
      </c>
      <c r="P7" s="2">
        <v>71356</v>
      </c>
      <c r="Q7" s="2">
        <v>74331</v>
      </c>
      <c r="R7" s="2">
        <v>76949</v>
      </c>
      <c r="S7" s="2">
        <v>78231</v>
      </c>
      <c r="T7" s="2">
        <v>78591</v>
      </c>
      <c r="U7" s="2">
        <v>82780</v>
      </c>
      <c r="V7" s="2">
        <v>84778</v>
      </c>
      <c r="W7" s="2">
        <v>87963</v>
      </c>
      <c r="X7" s="2">
        <v>92409</v>
      </c>
      <c r="Y7" s="2">
        <v>95653</v>
      </c>
      <c r="Z7" s="2">
        <v>99511</v>
      </c>
      <c r="AA7" s="2">
        <v>102184</v>
      </c>
      <c r="AB7" s="2">
        <v>103786</v>
      </c>
      <c r="AC7" s="2">
        <v>107332</v>
      </c>
    </row>
    <row r="8" spans="1:31">
      <c r="A8" t="s">
        <v>7</v>
      </c>
      <c r="B8" s="2">
        <v>197337</v>
      </c>
      <c r="C8" s="2">
        <v>209499</v>
      </c>
      <c r="D8" s="2">
        <v>224845</v>
      </c>
      <c r="E8" s="2">
        <v>249072</v>
      </c>
      <c r="F8" s="2">
        <v>269253</v>
      </c>
      <c r="G8" s="2">
        <v>287569</v>
      </c>
      <c r="H8" s="2">
        <v>318105</v>
      </c>
      <c r="I8" s="2">
        <v>353428</v>
      </c>
      <c r="J8" s="2">
        <v>391037</v>
      </c>
      <c r="K8" s="2">
        <v>417411</v>
      </c>
      <c r="L8" s="2">
        <v>455626</v>
      </c>
      <c r="M8" s="2">
        <v>498423</v>
      </c>
      <c r="N8" s="2">
        <v>527709</v>
      </c>
      <c r="O8" s="2">
        <v>560077</v>
      </c>
      <c r="P8" s="2">
        <v>607889</v>
      </c>
      <c r="Q8" s="2">
        <v>663626</v>
      </c>
      <c r="R8" s="2">
        <v>710070</v>
      </c>
      <c r="S8" s="2">
        <v>743095</v>
      </c>
      <c r="T8" s="2">
        <v>692160</v>
      </c>
      <c r="U8" s="2">
        <v>757821</v>
      </c>
      <c r="V8" s="2">
        <v>822130</v>
      </c>
      <c r="W8" s="2">
        <v>853673</v>
      </c>
      <c r="X8" s="2">
        <v>913177</v>
      </c>
      <c r="Y8" s="2">
        <v>941459</v>
      </c>
      <c r="Z8" s="2">
        <v>985986</v>
      </c>
      <c r="AA8" s="2">
        <v>1027374</v>
      </c>
      <c r="AB8" s="2">
        <v>1080118</v>
      </c>
      <c r="AC8" s="2">
        <v>1133830</v>
      </c>
    </row>
    <row r="10" spans="1:31">
      <c r="A10" t="s">
        <v>8</v>
      </c>
      <c r="B10" s="2">
        <v>236116</v>
      </c>
      <c r="C10" s="2">
        <v>248773</v>
      </c>
      <c r="D10" s="2">
        <v>247819</v>
      </c>
      <c r="E10" s="2">
        <v>243244</v>
      </c>
      <c r="F10" s="2">
        <v>255646</v>
      </c>
      <c r="G10" s="2">
        <v>252551</v>
      </c>
      <c r="H10" s="2">
        <v>252595</v>
      </c>
      <c r="I10" s="2">
        <v>257901</v>
      </c>
      <c r="J10" s="2">
        <v>268732</v>
      </c>
      <c r="K10" s="2">
        <v>275168</v>
      </c>
      <c r="L10" s="2">
        <v>274295</v>
      </c>
      <c r="M10" s="2">
        <v>271501</v>
      </c>
      <c r="N10" s="2">
        <v>265699</v>
      </c>
      <c r="O10" s="2">
        <v>268977</v>
      </c>
      <c r="P10" s="2">
        <v>277675</v>
      </c>
      <c r="Q10" s="2">
        <v>286328</v>
      </c>
      <c r="R10" s="2">
        <v>298658</v>
      </c>
      <c r="S10" s="2">
        <v>306564</v>
      </c>
      <c r="T10" s="2">
        <v>308149</v>
      </c>
      <c r="U10" s="2">
        <v>315415</v>
      </c>
      <c r="V10" s="2">
        <v>328521</v>
      </c>
      <c r="W10" s="2">
        <v>337506</v>
      </c>
      <c r="X10" s="2">
        <v>349959</v>
      </c>
      <c r="Y10" s="2">
        <v>360373</v>
      </c>
      <c r="Z10" s="2">
        <v>378260</v>
      </c>
      <c r="AA10" s="2">
        <v>397537</v>
      </c>
      <c r="AB10" s="2">
        <v>417355</v>
      </c>
      <c r="AC10" s="2">
        <v>438807</v>
      </c>
    </row>
    <row r="11" spans="1:31">
      <c r="A11" t="s">
        <v>9</v>
      </c>
      <c r="B11" s="2">
        <v>46130</v>
      </c>
      <c r="C11" s="2">
        <v>47682</v>
      </c>
      <c r="D11" s="2">
        <v>47411</v>
      </c>
      <c r="E11" s="2">
        <v>46210</v>
      </c>
      <c r="F11" s="2">
        <v>47983</v>
      </c>
      <c r="G11" s="2">
        <v>49383</v>
      </c>
      <c r="H11" s="2">
        <v>51393</v>
      </c>
      <c r="I11" s="2">
        <v>50290</v>
      </c>
      <c r="J11" s="2">
        <v>54497</v>
      </c>
      <c r="K11" s="2">
        <v>55032</v>
      </c>
      <c r="L11" s="2">
        <v>56508</v>
      </c>
      <c r="M11" s="2">
        <v>59443</v>
      </c>
      <c r="N11" s="2">
        <v>60342</v>
      </c>
      <c r="O11" s="2">
        <v>60520</v>
      </c>
      <c r="P11" s="2">
        <v>63366</v>
      </c>
      <c r="Q11" s="2">
        <v>64477</v>
      </c>
      <c r="R11" s="2">
        <v>66025</v>
      </c>
      <c r="S11" s="2">
        <v>68701</v>
      </c>
      <c r="T11" s="2">
        <v>70152</v>
      </c>
      <c r="U11" s="2">
        <v>65733</v>
      </c>
      <c r="V11" s="2">
        <v>67575</v>
      </c>
      <c r="W11" s="2">
        <v>71182</v>
      </c>
      <c r="X11" s="2">
        <v>74204</v>
      </c>
      <c r="Y11" s="2">
        <v>76858</v>
      </c>
      <c r="Z11" s="2">
        <v>83007</v>
      </c>
      <c r="AA11" s="2">
        <v>87990</v>
      </c>
      <c r="AB11" s="2">
        <v>91418</v>
      </c>
      <c r="AC11" s="2">
        <v>93158</v>
      </c>
    </row>
    <row r="12" spans="1:31">
      <c r="A12" t="s">
        <v>10</v>
      </c>
      <c r="B12" s="2">
        <v>637408</v>
      </c>
      <c r="C12" s="2">
        <v>693462</v>
      </c>
      <c r="D12" s="2">
        <v>688559</v>
      </c>
      <c r="E12" s="2">
        <v>658979</v>
      </c>
      <c r="F12" s="2">
        <v>682700</v>
      </c>
      <c r="G12" s="2">
        <v>701626</v>
      </c>
      <c r="H12" s="2">
        <v>675288</v>
      </c>
      <c r="I12" s="2">
        <v>687819</v>
      </c>
      <c r="J12" s="2">
        <v>696386</v>
      </c>
      <c r="K12" s="2">
        <v>725622</v>
      </c>
      <c r="L12" s="2">
        <v>762399</v>
      </c>
      <c r="M12" s="2">
        <v>794589</v>
      </c>
      <c r="N12" s="2">
        <v>823422</v>
      </c>
      <c r="O12" s="2">
        <v>839483</v>
      </c>
      <c r="P12" s="2">
        <v>876549</v>
      </c>
      <c r="Q12" s="2">
        <v>822492</v>
      </c>
      <c r="R12" s="2">
        <v>864878</v>
      </c>
      <c r="S12" s="2">
        <v>923447</v>
      </c>
      <c r="T12" s="2">
        <v>969900</v>
      </c>
      <c r="U12" s="2">
        <v>1006338</v>
      </c>
      <c r="V12" s="2">
        <v>1072665</v>
      </c>
      <c r="W12" s="2">
        <v>1072313</v>
      </c>
      <c r="X12" s="2">
        <v>1080591</v>
      </c>
      <c r="Y12" s="2">
        <v>1095614</v>
      </c>
      <c r="Z12" s="2">
        <v>1141204</v>
      </c>
      <c r="AA12" s="2">
        <v>1173181</v>
      </c>
      <c r="AB12" s="2">
        <v>1229155</v>
      </c>
      <c r="AC12" s="2">
        <v>1269564</v>
      </c>
    </row>
    <row r="13" spans="1:31">
      <c r="A13" t="s">
        <v>11</v>
      </c>
      <c r="B13" s="2">
        <v>927903</v>
      </c>
      <c r="C13" s="2">
        <v>887137</v>
      </c>
      <c r="D13" s="2">
        <v>892284</v>
      </c>
      <c r="E13" s="2">
        <v>861859</v>
      </c>
      <c r="F13" s="2">
        <v>907272</v>
      </c>
      <c r="G13" s="2">
        <v>979362</v>
      </c>
      <c r="H13" s="2">
        <v>1057597</v>
      </c>
      <c r="I13" s="2">
        <v>1095666</v>
      </c>
      <c r="J13" s="2">
        <v>1094541</v>
      </c>
      <c r="K13" s="2">
        <v>1130436</v>
      </c>
      <c r="L13" s="2">
        <v>1081827</v>
      </c>
      <c r="M13" s="2">
        <v>1091976</v>
      </c>
      <c r="N13" s="2">
        <v>1087916</v>
      </c>
      <c r="O13" s="2">
        <v>1138659</v>
      </c>
      <c r="P13" s="2">
        <v>1199550</v>
      </c>
      <c r="Q13" s="2">
        <v>1252322</v>
      </c>
      <c r="R13" s="2">
        <v>1278708</v>
      </c>
      <c r="S13" s="2">
        <v>1321331</v>
      </c>
      <c r="T13" s="2">
        <v>1321331</v>
      </c>
      <c r="U13" s="2">
        <v>1325391</v>
      </c>
      <c r="V13" s="2">
        <v>1382222</v>
      </c>
      <c r="W13" s="2">
        <v>1400490</v>
      </c>
      <c r="X13" s="2">
        <v>1437024</v>
      </c>
      <c r="Y13" s="2">
        <v>1455291</v>
      </c>
      <c r="Z13" s="2">
        <v>1538509</v>
      </c>
      <c r="AA13" s="2">
        <v>1583162</v>
      </c>
      <c r="AB13" s="2">
        <v>1642023</v>
      </c>
      <c r="AC13" s="2">
        <v>1730972</v>
      </c>
    </row>
    <row r="14" spans="1:31">
      <c r="A14" t="s">
        <v>12</v>
      </c>
      <c r="B14" s="2">
        <v>283431</v>
      </c>
      <c r="C14" s="2">
        <v>267305</v>
      </c>
      <c r="D14" s="2">
        <v>254055</v>
      </c>
      <c r="E14" s="2">
        <v>263899</v>
      </c>
      <c r="F14" s="2">
        <v>269737</v>
      </c>
      <c r="G14" s="2">
        <v>249273</v>
      </c>
      <c r="H14" s="2">
        <v>268905</v>
      </c>
      <c r="I14" s="2">
        <v>276730</v>
      </c>
      <c r="J14" s="2">
        <v>269654</v>
      </c>
      <c r="K14" s="2">
        <v>249440</v>
      </c>
      <c r="L14" s="2">
        <v>243457</v>
      </c>
      <c r="M14" s="2">
        <v>274301</v>
      </c>
      <c r="N14" s="2">
        <v>307055</v>
      </c>
      <c r="O14" s="2">
        <v>325194</v>
      </c>
      <c r="P14" s="2">
        <v>344172</v>
      </c>
      <c r="Q14" s="2">
        <v>334379</v>
      </c>
      <c r="R14" s="2">
        <v>352860</v>
      </c>
      <c r="S14" s="2">
        <v>381480</v>
      </c>
      <c r="T14" s="2">
        <v>396168</v>
      </c>
      <c r="U14" s="2">
        <v>382756</v>
      </c>
      <c r="V14" s="2">
        <v>379736</v>
      </c>
      <c r="W14" s="2">
        <v>362994</v>
      </c>
      <c r="X14" s="2">
        <v>323447</v>
      </c>
      <c r="Y14" s="2">
        <v>352031</v>
      </c>
      <c r="Z14" s="2">
        <v>383818</v>
      </c>
      <c r="AA14" s="2">
        <v>419048</v>
      </c>
      <c r="AB14" s="2">
        <v>454525</v>
      </c>
      <c r="AC14" s="2">
        <v>493882</v>
      </c>
    </row>
    <row r="15" spans="1:31">
      <c r="A15" t="s">
        <v>13</v>
      </c>
      <c r="B15" s="2">
        <v>60306</v>
      </c>
      <c r="C15" s="2">
        <v>63163</v>
      </c>
      <c r="D15" s="2">
        <v>56643</v>
      </c>
      <c r="E15" s="2">
        <v>54498</v>
      </c>
      <c r="F15" s="2">
        <v>58843</v>
      </c>
      <c r="G15" s="2">
        <v>63032</v>
      </c>
      <c r="H15" s="2">
        <v>66560</v>
      </c>
      <c r="I15" s="2">
        <v>70949</v>
      </c>
      <c r="J15" s="2">
        <v>76136</v>
      </c>
      <c r="K15" s="2">
        <v>84177</v>
      </c>
      <c r="L15" s="2">
        <v>87289</v>
      </c>
      <c r="M15" s="2">
        <v>94246</v>
      </c>
      <c r="N15" s="2">
        <v>105817</v>
      </c>
      <c r="O15" s="2">
        <v>113210</v>
      </c>
      <c r="P15" s="2">
        <v>119672</v>
      </c>
      <c r="Q15" s="2">
        <v>132391</v>
      </c>
      <c r="R15" s="2">
        <v>142205</v>
      </c>
      <c r="S15" s="2">
        <v>151599</v>
      </c>
      <c r="T15" s="2">
        <v>156497</v>
      </c>
      <c r="U15" s="2">
        <v>155306</v>
      </c>
      <c r="V15" s="2">
        <v>162278</v>
      </c>
      <c r="W15" s="2">
        <v>167758</v>
      </c>
      <c r="X15" s="2">
        <v>171422</v>
      </c>
      <c r="Y15" s="2">
        <v>178137</v>
      </c>
      <c r="Z15" s="2">
        <v>188795</v>
      </c>
      <c r="AA15" s="2">
        <v>199584</v>
      </c>
      <c r="AB15" s="2">
        <v>207500</v>
      </c>
      <c r="AC15" s="2">
        <v>217891</v>
      </c>
    </row>
    <row r="16" spans="1:31">
      <c r="A16" t="s">
        <v>14</v>
      </c>
      <c r="B16" s="2">
        <v>122657</v>
      </c>
      <c r="C16" s="2">
        <v>125433</v>
      </c>
      <c r="D16" s="2">
        <v>126623</v>
      </c>
      <c r="E16" s="2">
        <v>128629</v>
      </c>
      <c r="F16" s="2">
        <v>132945</v>
      </c>
      <c r="G16" s="2">
        <v>137051</v>
      </c>
      <c r="H16" s="2">
        <v>145052</v>
      </c>
      <c r="I16" s="2">
        <v>152844</v>
      </c>
      <c r="J16" s="2">
        <v>159049</v>
      </c>
      <c r="K16" s="2">
        <v>164484</v>
      </c>
      <c r="L16" s="2">
        <v>174422</v>
      </c>
      <c r="M16" s="2">
        <v>178394</v>
      </c>
      <c r="N16" s="2">
        <v>187372</v>
      </c>
      <c r="O16" s="2">
        <v>191805</v>
      </c>
      <c r="P16" s="2">
        <v>202998</v>
      </c>
      <c r="Q16" s="2">
        <v>213559</v>
      </c>
      <c r="R16" s="2">
        <v>217950</v>
      </c>
      <c r="S16" s="2">
        <v>225426</v>
      </c>
      <c r="T16" s="2">
        <v>226710</v>
      </c>
      <c r="U16" s="2">
        <v>217179</v>
      </c>
      <c r="V16" s="2">
        <v>223532</v>
      </c>
      <c r="W16" s="2">
        <v>226821</v>
      </c>
      <c r="X16" s="2">
        <v>231207</v>
      </c>
      <c r="Y16" s="2">
        <v>240126</v>
      </c>
      <c r="Z16" s="2">
        <v>251813</v>
      </c>
      <c r="AA16" s="2">
        <v>263703</v>
      </c>
      <c r="AB16" s="2">
        <v>281596</v>
      </c>
      <c r="AC16" s="2">
        <v>301308</v>
      </c>
    </row>
    <row r="17" spans="1:38">
      <c r="A17" t="s">
        <v>15</v>
      </c>
      <c r="B17" s="2">
        <v>105270</v>
      </c>
      <c r="C17" s="2">
        <v>112829</v>
      </c>
      <c r="D17" s="2">
        <v>112152</v>
      </c>
      <c r="E17" s="2">
        <v>98918</v>
      </c>
      <c r="F17" s="2">
        <v>104062</v>
      </c>
      <c r="G17" s="2">
        <v>106976</v>
      </c>
      <c r="H17" s="2">
        <v>117673</v>
      </c>
      <c r="I17" s="2">
        <v>127087</v>
      </c>
      <c r="J17" s="2">
        <v>116030</v>
      </c>
      <c r="K17" s="2">
        <v>102455</v>
      </c>
      <c r="L17" s="2">
        <v>97185</v>
      </c>
      <c r="M17" s="2">
        <v>99290</v>
      </c>
      <c r="N17" s="2">
        <v>98865</v>
      </c>
      <c r="O17" s="2">
        <v>103575</v>
      </c>
      <c r="P17" s="2">
        <v>116856</v>
      </c>
      <c r="Q17" s="2">
        <v>126916</v>
      </c>
      <c r="R17" s="2">
        <v>130112</v>
      </c>
      <c r="S17" s="2">
        <v>139042</v>
      </c>
      <c r="T17" s="2">
        <v>138128</v>
      </c>
      <c r="U17" s="2">
        <v>139390</v>
      </c>
      <c r="V17" s="2">
        <v>143503</v>
      </c>
      <c r="W17" s="2">
        <v>143808</v>
      </c>
      <c r="X17" s="2">
        <v>151223</v>
      </c>
      <c r="Y17" s="2">
        <v>157122</v>
      </c>
      <c r="Z17" s="2">
        <v>165322</v>
      </c>
      <c r="AA17" s="2">
        <v>175985</v>
      </c>
      <c r="AB17" s="2">
        <v>189613</v>
      </c>
      <c r="AC17" s="2">
        <v>206652</v>
      </c>
    </row>
    <row r="18" spans="1:38">
      <c r="A18" t="s">
        <v>16</v>
      </c>
      <c r="B18" s="2">
        <v>107244</v>
      </c>
      <c r="C18" s="2">
        <v>111272</v>
      </c>
      <c r="D18" s="2">
        <v>122296</v>
      </c>
      <c r="E18" s="2">
        <v>131348</v>
      </c>
      <c r="F18" s="2">
        <v>139349</v>
      </c>
      <c r="G18" s="2">
        <v>148549</v>
      </c>
      <c r="H18" s="2">
        <v>152480</v>
      </c>
      <c r="I18" s="2">
        <v>156322</v>
      </c>
      <c r="J18" s="2">
        <v>164608</v>
      </c>
      <c r="K18" s="2">
        <v>172793</v>
      </c>
      <c r="L18" s="2">
        <v>182645</v>
      </c>
      <c r="M18" s="2">
        <v>184615</v>
      </c>
      <c r="N18" s="2">
        <v>192798</v>
      </c>
      <c r="O18" s="2">
        <v>198203</v>
      </c>
      <c r="P18" s="2">
        <v>206242</v>
      </c>
      <c r="Q18" s="2">
        <v>215806</v>
      </c>
      <c r="R18" s="2">
        <v>226590</v>
      </c>
      <c r="S18" s="2">
        <v>238967</v>
      </c>
      <c r="T18" s="2">
        <v>248584</v>
      </c>
      <c r="U18" s="2">
        <v>263772</v>
      </c>
      <c r="V18" s="2">
        <v>277971</v>
      </c>
      <c r="W18" s="2">
        <v>287767</v>
      </c>
      <c r="X18" s="2">
        <v>296934</v>
      </c>
      <c r="Y18" s="2">
        <v>306417</v>
      </c>
      <c r="Z18" s="2">
        <v>319102</v>
      </c>
      <c r="AA18" s="2">
        <v>333218</v>
      </c>
      <c r="AB18" s="2">
        <v>356023</v>
      </c>
      <c r="AC18" s="2">
        <v>381258</v>
      </c>
    </row>
    <row r="19" spans="1:38">
      <c r="A19" t="s">
        <v>17</v>
      </c>
      <c r="B19" s="2">
        <v>579240</v>
      </c>
      <c r="C19" s="2">
        <v>616090</v>
      </c>
      <c r="D19" s="2">
        <v>638611</v>
      </c>
      <c r="E19" s="2">
        <v>683815</v>
      </c>
      <c r="F19" s="2">
        <v>712015</v>
      </c>
      <c r="G19" s="2">
        <v>752100</v>
      </c>
      <c r="H19" s="2">
        <v>788477</v>
      </c>
      <c r="I19" s="2">
        <v>822136</v>
      </c>
      <c r="J19" s="2">
        <v>903194</v>
      </c>
      <c r="K19" s="2">
        <v>961382</v>
      </c>
      <c r="L19" s="2">
        <v>1017226</v>
      </c>
      <c r="M19" s="2">
        <v>1026450</v>
      </c>
      <c r="N19" s="2">
        <v>1080561</v>
      </c>
      <c r="O19" s="2">
        <v>1133185</v>
      </c>
      <c r="P19" s="2">
        <v>1217764</v>
      </c>
      <c r="Q19" s="2">
        <v>1310869</v>
      </c>
      <c r="R19" s="2">
        <v>1407807</v>
      </c>
      <c r="S19" s="2">
        <v>1470851</v>
      </c>
      <c r="T19" s="2">
        <v>1558915</v>
      </c>
      <c r="U19" s="2">
        <v>1670045</v>
      </c>
      <c r="V19" s="2">
        <v>1737487</v>
      </c>
      <c r="W19" s="2">
        <v>1827976</v>
      </c>
      <c r="X19" s="2">
        <v>1896102</v>
      </c>
      <c r="Y19" s="2">
        <v>2055218</v>
      </c>
      <c r="Z19" s="2">
        <v>2226318</v>
      </c>
      <c r="AA19" s="2">
        <v>2431855</v>
      </c>
      <c r="AB19" s="2">
        <v>2655466</v>
      </c>
      <c r="AC19" s="2">
        <v>2900114</v>
      </c>
    </row>
    <row r="20" spans="1:38">
      <c r="A20" t="s">
        <v>18</v>
      </c>
      <c r="B20" s="2">
        <v>68140</v>
      </c>
      <c r="C20" s="2">
        <v>72870</v>
      </c>
      <c r="D20" s="2">
        <v>77200</v>
      </c>
      <c r="E20" s="2">
        <v>82025</v>
      </c>
      <c r="F20" s="2">
        <v>88392</v>
      </c>
      <c r="G20" s="2">
        <v>87400</v>
      </c>
      <c r="H20" s="2">
        <v>88407</v>
      </c>
      <c r="I20" s="2">
        <v>93171</v>
      </c>
      <c r="J20" s="2">
        <v>102430</v>
      </c>
      <c r="K20" s="2">
        <v>111708</v>
      </c>
      <c r="L20" s="2">
        <v>121773</v>
      </c>
      <c r="M20" s="2">
        <v>133397</v>
      </c>
      <c r="N20" s="2">
        <v>145249</v>
      </c>
      <c r="O20" s="2">
        <v>159622</v>
      </c>
      <c r="P20" s="2">
        <v>174326</v>
      </c>
      <c r="Q20" s="2">
        <v>191461</v>
      </c>
      <c r="R20" s="2">
        <v>210612</v>
      </c>
      <c r="S20" s="2">
        <v>226034</v>
      </c>
      <c r="T20" s="2">
        <v>209400</v>
      </c>
      <c r="U20" s="2">
        <v>222252</v>
      </c>
      <c r="V20" s="2">
        <v>241941</v>
      </c>
      <c r="W20" s="2">
        <v>242711</v>
      </c>
      <c r="X20" s="2">
        <v>252777</v>
      </c>
      <c r="Y20" s="2">
        <v>267150</v>
      </c>
      <c r="Z20" s="2">
        <v>285316</v>
      </c>
      <c r="AA20" s="2">
        <v>299582</v>
      </c>
      <c r="AB20" s="2">
        <v>317257</v>
      </c>
      <c r="AC20" s="2">
        <v>337330</v>
      </c>
    </row>
    <row r="21" spans="1:38">
      <c r="A21" t="s">
        <v>19</v>
      </c>
      <c r="B21" s="2">
        <v>125915</v>
      </c>
      <c r="C21" s="2">
        <v>130225</v>
      </c>
      <c r="D21" s="2">
        <v>134938</v>
      </c>
      <c r="E21" s="2">
        <v>137468</v>
      </c>
      <c r="F21" s="2">
        <v>127400</v>
      </c>
      <c r="G21" s="2">
        <v>118092</v>
      </c>
      <c r="H21" s="2">
        <v>122126</v>
      </c>
      <c r="I21" s="2">
        <v>127392</v>
      </c>
      <c r="J21" s="2">
        <v>135994</v>
      </c>
      <c r="K21" s="2">
        <v>144433</v>
      </c>
      <c r="L21" s="2">
        <v>148820</v>
      </c>
      <c r="M21" s="2">
        <v>147959</v>
      </c>
      <c r="N21" s="2">
        <v>148458</v>
      </c>
      <c r="O21" s="2">
        <v>151600</v>
      </c>
      <c r="P21" s="2">
        <v>158252</v>
      </c>
      <c r="Q21" s="2">
        <v>165656</v>
      </c>
      <c r="R21" s="2">
        <v>175340</v>
      </c>
      <c r="S21" s="2">
        <v>184432</v>
      </c>
      <c r="T21" s="2">
        <v>183368</v>
      </c>
      <c r="U21" s="2">
        <v>189596</v>
      </c>
      <c r="V21" s="2">
        <v>200912</v>
      </c>
      <c r="W21" s="2">
        <v>204440</v>
      </c>
      <c r="X21" s="2">
        <v>213536</v>
      </c>
      <c r="Y21" s="2">
        <v>224063</v>
      </c>
      <c r="Z21" s="2">
        <v>238357</v>
      </c>
      <c r="AA21" s="2">
        <v>249963</v>
      </c>
      <c r="AB21" s="2">
        <v>263579</v>
      </c>
      <c r="AC21" s="2">
        <v>282904</v>
      </c>
    </row>
    <row r="22" spans="1:38">
      <c r="A22" t="s">
        <v>20</v>
      </c>
      <c r="B22" s="2">
        <v>105547</v>
      </c>
      <c r="C22" s="2">
        <v>111781</v>
      </c>
      <c r="D22" s="2">
        <v>117764</v>
      </c>
      <c r="E22" s="2">
        <v>124340</v>
      </c>
      <c r="F22" s="2">
        <v>131493</v>
      </c>
      <c r="G22" s="2">
        <v>137604</v>
      </c>
      <c r="H22" s="2">
        <v>145218</v>
      </c>
      <c r="I22" s="2">
        <v>159042</v>
      </c>
      <c r="J22" s="2">
        <v>180175</v>
      </c>
      <c r="K22" s="2">
        <v>202139</v>
      </c>
      <c r="L22" s="2">
        <v>224713</v>
      </c>
      <c r="M22" s="2">
        <v>243944</v>
      </c>
      <c r="N22" s="2">
        <v>263663</v>
      </c>
      <c r="O22" s="2">
        <v>285419</v>
      </c>
      <c r="P22" s="2">
        <v>311070</v>
      </c>
      <c r="Q22" s="2">
        <v>339805</v>
      </c>
      <c r="R22" s="2">
        <v>359858</v>
      </c>
      <c r="S22" s="2">
        <v>354923</v>
      </c>
      <c r="T22" s="2">
        <v>317620</v>
      </c>
      <c r="U22" s="2">
        <v>331746</v>
      </c>
      <c r="V22" s="2">
        <v>347504</v>
      </c>
      <c r="W22" s="2">
        <v>355036</v>
      </c>
      <c r="X22" s="2">
        <v>373914</v>
      </c>
      <c r="Y22" s="2">
        <v>400613</v>
      </c>
      <c r="Z22" s="2">
        <v>425768</v>
      </c>
      <c r="AA22" s="2">
        <v>444867</v>
      </c>
      <c r="AB22" s="2">
        <v>467199</v>
      </c>
      <c r="AC22" s="2">
        <v>489405</v>
      </c>
    </row>
    <row r="23" spans="1:38">
      <c r="A23" t="s">
        <v>21</v>
      </c>
      <c r="B23" s="2">
        <v>98524</v>
      </c>
      <c r="C23" s="2">
        <v>106327</v>
      </c>
      <c r="D23" s="2">
        <v>113279</v>
      </c>
      <c r="E23" s="2">
        <v>120957</v>
      </c>
      <c r="F23" s="2">
        <v>127084</v>
      </c>
      <c r="G23" s="2">
        <v>136732</v>
      </c>
      <c r="H23" s="2">
        <v>144255</v>
      </c>
      <c r="I23" s="2">
        <v>153562</v>
      </c>
      <c r="J23" s="2">
        <v>165272</v>
      </c>
      <c r="K23" s="2">
        <v>173469</v>
      </c>
      <c r="L23" s="2">
        <v>181203</v>
      </c>
      <c r="M23" s="2">
        <v>190375</v>
      </c>
      <c r="N23" s="2">
        <v>205045</v>
      </c>
      <c r="O23" s="2">
        <v>208649</v>
      </c>
      <c r="P23" s="2">
        <v>216447</v>
      </c>
      <c r="Q23" s="2">
        <v>227189</v>
      </c>
      <c r="R23" s="2">
        <v>238200</v>
      </c>
      <c r="S23" s="2">
        <v>240616</v>
      </c>
      <c r="T23" s="2">
        <v>246752</v>
      </c>
      <c r="U23" s="2">
        <v>255784</v>
      </c>
      <c r="V23" s="2">
        <v>266680</v>
      </c>
      <c r="W23" s="2">
        <v>271967</v>
      </c>
      <c r="X23" s="2">
        <v>280737</v>
      </c>
      <c r="Y23" s="2">
        <v>294342</v>
      </c>
      <c r="Z23" s="2">
        <v>316031</v>
      </c>
      <c r="AA23" s="2">
        <v>340262</v>
      </c>
      <c r="AB23" s="2">
        <v>363809</v>
      </c>
      <c r="AC23" s="2">
        <v>387024</v>
      </c>
    </row>
    <row r="24" spans="1:38">
      <c r="A24" t="s">
        <v>22</v>
      </c>
      <c r="B24" s="2">
        <v>22118</v>
      </c>
      <c r="C24" s="2">
        <v>23379</v>
      </c>
      <c r="D24" s="2">
        <v>24347</v>
      </c>
      <c r="E24" s="2">
        <v>25519</v>
      </c>
      <c r="F24" s="2">
        <v>26820</v>
      </c>
      <c r="G24" s="2">
        <v>28161</v>
      </c>
      <c r="H24" s="2">
        <v>29388</v>
      </c>
      <c r="I24" s="2">
        <v>29895</v>
      </c>
      <c r="J24" s="2">
        <v>30634</v>
      </c>
      <c r="K24" s="2">
        <v>31338</v>
      </c>
      <c r="L24" s="2">
        <v>33342</v>
      </c>
      <c r="M24" s="2">
        <v>34876</v>
      </c>
      <c r="N24" s="2">
        <v>36410</v>
      </c>
      <c r="O24" s="2">
        <v>38922</v>
      </c>
      <c r="P24" s="2">
        <v>41102</v>
      </c>
      <c r="Q24" s="2">
        <v>43363</v>
      </c>
      <c r="R24" s="2">
        <v>45010</v>
      </c>
      <c r="S24" s="2">
        <v>47892</v>
      </c>
      <c r="T24" s="2">
        <v>50142</v>
      </c>
      <c r="U24" s="2">
        <v>52298</v>
      </c>
      <c r="V24" s="2">
        <v>55436</v>
      </c>
      <c r="W24" s="2">
        <v>54580</v>
      </c>
      <c r="X24" s="2">
        <v>56743</v>
      </c>
      <c r="Y24" s="2">
        <v>60159</v>
      </c>
      <c r="Z24" s="2">
        <v>63436</v>
      </c>
      <c r="AA24" s="2">
        <v>67261</v>
      </c>
      <c r="AB24" s="2">
        <v>72207</v>
      </c>
      <c r="AC24" s="2">
        <v>76751</v>
      </c>
    </row>
    <row r="26" spans="1:38">
      <c r="A26" t="s">
        <v>23</v>
      </c>
      <c r="B26" s="2">
        <f>SUM(B2:B24)</f>
        <v>5041400</v>
      </c>
      <c r="C26" s="2">
        <f t="shared" ref="C26:AC26" si="0">SUM(C2:C24)</f>
        <v>5177176</v>
      </c>
      <c r="D26" s="2">
        <f t="shared" si="0"/>
        <v>5212970</v>
      </c>
      <c r="E26" s="2">
        <f t="shared" si="0"/>
        <v>5287031</v>
      </c>
      <c r="F26" s="2">
        <f t="shared" si="0"/>
        <v>5530702</v>
      </c>
      <c r="G26" s="2">
        <f t="shared" si="0"/>
        <v>5745899</v>
      </c>
      <c r="H26" s="2">
        <f t="shared" si="0"/>
        <v>5976149</v>
      </c>
      <c r="I26" s="2">
        <f t="shared" si="0"/>
        <v>6223796</v>
      </c>
      <c r="J26" s="2">
        <f t="shared" si="0"/>
        <v>6471556</v>
      </c>
      <c r="K26" s="2">
        <f t="shared" si="0"/>
        <v>6707703</v>
      </c>
      <c r="L26" s="2">
        <f t="shared" si="0"/>
        <v>6854384</v>
      </c>
      <c r="M26" s="2">
        <f t="shared" si="0"/>
        <v>7022930</v>
      </c>
      <c r="N26" s="2">
        <f t="shared" si="0"/>
        <v>7262973</v>
      </c>
      <c r="O26" s="2">
        <f t="shared" si="0"/>
        <v>7542574</v>
      </c>
      <c r="P26" s="2">
        <f t="shared" si="0"/>
        <v>7982740</v>
      </c>
      <c r="Q26" s="2">
        <f t="shared" si="0"/>
        <v>8303496</v>
      </c>
      <c r="R26" s="2">
        <f t="shared" si="0"/>
        <v>8688575</v>
      </c>
      <c r="S26" s="2">
        <f t="shared" si="0"/>
        <v>9066884</v>
      </c>
      <c r="T26" s="2">
        <f t="shared" si="0"/>
        <v>9216717</v>
      </c>
      <c r="U26" s="2">
        <f t="shared" si="0"/>
        <v>9568585</v>
      </c>
      <c r="V26" s="2">
        <f t="shared" si="0"/>
        <v>10013859</v>
      </c>
      <c r="W26" s="2">
        <f t="shared" si="0"/>
        <v>10235941</v>
      </c>
      <c r="X26" s="2">
        <f t="shared" si="0"/>
        <v>10521613</v>
      </c>
      <c r="Y26" s="2">
        <f t="shared" si="0"/>
        <v>10939883</v>
      </c>
      <c r="Z26" s="2">
        <f t="shared" si="0"/>
        <v>11544604</v>
      </c>
      <c r="AA26" s="2">
        <f t="shared" si="0"/>
        <v>12124185</v>
      </c>
      <c r="AB26" s="2">
        <f t="shared" si="0"/>
        <v>12798269</v>
      </c>
      <c r="AC26" s="2">
        <f t="shared" si="0"/>
        <v>13534489</v>
      </c>
    </row>
    <row r="27" spans="1:38">
      <c r="A27" s="3" t="s">
        <v>24</v>
      </c>
    </row>
    <row r="29" spans="1:38">
      <c r="A29" s="3" t="s">
        <v>25</v>
      </c>
      <c r="B29">
        <v>1980</v>
      </c>
      <c r="C29">
        <v>1981</v>
      </c>
      <c r="D29">
        <v>1982</v>
      </c>
      <c r="E29">
        <v>1983</v>
      </c>
      <c r="F29">
        <v>1984</v>
      </c>
      <c r="G29">
        <v>1985</v>
      </c>
      <c r="H29">
        <v>1986</v>
      </c>
      <c r="I29">
        <v>1987</v>
      </c>
      <c r="J29">
        <v>1988</v>
      </c>
      <c r="K29">
        <v>1989</v>
      </c>
      <c r="L29">
        <v>1990</v>
      </c>
      <c r="M29">
        <v>1991</v>
      </c>
      <c r="N29">
        <v>1992</v>
      </c>
      <c r="O29">
        <v>1993</v>
      </c>
      <c r="P29">
        <v>1994</v>
      </c>
      <c r="Q29">
        <v>1995</v>
      </c>
      <c r="R29">
        <v>1996</v>
      </c>
      <c r="S29">
        <v>1997</v>
      </c>
      <c r="T29">
        <v>1998</v>
      </c>
      <c r="U29">
        <v>1999</v>
      </c>
      <c r="V29">
        <v>2000</v>
      </c>
      <c r="W29">
        <v>2001</v>
      </c>
      <c r="X29">
        <v>2002</v>
      </c>
      <c r="Y29">
        <v>2003</v>
      </c>
      <c r="Z29">
        <v>2004</v>
      </c>
      <c r="AA29">
        <v>2005</v>
      </c>
      <c r="AB29">
        <v>2006</v>
      </c>
      <c r="AC29">
        <v>2007</v>
      </c>
      <c r="AD29">
        <v>2008</v>
      </c>
      <c r="AE29">
        <v>2009</v>
      </c>
      <c r="AF29">
        <v>2010</v>
      </c>
      <c r="AG29">
        <v>2011</v>
      </c>
      <c r="AH29">
        <v>2012</v>
      </c>
      <c r="AI29">
        <v>2013</v>
      </c>
      <c r="AJ29">
        <v>2014</v>
      </c>
      <c r="AK29">
        <v>2015</v>
      </c>
      <c r="AL29">
        <v>2016</v>
      </c>
    </row>
    <row r="30" spans="1:38">
      <c r="A30" t="s">
        <v>1</v>
      </c>
      <c r="B30" s="4">
        <f t="shared" ref="B30:B36" si="1">B2/B$26</f>
        <v>0.1126494624509065</v>
      </c>
      <c r="C30" s="4">
        <f t="shared" ref="C30:AC40" si="2">C2/C$26</f>
        <v>0.11353795969076577</v>
      </c>
      <c r="D30" s="4">
        <f t="shared" si="2"/>
        <v>0.10953467984661334</v>
      </c>
      <c r="E30" s="4">
        <f t="shared" si="2"/>
        <v>0.11093541914166949</v>
      </c>
      <c r="F30" s="4">
        <f t="shared" si="2"/>
        <v>0.11221396488185406</v>
      </c>
      <c r="G30" s="4">
        <f t="shared" si="2"/>
        <v>0.11317428308433546</v>
      </c>
      <c r="H30" s="4">
        <f t="shared" si="2"/>
        <v>0.11144802447194674</v>
      </c>
      <c r="I30" s="4">
        <f t="shared" si="2"/>
        <v>0.11156503201583086</v>
      </c>
      <c r="J30" s="4">
        <f t="shared" si="2"/>
        <v>0.11263118174361776</v>
      </c>
      <c r="K30" s="4">
        <f t="shared" si="2"/>
        <v>0.11151239105249591</v>
      </c>
      <c r="L30" s="4">
        <f t="shared" si="2"/>
        <v>0.109336593922955</v>
      </c>
      <c r="M30" s="4">
        <f t="shared" si="2"/>
        <v>0.10448003895809868</v>
      </c>
      <c r="N30" s="4">
        <f t="shared" si="2"/>
        <v>0.10191115952103912</v>
      </c>
      <c r="O30" s="4">
        <f t="shared" si="2"/>
        <v>0.10042818273973846</v>
      </c>
      <c r="P30" s="4">
        <f t="shared" si="2"/>
        <v>9.9449311890403541E-2</v>
      </c>
      <c r="Q30" s="4">
        <f t="shared" si="2"/>
        <v>9.8292815459897862E-2</v>
      </c>
      <c r="R30" s="4">
        <f t="shared" si="2"/>
        <v>9.5457080131091693E-2</v>
      </c>
      <c r="S30" s="4">
        <f t="shared" si="2"/>
        <v>9.5339810236901676E-2</v>
      </c>
      <c r="T30" s="4">
        <f t="shared" si="2"/>
        <v>9.763292070267536E-2</v>
      </c>
      <c r="U30" s="4">
        <f t="shared" si="2"/>
        <v>9.9244872674486354E-2</v>
      </c>
      <c r="V30" s="4">
        <f t="shared" si="2"/>
        <v>9.9794694532846923E-2</v>
      </c>
      <c r="W30" s="4">
        <f t="shared" si="2"/>
        <v>9.9371029981513176E-2</v>
      </c>
      <c r="X30" s="4">
        <f t="shared" si="2"/>
        <v>9.9500238223930115E-2</v>
      </c>
      <c r="Y30" s="4">
        <f t="shared" si="2"/>
        <v>9.7496106676826427E-2</v>
      </c>
      <c r="Z30" s="4">
        <f t="shared" si="2"/>
        <v>9.5225786869779158E-2</v>
      </c>
      <c r="AA30" s="4">
        <f t="shared" si="2"/>
        <v>9.3454116709700483E-2</v>
      </c>
      <c r="AB30" s="4">
        <f t="shared" si="2"/>
        <v>9.0974334107214033E-2</v>
      </c>
      <c r="AC30" s="4">
        <f t="shared" si="2"/>
        <v>8.8309281569477802E-2</v>
      </c>
      <c r="AD30" s="5">
        <v>8.8309281569477802E-2</v>
      </c>
      <c r="AE30" s="5">
        <v>8.8309281569477802E-2</v>
      </c>
      <c r="AF30" s="5">
        <v>8.8309281569477802E-2</v>
      </c>
      <c r="AG30" s="5">
        <v>8.8309281569477802E-2</v>
      </c>
      <c r="AH30" s="5">
        <v>8.8309281569477802E-2</v>
      </c>
      <c r="AI30" s="5">
        <v>8.8309281569477802E-2</v>
      </c>
      <c r="AJ30" s="5">
        <v>8.8309281569477802E-2</v>
      </c>
      <c r="AK30" s="5">
        <v>8.8309281569477802E-2</v>
      </c>
      <c r="AL30" s="5">
        <v>8.8309281569477802E-2</v>
      </c>
    </row>
    <row r="31" spans="1:38">
      <c r="A31" t="s">
        <v>2</v>
      </c>
      <c r="B31" s="4">
        <f t="shared" si="1"/>
        <v>2.1371444440036497E-2</v>
      </c>
      <c r="C31" s="4">
        <f t="shared" ref="C31:Q31" si="3">C3/C$26</f>
        <v>2.062630283382292E-2</v>
      </c>
      <c r="D31" s="4">
        <f t="shared" si="3"/>
        <v>2.1245662261628207E-2</v>
      </c>
      <c r="E31" s="4">
        <f t="shared" si="3"/>
        <v>2.1503562207219894E-2</v>
      </c>
      <c r="F31" s="4">
        <f t="shared" si="3"/>
        <v>2.1412290880976775E-2</v>
      </c>
      <c r="G31" s="4">
        <f t="shared" si="3"/>
        <v>2.1439812986618803E-2</v>
      </c>
      <c r="H31" s="4">
        <f t="shared" si="3"/>
        <v>2.1633998750700493E-2</v>
      </c>
      <c r="I31" s="4">
        <f t="shared" si="3"/>
        <v>2.0833427059627277E-2</v>
      </c>
      <c r="J31" s="4">
        <f t="shared" si="3"/>
        <v>2.0007244007468991E-2</v>
      </c>
      <c r="K31" s="4">
        <f t="shared" si="3"/>
        <v>1.9413501164258464E-2</v>
      </c>
      <c r="L31" s="4">
        <f t="shared" si="3"/>
        <v>1.92797777305736E-2</v>
      </c>
      <c r="M31" s="4">
        <f t="shared" si="3"/>
        <v>1.9061702167044239E-2</v>
      </c>
      <c r="N31" s="4">
        <f t="shared" si="3"/>
        <v>1.8795884274938099E-2</v>
      </c>
      <c r="O31" s="4">
        <f t="shared" si="3"/>
        <v>1.8082818942180747E-2</v>
      </c>
      <c r="P31" s="4">
        <f t="shared" si="3"/>
        <v>1.8029774237918308E-2</v>
      </c>
      <c r="Q31" s="4">
        <f t="shared" si="3"/>
        <v>1.7864644000551093E-2</v>
      </c>
      <c r="R31" s="4">
        <f t="shared" si="2"/>
        <v>1.7556849080545427E-2</v>
      </c>
      <c r="S31" s="4">
        <f t="shared" si="2"/>
        <v>1.7362414695059517E-2</v>
      </c>
      <c r="T31" s="4">
        <f t="shared" si="2"/>
        <v>1.7449163297516893E-2</v>
      </c>
      <c r="U31" s="4">
        <f t="shared" si="2"/>
        <v>1.7237867458981659E-2</v>
      </c>
      <c r="V31" s="4">
        <f t="shared" si="2"/>
        <v>1.7052566847605904E-2</v>
      </c>
      <c r="W31" s="4">
        <f t="shared" si="2"/>
        <v>1.68002140692292E-2</v>
      </c>
      <c r="X31" s="4">
        <f t="shared" si="2"/>
        <v>1.6420200971086849E-2</v>
      </c>
      <c r="Y31" s="4">
        <f t="shared" si="2"/>
        <v>1.5853003181112633E-2</v>
      </c>
      <c r="Z31" s="4">
        <f t="shared" si="2"/>
        <v>1.5367612436078362E-2</v>
      </c>
      <c r="AA31" s="4">
        <f t="shared" si="2"/>
        <v>1.4992760338117573E-2</v>
      </c>
      <c r="AB31" s="4">
        <f t="shared" si="2"/>
        <v>1.4757464466483709E-2</v>
      </c>
      <c r="AC31" s="4">
        <f t="shared" si="2"/>
        <v>1.4205855869401497E-2</v>
      </c>
      <c r="AD31" s="5">
        <v>1.4205855869401497E-2</v>
      </c>
      <c r="AE31" s="5">
        <v>1.4205855869401497E-2</v>
      </c>
      <c r="AF31" s="5">
        <v>1.4205855869401497E-2</v>
      </c>
      <c r="AG31" s="5">
        <v>1.4205855869401497E-2</v>
      </c>
      <c r="AH31" s="5">
        <v>1.42058558694015E-2</v>
      </c>
      <c r="AI31" s="5">
        <v>1.42058558694015E-2</v>
      </c>
      <c r="AJ31" s="5">
        <v>1.42058558694015E-2</v>
      </c>
      <c r="AK31" s="5">
        <v>1.42058558694015E-2</v>
      </c>
      <c r="AL31" s="5">
        <v>1.42058558694015E-2</v>
      </c>
    </row>
    <row r="32" spans="1:38">
      <c r="A32" t="s">
        <v>3</v>
      </c>
      <c r="B32" s="4">
        <f t="shared" si="1"/>
        <v>2.1210576427182926E-2</v>
      </c>
      <c r="C32" s="4">
        <f t="shared" si="2"/>
        <v>2.0973982727262894E-2</v>
      </c>
      <c r="D32" s="4">
        <f t="shared" si="2"/>
        <v>2.085586527449803E-2</v>
      </c>
      <c r="E32" s="4">
        <f t="shared" si="2"/>
        <v>2.1359057663932743E-2</v>
      </c>
      <c r="F32" s="4">
        <f t="shared" si="2"/>
        <v>2.1621486747975212E-2</v>
      </c>
      <c r="G32" s="4">
        <f t="shared" si="2"/>
        <v>2.1925898801910718E-2</v>
      </c>
      <c r="H32" s="4">
        <f t="shared" si="2"/>
        <v>2.1932351418948892E-2</v>
      </c>
      <c r="I32" s="4">
        <f t="shared" si="2"/>
        <v>2.1434507172150244E-2</v>
      </c>
      <c r="J32" s="4">
        <f t="shared" si="2"/>
        <v>2.0578204067151704E-2</v>
      </c>
      <c r="K32" s="4">
        <f t="shared" si="2"/>
        <v>2.0051871706305423E-2</v>
      </c>
      <c r="L32" s="4">
        <f t="shared" si="2"/>
        <v>2.000092203763314E-2</v>
      </c>
      <c r="M32" s="4">
        <f t="shared" si="2"/>
        <v>2.0126927080292699E-2</v>
      </c>
      <c r="N32" s="4">
        <f t="shared" si="2"/>
        <v>2.0147396940619219E-2</v>
      </c>
      <c r="O32" s="4">
        <f t="shared" si="2"/>
        <v>1.9941203095919246E-2</v>
      </c>
      <c r="P32" s="4">
        <f t="shared" si="2"/>
        <v>1.9793454377820149E-2</v>
      </c>
      <c r="Q32" s="4">
        <f t="shared" si="2"/>
        <v>1.9825384392308975E-2</v>
      </c>
      <c r="R32" s="4">
        <f t="shared" si="2"/>
        <v>1.9913046730908119E-2</v>
      </c>
      <c r="S32" s="4">
        <f t="shared" si="2"/>
        <v>2.0111209098958364E-2</v>
      </c>
      <c r="T32" s="4">
        <f t="shared" si="2"/>
        <v>2.0315042764142591E-2</v>
      </c>
      <c r="U32" s="4">
        <f t="shared" si="2"/>
        <v>1.9964393899411459E-2</v>
      </c>
      <c r="V32" s="4">
        <f t="shared" si="2"/>
        <v>1.9697301509837516E-2</v>
      </c>
      <c r="W32" s="4">
        <f t="shared" si="2"/>
        <v>1.9653395813828939E-2</v>
      </c>
      <c r="X32" s="4">
        <f t="shared" si="2"/>
        <v>1.9407005370754467E-2</v>
      </c>
      <c r="Y32" s="4">
        <f t="shared" si="2"/>
        <v>1.8854223578076659E-2</v>
      </c>
      <c r="Z32" s="4">
        <f t="shared" si="2"/>
        <v>1.8556981252886628E-2</v>
      </c>
      <c r="AA32" s="4">
        <f t="shared" si="2"/>
        <v>1.8153880033998163E-2</v>
      </c>
      <c r="AB32" s="4">
        <f t="shared" si="2"/>
        <v>1.7632697046764685E-2</v>
      </c>
      <c r="AC32" s="4">
        <f t="shared" si="2"/>
        <v>1.7283253176385158E-2</v>
      </c>
      <c r="AD32" s="5">
        <v>1.7283253176385158E-2</v>
      </c>
      <c r="AE32" s="5">
        <v>1.7283253176385158E-2</v>
      </c>
      <c r="AF32" s="5">
        <v>1.7283253176385158E-2</v>
      </c>
      <c r="AG32" s="5">
        <v>1.7283253176385158E-2</v>
      </c>
      <c r="AH32" s="5">
        <v>1.72832531763852E-2</v>
      </c>
      <c r="AI32" s="5">
        <v>1.72832531763852E-2</v>
      </c>
      <c r="AJ32" s="5">
        <v>1.72832531763852E-2</v>
      </c>
      <c r="AK32" s="5">
        <v>1.72832531763852E-2</v>
      </c>
      <c r="AL32" s="5">
        <v>1.72832531763852E-2</v>
      </c>
    </row>
    <row r="33" spans="1:38">
      <c r="A33" t="s">
        <v>4</v>
      </c>
      <c r="B33" s="4">
        <f t="shared" si="1"/>
        <v>3.4127226564049672E-2</v>
      </c>
      <c r="C33" s="4">
        <f t="shared" si="2"/>
        <v>3.3168661834173691E-2</v>
      </c>
      <c r="D33" s="4">
        <f t="shared" si="2"/>
        <v>3.335008641906629E-2</v>
      </c>
      <c r="E33" s="4">
        <f t="shared" si="2"/>
        <v>3.3500276431138759E-2</v>
      </c>
      <c r="F33" s="4">
        <f t="shared" si="2"/>
        <v>3.3405162671935676E-2</v>
      </c>
      <c r="G33" s="4">
        <f t="shared" si="2"/>
        <v>3.2866919519469448E-2</v>
      </c>
      <c r="H33" s="4">
        <f t="shared" si="2"/>
        <v>3.2481619852517067E-2</v>
      </c>
      <c r="I33" s="4">
        <f t="shared" si="2"/>
        <v>3.2249771682747959E-2</v>
      </c>
      <c r="J33" s="4">
        <f t="shared" si="2"/>
        <v>3.1822022400795111E-2</v>
      </c>
      <c r="K33" s="4">
        <f t="shared" si="2"/>
        <v>3.1544777698118122E-2</v>
      </c>
      <c r="L33" s="4">
        <f t="shared" si="2"/>
        <v>3.1187339372874354E-2</v>
      </c>
      <c r="M33" s="4">
        <f t="shared" si="2"/>
        <v>3.0110224649825643E-2</v>
      </c>
      <c r="N33" s="4">
        <f t="shared" si="2"/>
        <v>2.8770862840877973E-2</v>
      </c>
      <c r="O33" s="4">
        <f t="shared" si="2"/>
        <v>2.7151606334919618E-2</v>
      </c>
      <c r="P33" s="4">
        <f t="shared" si="2"/>
        <v>2.6667034126127118E-2</v>
      </c>
      <c r="Q33" s="4">
        <f t="shared" si="2"/>
        <v>2.6655399123453542E-2</v>
      </c>
      <c r="R33" s="4">
        <f t="shared" si="2"/>
        <v>2.5846125515403849E-2</v>
      </c>
      <c r="S33" s="4">
        <f t="shared" si="2"/>
        <v>2.5377075520101502E-2</v>
      </c>
      <c r="T33" s="4">
        <f t="shared" si="2"/>
        <v>2.5916603493413109E-2</v>
      </c>
      <c r="U33" s="4">
        <f t="shared" si="2"/>
        <v>2.6110757233175019E-2</v>
      </c>
      <c r="V33" s="4">
        <f t="shared" si="2"/>
        <v>2.6047301045481069E-2</v>
      </c>
      <c r="W33" s="4">
        <f t="shared" si="2"/>
        <v>2.5751711542690604E-2</v>
      </c>
      <c r="X33" s="4">
        <f t="shared" si="2"/>
        <v>2.5656617478707875E-2</v>
      </c>
      <c r="Y33" s="4">
        <f t="shared" si="2"/>
        <v>2.5147618123521065E-2</v>
      </c>
      <c r="Z33" s="4">
        <f t="shared" si="2"/>
        <v>2.4813843766317147E-2</v>
      </c>
      <c r="AA33" s="4">
        <f t="shared" si="2"/>
        <v>2.4406918898053766E-2</v>
      </c>
      <c r="AB33" s="4">
        <f t="shared" si="2"/>
        <v>2.4066770279637037E-2</v>
      </c>
      <c r="AC33" s="4">
        <f t="shared" si="2"/>
        <v>2.3378717881406531E-2</v>
      </c>
      <c r="AD33" s="5">
        <v>2.3378717881406531E-2</v>
      </c>
      <c r="AE33" s="5">
        <v>2.3378717881406531E-2</v>
      </c>
      <c r="AF33" s="5">
        <v>2.3378717881406531E-2</v>
      </c>
      <c r="AG33" s="5">
        <v>2.3378717881406531E-2</v>
      </c>
      <c r="AH33" s="5">
        <v>2.33787178814065E-2</v>
      </c>
      <c r="AI33" s="5">
        <v>2.33787178814065E-2</v>
      </c>
      <c r="AJ33" s="5">
        <v>2.33787178814065E-2</v>
      </c>
      <c r="AK33" s="5">
        <v>2.33787178814065E-2</v>
      </c>
      <c r="AL33" s="5">
        <v>2.33787178814065E-2</v>
      </c>
    </row>
    <row r="34" spans="1:38">
      <c r="A34" t="s">
        <v>5</v>
      </c>
      <c r="B34" s="4">
        <f t="shared" si="1"/>
        <v>6.1594993454199228E-2</v>
      </c>
      <c r="C34" s="4">
        <f t="shared" si="2"/>
        <v>6.1881805833914089E-2</v>
      </c>
      <c r="D34" s="4">
        <f t="shared" si="2"/>
        <v>5.9999577975702913E-2</v>
      </c>
      <c r="E34" s="4">
        <f t="shared" si="2"/>
        <v>6.1924547066207855E-2</v>
      </c>
      <c r="F34" s="4">
        <f t="shared" si="2"/>
        <v>6.2348685573730064E-2</v>
      </c>
      <c r="G34" s="4">
        <f t="shared" si="2"/>
        <v>6.2680879006052834E-2</v>
      </c>
      <c r="H34" s="4">
        <f t="shared" si="2"/>
        <v>6.1722189322923511E-2</v>
      </c>
      <c r="I34" s="4">
        <f t="shared" si="2"/>
        <v>6.2324504209328196E-2</v>
      </c>
      <c r="J34" s="4">
        <f t="shared" si="2"/>
        <v>6.2157230811260844E-2</v>
      </c>
      <c r="K34" s="4">
        <f t="shared" si="2"/>
        <v>6.2331024495270587E-2</v>
      </c>
      <c r="L34" s="4">
        <f t="shared" si="2"/>
        <v>6.0606029659266245E-2</v>
      </c>
      <c r="M34" s="4">
        <f t="shared" si="2"/>
        <v>5.920093180481651E-2</v>
      </c>
      <c r="N34" s="4">
        <f t="shared" si="2"/>
        <v>5.9336582966782334E-2</v>
      </c>
      <c r="O34" s="4">
        <f t="shared" si="2"/>
        <v>5.9482213896741354E-2</v>
      </c>
      <c r="P34" s="4">
        <f t="shared" si="2"/>
        <v>5.8722568942493426E-2</v>
      </c>
      <c r="Q34" s="4">
        <f t="shared" si="2"/>
        <v>5.8777652208178335E-2</v>
      </c>
      <c r="R34" s="4">
        <f t="shared" si="2"/>
        <v>5.837907827232889E-2</v>
      </c>
      <c r="S34" s="4">
        <f t="shared" si="2"/>
        <v>5.8449848922739057E-2</v>
      </c>
      <c r="T34" s="4">
        <f t="shared" si="2"/>
        <v>6.0473485298507053E-2</v>
      </c>
      <c r="U34" s="4">
        <f t="shared" si="2"/>
        <v>6.0566321979686651E-2</v>
      </c>
      <c r="V34" s="4">
        <f t="shared" si="2"/>
        <v>5.8999832132647367E-2</v>
      </c>
      <c r="W34" s="4">
        <f t="shared" si="2"/>
        <v>5.9893858317471738E-2</v>
      </c>
      <c r="X34" s="4">
        <f t="shared" si="2"/>
        <v>6.0104377532228186E-2</v>
      </c>
      <c r="Y34" s="4">
        <f t="shared" si="2"/>
        <v>6.0133732691656755E-2</v>
      </c>
      <c r="Z34" s="4">
        <f t="shared" si="2"/>
        <v>5.8607034074100769E-2</v>
      </c>
      <c r="AA34" s="4">
        <f t="shared" si="2"/>
        <v>5.7454088666578411E-2</v>
      </c>
      <c r="AB34" s="4">
        <f t="shared" si="2"/>
        <v>5.6161891893349011E-2</v>
      </c>
      <c r="AC34" s="4">
        <f t="shared" si="2"/>
        <v>5.530153373356024E-2</v>
      </c>
      <c r="AD34" s="5">
        <v>5.530153373356024E-2</v>
      </c>
      <c r="AE34" s="5">
        <v>5.530153373356024E-2</v>
      </c>
      <c r="AF34" s="5">
        <v>5.530153373356024E-2</v>
      </c>
      <c r="AG34" s="5">
        <v>5.530153373356024E-2</v>
      </c>
      <c r="AH34" s="5">
        <v>5.5301533733560199E-2</v>
      </c>
      <c r="AI34" s="5">
        <v>5.5301533733560199E-2</v>
      </c>
      <c r="AJ34" s="5">
        <v>5.5301533733560199E-2</v>
      </c>
      <c r="AK34" s="5">
        <v>5.5301533733560199E-2</v>
      </c>
      <c r="AL34" s="5">
        <v>5.5301533733560199E-2</v>
      </c>
    </row>
    <row r="35" spans="1:38">
      <c r="A35" t="s">
        <v>6</v>
      </c>
      <c r="B35" s="4">
        <f t="shared" si="1"/>
        <v>1.0504225016860396E-2</v>
      </c>
      <c r="C35" s="4">
        <f t="shared" si="2"/>
        <v>1.0561356229728331E-2</v>
      </c>
      <c r="D35" s="4">
        <f t="shared" si="2"/>
        <v>1.0941939048181746E-2</v>
      </c>
      <c r="E35" s="4">
        <f t="shared" si="2"/>
        <v>1.1084103724755916E-2</v>
      </c>
      <c r="F35" s="4">
        <f t="shared" si="2"/>
        <v>1.1118480077212622E-2</v>
      </c>
      <c r="G35" s="4">
        <f t="shared" si="2"/>
        <v>1.0784561301895491E-2</v>
      </c>
      <c r="H35" s="4">
        <f t="shared" si="2"/>
        <v>1.0586248769901821E-2</v>
      </c>
      <c r="I35" s="4">
        <f t="shared" si="2"/>
        <v>1.0206954083970619E-2</v>
      </c>
      <c r="J35" s="4">
        <f t="shared" si="2"/>
        <v>9.8036700910878304E-3</v>
      </c>
      <c r="K35" s="4">
        <f t="shared" si="2"/>
        <v>9.5130926339463753E-3</v>
      </c>
      <c r="L35" s="4">
        <f t="shared" si="2"/>
        <v>9.3060149533495638E-3</v>
      </c>
      <c r="M35" s="4">
        <f t="shared" si="2"/>
        <v>8.9634952932750294E-3</v>
      </c>
      <c r="N35" s="4">
        <f t="shared" si="2"/>
        <v>8.76335351928198E-3</v>
      </c>
      <c r="O35" s="4">
        <f t="shared" si="2"/>
        <v>8.9818144309886782E-3</v>
      </c>
      <c r="P35" s="4">
        <f t="shared" si="2"/>
        <v>8.9387854295642846E-3</v>
      </c>
      <c r="Q35" s="4">
        <f t="shared" si="2"/>
        <v>8.9517716393191487E-3</v>
      </c>
      <c r="R35" s="4">
        <f t="shared" si="2"/>
        <v>8.8563429561234145E-3</v>
      </c>
      <c r="S35" s="4">
        <f t="shared" si="2"/>
        <v>8.6282122943229442E-3</v>
      </c>
      <c r="T35" s="4">
        <f t="shared" si="2"/>
        <v>8.5270058742174682E-3</v>
      </c>
      <c r="U35" s="4">
        <f t="shared" si="2"/>
        <v>8.6512269055455948E-3</v>
      </c>
      <c r="V35" s="4">
        <f t="shared" si="2"/>
        <v>8.4660668779138991E-3</v>
      </c>
      <c r="W35" s="4">
        <f t="shared" si="2"/>
        <v>8.5935430850959376E-3</v>
      </c>
      <c r="X35" s="4">
        <f t="shared" si="2"/>
        <v>8.7827788381876423E-3</v>
      </c>
      <c r="Y35" s="4">
        <f t="shared" si="2"/>
        <v>8.7435121563914347E-3</v>
      </c>
      <c r="Z35" s="4">
        <f t="shared" si="2"/>
        <v>8.6196979991691354E-3</v>
      </c>
      <c r="AA35" s="4">
        <f t="shared" si="2"/>
        <v>8.4281128999598737E-3</v>
      </c>
      <c r="AB35" s="4">
        <f t="shared" si="2"/>
        <v>8.1093779166541979E-3</v>
      </c>
      <c r="AC35" s="4">
        <f t="shared" si="2"/>
        <v>7.9302587633711188E-3</v>
      </c>
      <c r="AD35" s="5">
        <v>7.9302587633711188E-3</v>
      </c>
      <c r="AE35" s="5">
        <v>7.9302587633711188E-3</v>
      </c>
      <c r="AF35" s="5">
        <v>7.9302587633711188E-3</v>
      </c>
      <c r="AG35" s="5">
        <v>7.9302587633711188E-3</v>
      </c>
      <c r="AH35" s="5">
        <v>7.9302587633711206E-3</v>
      </c>
      <c r="AI35" s="5">
        <v>7.9302587633711206E-3</v>
      </c>
      <c r="AJ35" s="5">
        <v>7.9302587633711206E-3</v>
      </c>
      <c r="AK35" s="5">
        <v>7.9302587633711206E-3</v>
      </c>
      <c r="AL35" s="5">
        <v>7.9302587633711206E-3</v>
      </c>
    </row>
    <row r="36" spans="1:38">
      <c r="A36" t="s">
        <v>7</v>
      </c>
      <c r="B36" s="4">
        <f t="shared" si="1"/>
        <v>3.9143293529575116E-2</v>
      </c>
      <c r="C36" s="4">
        <f t="shared" si="2"/>
        <v>4.0465883330989716E-2</v>
      </c>
      <c r="D36" s="4">
        <f t="shared" si="2"/>
        <v>4.3131842308703101E-2</v>
      </c>
      <c r="E36" s="4">
        <f t="shared" si="2"/>
        <v>4.7109994248189582E-2</v>
      </c>
      <c r="F36" s="4">
        <f t="shared" si="2"/>
        <v>4.8683331700026505E-2</v>
      </c>
      <c r="G36" s="4">
        <f t="shared" si="2"/>
        <v>5.0047694886387668E-2</v>
      </c>
      <c r="H36" s="4">
        <f t="shared" si="2"/>
        <v>5.3229094522241664E-2</v>
      </c>
      <c r="I36" s="4">
        <f t="shared" si="2"/>
        <v>5.6786565626508322E-2</v>
      </c>
      <c r="J36" s="4">
        <f t="shared" si="2"/>
        <v>6.0423953682854636E-2</v>
      </c>
      <c r="K36" s="4">
        <f t="shared" si="2"/>
        <v>6.2228604933760485E-2</v>
      </c>
      <c r="L36" s="4">
        <f t="shared" si="2"/>
        <v>6.6472202316065168E-2</v>
      </c>
      <c r="M36" s="4">
        <f t="shared" si="2"/>
        <v>7.0970805632406986E-2</v>
      </c>
      <c r="N36" s="4">
        <f t="shared" si="2"/>
        <v>7.2657436562135094E-2</v>
      </c>
      <c r="O36" s="4">
        <f t="shared" si="2"/>
        <v>7.425541996671163E-2</v>
      </c>
      <c r="P36" s="4">
        <f t="shared" si="2"/>
        <v>7.6150419530136265E-2</v>
      </c>
      <c r="Q36" s="4">
        <f t="shared" si="2"/>
        <v>7.9921276532198007E-2</v>
      </c>
      <c r="R36" s="4">
        <f t="shared" si="2"/>
        <v>8.1724563579183007E-2</v>
      </c>
      <c r="S36" s="4">
        <f t="shared" si="2"/>
        <v>8.1957042794415375E-2</v>
      </c>
      <c r="T36" s="4">
        <f t="shared" si="2"/>
        <v>7.5098324056168814E-2</v>
      </c>
      <c r="U36" s="4">
        <f t="shared" si="2"/>
        <v>7.9198857511324813E-2</v>
      </c>
      <c r="V36" s="4">
        <f t="shared" si="2"/>
        <v>8.2099218692813627E-2</v>
      </c>
      <c r="W36" s="4">
        <f t="shared" si="2"/>
        <v>8.3399562385129022E-2</v>
      </c>
      <c r="X36" s="4">
        <f t="shared" si="2"/>
        <v>8.6790589997940426E-2</v>
      </c>
      <c r="Y36" s="4">
        <f t="shared" si="2"/>
        <v>8.6057501711855597E-2</v>
      </c>
      <c r="Z36" s="4">
        <f t="shared" si="2"/>
        <v>8.5406654052404052E-2</v>
      </c>
      <c r="AA36" s="4">
        <f t="shared" si="2"/>
        <v>8.4737572051234777E-2</v>
      </c>
      <c r="AB36" s="4">
        <f t="shared" si="2"/>
        <v>8.4395631940538215E-2</v>
      </c>
      <c r="AC36" s="4">
        <f t="shared" si="2"/>
        <v>8.3773388119787892E-2</v>
      </c>
      <c r="AD36" s="5">
        <v>8.3773388119787892E-2</v>
      </c>
      <c r="AE36" s="5">
        <v>8.3773388119787892E-2</v>
      </c>
      <c r="AF36" s="5">
        <v>8.3773388119787892E-2</v>
      </c>
      <c r="AG36" s="5">
        <v>8.3773388119787892E-2</v>
      </c>
      <c r="AH36" s="5">
        <v>8.3773388119787906E-2</v>
      </c>
      <c r="AI36" s="5">
        <v>8.3773388119787906E-2</v>
      </c>
      <c r="AJ36" s="5">
        <v>8.3773388119787906E-2</v>
      </c>
      <c r="AK36" s="5">
        <v>8.3773388119787906E-2</v>
      </c>
      <c r="AL36" s="5">
        <v>8.3773388119787906E-2</v>
      </c>
    </row>
    <row r="37" spans="1:38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t="s">
        <v>8</v>
      </c>
      <c r="B38" s="4">
        <f t="shared" ref="B38:B52" si="4">B10/B$26</f>
        <v>4.6835402864283733E-2</v>
      </c>
      <c r="C38" s="4">
        <f t="shared" si="2"/>
        <v>4.8051872294857273E-2</v>
      </c>
      <c r="D38" s="4">
        <f t="shared" si="2"/>
        <v>4.753892694567588E-2</v>
      </c>
      <c r="E38" s="4">
        <f t="shared" si="2"/>
        <v>4.600767425044415E-2</v>
      </c>
      <c r="F38" s="4">
        <f t="shared" si="2"/>
        <v>4.6223065354090674E-2</v>
      </c>
      <c r="G38" s="4">
        <f t="shared" si="2"/>
        <v>4.3953261273823298E-2</v>
      </c>
      <c r="H38" s="4">
        <f t="shared" si="2"/>
        <v>4.2267185774651869E-2</v>
      </c>
      <c r="I38" s="4">
        <f t="shared" si="2"/>
        <v>4.1437894172623911E-2</v>
      </c>
      <c r="J38" s="4">
        <f t="shared" si="2"/>
        <v>4.152509844618512E-2</v>
      </c>
      <c r="K38" s="4">
        <f t="shared" si="2"/>
        <v>4.102268690190964E-2</v>
      </c>
      <c r="L38" s="4">
        <f t="shared" si="2"/>
        <v>4.001745452253623E-2</v>
      </c>
      <c r="M38" s="4">
        <f t="shared" si="2"/>
        <v>3.8659220581723011E-2</v>
      </c>
      <c r="N38" s="4">
        <f t="shared" si="2"/>
        <v>3.6582677644540325E-2</v>
      </c>
      <c r="O38" s="4">
        <f t="shared" si="2"/>
        <v>3.56611681900635E-2</v>
      </c>
      <c r="P38" s="4">
        <f t="shared" si="2"/>
        <v>3.4784422391309251E-2</v>
      </c>
      <c r="Q38" s="4">
        <f t="shared" si="2"/>
        <v>3.448282506549049E-2</v>
      </c>
      <c r="R38" s="4">
        <f t="shared" si="2"/>
        <v>3.4373645851016994E-2</v>
      </c>
      <c r="S38" s="4">
        <f t="shared" si="2"/>
        <v>3.3811395403316069E-2</v>
      </c>
      <c r="T38" s="4">
        <f t="shared" si="2"/>
        <v>3.3433705298752253E-2</v>
      </c>
      <c r="U38" s="4">
        <f t="shared" si="2"/>
        <v>3.2963599111049333E-2</v>
      </c>
      <c r="V38" s="4">
        <f t="shared" si="2"/>
        <v>3.280663328692765E-2</v>
      </c>
      <c r="W38" s="4">
        <f t="shared" si="2"/>
        <v>3.2972640229168966E-2</v>
      </c>
      <c r="X38" s="4">
        <f t="shared" si="2"/>
        <v>3.3260964834954491E-2</v>
      </c>
      <c r="Y38" s="4">
        <f t="shared" si="2"/>
        <v>3.2941211528496238E-2</v>
      </c>
      <c r="Z38" s="4">
        <f t="shared" si="2"/>
        <v>3.2765090946384995E-2</v>
      </c>
      <c r="AA38" s="4">
        <f t="shared" si="2"/>
        <v>3.2788760646591912E-2</v>
      </c>
      <c r="AB38" s="4">
        <f t="shared" si="2"/>
        <v>3.2610269404401489E-2</v>
      </c>
      <c r="AC38" s="4">
        <f t="shared" si="2"/>
        <v>3.2421393966185201E-2</v>
      </c>
      <c r="AD38" s="5">
        <v>3.2421393966185201E-2</v>
      </c>
      <c r="AE38" s="5">
        <v>3.2421393966185201E-2</v>
      </c>
      <c r="AF38" s="5">
        <v>3.2421393966185201E-2</v>
      </c>
      <c r="AG38" s="5">
        <v>3.2421393966185201E-2</v>
      </c>
      <c r="AH38" s="5">
        <v>3.2421393966185201E-2</v>
      </c>
      <c r="AI38" s="5">
        <v>3.2421393966185201E-2</v>
      </c>
      <c r="AJ38" s="5">
        <v>3.2421393966185201E-2</v>
      </c>
      <c r="AK38" s="5">
        <v>3.2421393966185201E-2</v>
      </c>
      <c r="AL38" s="5">
        <v>3.2421393966185201E-2</v>
      </c>
    </row>
    <row r="39" spans="1:38">
      <c r="A39" t="s">
        <v>9</v>
      </c>
      <c r="B39" s="4">
        <f t="shared" si="4"/>
        <v>9.1502360455429053E-3</v>
      </c>
      <c r="C39" s="4">
        <f t="shared" si="2"/>
        <v>9.2100403772249588E-3</v>
      </c>
      <c r="D39" s="4">
        <f t="shared" si="2"/>
        <v>9.094815431510252E-3</v>
      </c>
      <c r="E39" s="4">
        <f t="shared" si="2"/>
        <v>8.7402551640041459E-3</v>
      </c>
      <c r="F39" s="4">
        <f t="shared" si="2"/>
        <v>8.6757521920363817E-3</v>
      </c>
      <c r="G39" s="4">
        <f t="shared" si="2"/>
        <v>8.5944775569497481E-3</v>
      </c>
      <c r="H39" s="4">
        <f t="shared" si="2"/>
        <v>8.5996851818788324E-3</v>
      </c>
      <c r="I39" s="4">
        <f t="shared" si="2"/>
        <v>8.0802776954771657E-3</v>
      </c>
      <c r="J39" s="4">
        <f t="shared" si="2"/>
        <v>8.4210041603595791E-3</v>
      </c>
      <c r="K39" s="4">
        <f t="shared" si="2"/>
        <v>8.204298848652064E-3</v>
      </c>
      <c r="L39" s="4">
        <f t="shared" si="2"/>
        <v>8.2440668629011737E-3</v>
      </c>
      <c r="M39" s="4">
        <f t="shared" si="2"/>
        <v>8.4641310678021855E-3</v>
      </c>
      <c r="N39" s="4">
        <f t="shared" si="2"/>
        <v>8.3081680187989133E-3</v>
      </c>
      <c r="O39" s="4">
        <f t="shared" si="2"/>
        <v>8.0237860443928034E-3</v>
      </c>
      <c r="P39" s="4">
        <f t="shared" si="2"/>
        <v>7.9378759673996643E-3</v>
      </c>
      <c r="Q39" s="4">
        <f t="shared" si="2"/>
        <v>7.7650425796556054E-3</v>
      </c>
      <c r="R39" s="4">
        <f t="shared" si="2"/>
        <v>7.5990596847008863E-3</v>
      </c>
      <c r="S39" s="4">
        <f t="shared" si="2"/>
        <v>7.5771345480983325E-3</v>
      </c>
      <c r="T39" s="4">
        <f t="shared" si="2"/>
        <v>7.6113870047219631E-3</v>
      </c>
      <c r="U39" s="4">
        <f t="shared" si="2"/>
        <v>6.8696677721941119E-3</v>
      </c>
      <c r="V39" s="4">
        <f t="shared" si="2"/>
        <v>6.7481477420443005E-3</v>
      </c>
      <c r="W39" s="4">
        <f t="shared" si="2"/>
        <v>6.9541237097791005E-3</v>
      </c>
      <c r="X39" s="4">
        <f t="shared" si="2"/>
        <v>7.0525308239335546E-3</v>
      </c>
      <c r="Y39" s="4">
        <f t="shared" si="2"/>
        <v>7.0254864700106936E-3</v>
      </c>
      <c r="Z39" s="4">
        <f t="shared" si="2"/>
        <v>7.190112367648124E-3</v>
      </c>
      <c r="AA39" s="4">
        <f t="shared" si="2"/>
        <v>7.2573950331506817E-3</v>
      </c>
      <c r="AB39" s="4">
        <f t="shared" si="2"/>
        <v>7.1429972287658586E-3</v>
      </c>
      <c r="AC39" s="4">
        <f t="shared" si="2"/>
        <v>6.8830082908929923E-3</v>
      </c>
      <c r="AD39" s="5">
        <v>6.8830082908929923E-3</v>
      </c>
      <c r="AE39" s="5">
        <v>6.8830082908929923E-3</v>
      </c>
      <c r="AF39" s="5">
        <v>6.8830082908929923E-3</v>
      </c>
      <c r="AG39" s="5">
        <v>6.8830082908929923E-3</v>
      </c>
      <c r="AH39" s="5">
        <v>6.8830082908929897E-3</v>
      </c>
      <c r="AI39" s="5">
        <v>6.8830082908929897E-3</v>
      </c>
      <c r="AJ39" s="5">
        <v>6.8830082908929897E-3</v>
      </c>
      <c r="AK39" s="5">
        <v>6.8830082908929897E-3</v>
      </c>
      <c r="AL39" s="5">
        <v>6.8830082908929897E-3</v>
      </c>
    </row>
    <row r="40" spans="1:38">
      <c r="A40" t="s">
        <v>10</v>
      </c>
      <c r="B40" s="4">
        <f t="shared" si="4"/>
        <v>0.1264347205141429</v>
      </c>
      <c r="C40" s="4">
        <f t="shared" si="2"/>
        <v>0.13394599681370692</v>
      </c>
      <c r="D40" s="4">
        <f t="shared" si="2"/>
        <v>0.13208573999083056</v>
      </c>
      <c r="E40" s="4">
        <f t="shared" si="2"/>
        <v>0.12464065370526482</v>
      </c>
      <c r="F40" s="4">
        <f t="shared" si="2"/>
        <v>0.12343821815024567</v>
      </c>
      <c r="G40" s="4">
        <f t="shared" si="2"/>
        <v>0.12210900330827257</v>
      </c>
      <c r="H40" s="4">
        <f t="shared" si="2"/>
        <v>0.11299718263383327</v>
      </c>
      <c r="I40" s="4">
        <f t="shared" si="2"/>
        <v>0.11051438703967803</v>
      </c>
      <c r="J40" s="4">
        <f t="shared" si="2"/>
        <v>0.10760719678544078</v>
      </c>
      <c r="K40" s="4">
        <f t="shared" si="2"/>
        <v>0.10817741930434308</v>
      </c>
      <c r="L40" s="4">
        <f t="shared" si="2"/>
        <v>0.11122793820713867</v>
      </c>
      <c r="M40" s="4">
        <f t="shared" si="2"/>
        <v>0.11314209311498193</v>
      </c>
      <c r="N40" s="4">
        <f t="shared" si="2"/>
        <v>0.11337258172376519</v>
      </c>
      <c r="O40" s="4">
        <f t="shared" si="2"/>
        <v>0.11129927263557507</v>
      </c>
      <c r="P40" s="4">
        <f t="shared" si="2"/>
        <v>0.10980553043190684</v>
      </c>
      <c r="Q40" s="4">
        <f t="shared" si="2"/>
        <v>9.905369979102778E-2</v>
      </c>
      <c r="R40" s="4">
        <f t="shared" si="2"/>
        <v>9.9541984732824426E-2</v>
      </c>
      <c r="S40" s="4">
        <f t="shared" si="2"/>
        <v>0.101848330694426</v>
      </c>
      <c r="T40" s="4">
        <f t="shared" si="2"/>
        <v>0.10523269836754237</v>
      </c>
      <c r="U40" s="4">
        <f t="shared" si="2"/>
        <v>0.10517103626084734</v>
      </c>
      <c r="V40" s="4">
        <f t="shared" si="2"/>
        <v>0.10711804510129412</v>
      </c>
      <c r="W40" s="4">
        <f t="shared" si="2"/>
        <v>0.10475959171706832</v>
      </c>
      <c r="X40" s="4">
        <f t="shared" si="2"/>
        <v>0.10270202867183957</v>
      </c>
      <c r="Y40" s="4">
        <f t="shared" si="2"/>
        <v>0.10014860305178766</v>
      </c>
      <c r="Z40" s="4">
        <f t="shared" si="2"/>
        <v>9.8851723281283624E-2</v>
      </c>
      <c r="AA40" s="4">
        <f t="shared" si="2"/>
        <v>9.6763699993030458E-2</v>
      </c>
      <c r="AB40" s="4">
        <f t="shared" si="2"/>
        <v>9.6040722382065888E-2</v>
      </c>
      <c r="AC40" s="4">
        <f t="shared" si="2"/>
        <v>9.3802137635192587E-2</v>
      </c>
      <c r="AD40" s="5">
        <v>9.3802137635192587E-2</v>
      </c>
      <c r="AE40" s="5">
        <v>9.3802137635192587E-2</v>
      </c>
      <c r="AF40" s="5">
        <v>9.3802137635192587E-2</v>
      </c>
      <c r="AG40" s="5">
        <v>9.3802137635192587E-2</v>
      </c>
      <c r="AH40" s="5">
        <v>9.3802137635192601E-2</v>
      </c>
      <c r="AI40" s="5">
        <v>9.3802137635192601E-2</v>
      </c>
      <c r="AJ40" s="5">
        <v>9.3802137635192601E-2</v>
      </c>
      <c r="AK40" s="5">
        <v>9.3802137635192601E-2</v>
      </c>
      <c r="AL40" s="5">
        <v>9.3802137635192601E-2</v>
      </c>
    </row>
    <row r="41" spans="1:38">
      <c r="A41" t="s">
        <v>11</v>
      </c>
      <c r="B41" s="4">
        <f t="shared" si="4"/>
        <v>0.18405661125877731</v>
      </c>
      <c r="C41" s="4">
        <f t="shared" ref="C41:AC50" si="5">C13/C$26</f>
        <v>0.17135538757036656</v>
      </c>
      <c r="D41" s="4">
        <f t="shared" si="5"/>
        <v>0.17116614904747199</v>
      </c>
      <c r="E41" s="4">
        <f t="shared" si="5"/>
        <v>0.16301379734675284</v>
      </c>
      <c r="F41" s="4">
        <f t="shared" si="5"/>
        <v>0.16404282855955718</v>
      </c>
      <c r="G41" s="4">
        <f t="shared" si="5"/>
        <v>0.17044539070387418</v>
      </c>
      <c r="H41" s="4">
        <f t="shared" si="5"/>
        <v>0.1769696505224351</v>
      </c>
      <c r="I41" s="4">
        <f t="shared" si="5"/>
        <v>0.17604465184912874</v>
      </c>
      <c r="J41" s="4">
        <f t="shared" si="5"/>
        <v>0.1691310405101957</v>
      </c>
      <c r="K41" s="4">
        <f t="shared" si="5"/>
        <v>0.16852803411242268</v>
      </c>
      <c r="L41" s="4">
        <f t="shared" si="5"/>
        <v>0.15782993774495271</v>
      </c>
      <c r="M41" s="4">
        <f t="shared" si="5"/>
        <v>0.15548723965638273</v>
      </c>
      <c r="N41" s="4">
        <f t="shared" si="5"/>
        <v>0.14978934934771201</v>
      </c>
      <c r="O41" s="4">
        <f t="shared" si="5"/>
        <v>0.15096424642303807</v>
      </c>
      <c r="P41" s="4">
        <f t="shared" si="5"/>
        <v>0.15026795310883231</v>
      </c>
      <c r="Q41" s="4">
        <f t="shared" si="5"/>
        <v>0.15081864313537335</v>
      </c>
      <c r="R41" s="4">
        <f t="shared" si="5"/>
        <v>0.14717119895955322</v>
      </c>
      <c r="S41" s="4">
        <f t="shared" si="5"/>
        <v>0.1457315434938839</v>
      </c>
      <c r="T41" s="4">
        <f t="shared" si="5"/>
        <v>0.14336243588687816</v>
      </c>
      <c r="U41" s="4">
        <f t="shared" si="5"/>
        <v>0.13851483787832788</v>
      </c>
      <c r="V41" s="4">
        <f t="shared" si="5"/>
        <v>0.1380309029715717</v>
      </c>
      <c r="W41" s="4">
        <f t="shared" si="5"/>
        <v>0.13682083552455021</v>
      </c>
      <c r="X41" s="4">
        <f t="shared" si="5"/>
        <v>0.13657829840348623</v>
      </c>
      <c r="Y41" s="4">
        <f t="shared" si="5"/>
        <v>0.13302619415582415</v>
      </c>
      <c r="Z41" s="4">
        <f t="shared" si="5"/>
        <v>0.1332665026881823</v>
      </c>
      <c r="AA41" s="4">
        <f t="shared" si="5"/>
        <v>0.13057883890752245</v>
      </c>
      <c r="AB41" s="4">
        <f t="shared" si="5"/>
        <v>0.12830039749906805</v>
      </c>
      <c r="AC41" s="4">
        <f t="shared" si="5"/>
        <v>0.1278934136338653</v>
      </c>
      <c r="AD41" s="5">
        <v>0.1278934136338653</v>
      </c>
      <c r="AE41" s="5">
        <v>0.1278934136338653</v>
      </c>
      <c r="AF41" s="5">
        <v>0.1278934136338653</v>
      </c>
      <c r="AG41" s="5">
        <v>0.1278934136338653</v>
      </c>
      <c r="AH41" s="5">
        <v>0.127893413633865</v>
      </c>
      <c r="AI41" s="5">
        <v>0.127893413633865</v>
      </c>
      <c r="AJ41" s="5">
        <v>0.127893413633865</v>
      </c>
      <c r="AK41" s="5">
        <v>0.127893413633865</v>
      </c>
      <c r="AL41" s="5">
        <v>0.127893413633865</v>
      </c>
    </row>
    <row r="42" spans="1:38">
      <c r="A42" t="s">
        <v>12</v>
      </c>
      <c r="B42" s="4">
        <f t="shared" si="4"/>
        <v>5.6220692664735984E-2</v>
      </c>
      <c r="C42" s="4">
        <f t="shared" si="5"/>
        <v>5.1631429953318181E-2</v>
      </c>
      <c r="D42" s="4">
        <f t="shared" si="5"/>
        <v>4.8735173998699401E-2</v>
      </c>
      <c r="E42" s="4">
        <f t="shared" si="5"/>
        <v>4.9914403755151049E-2</v>
      </c>
      <c r="F42" s="4">
        <f t="shared" si="5"/>
        <v>4.8770843194950661E-2</v>
      </c>
      <c r="G42" s="4">
        <f t="shared" si="5"/>
        <v>4.3382767431171344E-2</v>
      </c>
      <c r="H42" s="4">
        <f t="shared" si="5"/>
        <v>4.4996368062442886E-2</v>
      </c>
      <c r="I42" s="4">
        <f t="shared" si="5"/>
        <v>4.4463218267436787E-2</v>
      </c>
      <c r="J42" s="4">
        <f t="shared" si="5"/>
        <v>4.1667568047004458E-2</v>
      </c>
      <c r="K42" s="4">
        <f t="shared" si="5"/>
        <v>3.7187096685705974E-2</v>
      </c>
      <c r="L42" s="4">
        <f t="shared" si="5"/>
        <v>3.5518436084117845E-2</v>
      </c>
      <c r="M42" s="4">
        <f t="shared" si="5"/>
        <v>3.9057914574116503E-2</v>
      </c>
      <c r="N42" s="4">
        <f t="shared" si="5"/>
        <v>4.2276764625174844E-2</v>
      </c>
      <c r="O42" s="4">
        <f t="shared" si="5"/>
        <v>4.3114459334439408E-2</v>
      </c>
      <c r="P42" s="4">
        <f t="shared" si="5"/>
        <v>4.3114519575985187E-2</v>
      </c>
      <c r="Q42" s="4">
        <f t="shared" si="5"/>
        <v>4.0269664729169499E-2</v>
      </c>
      <c r="R42" s="4">
        <f t="shared" si="5"/>
        <v>4.0611953053291246E-2</v>
      </c>
      <c r="S42" s="4">
        <f t="shared" si="5"/>
        <v>4.2073991461675259E-2</v>
      </c>
      <c r="T42" s="4">
        <f t="shared" si="5"/>
        <v>4.2983635062246131E-2</v>
      </c>
      <c r="U42" s="4">
        <f t="shared" si="5"/>
        <v>4.0001316809120682E-2</v>
      </c>
      <c r="V42" s="4">
        <f t="shared" si="5"/>
        <v>3.7921045223424855E-2</v>
      </c>
      <c r="W42" s="4">
        <f t="shared" si="5"/>
        <v>3.546268975172874E-2</v>
      </c>
      <c r="X42" s="4">
        <f t="shared" si="5"/>
        <v>3.0741199091812253E-2</v>
      </c>
      <c r="Y42" s="4">
        <f t="shared" si="5"/>
        <v>3.2178680521537571E-2</v>
      </c>
      <c r="Z42" s="4">
        <f t="shared" si="5"/>
        <v>3.3246527988313845E-2</v>
      </c>
      <c r="AA42" s="4">
        <f t="shared" si="5"/>
        <v>3.456298299638285E-2</v>
      </c>
      <c r="AB42" s="4">
        <f t="shared" si="5"/>
        <v>3.5514568415463063E-2</v>
      </c>
      <c r="AC42" s="4">
        <f t="shared" si="5"/>
        <v>3.6490627758462103E-2</v>
      </c>
      <c r="AD42" s="5">
        <v>3.6490627758462103E-2</v>
      </c>
      <c r="AE42" s="5">
        <v>3.6490627758462103E-2</v>
      </c>
      <c r="AF42" s="5">
        <v>3.6490627758462103E-2</v>
      </c>
      <c r="AG42" s="5">
        <v>3.6490627758462103E-2</v>
      </c>
      <c r="AH42" s="5">
        <v>3.6490627758462103E-2</v>
      </c>
      <c r="AI42" s="5">
        <v>3.6490627758462103E-2</v>
      </c>
      <c r="AJ42" s="5">
        <v>3.6490627758462103E-2</v>
      </c>
      <c r="AK42" s="5">
        <v>3.6490627758462103E-2</v>
      </c>
      <c r="AL42" s="5">
        <v>3.6490627758462103E-2</v>
      </c>
    </row>
    <row r="43" spans="1:38">
      <c r="A43" t="s">
        <v>13</v>
      </c>
      <c r="B43" s="4">
        <f t="shared" si="4"/>
        <v>1.1962153370095608E-2</v>
      </c>
      <c r="C43" s="4">
        <f t="shared" si="5"/>
        <v>1.2200280616305105E-2</v>
      </c>
      <c r="D43" s="4">
        <f t="shared" si="5"/>
        <v>1.086578284547964E-2</v>
      </c>
      <c r="E43" s="4">
        <f t="shared" si="5"/>
        <v>1.0307864659768403E-2</v>
      </c>
      <c r="F43" s="4">
        <f t="shared" si="5"/>
        <v>1.0639336561615505E-2</v>
      </c>
      <c r="G43" s="4">
        <f t="shared" si="5"/>
        <v>1.0969910887747941E-2</v>
      </c>
      <c r="H43" s="4">
        <f t="shared" si="5"/>
        <v>1.1137607178134281E-2</v>
      </c>
      <c r="I43" s="4">
        <f t="shared" si="5"/>
        <v>1.1399634563857813E-2</v>
      </c>
      <c r="J43" s="4">
        <f t="shared" si="5"/>
        <v>1.1764713153992641E-2</v>
      </c>
      <c r="K43" s="4">
        <f t="shared" si="5"/>
        <v>1.2549303390445283E-2</v>
      </c>
      <c r="L43" s="4">
        <f t="shared" si="5"/>
        <v>1.2734769455577628E-2</v>
      </c>
      <c r="M43" s="4">
        <f t="shared" si="5"/>
        <v>1.3419755002541674E-2</v>
      </c>
      <c r="N43" s="4">
        <f t="shared" si="5"/>
        <v>1.4569378132067956E-2</v>
      </c>
      <c r="O43" s="4">
        <f t="shared" si="5"/>
        <v>1.5009464938627053E-2</v>
      </c>
      <c r="P43" s="4">
        <f t="shared" si="5"/>
        <v>1.4991343824300929E-2</v>
      </c>
      <c r="Q43" s="4">
        <f t="shared" si="5"/>
        <v>1.59440071988955E-2</v>
      </c>
      <c r="R43" s="4">
        <f t="shared" si="5"/>
        <v>1.6366895607162278E-2</v>
      </c>
      <c r="S43" s="4">
        <f t="shared" si="5"/>
        <v>1.6720077151091819E-2</v>
      </c>
      <c r="T43" s="4">
        <f t="shared" si="5"/>
        <v>1.6979690273662518E-2</v>
      </c>
      <c r="U43" s="4">
        <f t="shared" si="5"/>
        <v>1.6230822007642719E-2</v>
      </c>
      <c r="V43" s="4">
        <f t="shared" si="5"/>
        <v>1.6205341017883314E-2</v>
      </c>
      <c r="W43" s="4">
        <f t="shared" si="5"/>
        <v>1.6389113614468862E-2</v>
      </c>
      <c r="X43" s="4">
        <f t="shared" si="5"/>
        <v>1.6292368860173816E-2</v>
      </c>
      <c r="Y43" s="4">
        <f t="shared" si="5"/>
        <v>1.6283263724118438E-2</v>
      </c>
      <c r="Z43" s="4">
        <f t="shared" si="5"/>
        <v>1.6353527587433921E-2</v>
      </c>
      <c r="AA43" s="4">
        <f t="shared" si="5"/>
        <v>1.646164257638761E-2</v>
      </c>
      <c r="AB43" s="4">
        <f t="shared" si="5"/>
        <v>1.6213130072512148E-2</v>
      </c>
      <c r="AC43" s="4">
        <f t="shared" si="5"/>
        <v>1.6098945442269745E-2</v>
      </c>
      <c r="AD43" s="5">
        <v>1.6098945442269745E-2</v>
      </c>
      <c r="AE43" s="5">
        <v>1.6098945442269745E-2</v>
      </c>
      <c r="AF43" s="5">
        <v>1.6098945442269745E-2</v>
      </c>
      <c r="AG43" s="5">
        <v>1.6098945442269745E-2</v>
      </c>
      <c r="AH43" s="5">
        <v>1.60989454422697E-2</v>
      </c>
      <c r="AI43" s="5">
        <v>1.60989454422697E-2</v>
      </c>
      <c r="AJ43" s="5">
        <v>1.60989454422697E-2</v>
      </c>
      <c r="AK43" s="5">
        <v>1.60989454422697E-2</v>
      </c>
      <c r="AL43" s="5">
        <v>1.60989454422697E-2</v>
      </c>
    </row>
    <row r="44" spans="1:38">
      <c r="A44" t="s">
        <v>14</v>
      </c>
      <c r="B44" s="4">
        <f t="shared" si="4"/>
        <v>2.4329948030309041E-2</v>
      </c>
      <c r="C44" s="4">
        <f t="shared" si="5"/>
        <v>2.4228073374364712E-2</v>
      </c>
      <c r="D44" s="4">
        <f t="shared" si="5"/>
        <v>2.4289992077452967E-2</v>
      </c>
      <c r="E44" s="4">
        <f t="shared" si="5"/>
        <v>2.4329155626286285E-2</v>
      </c>
      <c r="F44" s="4">
        <f t="shared" si="5"/>
        <v>2.4037635728701347E-2</v>
      </c>
      <c r="G44" s="4">
        <f t="shared" si="5"/>
        <v>2.3851968160247858E-2</v>
      </c>
      <c r="H44" s="4">
        <f t="shared" si="5"/>
        <v>2.4271817854608378E-2</v>
      </c>
      <c r="I44" s="4">
        <f t="shared" si="5"/>
        <v>2.4558002865132468E-2</v>
      </c>
      <c r="J44" s="4">
        <f t="shared" si="5"/>
        <v>2.4576624230710511E-2</v>
      </c>
      <c r="K44" s="4">
        <f t="shared" si="5"/>
        <v>2.4521658159283439E-2</v>
      </c>
      <c r="L44" s="4">
        <f t="shared" si="5"/>
        <v>2.544677975438785E-2</v>
      </c>
      <c r="M44" s="4">
        <f t="shared" si="5"/>
        <v>2.5401648599658547E-2</v>
      </c>
      <c r="N44" s="4">
        <f t="shared" si="5"/>
        <v>2.5798250936634352E-2</v>
      </c>
      <c r="O44" s="4">
        <f t="shared" si="5"/>
        <v>2.5429647756853298E-2</v>
      </c>
      <c r="P44" s="4">
        <f t="shared" si="5"/>
        <v>2.5429614393053013E-2</v>
      </c>
      <c r="Q44" s="4">
        <f t="shared" si="5"/>
        <v>2.5719166962927423E-2</v>
      </c>
      <c r="R44" s="4">
        <f t="shared" si="5"/>
        <v>2.5084665782363621E-2</v>
      </c>
      <c r="S44" s="4">
        <f t="shared" si="5"/>
        <v>2.4862565794378753E-2</v>
      </c>
      <c r="T44" s="4">
        <f t="shared" si="5"/>
        <v>2.4597695687086845E-2</v>
      </c>
      <c r="U44" s="4">
        <f t="shared" si="5"/>
        <v>2.2697086350803176E-2</v>
      </c>
      <c r="V44" s="4">
        <f t="shared" si="5"/>
        <v>2.232226357491153E-2</v>
      </c>
      <c r="W44" s="4">
        <f t="shared" si="5"/>
        <v>2.2159271922337184E-2</v>
      </c>
      <c r="X44" s="4">
        <f t="shared" si="5"/>
        <v>2.1974482429642679E-2</v>
      </c>
      <c r="Y44" s="4">
        <f t="shared" si="5"/>
        <v>2.1949594890548648E-2</v>
      </c>
      <c r="Z44" s="4">
        <f t="shared" si="5"/>
        <v>2.181218169111734E-2</v>
      </c>
      <c r="AA44" s="4">
        <f t="shared" si="5"/>
        <v>2.1750163000647055E-2</v>
      </c>
      <c r="AB44" s="4">
        <f t="shared" si="5"/>
        <v>2.2002663016381357E-2</v>
      </c>
      <c r="AC44" s="4">
        <f t="shared" si="5"/>
        <v>2.2262236867605419E-2</v>
      </c>
      <c r="AD44" s="5">
        <v>2.2262236867605419E-2</v>
      </c>
      <c r="AE44" s="5">
        <v>2.2262236867605419E-2</v>
      </c>
      <c r="AF44" s="5">
        <v>2.2262236867605419E-2</v>
      </c>
      <c r="AG44" s="5">
        <v>2.2262236867605419E-2</v>
      </c>
      <c r="AH44" s="5">
        <v>2.2262236867605398E-2</v>
      </c>
      <c r="AI44" s="5">
        <v>2.2262236867605398E-2</v>
      </c>
      <c r="AJ44" s="5">
        <v>2.2262236867605398E-2</v>
      </c>
      <c r="AK44" s="5">
        <v>2.2262236867605398E-2</v>
      </c>
      <c r="AL44" s="5">
        <v>2.2262236867605398E-2</v>
      </c>
    </row>
    <row r="45" spans="1:38">
      <c r="A45" t="s">
        <v>15</v>
      </c>
      <c r="B45" s="4">
        <f t="shared" si="4"/>
        <v>2.0881104455111675E-2</v>
      </c>
      <c r="C45" s="4">
        <f t="shared" si="5"/>
        <v>2.179354149829946E-2</v>
      </c>
      <c r="D45" s="4">
        <f t="shared" si="5"/>
        <v>2.1514031348732105E-2</v>
      </c>
      <c r="E45" s="4">
        <f t="shared" si="5"/>
        <v>1.8709555514238519E-2</v>
      </c>
      <c r="F45" s="4">
        <f t="shared" si="5"/>
        <v>1.8815333026440405E-2</v>
      </c>
      <c r="G45" s="4">
        <f t="shared" si="5"/>
        <v>1.861780027807659E-2</v>
      </c>
      <c r="H45" s="4">
        <f t="shared" si="5"/>
        <v>1.9690439445201248E-2</v>
      </c>
      <c r="I45" s="4">
        <f t="shared" si="5"/>
        <v>2.0419531745577778E-2</v>
      </c>
      <c r="J45" s="4">
        <f t="shared" si="5"/>
        <v>1.7929227530442446E-2</v>
      </c>
      <c r="K45" s="4">
        <f t="shared" si="5"/>
        <v>1.527423023947244E-2</v>
      </c>
      <c r="L45" s="4">
        <f t="shared" si="5"/>
        <v>1.4178516990002311E-2</v>
      </c>
      <c r="M45" s="4">
        <f t="shared" si="5"/>
        <v>1.4137973751696229E-2</v>
      </c>
      <c r="N45" s="4">
        <f t="shared" si="5"/>
        <v>1.3612194345208222E-2</v>
      </c>
      <c r="O45" s="4">
        <f t="shared" si="5"/>
        <v>1.3732049562921093E-2</v>
      </c>
      <c r="P45" s="4">
        <f t="shared" si="5"/>
        <v>1.463858274226644E-2</v>
      </c>
      <c r="Q45" s="4">
        <f t="shared" si="5"/>
        <v>1.528464637063714E-2</v>
      </c>
      <c r="R45" s="4">
        <f t="shared" si="5"/>
        <v>1.4975067833332854E-2</v>
      </c>
      <c r="S45" s="4">
        <f t="shared" si="5"/>
        <v>1.5335147113385371E-2</v>
      </c>
      <c r="T45" s="4">
        <f t="shared" si="5"/>
        <v>1.4986681266225273E-2</v>
      </c>
      <c r="U45" s="4">
        <f t="shared" si="5"/>
        <v>1.4567462169171303E-2</v>
      </c>
      <c r="V45" s="4">
        <f t="shared" si="5"/>
        <v>1.4330439443974595E-2</v>
      </c>
      <c r="W45" s="4">
        <f t="shared" si="5"/>
        <v>1.4049318963444591E-2</v>
      </c>
      <c r="X45" s="4">
        <f t="shared" si="5"/>
        <v>1.4372606177398845E-2</v>
      </c>
      <c r="Y45" s="4">
        <f t="shared" si="5"/>
        <v>1.4362310821788496E-2</v>
      </c>
      <c r="Z45" s="4">
        <f t="shared" si="5"/>
        <v>1.4320283311580025E-2</v>
      </c>
      <c r="AA45" s="4">
        <f t="shared" si="5"/>
        <v>1.451520246515539E-2</v>
      </c>
      <c r="AB45" s="4">
        <f t="shared" si="5"/>
        <v>1.4815519192478295E-2</v>
      </c>
      <c r="AC45" s="4">
        <f t="shared" si="5"/>
        <v>1.5268548372975145E-2</v>
      </c>
      <c r="AD45" s="5">
        <v>1.5268548372975145E-2</v>
      </c>
      <c r="AE45" s="5">
        <v>1.5268548372975145E-2</v>
      </c>
      <c r="AF45" s="5">
        <v>1.5268548372975145E-2</v>
      </c>
      <c r="AG45" s="5">
        <v>1.5268548372975145E-2</v>
      </c>
      <c r="AH45" s="5">
        <v>1.52685483729751E-2</v>
      </c>
      <c r="AI45" s="5">
        <v>1.52685483729751E-2</v>
      </c>
      <c r="AJ45" s="5">
        <v>1.52685483729751E-2</v>
      </c>
      <c r="AK45" s="5">
        <v>1.52685483729751E-2</v>
      </c>
      <c r="AL45" s="5">
        <v>1.52685483729751E-2</v>
      </c>
    </row>
    <row r="46" spans="1:38">
      <c r="A46" t="s">
        <v>16</v>
      </c>
      <c r="B46" s="4">
        <f t="shared" si="4"/>
        <v>2.1272662355694846E-2</v>
      </c>
      <c r="C46" s="4">
        <f t="shared" si="5"/>
        <v>2.1492798390473879E-2</v>
      </c>
      <c r="D46" s="4">
        <f t="shared" si="5"/>
        <v>2.3459947016767794E-2</v>
      </c>
      <c r="E46" s="4">
        <f t="shared" si="5"/>
        <v>2.4843432921047747E-2</v>
      </c>
      <c r="F46" s="4">
        <f t="shared" si="5"/>
        <v>2.5195535756582076E-2</v>
      </c>
      <c r="G46" s="4">
        <f t="shared" si="5"/>
        <v>2.5853047538775046E-2</v>
      </c>
      <c r="H46" s="4">
        <f t="shared" si="5"/>
        <v>2.5514758751831654E-2</v>
      </c>
      <c r="I46" s="4">
        <f t="shared" si="5"/>
        <v>2.5116825808557994E-2</v>
      </c>
      <c r="J46" s="4">
        <f t="shared" si="5"/>
        <v>2.5435613938904339E-2</v>
      </c>
      <c r="K46" s="4">
        <f t="shared" si="5"/>
        <v>2.5760383248930371E-2</v>
      </c>
      <c r="L46" s="4">
        <f t="shared" si="5"/>
        <v>2.6646449921685158E-2</v>
      </c>
      <c r="M46" s="4">
        <f t="shared" si="5"/>
        <v>2.6287461216329935E-2</v>
      </c>
      <c r="N46" s="4">
        <f t="shared" si="5"/>
        <v>2.6545327925630455E-2</v>
      </c>
      <c r="O46" s="4">
        <f t="shared" si="5"/>
        <v>2.6277899295386428E-2</v>
      </c>
      <c r="P46" s="4">
        <f t="shared" si="5"/>
        <v>2.5835991150908084E-2</v>
      </c>
      <c r="Q46" s="4">
        <f t="shared" si="5"/>
        <v>2.5989775872716746E-2</v>
      </c>
      <c r="R46" s="4">
        <f t="shared" si="5"/>
        <v>2.6079075107252915E-2</v>
      </c>
      <c r="S46" s="4">
        <f t="shared" si="5"/>
        <v>2.6356022642398426E-2</v>
      </c>
      <c r="T46" s="4">
        <f t="shared" si="5"/>
        <v>2.6970991948651563E-2</v>
      </c>
      <c r="U46" s="4">
        <f t="shared" si="5"/>
        <v>2.7566458363488436E-2</v>
      </c>
      <c r="V46" s="4">
        <f t="shared" si="5"/>
        <v>2.7758629315631465E-2</v>
      </c>
      <c r="W46" s="4">
        <f t="shared" si="5"/>
        <v>2.8113389868112761E-2</v>
      </c>
      <c r="X46" s="4">
        <f t="shared" si="5"/>
        <v>2.8221338306208373E-2</v>
      </c>
      <c r="Y46" s="4">
        <f t="shared" si="5"/>
        <v>2.8009166094372307E-2</v>
      </c>
      <c r="Z46" s="4">
        <f t="shared" si="5"/>
        <v>2.7640792183083976E-2</v>
      </c>
      <c r="AA46" s="4">
        <f t="shared" si="5"/>
        <v>2.7483744268171427E-2</v>
      </c>
      <c r="AB46" s="4">
        <f t="shared" si="5"/>
        <v>2.7818058832799968E-2</v>
      </c>
      <c r="AC46" s="4">
        <f t="shared" si="5"/>
        <v>2.8169367901514419E-2</v>
      </c>
      <c r="AD46" s="5">
        <v>2.8169367901514419E-2</v>
      </c>
      <c r="AE46" s="5">
        <v>2.8169367901514419E-2</v>
      </c>
      <c r="AF46" s="5">
        <v>2.8169367901514419E-2</v>
      </c>
      <c r="AG46" s="5">
        <v>2.8169367901514419E-2</v>
      </c>
      <c r="AH46" s="5">
        <v>2.8169367901514399E-2</v>
      </c>
      <c r="AI46" s="5">
        <v>2.8169367901514399E-2</v>
      </c>
      <c r="AJ46" s="5">
        <v>2.8169367901514399E-2</v>
      </c>
      <c r="AK46" s="5">
        <v>2.8169367901514399E-2</v>
      </c>
      <c r="AL46" s="5">
        <v>2.8169367901514399E-2</v>
      </c>
    </row>
    <row r="47" spans="1:38">
      <c r="A47" t="s">
        <v>17</v>
      </c>
      <c r="B47" s="4">
        <f t="shared" si="4"/>
        <v>0.11489665569087952</v>
      </c>
      <c r="C47" s="4">
        <f t="shared" si="5"/>
        <v>0.11900116974968593</v>
      </c>
      <c r="D47" s="4">
        <f t="shared" si="5"/>
        <v>0.12250425381308544</v>
      </c>
      <c r="E47" s="4">
        <f t="shared" si="5"/>
        <v>0.12933818621453136</v>
      </c>
      <c r="F47" s="4">
        <f t="shared" si="5"/>
        <v>0.12873863028599264</v>
      </c>
      <c r="G47" s="4">
        <f t="shared" si="5"/>
        <v>0.13089335541748995</v>
      </c>
      <c r="H47" s="4">
        <f t="shared" si="5"/>
        <v>0.13193730611469023</v>
      </c>
      <c r="I47" s="4">
        <f t="shared" si="5"/>
        <v>0.13209558925131865</v>
      </c>
      <c r="J47" s="4">
        <f t="shared" si="5"/>
        <v>0.13956365362518688</v>
      </c>
      <c r="K47" s="4">
        <f t="shared" si="5"/>
        <v>0.14332506969971687</v>
      </c>
      <c r="L47" s="4">
        <f t="shared" si="5"/>
        <v>0.14840516667872708</v>
      </c>
      <c r="M47" s="4">
        <f t="shared" si="5"/>
        <v>0.14615694589010569</v>
      </c>
      <c r="N47" s="4">
        <f t="shared" si="5"/>
        <v>0.14877667864110192</v>
      </c>
      <c r="O47" s="4">
        <f t="shared" si="5"/>
        <v>0.15023849948306772</v>
      </c>
      <c r="P47" s="4">
        <f t="shared" si="5"/>
        <v>0.15254962581770168</v>
      </c>
      <c r="Q47" s="4">
        <f t="shared" si="5"/>
        <v>0.15786952869008428</v>
      </c>
      <c r="R47" s="4">
        <f t="shared" si="5"/>
        <v>0.16202967690328968</v>
      </c>
      <c r="S47" s="4">
        <f t="shared" si="5"/>
        <v>0.16222232467074688</v>
      </c>
      <c r="T47" s="4">
        <f t="shared" si="5"/>
        <v>0.16913994429903836</v>
      </c>
      <c r="U47" s="4">
        <f t="shared" si="5"/>
        <v>0.17453416570997698</v>
      </c>
      <c r="V47" s="4">
        <f t="shared" si="5"/>
        <v>0.17350823493720052</v>
      </c>
      <c r="W47" s="4">
        <f t="shared" si="5"/>
        <v>0.17858406960337112</v>
      </c>
      <c r="X47" s="4">
        <f t="shared" si="5"/>
        <v>0.18021020161072263</v>
      </c>
      <c r="Y47" s="4">
        <f t="shared" si="5"/>
        <v>0.18786471482373257</v>
      </c>
      <c r="Z47" s="4">
        <f t="shared" si="5"/>
        <v>0.19284489966048207</v>
      </c>
      <c r="AA47" s="4">
        <f t="shared" si="5"/>
        <v>0.20057884303151099</v>
      </c>
      <c r="AB47" s="4">
        <f t="shared" si="5"/>
        <v>0.20748634053558337</v>
      </c>
      <c r="AC47" s="4">
        <f t="shared" si="5"/>
        <v>0.21427584004095021</v>
      </c>
      <c r="AD47" s="5">
        <v>0.21427584004095021</v>
      </c>
      <c r="AE47" s="5">
        <v>0.21427584004095021</v>
      </c>
      <c r="AF47" s="5">
        <v>0.21427584004095021</v>
      </c>
      <c r="AG47" s="5">
        <v>0.21427584004095021</v>
      </c>
      <c r="AH47" s="5">
        <v>0.21427584004094999</v>
      </c>
      <c r="AI47" s="5">
        <v>0.21427584004094999</v>
      </c>
      <c r="AJ47" s="5">
        <v>0.21427584004094999</v>
      </c>
      <c r="AK47" s="5">
        <v>0.21427584004094999</v>
      </c>
      <c r="AL47" s="5">
        <v>0.21427584004094999</v>
      </c>
    </row>
    <row r="48" spans="1:38">
      <c r="A48" t="s">
        <v>18</v>
      </c>
      <c r="B48" s="4">
        <f t="shared" si="4"/>
        <v>1.3516086801285358E-2</v>
      </c>
      <c r="C48" s="4">
        <f t="shared" si="5"/>
        <v>1.4075241019428352E-2</v>
      </c>
      <c r="D48" s="4">
        <f t="shared" si="5"/>
        <v>1.4809216243331537E-2</v>
      </c>
      <c r="E48" s="4">
        <f t="shared" si="5"/>
        <v>1.551437848577018E-2</v>
      </c>
      <c r="F48" s="4">
        <f t="shared" si="5"/>
        <v>1.5982057973834063E-2</v>
      </c>
      <c r="G48" s="4">
        <f t="shared" si="5"/>
        <v>1.5210848641787822E-2</v>
      </c>
      <c r="H48" s="4">
        <f t="shared" si="5"/>
        <v>1.4793305856329887E-2</v>
      </c>
      <c r="I48" s="4">
        <f t="shared" si="5"/>
        <v>1.4970124342121754E-2</v>
      </c>
      <c r="J48" s="4">
        <f t="shared" si="5"/>
        <v>1.5827723657185381E-2</v>
      </c>
      <c r="K48" s="4">
        <f t="shared" si="5"/>
        <v>1.6653689049738785E-2</v>
      </c>
      <c r="L48" s="4">
        <f t="shared" si="5"/>
        <v>1.7765710237418856E-2</v>
      </c>
      <c r="M48" s="4">
        <f t="shared" si="5"/>
        <v>1.8994493751183623E-2</v>
      </c>
      <c r="N48" s="4">
        <f t="shared" si="5"/>
        <v>1.999855981841045E-2</v>
      </c>
      <c r="O48" s="4">
        <f t="shared" si="5"/>
        <v>2.1162801982453204E-2</v>
      </c>
      <c r="P48" s="4">
        <f t="shared" si="5"/>
        <v>2.1837865194156394E-2</v>
      </c>
      <c r="Q48" s="4">
        <f t="shared" si="5"/>
        <v>2.3057878271995312E-2</v>
      </c>
      <c r="R48" s="4">
        <f t="shared" si="5"/>
        <v>2.4240108418238895E-2</v>
      </c>
      <c r="S48" s="4">
        <f t="shared" si="5"/>
        <v>2.4929623010507249E-2</v>
      </c>
      <c r="T48" s="4">
        <f t="shared" si="5"/>
        <v>2.2719586594662718E-2</v>
      </c>
      <c r="U48" s="4">
        <f t="shared" si="5"/>
        <v>2.3227258784867356E-2</v>
      </c>
      <c r="V48" s="4">
        <f t="shared" si="5"/>
        <v>2.4160615802559234E-2</v>
      </c>
      <c r="W48" s="4">
        <f t="shared" si="5"/>
        <v>2.3711645074937417E-2</v>
      </c>
      <c r="X48" s="4">
        <f t="shared" si="5"/>
        <v>2.4024548327333462E-2</v>
      </c>
      <c r="Y48" s="4">
        <f t="shared" si="5"/>
        <v>2.4419822405778929E-2</v>
      </c>
      <c r="Z48" s="4">
        <f t="shared" si="5"/>
        <v>2.4714230128638454E-2</v>
      </c>
      <c r="AA48" s="4">
        <f t="shared" si="5"/>
        <v>2.4709454697367288E-2</v>
      </c>
      <c r="AB48" s="4">
        <f t="shared" si="5"/>
        <v>2.4789055457421626E-2</v>
      </c>
      <c r="AC48" s="4">
        <f t="shared" si="5"/>
        <v>2.4923733729437441E-2</v>
      </c>
      <c r="AD48" s="5">
        <v>2.4923733729437441E-2</v>
      </c>
      <c r="AE48" s="5">
        <v>2.4923733729437441E-2</v>
      </c>
      <c r="AF48" s="5">
        <v>2.4923733729437441E-2</v>
      </c>
      <c r="AG48" s="5">
        <v>2.4923733729437441E-2</v>
      </c>
      <c r="AH48" s="5">
        <v>2.4923733729437399E-2</v>
      </c>
      <c r="AI48" s="5">
        <v>2.4923733729437399E-2</v>
      </c>
      <c r="AJ48" s="5">
        <v>2.4923733729437399E-2</v>
      </c>
      <c r="AK48" s="5">
        <v>2.4923733729437399E-2</v>
      </c>
      <c r="AL48" s="5">
        <v>2.4923733729437399E-2</v>
      </c>
    </row>
    <row r="49" spans="1:38">
      <c r="A49" t="s">
        <v>19</v>
      </c>
      <c r="B49" s="4">
        <f t="shared" si="4"/>
        <v>2.4976197088110445E-2</v>
      </c>
      <c r="C49" s="4">
        <f t="shared" si="5"/>
        <v>2.5153674512900469E-2</v>
      </c>
      <c r="D49" s="4">
        <f t="shared" si="5"/>
        <v>2.5885052091226306E-2</v>
      </c>
      <c r="E49" s="4">
        <f t="shared" si="5"/>
        <v>2.6000982403923865E-2</v>
      </c>
      <c r="F49" s="4">
        <f t="shared" si="5"/>
        <v>2.3035050523423608E-2</v>
      </c>
      <c r="G49" s="4">
        <f t="shared" si="5"/>
        <v>2.0552397457734638E-2</v>
      </c>
      <c r="H49" s="4">
        <f t="shared" si="5"/>
        <v>2.0435568122548483E-2</v>
      </c>
      <c r="I49" s="4">
        <f t="shared" si="5"/>
        <v>2.0468537207839074E-2</v>
      </c>
      <c r="J49" s="4">
        <f t="shared" si="5"/>
        <v>2.1014111598508921E-2</v>
      </c>
      <c r="K49" s="4">
        <f t="shared" si="5"/>
        <v>2.1532408337101388E-2</v>
      </c>
      <c r="L49" s="4">
        <f t="shared" si="5"/>
        <v>2.1711651987983166E-2</v>
      </c>
      <c r="M49" s="4">
        <f t="shared" si="5"/>
        <v>2.1067987293052901E-2</v>
      </c>
      <c r="N49" s="4">
        <f t="shared" si="5"/>
        <v>2.04403899064474E-2</v>
      </c>
      <c r="O49" s="4">
        <f t="shared" si="5"/>
        <v>2.0099239331294594E-2</v>
      </c>
      <c r="P49" s="4">
        <f t="shared" si="5"/>
        <v>1.9824270864389922E-2</v>
      </c>
      <c r="Q49" s="4">
        <f t="shared" si="5"/>
        <v>1.9950151117071654E-2</v>
      </c>
      <c r="R49" s="4">
        <f t="shared" si="5"/>
        <v>2.0180524424315841E-2</v>
      </c>
      <c r="S49" s="4">
        <f t="shared" si="5"/>
        <v>2.0341277113504485E-2</v>
      </c>
      <c r="T49" s="4">
        <f t="shared" si="5"/>
        <v>1.9895153556304269E-2</v>
      </c>
      <c r="U49" s="4">
        <f t="shared" si="5"/>
        <v>1.9814423971778482E-2</v>
      </c>
      <c r="V49" s="4">
        <f t="shared" si="5"/>
        <v>2.0063394142058519E-2</v>
      </c>
      <c r="W49" s="4">
        <f t="shared" si="5"/>
        <v>1.9972760687073127E-2</v>
      </c>
      <c r="X49" s="4">
        <f t="shared" si="5"/>
        <v>2.0294987089907221E-2</v>
      </c>
      <c r="Y49" s="4">
        <f t="shared" si="5"/>
        <v>2.0481297651903589E-2</v>
      </c>
      <c r="Z49" s="4">
        <f t="shared" si="5"/>
        <v>2.0646615509722119E-2</v>
      </c>
      <c r="AA49" s="4">
        <f t="shared" si="5"/>
        <v>2.0616890949783428E-2</v>
      </c>
      <c r="AB49" s="4">
        <f t="shared" si="5"/>
        <v>2.0594894512687614E-2</v>
      </c>
      <c r="AC49" s="4">
        <f t="shared" si="5"/>
        <v>2.0902451507404527E-2</v>
      </c>
      <c r="AD49" s="5">
        <v>2.0902451507404527E-2</v>
      </c>
      <c r="AE49" s="5">
        <v>2.0902451507404527E-2</v>
      </c>
      <c r="AF49" s="5">
        <v>2.0902451507404527E-2</v>
      </c>
      <c r="AG49" s="5">
        <v>2.0902451507404527E-2</v>
      </c>
      <c r="AH49" s="5">
        <v>2.0902451507404499E-2</v>
      </c>
      <c r="AI49" s="5">
        <v>2.0902451507404499E-2</v>
      </c>
      <c r="AJ49" s="5">
        <v>2.0902451507404499E-2</v>
      </c>
      <c r="AK49" s="5">
        <v>2.0902451507404499E-2</v>
      </c>
      <c r="AL49" s="5">
        <v>2.0902451507404499E-2</v>
      </c>
    </row>
    <row r="50" spans="1:38">
      <c r="A50" t="s">
        <v>20</v>
      </c>
      <c r="B50" s="4">
        <f t="shared" si="4"/>
        <v>2.0936049510056731E-2</v>
      </c>
      <c r="C50" s="4">
        <f t="shared" si="5"/>
        <v>2.159111453811885E-2</v>
      </c>
      <c r="D50" s="4">
        <f t="shared" si="5"/>
        <v>2.2590576964762889E-2</v>
      </c>
      <c r="E50" s="4">
        <f t="shared" si="5"/>
        <v>2.3517925277911175E-2</v>
      </c>
      <c r="F50" s="4">
        <f t="shared" si="5"/>
        <v>2.3775101243928891E-2</v>
      </c>
      <c r="G50" s="4">
        <f t="shared" si="5"/>
        <v>2.394821071515528E-2</v>
      </c>
      <c r="H50" s="4">
        <f t="shared" si="5"/>
        <v>2.4299594939818269E-2</v>
      </c>
      <c r="I50" s="4">
        <f t="shared" si="5"/>
        <v>2.5553858127740692E-2</v>
      </c>
      <c r="J50" s="4">
        <f t="shared" si="5"/>
        <v>2.784106326206557E-2</v>
      </c>
      <c r="K50" s="4">
        <f t="shared" si="5"/>
        <v>3.0135353339287681E-2</v>
      </c>
      <c r="L50" s="4">
        <f t="shared" si="5"/>
        <v>3.2783835863295668E-2</v>
      </c>
      <c r="M50" s="4">
        <f t="shared" si="5"/>
        <v>3.4735359743013242E-2</v>
      </c>
      <c r="N50" s="4">
        <f t="shared" si="5"/>
        <v>3.6302351667836297E-2</v>
      </c>
      <c r="O50" s="4">
        <f t="shared" ref="C50:AC52" si="6">O22/O$26</f>
        <v>3.7841060624662082E-2</v>
      </c>
      <c r="P50" s="4">
        <f t="shared" si="6"/>
        <v>3.8967823078291414E-2</v>
      </c>
      <c r="Q50" s="4">
        <f t="shared" si="6"/>
        <v>4.0923124428553947E-2</v>
      </c>
      <c r="R50" s="4">
        <f t="shared" si="6"/>
        <v>4.1417378568982831E-2</v>
      </c>
      <c r="S50" s="4">
        <f t="shared" si="6"/>
        <v>3.9144980789431079E-2</v>
      </c>
      <c r="T50" s="4">
        <f t="shared" si="6"/>
        <v>3.4461294623671312E-2</v>
      </c>
      <c r="U50" s="4">
        <f t="shared" si="6"/>
        <v>3.4670330043574886E-2</v>
      </c>
      <c r="V50" s="4">
        <f t="shared" si="6"/>
        <v>3.4702306074012028E-2</v>
      </c>
      <c r="W50" s="4">
        <f t="shared" si="6"/>
        <v>3.4685233140753745E-2</v>
      </c>
      <c r="X50" s="4">
        <f t="shared" si="6"/>
        <v>3.5537707003669497E-2</v>
      </c>
      <c r="Y50" s="4">
        <f t="shared" si="6"/>
        <v>3.6619495839215102E-2</v>
      </c>
      <c r="Z50" s="4">
        <f t="shared" si="6"/>
        <v>3.6880260249723594E-2</v>
      </c>
      <c r="AA50" s="4">
        <f t="shared" si="6"/>
        <v>3.6692528198802643E-2</v>
      </c>
      <c r="AB50" s="4">
        <f t="shared" si="6"/>
        <v>3.6504858586735439E-2</v>
      </c>
      <c r="AC50" s="4">
        <f t="shared" si="6"/>
        <v>3.6159843197626447E-2</v>
      </c>
      <c r="AD50" s="5">
        <v>3.6159843197626447E-2</v>
      </c>
      <c r="AE50" s="5">
        <v>3.6159843197626447E-2</v>
      </c>
      <c r="AF50" s="5">
        <v>3.6159843197626447E-2</v>
      </c>
      <c r="AG50" s="5">
        <v>3.6159843197626447E-2</v>
      </c>
      <c r="AH50" s="5">
        <v>3.6159843197626398E-2</v>
      </c>
      <c r="AI50" s="5">
        <v>3.6159843197626398E-2</v>
      </c>
      <c r="AJ50" s="5">
        <v>3.6159843197626398E-2</v>
      </c>
      <c r="AK50" s="5">
        <v>3.6159843197626398E-2</v>
      </c>
      <c r="AL50" s="5">
        <v>3.6159843197626398E-2</v>
      </c>
    </row>
    <row r="51" spans="1:38">
      <c r="A51" t="s">
        <v>21</v>
      </c>
      <c r="B51" s="4">
        <f t="shared" si="4"/>
        <v>1.9542984091720554E-2</v>
      </c>
      <c r="C51" s="4">
        <f t="shared" si="6"/>
        <v>2.0537644460995725E-2</v>
      </c>
      <c r="D51" s="4">
        <f t="shared" si="6"/>
        <v>2.1730222886377631E-2</v>
      </c>
      <c r="E51" s="4">
        <f t="shared" si="6"/>
        <v>2.28780576470991E-2</v>
      </c>
      <c r="F51" s="4">
        <f t="shared" si="6"/>
        <v>2.2977914919299576E-2</v>
      </c>
      <c r="G51" s="4">
        <f t="shared" si="6"/>
        <v>2.3796450303077029E-2</v>
      </c>
      <c r="H51" s="4">
        <f t="shared" si="6"/>
        <v>2.4138454379233183E-2</v>
      </c>
      <c r="I51" s="4">
        <f t="shared" si="6"/>
        <v>2.4673366543504962E-2</v>
      </c>
      <c r="J51" s="4">
        <f t="shared" si="6"/>
        <v>2.553821677506924E-2</v>
      </c>
      <c r="K51" s="4">
        <f t="shared" si="6"/>
        <v>2.5861162904797664E-2</v>
      </c>
      <c r="L51" s="4">
        <f t="shared" si="6"/>
        <v>2.6436073613617214E-2</v>
      </c>
      <c r="M51" s="4">
        <f t="shared" si="6"/>
        <v>2.710763171496797E-2</v>
      </c>
      <c r="N51" s="4">
        <f t="shared" si="6"/>
        <v>2.8231552010450817E-2</v>
      </c>
      <c r="O51" s="4">
        <f t="shared" si="6"/>
        <v>2.7662837646670751E-2</v>
      </c>
      <c r="P51" s="4">
        <f t="shared" si="6"/>
        <v>2.7114374262471281E-2</v>
      </c>
      <c r="Q51" s="4">
        <f t="shared" si="6"/>
        <v>2.7360644239486597E-2</v>
      </c>
      <c r="R51" s="4">
        <f t="shared" si="6"/>
        <v>2.7415312637572905E-2</v>
      </c>
      <c r="S51" s="4">
        <f t="shared" si="6"/>
        <v>2.6537893282852189E-2</v>
      </c>
      <c r="T51" s="4">
        <f t="shared" si="6"/>
        <v>2.6772222690574096E-2</v>
      </c>
      <c r="U51" s="4">
        <f t="shared" si="6"/>
        <v>2.6731643184441586E-2</v>
      </c>
      <c r="V51" s="4">
        <f t="shared" si="6"/>
        <v>2.6631091969639278E-2</v>
      </c>
      <c r="W51" s="4">
        <f t="shared" si="6"/>
        <v>2.6569809263261676E-2</v>
      </c>
      <c r="X51" s="4">
        <f t="shared" si="6"/>
        <v>2.6681935554938203E-2</v>
      </c>
      <c r="Y51" s="4">
        <f t="shared" si="6"/>
        <v>2.690540657518915E-2</v>
      </c>
      <c r="Z51" s="4">
        <f t="shared" si="6"/>
        <v>2.7374780460204612E-2</v>
      </c>
      <c r="AA51" s="4">
        <f t="shared" si="6"/>
        <v>2.8064731773723348E-2</v>
      </c>
      <c r="AB51" s="4">
        <f t="shared" si="6"/>
        <v>2.8426422354460593E-2</v>
      </c>
      <c r="AC51" s="4">
        <f t="shared" si="6"/>
        <v>2.8595390634991835E-2</v>
      </c>
      <c r="AD51" s="5">
        <v>2.8595390634991835E-2</v>
      </c>
      <c r="AE51" s="5">
        <v>2.8595390634991835E-2</v>
      </c>
      <c r="AF51" s="5">
        <v>2.8595390634991835E-2</v>
      </c>
      <c r="AG51" s="5">
        <v>2.8595390634991835E-2</v>
      </c>
      <c r="AH51" s="5">
        <v>2.8595390634991801E-2</v>
      </c>
      <c r="AI51" s="5">
        <v>2.8595390634991801E-2</v>
      </c>
      <c r="AJ51" s="5">
        <v>2.8595390634991801E-2</v>
      </c>
      <c r="AK51" s="5">
        <v>2.8595390634991801E-2</v>
      </c>
      <c r="AL51" s="5">
        <v>2.8595390634991801E-2</v>
      </c>
    </row>
    <row r="52" spans="1:38">
      <c r="A52" t="s">
        <v>22</v>
      </c>
      <c r="B52" s="4">
        <f t="shared" si="4"/>
        <v>4.3872733764430518E-3</v>
      </c>
      <c r="C52" s="4">
        <f t="shared" si="6"/>
        <v>4.515782349296219E-3</v>
      </c>
      <c r="D52" s="4">
        <f t="shared" si="6"/>
        <v>4.6704661642019809E-3</v>
      </c>
      <c r="E52" s="4">
        <f t="shared" si="6"/>
        <v>4.826716544692097E-3</v>
      </c>
      <c r="F52" s="4">
        <f t="shared" si="6"/>
        <v>4.8492939955904332E-3</v>
      </c>
      <c r="G52" s="4">
        <f t="shared" si="6"/>
        <v>4.9010607391463028E-3</v>
      </c>
      <c r="H52" s="4">
        <f t="shared" si="6"/>
        <v>4.9175480731822449E-3</v>
      </c>
      <c r="I52" s="4">
        <f t="shared" si="6"/>
        <v>4.803338669840721E-3</v>
      </c>
      <c r="J52" s="4">
        <f t="shared" si="6"/>
        <v>4.7336374745115392E-3</v>
      </c>
      <c r="K52" s="4">
        <f t="shared" si="6"/>
        <v>4.6719420940372581E-3</v>
      </c>
      <c r="L52" s="4">
        <f t="shared" si="6"/>
        <v>4.8643320829413698E-3</v>
      </c>
      <c r="M52" s="4">
        <f t="shared" si="6"/>
        <v>4.9660184566840335E-3</v>
      </c>
      <c r="N52" s="4">
        <f t="shared" si="6"/>
        <v>5.0130986305470223E-3</v>
      </c>
      <c r="O52" s="4">
        <f t="shared" si="6"/>
        <v>5.1603073433551996E-3</v>
      </c>
      <c r="P52" s="4">
        <f t="shared" si="6"/>
        <v>5.1488586625644825E-3</v>
      </c>
      <c r="Q52" s="4">
        <f t="shared" si="6"/>
        <v>5.2222581910077396E-3</v>
      </c>
      <c r="R52" s="4">
        <f t="shared" si="6"/>
        <v>5.1803661705170298E-3</v>
      </c>
      <c r="S52" s="4">
        <f t="shared" si="6"/>
        <v>5.2820792678057865E-3</v>
      </c>
      <c r="T52" s="4">
        <f t="shared" si="6"/>
        <v>5.4403319533408694E-3</v>
      </c>
      <c r="U52" s="4">
        <f t="shared" si="6"/>
        <v>5.4655939201041746E-3</v>
      </c>
      <c r="V52" s="4">
        <f t="shared" si="6"/>
        <v>5.535927757720575E-3</v>
      </c>
      <c r="W52" s="4">
        <f t="shared" si="6"/>
        <v>5.3321917349855768E-3</v>
      </c>
      <c r="X52" s="4">
        <f t="shared" si="6"/>
        <v>5.3929944011436269E-3</v>
      </c>
      <c r="Y52" s="4">
        <f t="shared" si="6"/>
        <v>5.4990533262558655E-3</v>
      </c>
      <c r="Z52" s="4">
        <f t="shared" si="6"/>
        <v>5.4948614954657606E-3</v>
      </c>
      <c r="AA52" s="4">
        <f t="shared" si="6"/>
        <v>5.5476718641294239E-3</v>
      </c>
      <c r="AB52" s="4">
        <f t="shared" si="6"/>
        <v>5.6419348585343846E-3</v>
      </c>
      <c r="AC52" s="4">
        <f t="shared" si="6"/>
        <v>5.6707719072363943E-3</v>
      </c>
      <c r="AD52" s="5">
        <v>5.6707719072363943E-3</v>
      </c>
      <c r="AE52" s="5">
        <v>5.6707719072363943E-3</v>
      </c>
      <c r="AF52" s="5">
        <v>5.6707719072363943E-3</v>
      </c>
      <c r="AG52" s="5">
        <v>5.6707719072363943E-3</v>
      </c>
      <c r="AH52" s="5">
        <v>5.67077190723639E-3</v>
      </c>
      <c r="AI52" s="5">
        <v>5.67077190723639E-3</v>
      </c>
      <c r="AJ52" s="5">
        <v>5.67077190723639E-3</v>
      </c>
      <c r="AK52" s="5">
        <v>5.67077190723639E-3</v>
      </c>
      <c r="AL52" s="5">
        <v>5.67077190723639E-3</v>
      </c>
    </row>
    <row r="53" spans="1:38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B54" s="4">
        <f>SUM(B30:B52)</f>
        <v>0.99999999999999989</v>
      </c>
      <c r="C54" s="4">
        <f t="shared" ref="C54:AC54" si="7">SUM(C30:C52)</f>
        <v>0.99999999999999989</v>
      </c>
      <c r="D54" s="4">
        <f t="shared" si="7"/>
        <v>0.99999999999999989</v>
      </c>
      <c r="E54" s="4">
        <f t="shared" si="7"/>
        <v>1</v>
      </c>
      <c r="F54" s="4">
        <f t="shared" si="7"/>
        <v>0.99999999999999989</v>
      </c>
      <c r="G54" s="4">
        <f t="shared" si="7"/>
        <v>0.99999999999999978</v>
      </c>
      <c r="H54" s="4">
        <f t="shared" si="7"/>
        <v>0.99999999999999989</v>
      </c>
      <c r="I54" s="4">
        <f t="shared" si="7"/>
        <v>0.99999999999999989</v>
      </c>
      <c r="J54" s="4">
        <f t="shared" si="7"/>
        <v>1.0000000000000002</v>
      </c>
      <c r="K54" s="4">
        <f t="shared" si="7"/>
        <v>0.99999999999999967</v>
      </c>
      <c r="L54" s="4">
        <f t="shared" si="7"/>
        <v>1.0000000000000002</v>
      </c>
      <c r="M54" s="4">
        <f t="shared" si="7"/>
        <v>1.0000000000000002</v>
      </c>
      <c r="N54" s="4">
        <f t="shared" si="7"/>
        <v>0.99999999999999978</v>
      </c>
      <c r="O54" s="4">
        <f t="shared" si="7"/>
        <v>1</v>
      </c>
      <c r="P54" s="4">
        <f t="shared" si="7"/>
        <v>1</v>
      </c>
      <c r="Q54" s="4">
        <f t="shared" si="7"/>
        <v>1</v>
      </c>
      <c r="R54" s="4">
        <f t="shared" si="7"/>
        <v>1</v>
      </c>
      <c r="S54" s="4">
        <f t="shared" si="7"/>
        <v>1</v>
      </c>
      <c r="T54" s="4">
        <f t="shared" si="7"/>
        <v>0.99999999999999978</v>
      </c>
      <c r="U54" s="4">
        <f t="shared" si="7"/>
        <v>0.99999999999999989</v>
      </c>
      <c r="V54" s="4">
        <f t="shared" si="7"/>
        <v>1</v>
      </c>
      <c r="W54" s="4">
        <f t="shared" si="7"/>
        <v>1</v>
      </c>
      <c r="X54" s="4">
        <f t="shared" si="7"/>
        <v>1.0000000000000002</v>
      </c>
      <c r="Y54" s="4">
        <f t="shared" si="7"/>
        <v>0.99999999999999989</v>
      </c>
      <c r="Z54" s="4">
        <f t="shared" si="7"/>
        <v>1</v>
      </c>
      <c r="AA54" s="4">
        <f t="shared" si="7"/>
        <v>1.0000000000000002</v>
      </c>
      <c r="AB54" s="4">
        <f t="shared" si="7"/>
        <v>0.99999999999999989</v>
      </c>
      <c r="AC54" s="4">
        <f t="shared" si="7"/>
        <v>1</v>
      </c>
      <c r="AD54" s="5">
        <v>1</v>
      </c>
      <c r="AE54" s="5">
        <v>1</v>
      </c>
      <c r="AF54" s="5">
        <v>1</v>
      </c>
      <c r="AG54" s="5">
        <v>1</v>
      </c>
      <c r="AH54" s="5">
        <v>1</v>
      </c>
      <c r="AI54" s="5">
        <v>1</v>
      </c>
      <c r="AJ54" s="5">
        <v>1</v>
      </c>
      <c r="AK54" s="5">
        <v>1</v>
      </c>
      <c r="AL54" s="5">
        <v>1</v>
      </c>
    </row>
    <row r="56" spans="1:38">
      <c r="AD56" s="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zoomScale="80" zoomScaleNormal="80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M9" sqref="AM9"/>
    </sheetView>
  </sheetViews>
  <sheetFormatPr baseColWidth="10" defaultRowHeight="12.75"/>
  <cols>
    <col min="1" max="1" width="28.7109375" bestFit="1" customWidth="1"/>
    <col min="31" max="38" width="11.42578125" style="6"/>
    <col min="39" max="39" width="14.28515625" bestFit="1" customWidth="1"/>
  </cols>
  <sheetData>
    <row r="1" spans="1:39">
      <c r="A1" t="s">
        <v>26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 s="6">
        <v>2007</v>
      </c>
      <c r="AD1" s="6">
        <v>2008</v>
      </c>
      <c r="AE1" s="6">
        <v>2009</v>
      </c>
      <c r="AF1" s="6">
        <v>2010</v>
      </c>
      <c r="AG1" s="6">
        <v>2011</v>
      </c>
      <c r="AH1" s="6">
        <v>2012</v>
      </c>
      <c r="AI1" s="6">
        <v>2013</v>
      </c>
      <c r="AJ1" s="6">
        <v>2014</v>
      </c>
      <c r="AK1" s="6">
        <v>2015</v>
      </c>
      <c r="AL1" s="6">
        <v>2016</v>
      </c>
    </row>
    <row r="2" spans="1:39">
      <c r="A2" t="s">
        <v>1</v>
      </c>
      <c r="B2" s="4">
        <v>-0.248</v>
      </c>
      <c r="C2" s="4">
        <v>0.78100000000000003</v>
      </c>
      <c r="D2" s="4">
        <v>-4.8339999999999996</v>
      </c>
      <c r="E2" s="4">
        <v>-4.5979999999999999</v>
      </c>
      <c r="F2" s="4">
        <v>-1.232</v>
      </c>
      <c r="G2" s="4">
        <v>0.97199999999999998</v>
      </c>
      <c r="H2" s="4">
        <v>0.58099999999999996</v>
      </c>
      <c r="I2" s="4">
        <v>2.0510000000000002</v>
      </c>
      <c r="J2" s="4">
        <v>3.7250000000000001</v>
      </c>
      <c r="K2" s="4">
        <v>3.34</v>
      </c>
      <c r="L2" s="4">
        <v>1.0229999999999999</v>
      </c>
      <c r="M2" s="4">
        <v>-3.2839999999999998</v>
      </c>
      <c r="N2" s="4">
        <v>-4.4189999999999996</v>
      </c>
      <c r="O2" s="4">
        <v>-3.9319999999999999</v>
      </c>
      <c r="P2" s="4">
        <v>-1.919</v>
      </c>
      <c r="Q2" s="4">
        <v>-1.802</v>
      </c>
      <c r="R2" s="4">
        <v>-2.8029999999999999</v>
      </c>
      <c r="S2" s="4">
        <v>-1.64</v>
      </c>
      <c r="T2" s="4">
        <v>-1.028</v>
      </c>
      <c r="U2" s="4">
        <v>0.76100000000000001</v>
      </c>
      <c r="V2" s="4">
        <v>2.6360000000000001</v>
      </c>
      <c r="W2" s="4">
        <v>1.2929999999999999</v>
      </c>
      <c r="X2" s="4">
        <v>1.5449999999999999</v>
      </c>
      <c r="Y2" s="4">
        <v>0.71699999999999997</v>
      </c>
      <c r="Z2" s="4">
        <v>1.2150000000000001</v>
      </c>
      <c r="AA2" s="4">
        <v>1.903</v>
      </c>
      <c r="AB2" s="4">
        <v>2.1469999999999998</v>
      </c>
      <c r="AC2" s="5">
        <v>1.9970000000000001</v>
      </c>
      <c r="AD2" s="5">
        <v>0.89400000000000002</v>
      </c>
      <c r="AE2" s="6">
        <v>-3.6230000000000002</v>
      </c>
      <c r="AF2" s="6">
        <v>-2.3759999999999999</v>
      </c>
      <c r="AG2" s="6">
        <v>-1.0960000000000001</v>
      </c>
      <c r="AH2" s="9">
        <v>-1.236</v>
      </c>
      <c r="AI2" s="9">
        <v>-0.85599999999999998</v>
      </c>
      <c r="AJ2" s="9">
        <v>-0.39</v>
      </c>
      <c r="AK2" s="9">
        <v>-0.74099999999999999</v>
      </c>
      <c r="AL2" s="9">
        <v>-0.79100000000000004</v>
      </c>
    </row>
    <row r="3" spans="1:39">
      <c r="A3" t="s">
        <v>2</v>
      </c>
      <c r="B3" s="4">
        <v>7.0000000000000007E-2</v>
      </c>
      <c r="C3" s="4">
        <v>-2.7130000000000001</v>
      </c>
      <c r="D3" s="4">
        <v>-1.397</v>
      </c>
      <c r="E3" s="4">
        <v>-1.163</v>
      </c>
      <c r="F3" s="4">
        <v>0.39300000000000002</v>
      </c>
      <c r="G3" s="4">
        <v>1.712</v>
      </c>
      <c r="H3" s="4">
        <v>3.9969999999999999</v>
      </c>
      <c r="I3" s="4">
        <v>1.8660000000000001</v>
      </c>
      <c r="J3" s="4">
        <v>-0.308</v>
      </c>
      <c r="K3" s="4">
        <v>-1.6140000000000001</v>
      </c>
      <c r="L3" s="4">
        <v>-2.0659999999999998</v>
      </c>
      <c r="M3" s="4">
        <v>-2.4980000000000002</v>
      </c>
      <c r="N3" s="4">
        <v>-2.3439999999999999</v>
      </c>
      <c r="O3" s="4">
        <v>-4.0629999999999997</v>
      </c>
      <c r="P3" s="4">
        <v>-1.018</v>
      </c>
      <c r="Q3" s="4">
        <v>-0.32300000000000001</v>
      </c>
      <c r="R3" s="4">
        <v>8.7999999999999995E-2</v>
      </c>
      <c r="S3" s="4">
        <v>0.77200000000000002</v>
      </c>
      <c r="T3" s="4">
        <v>0.53300000000000003</v>
      </c>
      <c r="U3" s="4">
        <v>1.141</v>
      </c>
      <c r="V3" s="4">
        <v>2.7069999999999999</v>
      </c>
      <c r="W3" s="4">
        <v>1.5620000000000001</v>
      </c>
      <c r="X3" s="4">
        <v>0.27200000000000002</v>
      </c>
      <c r="Y3" s="4">
        <v>-0.93400000000000005</v>
      </c>
      <c r="Z3" s="4">
        <v>0.17399999999999999</v>
      </c>
      <c r="AA3" s="4">
        <v>1.234</v>
      </c>
      <c r="AB3" s="4">
        <v>3.8740000000000001</v>
      </c>
      <c r="AC3" s="5">
        <v>3.81</v>
      </c>
      <c r="AD3" s="5">
        <v>2.4279999999999999</v>
      </c>
      <c r="AE3" s="6">
        <v>-3.048</v>
      </c>
      <c r="AF3" s="6">
        <v>-1.6240000000000001</v>
      </c>
      <c r="AG3" s="6">
        <v>-0.66200000000000003</v>
      </c>
      <c r="AH3" s="9">
        <v>-1.0049999999999999</v>
      </c>
      <c r="AI3" s="9">
        <v>-1.7150000000000001</v>
      </c>
      <c r="AJ3" s="9">
        <v>-1.1950000000000001</v>
      </c>
      <c r="AK3" s="9">
        <v>-1.0289999999999999</v>
      </c>
      <c r="AL3" s="9">
        <v>-0.68200000000000005</v>
      </c>
    </row>
    <row r="4" spans="1:39">
      <c r="A4" t="s">
        <v>3</v>
      </c>
      <c r="B4" s="4">
        <v>0.63400000000000001</v>
      </c>
      <c r="C4" s="4">
        <v>0.12</v>
      </c>
      <c r="D4" s="4">
        <v>-1.7649999999999999</v>
      </c>
      <c r="E4" s="4">
        <v>-2.1859999999999999</v>
      </c>
      <c r="F4" s="4">
        <v>-1.0860000000000001</v>
      </c>
      <c r="G4" s="4">
        <v>1.3149999999999999</v>
      </c>
      <c r="H4" s="4">
        <v>2.6480000000000001</v>
      </c>
      <c r="I4" s="4">
        <v>3.5009999999999999</v>
      </c>
      <c r="J4" s="4">
        <v>0.435</v>
      </c>
      <c r="K4" s="4">
        <v>-1.4410000000000001</v>
      </c>
      <c r="L4" s="4">
        <v>-1.988</v>
      </c>
      <c r="M4" s="4">
        <v>-1.7430000000000001</v>
      </c>
      <c r="N4" s="4">
        <v>-1.4339999999999999</v>
      </c>
      <c r="O4" s="4">
        <v>-2.181</v>
      </c>
      <c r="P4" s="4">
        <v>-0.995</v>
      </c>
      <c r="Q4" s="4">
        <v>-0.73699999999999999</v>
      </c>
      <c r="R4" s="4">
        <v>0.42599999999999999</v>
      </c>
      <c r="S4" s="4">
        <v>2.0539999999999998</v>
      </c>
      <c r="T4" s="4">
        <v>1.4239999999999999</v>
      </c>
      <c r="U4" s="4">
        <v>0.436</v>
      </c>
      <c r="V4" s="4">
        <v>0.95099999999999996</v>
      </c>
      <c r="W4" s="4">
        <v>0.44</v>
      </c>
      <c r="X4" s="4">
        <v>-0.38700000000000001</v>
      </c>
      <c r="Y4" s="4">
        <v>-1.6319999999999999</v>
      </c>
      <c r="Z4" s="4">
        <v>4.4999999999999998E-2</v>
      </c>
      <c r="AA4" s="4">
        <v>0.57999999999999996</v>
      </c>
      <c r="AB4" s="4">
        <v>1.0880000000000001</v>
      </c>
      <c r="AC4" s="5">
        <v>2.2959999999999998</v>
      </c>
      <c r="AD4" s="5">
        <v>1.206</v>
      </c>
      <c r="AE4" s="5">
        <v>-1.0960000000000001</v>
      </c>
      <c r="AF4" s="6">
        <v>-1.2809999999999999</v>
      </c>
      <c r="AG4" s="6">
        <v>-0.90300000000000002</v>
      </c>
      <c r="AH4" s="9">
        <v>0.16</v>
      </c>
      <c r="AI4" s="9">
        <v>0</v>
      </c>
      <c r="AJ4" s="9">
        <v>-0.05</v>
      </c>
      <c r="AK4" s="9">
        <v>-0.7</v>
      </c>
      <c r="AL4" s="9">
        <v>-1.2</v>
      </c>
    </row>
    <row r="5" spans="1:39">
      <c r="A5" t="s">
        <v>4</v>
      </c>
      <c r="B5" s="4">
        <v>-3.0070000000000001</v>
      </c>
      <c r="C5" s="4">
        <v>-0.52300000000000002</v>
      </c>
      <c r="D5" s="4">
        <v>-1.0229999999999999</v>
      </c>
      <c r="E5" s="4">
        <v>-0.98699999999999999</v>
      </c>
      <c r="F5" s="4">
        <v>1.3520000000000001</v>
      </c>
      <c r="G5" s="4">
        <v>1.59</v>
      </c>
      <c r="H5" s="4">
        <v>2.1389999999999998</v>
      </c>
      <c r="I5" s="4">
        <v>2.89</v>
      </c>
      <c r="J5" s="4">
        <v>2.7850000000000001</v>
      </c>
      <c r="K5" s="4">
        <v>2.3849999999999998</v>
      </c>
      <c r="L5" s="4">
        <v>0.82</v>
      </c>
      <c r="M5" s="4">
        <v>-1.635</v>
      </c>
      <c r="N5" s="4">
        <v>-3.7869999999999999</v>
      </c>
      <c r="O5" s="4">
        <v>-6.7850000000000001</v>
      </c>
      <c r="P5" s="4">
        <v>-4.5919999999999996</v>
      </c>
      <c r="Q5" s="4">
        <v>-2.677</v>
      </c>
      <c r="R5" s="4">
        <v>-3.2770000000000001</v>
      </c>
      <c r="S5" s="4">
        <v>-2.694</v>
      </c>
      <c r="T5" s="4">
        <v>-1.2010000000000001</v>
      </c>
      <c r="U5" s="4">
        <v>0.17299999999999999</v>
      </c>
      <c r="V5" s="4">
        <v>1.04</v>
      </c>
      <c r="W5" s="4">
        <v>-0.53800000000000003</v>
      </c>
      <c r="X5" s="4">
        <v>-0.94099999999999995</v>
      </c>
      <c r="Y5" s="4">
        <v>-0.70899999999999996</v>
      </c>
      <c r="Z5" s="4">
        <v>1.405</v>
      </c>
      <c r="AA5" s="4">
        <v>1.712</v>
      </c>
      <c r="AB5" s="4">
        <v>3.7320000000000002</v>
      </c>
      <c r="AC5" s="5">
        <v>4.5599999999999996</v>
      </c>
      <c r="AD5" s="5">
        <v>1.5</v>
      </c>
      <c r="AE5" s="5">
        <v>-5.5010000000000003</v>
      </c>
      <c r="AF5" s="6">
        <v>-1.6140000000000001</v>
      </c>
      <c r="AG5" s="6">
        <v>-0.74</v>
      </c>
      <c r="AH5" s="9">
        <v>-2.2490000000000001</v>
      </c>
      <c r="AI5" s="9">
        <v>-2.6440000000000001</v>
      </c>
      <c r="AJ5" s="9">
        <v>-2.2930000000000001</v>
      </c>
      <c r="AK5" s="9">
        <v>-0.45700000000000002</v>
      </c>
      <c r="AL5" s="9">
        <v>0.872</v>
      </c>
    </row>
    <row r="6" spans="1:39">
      <c r="A6" t="s">
        <v>5</v>
      </c>
      <c r="B6" s="4">
        <v>-0.70299999999999996</v>
      </c>
      <c r="C6" s="4">
        <v>0.76300000000000001</v>
      </c>
      <c r="D6" s="4">
        <v>-1.5589999999999999</v>
      </c>
      <c r="E6" s="4">
        <v>-4.6219999999999999</v>
      </c>
      <c r="F6" s="4">
        <v>-2.464</v>
      </c>
      <c r="G6" s="4">
        <v>-1.1599999999999999</v>
      </c>
      <c r="H6" s="4">
        <v>-1.7310000000000001</v>
      </c>
      <c r="I6" s="4">
        <v>-0.86799999999999999</v>
      </c>
      <c r="J6" s="4">
        <v>-0.66900000000000004</v>
      </c>
      <c r="K6" s="4">
        <v>1.861</v>
      </c>
      <c r="L6" s="4">
        <v>0.80700000000000005</v>
      </c>
      <c r="M6" s="4">
        <v>-2.7679999999999998</v>
      </c>
      <c r="N6" s="4">
        <v>-2.9039999999999999</v>
      </c>
      <c r="O6" s="4">
        <v>-2.0550000000000002</v>
      </c>
      <c r="P6" s="4">
        <v>-0.57899999999999996</v>
      </c>
      <c r="Q6" s="4">
        <v>-0.94099999999999995</v>
      </c>
      <c r="R6" s="4">
        <v>-0.32600000000000001</v>
      </c>
      <c r="S6" s="4">
        <v>-5.1999999999999998E-2</v>
      </c>
      <c r="T6" s="4">
        <v>0.88300000000000001</v>
      </c>
      <c r="U6" s="4">
        <v>1.3320000000000001</v>
      </c>
      <c r="V6" s="4">
        <v>0.749</v>
      </c>
      <c r="W6" s="4">
        <v>-0.22</v>
      </c>
      <c r="X6" s="4">
        <v>0.156</v>
      </c>
      <c r="Y6" s="4">
        <v>-0.23300000000000001</v>
      </c>
      <c r="Z6" s="4">
        <v>0.45300000000000001</v>
      </c>
      <c r="AA6" s="4">
        <v>0.33</v>
      </c>
      <c r="AB6" s="4">
        <v>-0.153</v>
      </c>
      <c r="AC6" s="5">
        <v>1.077</v>
      </c>
      <c r="AD6" s="5">
        <v>0.77500000000000002</v>
      </c>
      <c r="AE6" s="5">
        <v>-0.498</v>
      </c>
      <c r="AF6" s="6">
        <v>-1.006</v>
      </c>
      <c r="AG6" s="6">
        <v>-1.1319999999999999</v>
      </c>
      <c r="AH6" s="9">
        <v>-0.46700000000000003</v>
      </c>
      <c r="AI6" s="9">
        <v>-1.0820000000000001</v>
      </c>
      <c r="AJ6" s="9">
        <v>-1.3</v>
      </c>
      <c r="AK6" s="9">
        <v>-1.423</v>
      </c>
      <c r="AL6" s="9">
        <v>-1.7010000000000001</v>
      </c>
    </row>
    <row r="7" spans="1:39">
      <c r="A7" t="s">
        <v>6</v>
      </c>
      <c r="B7" s="4">
        <v>-3.859</v>
      </c>
      <c r="C7" s="4">
        <v>-2.504</v>
      </c>
      <c r="D7" s="4">
        <v>-1.665</v>
      </c>
      <c r="E7" s="4">
        <v>-4.7640000000000002</v>
      </c>
      <c r="F7" s="4">
        <v>-1.9470000000000001</v>
      </c>
      <c r="G7" s="4">
        <v>-4.9820000000000002</v>
      </c>
      <c r="H7" s="4">
        <v>-4.0220000000000002</v>
      </c>
      <c r="I7" s="4">
        <v>-2.2589999999999999</v>
      </c>
      <c r="J7" s="4">
        <v>-3.7429999999999999</v>
      </c>
      <c r="K7" s="4">
        <v>-2.37</v>
      </c>
      <c r="L7" s="4">
        <v>-1.716</v>
      </c>
      <c r="M7" s="4">
        <v>-4.8550000000000004</v>
      </c>
      <c r="N7" s="4">
        <v>-5.96</v>
      </c>
      <c r="O7" s="4">
        <v>-4.3179999999999996</v>
      </c>
      <c r="P7" s="4">
        <v>-1.621</v>
      </c>
      <c r="Q7" s="4">
        <v>-1.1879999999999999</v>
      </c>
      <c r="R7" s="4">
        <v>-0.97399999999999998</v>
      </c>
      <c r="S7" s="4">
        <v>-1.258</v>
      </c>
      <c r="T7" s="4">
        <v>-3.5640000000000001</v>
      </c>
      <c r="U7" s="4">
        <v>-2.4689999999999999</v>
      </c>
      <c r="V7" s="4">
        <v>-2.121</v>
      </c>
      <c r="W7" s="4">
        <v>-3.6629999999999998</v>
      </c>
      <c r="X7" s="4">
        <v>-2.7370000000000001</v>
      </c>
      <c r="Y7" s="4">
        <v>-2.2639999999999998</v>
      </c>
      <c r="Z7" s="4">
        <v>-1.677</v>
      </c>
      <c r="AA7" s="4">
        <v>-2.3290000000000002</v>
      </c>
      <c r="AB7" s="4">
        <v>-2.1509999999999998</v>
      </c>
      <c r="AC7" s="5">
        <v>-0.11700000000000001</v>
      </c>
      <c r="AD7" s="5">
        <v>-1.675</v>
      </c>
      <c r="AE7" s="5">
        <v>-2.2869999999999999</v>
      </c>
      <c r="AF7" s="6">
        <v>-1.3759999999999999</v>
      </c>
      <c r="AG7" s="6">
        <v>-1.089</v>
      </c>
      <c r="AH7" s="9">
        <v>-0.29699999999999999</v>
      </c>
      <c r="AI7" s="9">
        <v>-0.98099999999999998</v>
      </c>
      <c r="AJ7" s="9">
        <v>-1</v>
      </c>
      <c r="AK7" s="9">
        <v>-0.56799999999999995</v>
      </c>
      <c r="AL7" s="9">
        <v>-0.995</v>
      </c>
    </row>
    <row r="8" spans="1:39">
      <c r="A8" t="s">
        <v>7</v>
      </c>
      <c r="B8" s="4">
        <v>-8.9570000000000007</v>
      </c>
      <c r="C8" s="4">
        <v>-10.353</v>
      </c>
      <c r="D8" s="4">
        <v>-11.069000000000001</v>
      </c>
      <c r="E8" s="4">
        <v>-7.9539999999999997</v>
      </c>
      <c r="F8" s="4">
        <v>-7.25</v>
      </c>
      <c r="G8" s="4">
        <v>-8.8979999999999997</v>
      </c>
      <c r="H8" s="4">
        <v>-7.6159999999999997</v>
      </c>
      <c r="I8" s="4">
        <v>-5.1429999999999998</v>
      </c>
      <c r="J8" s="4">
        <v>-2.859</v>
      </c>
      <c r="K8" s="4">
        <v>-4.5519999999999996</v>
      </c>
      <c r="L8" s="4">
        <v>-3.2730000000000001</v>
      </c>
      <c r="M8" s="4">
        <v>-1.7749999999999999</v>
      </c>
      <c r="N8" s="4">
        <v>-3.42</v>
      </c>
      <c r="O8" s="4">
        <v>-3.9319999999999999</v>
      </c>
      <c r="P8" s="4">
        <v>-1.8919999999999999</v>
      </c>
      <c r="Q8" s="4">
        <v>0.92700000000000005</v>
      </c>
      <c r="R8" s="4">
        <v>2.319</v>
      </c>
      <c r="S8" s="4">
        <v>2.4249999999999998</v>
      </c>
      <c r="T8" s="4">
        <v>-8.2929999999999993</v>
      </c>
      <c r="U8" s="4">
        <v>-3.1869999999999998</v>
      </c>
      <c r="V8" s="4">
        <v>0.13900000000000001</v>
      </c>
      <c r="W8" s="4">
        <v>-0.45700000000000002</v>
      </c>
      <c r="X8" s="4">
        <v>1.869</v>
      </c>
      <c r="Y8" s="4">
        <v>6.4000000000000001E-2</v>
      </c>
      <c r="Z8" s="4">
        <v>0.34599999999999997</v>
      </c>
      <c r="AA8" s="4">
        <v>-0.13700000000000001</v>
      </c>
      <c r="AB8" s="4">
        <v>0.745</v>
      </c>
      <c r="AC8" s="5">
        <v>2.0720000000000001</v>
      </c>
      <c r="AD8" s="5">
        <v>1</v>
      </c>
      <c r="AE8" s="5">
        <v>-2</v>
      </c>
      <c r="AF8" s="5">
        <v>0.7</v>
      </c>
      <c r="AG8" s="5">
        <v>0.9</v>
      </c>
      <c r="AH8" s="9">
        <v>-0.2</v>
      </c>
      <c r="AI8" s="9">
        <v>-0.7</v>
      </c>
      <c r="AJ8" s="9">
        <v>-0.9</v>
      </c>
      <c r="AK8" s="9">
        <v>-1.2849999999999999</v>
      </c>
      <c r="AL8" s="9">
        <v>-1.45</v>
      </c>
      <c r="AM8" s="6" t="s">
        <v>32</v>
      </c>
    </row>
    <row r="9" spans="1:39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5"/>
      <c r="AH9" s="9"/>
      <c r="AI9" s="9"/>
      <c r="AJ9" s="9"/>
      <c r="AK9" s="9"/>
      <c r="AL9" s="9"/>
    </row>
    <row r="10" spans="1:39">
      <c r="A10" t="s">
        <v>8</v>
      </c>
      <c r="B10" s="4">
        <v>-1.6094577276908968</v>
      </c>
      <c r="C10" s="4">
        <v>3.2103737874260694</v>
      </c>
      <c r="D10" s="4">
        <v>2.3947255541878483</v>
      </c>
      <c r="E10" s="4">
        <v>-7.5898997248823807</v>
      </c>
      <c r="F10" s="4">
        <v>-4.6734185376221138</v>
      </c>
      <c r="G10" s="4">
        <v>-3.2971846323832397</v>
      </c>
      <c r="H10" s="4">
        <v>8.0658707989231555</v>
      </c>
      <c r="I10" s="4">
        <v>16.959510517132848</v>
      </c>
      <c r="J10" s="4">
        <v>7.4091701488839838</v>
      </c>
      <c r="K10" s="4">
        <v>-5.3384429470425721</v>
      </c>
      <c r="L10" s="4">
        <v>-8.9586594951330962</v>
      </c>
      <c r="M10" s="4">
        <v>-6.7585417002444501</v>
      </c>
      <c r="N10" s="4">
        <v>-8.4063844845945077</v>
      </c>
      <c r="O10" s="4">
        <v>-6.1192661124146168</v>
      </c>
      <c r="P10" s="4">
        <v>1.6497755014224074</v>
      </c>
      <c r="Q10" s="4">
        <v>4.848013704530409</v>
      </c>
      <c r="R10" s="4">
        <v>3.5844261360048852</v>
      </c>
      <c r="S10" s="4">
        <v>6.323459918282631</v>
      </c>
      <c r="T10" s="4">
        <v>2.469008502675663</v>
      </c>
      <c r="U10" s="4">
        <v>0.80968872123218105</v>
      </c>
      <c r="V10" s="4">
        <v>0.28242471713372125</v>
      </c>
      <c r="W10" s="4">
        <v>-2.5754578340015777</v>
      </c>
      <c r="X10" s="4">
        <v>-1.3426339346176355</v>
      </c>
      <c r="Y10" s="4">
        <v>-1.9379499116017835</v>
      </c>
      <c r="Z10" s="4">
        <v>-2.4139164492702134</v>
      </c>
      <c r="AA10" s="4">
        <v>-2.2056274288602578</v>
      </c>
      <c r="AB10" s="4">
        <v>-1.2300673934118735</v>
      </c>
      <c r="AC10" s="4">
        <v>0.5142059689319447</v>
      </c>
      <c r="AD10" s="4">
        <v>2.9453011151247042</v>
      </c>
      <c r="AE10" s="7">
        <v>-2.1685095405595742</v>
      </c>
      <c r="AF10" s="4">
        <v>1.6783334785479213E-2</v>
      </c>
      <c r="AG10" s="8">
        <v>0.69016148559446711</v>
      </c>
      <c r="AH10" s="9">
        <v>1.2849949902037494</v>
      </c>
      <c r="AI10" s="9">
        <v>2.215104695731533</v>
      </c>
      <c r="AJ10" s="9">
        <v>0.16540242107853717</v>
      </c>
      <c r="AK10" s="9">
        <v>-0.71887798846344275</v>
      </c>
      <c r="AL10" s="9">
        <v>-0.93525496840585653</v>
      </c>
    </row>
    <row r="11" spans="1:39">
      <c r="A11" t="s">
        <v>9</v>
      </c>
      <c r="B11" s="4">
        <v>-0.17479975077288054</v>
      </c>
      <c r="C11" s="4">
        <v>2.0066236061238261</v>
      </c>
      <c r="D11" s="4">
        <v>1.5614848207878267</v>
      </c>
      <c r="E11" s="4">
        <v>-2.9144645448641491</v>
      </c>
      <c r="F11" s="4">
        <v>-0.67691685334284823</v>
      </c>
      <c r="G11" s="4">
        <v>1.6344531582117798</v>
      </c>
      <c r="H11" s="4">
        <v>2.5435517290800504</v>
      </c>
      <c r="I11" s="4">
        <v>-5.8192183276593346</v>
      </c>
      <c r="J11" s="4">
        <v>1.3132718512478221</v>
      </c>
      <c r="K11" s="4">
        <v>-1.2954304228864038</v>
      </c>
      <c r="L11" s="4">
        <v>-1.3980701485212879</v>
      </c>
      <c r="M11" s="4">
        <v>0.43280210022053117</v>
      </c>
      <c r="N11" s="4">
        <v>0.88602469672314965</v>
      </c>
      <c r="O11" s="4">
        <v>-8.1066132150642206E-2</v>
      </c>
      <c r="P11" s="4">
        <v>1.3608469192998323</v>
      </c>
      <c r="Q11" s="4">
        <v>1.1162367036789709</v>
      </c>
      <c r="R11" s="4">
        <v>0.62037402466651381</v>
      </c>
      <c r="S11" s="4">
        <v>2.9050483369716908</v>
      </c>
      <c r="T11" s="4">
        <v>4.3376442795833583</v>
      </c>
      <c r="U11" s="4">
        <v>-2.4279797844315736</v>
      </c>
      <c r="V11" s="4">
        <v>-3.497160737020788</v>
      </c>
      <c r="W11" s="4">
        <v>-2.3220424548312009</v>
      </c>
      <c r="X11" s="4">
        <v>-1.6281196098239394</v>
      </c>
      <c r="Y11" s="4">
        <v>-2.7438514528487552</v>
      </c>
      <c r="Z11" s="4">
        <v>0.89530799437663944</v>
      </c>
      <c r="AA11" s="4">
        <v>1.6641197235510707</v>
      </c>
      <c r="AB11" s="4">
        <v>1.5531420450112126</v>
      </c>
      <c r="AC11" s="4">
        <v>-0.66727806733540307</v>
      </c>
      <c r="AD11" s="4">
        <v>1.1652579288335498</v>
      </c>
      <c r="AE11" s="7">
        <v>-2.5104111129598676</v>
      </c>
      <c r="AF11" s="4">
        <v>-3.2475517715138631</v>
      </c>
      <c r="AG11" s="8">
        <v>0.16680280453765903</v>
      </c>
      <c r="AH11" s="9">
        <v>1.8645443944940263</v>
      </c>
      <c r="AI11" s="9">
        <v>2.9845784783799609</v>
      </c>
      <c r="AJ11" s="9">
        <v>3.7687157684374926</v>
      </c>
      <c r="AK11" s="9">
        <v>1.3328452869058574</v>
      </c>
      <c r="AL11" s="9">
        <v>-5.2627845892202476</v>
      </c>
    </row>
    <row r="12" spans="1:39">
      <c r="A12" t="s">
        <v>10</v>
      </c>
      <c r="B12" s="4">
        <v>-0.18367098067100507</v>
      </c>
      <c r="C12" s="4">
        <v>1.2321047461088006</v>
      </c>
      <c r="D12" s="4">
        <v>1.9859343694639642</v>
      </c>
      <c r="E12" s="4">
        <v>3.2607846389435218</v>
      </c>
      <c r="F12" s="4">
        <v>6.1263340142614746</v>
      </c>
      <c r="G12" s="4">
        <v>0.18783665286765275</v>
      </c>
      <c r="H12" s="4">
        <v>-4.0067568040634969</v>
      </c>
      <c r="I12" s="4">
        <v>-4.9942371493355324</v>
      </c>
      <c r="J12" s="4">
        <v>-2.8244826416323363</v>
      </c>
      <c r="K12" s="4">
        <v>-2.1574129938093076</v>
      </c>
      <c r="L12" s="4">
        <v>-2.0395206413827172</v>
      </c>
      <c r="M12" s="4">
        <v>-1.6617909342716988</v>
      </c>
      <c r="N12" s="4">
        <v>-1.8242157954560638</v>
      </c>
      <c r="O12" s="4">
        <v>-0.76286438578328086</v>
      </c>
      <c r="P12" s="4">
        <v>0.24601572545609462</v>
      </c>
      <c r="Q12" s="4">
        <v>2.6121549141980593</v>
      </c>
      <c r="R12" s="4">
        <v>6.1393267132607789</v>
      </c>
      <c r="S12" s="4">
        <v>8.0879376914446901</v>
      </c>
      <c r="T12" s="4">
        <v>-4.3274994601844829</v>
      </c>
      <c r="U12" s="4">
        <v>-2.7598914184818271</v>
      </c>
      <c r="V12" s="4">
        <v>1.2048396895347375</v>
      </c>
      <c r="W12" s="4">
        <v>-2.6522717827392079</v>
      </c>
      <c r="X12" s="4">
        <v>-2.0188578073331551</v>
      </c>
      <c r="Y12" s="4">
        <v>-1.2051997478553436</v>
      </c>
      <c r="Z12" s="4">
        <v>0.43169390028193788</v>
      </c>
      <c r="AA12" s="4">
        <v>0.36047014030960189</v>
      </c>
      <c r="AB12" s="4">
        <v>0.94000589193797779</v>
      </c>
      <c r="AC12" s="4">
        <v>2.3307440880885513</v>
      </c>
      <c r="AD12" s="4">
        <v>2.4363779514111803</v>
      </c>
      <c r="AE12" s="7">
        <v>-3.6231424631594185</v>
      </c>
      <c r="AF12" s="4">
        <v>-1.1111049591040452</v>
      </c>
      <c r="AG12" s="8">
        <v>-0.74908598932988857</v>
      </c>
      <c r="AH12" s="9">
        <v>-0.27773129364445792</v>
      </c>
      <c r="AI12" s="9">
        <v>-0.521705722875765</v>
      </c>
      <c r="AJ12" s="9">
        <v>0.51728871459348658</v>
      </c>
      <c r="AK12" s="9">
        <v>0.71363611819609685</v>
      </c>
      <c r="AL12" s="9">
        <v>0.56329504897184868</v>
      </c>
    </row>
    <row r="13" spans="1:39">
      <c r="A13" t="s">
        <v>11</v>
      </c>
      <c r="B13" s="4">
        <v>5.8673342730534523</v>
      </c>
      <c r="C13" s="4">
        <v>-0.42804129333410718</v>
      </c>
      <c r="D13" s="4">
        <v>-1.6527353041834687</v>
      </c>
      <c r="E13" s="4">
        <v>-7.0885263087569701</v>
      </c>
      <c r="F13" s="4">
        <v>-4.7942318780590796</v>
      </c>
      <c r="G13" s="4">
        <v>-0.36916723257310069</v>
      </c>
      <c r="H13" s="4">
        <v>3.9314264434695385</v>
      </c>
      <c r="I13" s="4">
        <v>4.7883721353308522</v>
      </c>
      <c r="J13" s="4">
        <v>2.7287153850887034</v>
      </c>
      <c r="K13" s="4">
        <v>4.0853271142916006</v>
      </c>
      <c r="L13" s="4">
        <v>-1.8170732822108708</v>
      </c>
      <c r="M13" s="4">
        <v>-2.4003459007656249</v>
      </c>
      <c r="N13" s="4">
        <v>-4.6596580862791788</v>
      </c>
      <c r="O13" s="4">
        <v>-2.4098910307605679</v>
      </c>
      <c r="P13" s="4">
        <v>0.26654296471077504</v>
      </c>
      <c r="Q13" s="4">
        <v>2.0281890480352751</v>
      </c>
      <c r="R13" s="4">
        <v>1.6857671113023311</v>
      </c>
      <c r="S13" s="4">
        <v>2.6432463963537942</v>
      </c>
      <c r="T13" s="4">
        <v>0.65354972778920184</v>
      </c>
      <c r="U13" s="4">
        <v>-1.1747144610545708</v>
      </c>
      <c r="V13" s="4">
        <v>0.67938325659968291</v>
      </c>
      <c r="W13" s="4">
        <v>-0.57547768287015866</v>
      </c>
      <c r="X13" s="4">
        <v>-0.49372690557248683</v>
      </c>
      <c r="Y13" s="4">
        <v>-2.5934559650860232</v>
      </c>
      <c r="Z13" s="4">
        <v>-0.65484055655040607</v>
      </c>
      <c r="AA13" s="4">
        <v>-1.4064658750350896</v>
      </c>
      <c r="AB13" s="4">
        <v>-1.6114359430656002</v>
      </c>
      <c r="AC13" s="4">
        <v>0.1373993942166325</v>
      </c>
      <c r="AD13" s="4">
        <v>1.1165010220597185</v>
      </c>
      <c r="AE13" s="7">
        <v>-2.6896679212094274</v>
      </c>
      <c r="AF13" s="4">
        <v>1.19801003645627</v>
      </c>
      <c r="AG13" s="8">
        <v>2.2552846610527335</v>
      </c>
      <c r="AH13" s="9">
        <v>2.0120568178635714</v>
      </c>
      <c r="AI13" s="9">
        <v>3.5789614293533405</v>
      </c>
      <c r="AJ13" s="9">
        <v>2.8631574798451225</v>
      </c>
      <c r="AK13" s="9">
        <v>-1.4054417573982865</v>
      </c>
      <c r="AL13" s="9">
        <v>-5.2493392533185848</v>
      </c>
    </row>
    <row r="14" spans="1:39">
      <c r="A14" t="s">
        <v>12</v>
      </c>
      <c r="B14" s="4">
        <v>3.757751505357033</v>
      </c>
      <c r="C14" s="4">
        <v>-1.1908134607190233</v>
      </c>
      <c r="D14" s="4">
        <v>-3.4505794019953671</v>
      </c>
      <c r="E14" s="4">
        <v>0.79041248617132809</v>
      </c>
      <c r="F14" s="4">
        <v>3.2281814379474945</v>
      </c>
      <c r="G14" s="4">
        <v>-3.7707029664714944</v>
      </c>
      <c r="H14" s="4">
        <v>2.9297664078924432</v>
      </c>
      <c r="I14" s="4">
        <v>5.0058407554480526</v>
      </c>
      <c r="J14" s="4">
        <v>2.0103417945526645</v>
      </c>
      <c r="K14" s="4">
        <v>-6.6544185893305823</v>
      </c>
      <c r="L14" s="4">
        <v>-10.293200192458269</v>
      </c>
      <c r="M14" s="4">
        <v>-4.4400844244174902</v>
      </c>
      <c r="N14" s="4">
        <v>0.97277333072546168</v>
      </c>
      <c r="O14" s="4">
        <v>2.6656023718236508</v>
      </c>
      <c r="P14" s="4">
        <v>4.291967496380698</v>
      </c>
      <c r="Q14" s="4">
        <v>-2.2126623099357388</v>
      </c>
      <c r="R14" s="4">
        <v>0.19006958040766528</v>
      </c>
      <c r="S14" s="4">
        <v>5.9483003762603461</v>
      </c>
      <c r="T14" s="4">
        <v>8.564834376921862</v>
      </c>
      <c r="U14" s="4">
        <v>4.3073171159603207</v>
      </c>
      <c r="V14" s="4">
        <v>3.2933866956691316</v>
      </c>
      <c r="W14" s="4">
        <v>-1.6375810582561114</v>
      </c>
      <c r="X14" s="4">
        <v>-13.459011121016824</v>
      </c>
      <c r="Y14" s="4">
        <v>-8.3492050027886986</v>
      </c>
      <c r="Z14" s="4">
        <v>-4.1424048414921257</v>
      </c>
      <c r="AA14" s="4">
        <v>-0.58550529607536272</v>
      </c>
      <c r="AB14" s="4">
        <v>1.7882138392894529</v>
      </c>
      <c r="AC14" s="4">
        <v>3.7813948748852058</v>
      </c>
      <c r="AD14" s="4">
        <v>1.2870413330398704</v>
      </c>
      <c r="AE14" s="7">
        <v>-3.6926273946804375</v>
      </c>
      <c r="AF14" s="4">
        <v>0.58787662011384367</v>
      </c>
      <c r="AG14" s="8">
        <v>4.6366564855255286</v>
      </c>
      <c r="AH14" s="9">
        <v>1.9396595205353466</v>
      </c>
      <c r="AI14" s="9">
        <v>2.0114797837941421</v>
      </c>
      <c r="AJ14" s="9">
        <v>0.18600950667233029</v>
      </c>
      <c r="AK14" s="9">
        <v>-0.54032180935567142</v>
      </c>
      <c r="AL14" s="9">
        <v>-3.2556580947432274</v>
      </c>
    </row>
    <row r="15" spans="1:39">
      <c r="A15" t="s">
        <v>13</v>
      </c>
      <c r="B15" s="4">
        <v>4.0806538424073402</v>
      </c>
      <c r="C15" s="4">
        <v>11.32172390832101</v>
      </c>
      <c r="D15" s="4">
        <v>-3.2852398086349655</v>
      </c>
      <c r="E15" s="4">
        <v>-6.2258154553912117</v>
      </c>
      <c r="F15" s="4">
        <v>-2.1906239465138349</v>
      </c>
      <c r="G15" s="4">
        <v>-3.1540954151120593</v>
      </c>
      <c r="H15" s="4">
        <v>-2.1240119843590493</v>
      </c>
      <c r="I15" s="4">
        <v>-1.4289998163280075</v>
      </c>
      <c r="J15" s="4">
        <v>-1.0675425819303126</v>
      </c>
      <c r="K15" s="4">
        <v>1.6620597137200575</v>
      </c>
      <c r="L15" s="4">
        <v>-2.45612427739001</v>
      </c>
      <c r="M15" s="4">
        <v>-2.7393531916016323</v>
      </c>
      <c r="N15" s="4">
        <v>0.84660339190265188</v>
      </c>
      <c r="O15" s="4">
        <v>-5.7135982151524094E-2</v>
      </c>
      <c r="P15" s="4">
        <v>-1.6642520746629264</v>
      </c>
      <c r="Q15" s="4">
        <v>1.7589922405379452</v>
      </c>
      <c r="R15" s="4">
        <v>3.0643553079428685</v>
      </c>
      <c r="S15" s="4">
        <v>4.4656730833424101</v>
      </c>
      <c r="T15" s="4">
        <v>3.3014365657605995</v>
      </c>
      <c r="U15" s="4">
        <v>-1.2925602045303073</v>
      </c>
      <c r="V15" s="4">
        <v>-0.56773070693898176</v>
      </c>
      <c r="W15" s="4">
        <v>-0.93291755586874037</v>
      </c>
      <c r="X15" s="4">
        <v>-2.5859106297727017</v>
      </c>
      <c r="Y15" s="4">
        <v>-3.3374404517740897</v>
      </c>
      <c r="Z15" s="4">
        <v>-1.1789118718045217</v>
      </c>
      <c r="AA15" s="4">
        <v>0.43748874323917936</v>
      </c>
      <c r="AB15" s="4">
        <v>1.6572050670232856</v>
      </c>
      <c r="AC15" s="4">
        <v>2.4507182268146317</v>
      </c>
      <c r="AD15" s="4">
        <v>1.5247484775408648</v>
      </c>
      <c r="AE15" s="7">
        <v>-3.4797854656811165</v>
      </c>
      <c r="AF15" s="4">
        <v>-1.872666185341854</v>
      </c>
      <c r="AG15" s="8">
        <v>-0.1327406015309785</v>
      </c>
      <c r="AH15" s="9">
        <v>1.5738146096967283</v>
      </c>
      <c r="AI15" s="9">
        <v>2.0920407474566507</v>
      </c>
      <c r="AJ15" s="9">
        <v>0.72662467184660939</v>
      </c>
      <c r="AK15" s="9">
        <v>-0.16771596412409431</v>
      </c>
      <c r="AL15" s="9">
        <v>-1.4314117732887399</v>
      </c>
    </row>
    <row r="16" spans="1:39">
      <c r="A16" t="s">
        <v>14</v>
      </c>
      <c r="B16" s="4">
        <v>2.305606543721372</v>
      </c>
      <c r="C16" s="4">
        <v>1.7209872995306514</v>
      </c>
      <c r="D16" s="4">
        <v>-0.18355702972833066</v>
      </c>
      <c r="E16" s="4">
        <v>-1.599400013793173</v>
      </c>
      <c r="F16" s="4">
        <v>-1.5726027894681667</v>
      </c>
      <c r="G16" s="4">
        <v>-2.0938206346149966</v>
      </c>
      <c r="H16" s="4">
        <v>-0.34249497107120286</v>
      </c>
      <c r="I16" s="4">
        <v>0.80899040978182846</v>
      </c>
      <c r="J16" s="4">
        <v>0.62162057446506147</v>
      </c>
      <c r="K16" s="4">
        <v>-0.22154276381863608</v>
      </c>
      <c r="L16" s="4">
        <v>-0.22751905660760133</v>
      </c>
      <c r="M16" s="4">
        <v>-2.0291985226605345</v>
      </c>
      <c r="N16" s="4">
        <v>-1.8694612131638402</v>
      </c>
      <c r="O16" s="4">
        <v>-0.25860538763393953</v>
      </c>
      <c r="P16" s="4">
        <v>1.1741403261831815</v>
      </c>
      <c r="Q16" s="4">
        <v>3.1739918896750297</v>
      </c>
      <c r="R16" s="4">
        <v>2.6463334843325041</v>
      </c>
      <c r="S16" s="4">
        <v>4.0469353211207517</v>
      </c>
      <c r="T16" s="4">
        <v>2.9624416873109118</v>
      </c>
      <c r="U16" s="4">
        <v>-2.821994853318071</v>
      </c>
      <c r="V16" s="4">
        <v>-1.6933909052504161</v>
      </c>
      <c r="W16" s="4">
        <v>-2.2234860925782285</v>
      </c>
      <c r="X16" s="4">
        <v>-2.5680164601785713</v>
      </c>
      <c r="Y16" s="4">
        <v>-2.2151103850386238</v>
      </c>
      <c r="Z16" s="4">
        <v>-1.0952084067421521</v>
      </c>
      <c r="AA16" s="4">
        <v>-0.96464169428716329</v>
      </c>
      <c r="AB16" s="4">
        <v>0.82739541018856322</v>
      </c>
      <c r="AC16" s="4">
        <v>2.8206154105734105</v>
      </c>
      <c r="AD16" s="4">
        <v>1.673030971715449</v>
      </c>
      <c r="AE16" s="7">
        <v>-1.1883472784832887</v>
      </c>
      <c r="AF16" s="4">
        <v>-1.7188873467054264</v>
      </c>
      <c r="AG16" s="8">
        <v>0.27092037361598026</v>
      </c>
      <c r="AH16" s="9">
        <v>-2.5809974260748599E-2</v>
      </c>
      <c r="AI16" s="9">
        <v>0.63113185168197639</v>
      </c>
      <c r="AJ16" s="9">
        <v>1.0135353700333332</v>
      </c>
      <c r="AK16" s="9">
        <v>0.32794727187966632</v>
      </c>
      <c r="AL16" s="9">
        <v>-0.75189574014358729</v>
      </c>
    </row>
    <row r="17" spans="1:39">
      <c r="A17" t="s">
        <v>15</v>
      </c>
      <c r="B17" s="4">
        <v>3.9859671428575827</v>
      </c>
      <c r="C17" s="4">
        <v>-2.9736706627044169</v>
      </c>
      <c r="D17" s="4">
        <v>2.0789500187765468</v>
      </c>
      <c r="E17" s="4">
        <v>-2.5845707950997059</v>
      </c>
      <c r="F17" s="4">
        <v>-2.5661299084373974</v>
      </c>
      <c r="G17" s="4">
        <v>-0.78773165498167619</v>
      </c>
      <c r="H17" s="4">
        <v>2.9117593113631939</v>
      </c>
      <c r="I17" s="4">
        <v>-3.8160667195180014</v>
      </c>
      <c r="J17" s="4">
        <v>1.9736483497250676</v>
      </c>
      <c r="K17" s="4">
        <v>0.48807715943645374</v>
      </c>
      <c r="L17" s="4">
        <v>0.9377969647328821</v>
      </c>
      <c r="M17" s="4">
        <v>4.8199972873536669</v>
      </c>
      <c r="N17" s="4">
        <v>-0.30949871626196945</v>
      </c>
      <c r="O17" s="4">
        <v>-3.7793276019722883</v>
      </c>
      <c r="P17" s="4">
        <v>3.4029628989445335</v>
      </c>
      <c r="Q17" s="4">
        <v>-5.0160885793074828</v>
      </c>
      <c r="R17" s="4">
        <v>3.4402532611429586</v>
      </c>
      <c r="S17" s="4">
        <v>-1.4432731182531504</v>
      </c>
      <c r="T17" s="4">
        <v>2.104606984906229</v>
      </c>
      <c r="U17" s="4">
        <v>-0.4791524802649596</v>
      </c>
      <c r="V17" s="4">
        <v>-2.4542374305041417</v>
      </c>
      <c r="W17" s="4">
        <v>0.37840358622885345</v>
      </c>
      <c r="X17" s="4">
        <v>-0.9882246309567454</v>
      </c>
      <c r="Y17" s="4">
        <v>0.15135086777860476</v>
      </c>
      <c r="Z17" s="4">
        <v>6.333507210147088E-2</v>
      </c>
      <c r="AA17" s="4">
        <v>-1.5287936324100551</v>
      </c>
      <c r="AB17" s="4">
        <v>0.90043678812381944</v>
      </c>
      <c r="AC17" s="4">
        <v>-0.42278943147304371</v>
      </c>
      <c r="AD17" s="4">
        <v>0.66085525092381359</v>
      </c>
      <c r="AE17" s="7">
        <v>0.31466846299258</v>
      </c>
      <c r="AF17" s="4">
        <v>-0.25120267220577558</v>
      </c>
      <c r="AG17" s="8">
        <v>0.74738962035221879</v>
      </c>
      <c r="AH17" s="9">
        <v>-0.20098161320492111</v>
      </c>
      <c r="AI17" s="9">
        <v>0.69412440385155794</v>
      </c>
      <c r="AJ17" s="9">
        <v>-0.46439462625383093</v>
      </c>
      <c r="AK17" s="9">
        <v>0.5048580034443042</v>
      </c>
      <c r="AL17" s="9">
        <v>-0.53115379826129738</v>
      </c>
    </row>
    <row r="18" spans="1:39">
      <c r="A18" t="s">
        <v>16</v>
      </c>
      <c r="B18" s="4">
        <v>2.3791818322926197</v>
      </c>
      <c r="C18" s="4">
        <v>-2.9660387017316858</v>
      </c>
      <c r="D18" s="4">
        <v>-3.0123437070153365</v>
      </c>
      <c r="E18" s="4">
        <v>-1.2181040968814858</v>
      </c>
      <c r="F18" s="4">
        <v>0.32020426531078666</v>
      </c>
      <c r="G18" s="4">
        <v>1.9349929562763353</v>
      </c>
      <c r="H18" s="4">
        <v>1.688880727619257</v>
      </c>
      <c r="I18" s="4">
        <v>1.6448679359176821</v>
      </c>
      <c r="J18" s="4">
        <v>1.9367089109450084</v>
      </c>
      <c r="K18" s="4">
        <v>1.7370187028660011</v>
      </c>
      <c r="L18" s="4">
        <v>1.2239300299529654</v>
      </c>
      <c r="M18" s="4">
        <v>0.57144367071479796</v>
      </c>
      <c r="N18" s="4">
        <v>-1.9694610087508766</v>
      </c>
      <c r="O18" s="4">
        <v>-2.3268553384626607</v>
      </c>
      <c r="P18" s="4">
        <v>-1.947939140886993</v>
      </c>
      <c r="Q18" s="4">
        <v>-1.7838651182050087</v>
      </c>
      <c r="R18" s="4">
        <v>-1.6739584440208708</v>
      </c>
      <c r="S18" s="4">
        <v>-0.88267627604326959</v>
      </c>
      <c r="T18" s="4">
        <v>1.3263333725986786</v>
      </c>
      <c r="U18" s="4">
        <v>2.2680438535373408</v>
      </c>
      <c r="V18" s="4">
        <v>2.6782233360401473</v>
      </c>
      <c r="W18" s="4">
        <v>1.4345012691311352</v>
      </c>
      <c r="X18" s="4">
        <v>-6.0275921629658058E-2</v>
      </c>
      <c r="Y18" s="4">
        <v>-1.5978155818766679</v>
      </c>
      <c r="Z18" s="4">
        <v>-2.4454537752327741</v>
      </c>
      <c r="AA18" s="4">
        <v>-3.1362707587542311</v>
      </c>
      <c r="AB18" s="4">
        <v>-1.7756973856825149</v>
      </c>
      <c r="AC18" s="4">
        <v>-0.13525673596607793</v>
      </c>
      <c r="AD18" s="4">
        <v>1.8401459527060411</v>
      </c>
      <c r="AE18" s="7">
        <v>1.8652365688895525</v>
      </c>
      <c r="AF18" s="4">
        <v>2.848462592941515</v>
      </c>
      <c r="AG18" s="8">
        <v>0.98414907288417663</v>
      </c>
      <c r="AH18" s="9">
        <v>-2.5081373167005983E-2</v>
      </c>
      <c r="AI18" s="9">
        <v>-0.90521544675324794</v>
      </c>
      <c r="AJ18" s="9">
        <v>-1.5488398920982467</v>
      </c>
      <c r="AK18" s="9">
        <v>-0.22121419644677148</v>
      </c>
      <c r="AL18" s="9">
        <v>0.2774831979635084</v>
      </c>
    </row>
    <row r="19" spans="1:39">
      <c r="A19" t="s">
        <v>17</v>
      </c>
      <c r="B19" s="4">
        <v>1.0776834424375845</v>
      </c>
      <c r="C19" s="4">
        <v>1.2080849102111462</v>
      </c>
      <c r="D19" s="4">
        <v>-0.81366743979579637</v>
      </c>
      <c r="E19" s="4">
        <v>0.95199743989826391</v>
      </c>
      <c r="F19" s="4">
        <v>-0.46637940274199252</v>
      </c>
      <c r="G19" s="4">
        <v>-0.4846379007300764</v>
      </c>
      <c r="H19" s="4">
        <v>-0.97793880357092222</v>
      </c>
      <c r="I19" s="4">
        <v>-2.2756428803259605</v>
      </c>
      <c r="J19" s="4">
        <v>1.6702329204015265</v>
      </c>
      <c r="K19" s="4">
        <v>2.298925574148964</v>
      </c>
      <c r="L19" s="4">
        <v>2.6247295650470992</v>
      </c>
      <c r="M19" s="4">
        <v>-1.3913112067541957</v>
      </c>
      <c r="N19" s="4">
        <v>-1.2239741122455119</v>
      </c>
      <c r="O19" s="4">
        <v>-1.9332912905454631</v>
      </c>
      <c r="P19" s="4">
        <v>-1.0629566541357258</v>
      </c>
      <c r="Q19" s="4">
        <v>0.53825641425104875</v>
      </c>
      <c r="R19" s="4">
        <v>2.1039123810693146</v>
      </c>
      <c r="S19" s="4">
        <v>0.34138198531534364</v>
      </c>
      <c r="T19" s="4">
        <v>0.62658934036730651</v>
      </c>
      <c r="U19" s="4">
        <v>3.0380561360991893</v>
      </c>
      <c r="V19" s="4">
        <v>1.0549794255283522</v>
      </c>
      <c r="W19" s="4">
        <v>-0.19383996188452479</v>
      </c>
      <c r="X19" s="4">
        <v>-2.7623362450448545</v>
      </c>
      <c r="Y19" s="4">
        <v>-2.0382362079900638</v>
      </c>
      <c r="Z19" s="4">
        <v>-1.8070677042893641</v>
      </c>
      <c r="AA19" s="4">
        <v>-0.56106536362730686</v>
      </c>
      <c r="AB19" s="4">
        <v>0.5490576705226593</v>
      </c>
      <c r="AC19" s="4">
        <v>2.1883975573141567</v>
      </c>
      <c r="AD19" s="4">
        <v>-1.628454351577354</v>
      </c>
      <c r="AE19" s="7">
        <v>-1.0186587470715536</v>
      </c>
      <c r="AF19" s="4">
        <v>1.3845691186623428</v>
      </c>
      <c r="AG19" s="8">
        <v>0.66168063004830024</v>
      </c>
      <c r="AH19" s="9">
        <v>-0.78519065472957261</v>
      </c>
      <c r="AI19" s="9">
        <v>-1.0634917680602025</v>
      </c>
      <c r="AJ19" s="9">
        <v>-0.56936565216533919</v>
      </c>
      <c r="AK19" s="9">
        <v>0.26879839077470047</v>
      </c>
      <c r="AL19" s="9">
        <v>1.5344668501986225</v>
      </c>
    </row>
    <row r="20" spans="1:39">
      <c r="A20" t="s">
        <v>18</v>
      </c>
      <c r="B20" s="4">
        <v>2.4700159577727105</v>
      </c>
      <c r="C20" s="4">
        <v>4.0263154077645238</v>
      </c>
      <c r="D20" s="4">
        <v>0.58107407084963036</v>
      </c>
      <c r="E20" s="4">
        <v>-0.91372636924547013</v>
      </c>
      <c r="F20" s="4">
        <v>0.5477770988085755</v>
      </c>
      <c r="G20" s="4">
        <v>-1.8082586268164031</v>
      </c>
      <c r="H20" s="4">
        <v>-1.5507947315577488</v>
      </c>
      <c r="I20" s="4">
        <v>-2.3337585564819787</v>
      </c>
      <c r="J20" s="4">
        <v>-3.1425969813346644</v>
      </c>
      <c r="K20" s="4">
        <v>-2.3124887919322066</v>
      </c>
      <c r="L20" s="4">
        <v>-1.5826214147295934</v>
      </c>
      <c r="M20" s="4">
        <v>-0.69717826221573453</v>
      </c>
      <c r="N20" s="4">
        <v>-1.5682823142032731</v>
      </c>
      <c r="O20" s="4">
        <v>-0.47174874268418876</v>
      </c>
      <c r="P20" s="4">
        <v>1.1092691299527486</v>
      </c>
      <c r="Q20" s="4">
        <v>4.4383677270733699</v>
      </c>
      <c r="R20" s="4">
        <v>8.7220514757919094</v>
      </c>
      <c r="S20" s="4">
        <v>11.13881466191366</v>
      </c>
      <c r="T20" s="4">
        <v>-5.0027625355158332</v>
      </c>
      <c r="U20" s="4">
        <v>-5.750413166592856</v>
      </c>
      <c r="V20" s="4">
        <v>-3.0388192938221503</v>
      </c>
      <c r="W20" s="4">
        <v>-2.1750860511698829</v>
      </c>
      <c r="X20" s="4">
        <v>-1.227298823376149</v>
      </c>
      <c r="Y20" s="4">
        <v>-0.71160560254628025</v>
      </c>
      <c r="Z20" s="4">
        <v>-0.57152819598624216</v>
      </c>
      <c r="AA20" s="4">
        <v>-0.300821280322357</v>
      </c>
      <c r="AB20" s="4">
        <v>-0.57234375201590038</v>
      </c>
      <c r="AC20" s="4">
        <v>-0.28383306586369272</v>
      </c>
      <c r="AD20" s="4">
        <v>0.93077081452253874</v>
      </c>
      <c r="AE20" s="7">
        <v>-0.43464867095560128</v>
      </c>
      <c r="AF20" s="4">
        <v>-0.14006073489262671</v>
      </c>
      <c r="AG20" s="8">
        <v>9.1322061004751251E-2</v>
      </c>
      <c r="AH20" s="9">
        <v>0.37655358035195052</v>
      </c>
      <c r="AI20" s="9">
        <v>0.43715370273328147</v>
      </c>
      <c r="AJ20" s="9">
        <v>0.22835617719706319</v>
      </c>
      <c r="AK20" s="9">
        <v>3.4283691382281212E-2</v>
      </c>
      <c r="AL20" s="9">
        <v>0.16222211311149867</v>
      </c>
    </row>
    <row r="21" spans="1:39">
      <c r="A21" t="s">
        <v>19</v>
      </c>
      <c r="B21" s="4">
        <v>1.4798635873740407</v>
      </c>
      <c r="C21" s="4">
        <v>1.2325135383549256E-2</v>
      </c>
      <c r="D21" s="4">
        <v>0.29233635417908077</v>
      </c>
      <c r="E21" s="4">
        <v>0.21267235012250679</v>
      </c>
      <c r="F21" s="4">
        <v>-2.2444697316960172</v>
      </c>
      <c r="G21" s="4">
        <v>-0.11354584508947588</v>
      </c>
      <c r="H21" s="4">
        <v>6.0776724211511687E-2</v>
      </c>
      <c r="I21" s="4">
        <v>-7.3662085852764916E-2</v>
      </c>
      <c r="J21" s="4">
        <v>0.60101758789220205</v>
      </c>
      <c r="K21" s="4">
        <v>-4.4883320331402091E-2</v>
      </c>
      <c r="L21" s="4">
        <v>-0.6903368678825933</v>
      </c>
      <c r="M21" s="4">
        <v>-0.63362865230041476</v>
      </c>
      <c r="N21" s="4">
        <v>1.9404628459275903</v>
      </c>
      <c r="O21" s="4">
        <v>-0.50347876327874841</v>
      </c>
      <c r="P21" s="4">
        <v>-0.53870681289481548</v>
      </c>
      <c r="Q21" s="4">
        <v>0.25810694071049739</v>
      </c>
      <c r="R21" s="4">
        <v>2.7180846827670404</v>
      </c>
      <c r="S21" s="4">
        <v>0.57091240896744222</v>
      </c>
      <c r="T21" s="4">
        <v>0.26050865355704783</v>
      </c>
      <c r="U21" s="4">
        <v>0.5586172819077071</v>
      </c>
      <c r="V21" s="4">
        <v>0.42743143962911173</v>
      </c>
      <c r="W21" s="4">
        <v>-1.8458563336756191</v>
      </c>
      <c r="X21" s="4">
        <v>-3.3562610234660957</v>
      </c>
      <c r="Y21" s="4">
        <v>-3.7295351888930246</v>
      </c>
      <c r="Z21" s="4">
        <v>-1.8405536366696631</v>
      </c>
      <c r="AA21" s="4">
        <v>1.4300827903306583</v>
      </c>
      <c r="AB21" s="4">
        <v>2.0258623521251873</v>
      </c>
      <c r="AC21" s="4">
        <v>2.7541315058602707</v>
      </c>
      <c r="AD21" s="4">
        <v>3.413337245544259</v>
      </c>
      <c r="AE21" s="7">
        <v>-0.11515845146431883</v>
      </c>
      <c r="AF21" s="4">
        <v>-1.1664603171897392</v>
      </c>
      <c r="AG21" s="8">
        <v>-1.1300056277282451</v>
      </c>
      <c r="AH21" s="9">
        <v>-0.88760762037040064</v>
      </c>
      <c r="AI21" s="9">
        <v>-0.84488145767108636</v>
      </c>
      <c r="AJ21" s="9">
        <v>-0.46005131260291132</v>
      </c>
      <c r="AK21" s="9">
        <v>0.1553454682268518</v>
      </c>
      <c r="AL21" s="9">
        <v>1.1040943433097932</v>
      </c>
    </row>
    <row r="22" spans="1:39">
      <c r="A22" t="s">
        <v>20</v>
      </c>
      <c r="B22" s="4">
        <v>-1.6148306730588697</v>
      </c>
      <c r="C22" s="4">
        <v>2.3628049882199869</v>
      </c>
      <c r="D22" s="4">
        <v>0.7741861506206662</v>
      </c>
      <c r="E22" s="4">
        <v>-2.2019288259770393</v>
      </c>
      <c r="F22" s="4">
        <v>1.6104256367268934</v>
      </c>
      <c r="G22" s="4">
        <v>-0.75548321196779711</v>
      </c>
      <c r="H22" s="4">
        <v>-1.8841529503673218</v>
      </c>
      <c r="I22" s="4">
        <v>-1.0096856811964501</v>
      </c>
      <c r="J22" s="4">
        <v>1.9652447262087254</v>
      </c>
      <c r="K22" s="4">
        <v>3.357735914312681</v>
      </c>
      <c r="L22" s="4">
        <v>2.1642225829390975</v>
      </c>
      <c r="M22" s="4">
        <v>0.33345791535575159</v>
      </c>
      <c r="N22" s="4">
        <v>-2.7062803370997295</v>
      </c>
      <c r="O22" s="4">
        <v>-2.7235386725834054</v>
      </c>
      <c r="P22" s="4">
        <v>-1.2206799075675323</v>
      </c>
      <c r="Q22" s="4">
        <v>-0.17986684197612177</v>
      </c>
      <c r="R22" s="4">
        <v>1.7464955730604119</v>
      </c>
      <c r="S22" s="4">
        <v>1.8584670819269085</v>
      </c>
      <c r="T22" s="4">
        <v>-0.32639294210775266</v>
      </c>
      <c r="U22" s="4">
        <v>-0.91309283182587753</v>
      </c>
      <c r="V22" s="4">
        <v>-3.8520183908606051E-2</v>
      </c>
      <c r="W22" s="4">
        <v>-0.79145941024453026</v>
      </c>
      <c r="X22" s="4">
        <v>-0.8944695144519651</v>
      </c>
      <c r="Y22" s="4">
        <v>-1.8879294043167869</v>
      </c>
      <c r="Z22" s="4">
        <v>-1.4893917437628075</v>
      </c>
      <c r="AA22" s="4">
        <v>-0.40620832169457088</v>
      </c>
      <c r="AB22" s="4">
        <v>1.1719763103781193</v>
      </c>
      <c r="AC22" s="4">
        <v>2.8757641173299509</v>
      </c>
      <c r="AD22" s="4">
        <v>2.8884442798209031</v>
      </c>
      <c r="AE22" s="7">
        <v>-1.4217144240778878</v>
      </c>
      <c r="AF22" s="4">
        <v>-0.89117407498755341</v>
      </c>
      <c r="AG22" s="8">
        <v>2.0879529913382669E-2</v>
      </c>
      <c r="AH22" s="9">
        <v>0.16302350549857175</v>
      </c>
      <c r="AI22" s="9">
        <v>0.47273341078247766</v>
      </c>
      <c r="AJ22" s="9">
        <v>0.28084652693169565</v>
      </c>
      <c r="AK22" s="9">
        <v>-5.9830208769630279E-2</v>
      </c>
      <c r="AL22" s="9">
        <v>-0.99511167800226485</v>
      </c>
    </row>
    <row r="23" spans="1:39">
      <c r="A23" t="s">
        <v>21</v>
      </c>
      <c r="B23" s="4">
        <v>-3.1232986966182632</v>
      </c>
      <c r="C23" s="4">
        <v>4.0956250603908355</v>
      </c>
      <c r="D23" s="4">
        <v>2.6645104810351588</v>
      </c>
      <c r="E23" s="4">
        <v>-1.6774282453482745</v>
      </c>
      <c r="F23" s="4">
        <v>0.83654179056370936</v>
      </c>
      <c r="G23" s="4">
        <v>2.056872387526393</v>
      </c>
      <c r="H23" s="4">
        <v>-2.2632624847049319</v>
      </c>
      <c r="I23" s="4">
        <v>-2.1707646104341478</v>
      </c>
      <c r="J23" s="4">
        <v>-2.9785379157353127</v>
      </c>
      <c r="K23" s="4">
        <v>-1.5628132700708217</v>
      </c>
      <c r="L23" s="4">
        <v>0.56643676576509627</v>
      </c>
      <c r="M23" s="4">
        <v>1.6573510964067661</v>
      </c>
      <c r="N23" s="4">
        <v>2.1003101402663802</v>
      </c>
      <c r="O23" s="4">
        <v>1.340000632250367</v>
      </c>
      <c r="P23" s="4">
        <v>3.0783362695662531</v>
      </c>
      <c r="Q23" s="4">
        <v>-5.6639672649012276</v>
      </c>
      <c r="R23" s="4">
        <v>-3.1903897207918503</v>
      </c>
      <c r="S23" s="4">
        <v>0.23881417284434625</v>
      </c>
      <c r="T23" s="4">
        <v>1.6392045932433059</v>
      </c>
      <c r="U23" s="4">
        <v>1.2444715317105262</v>
      </c>
      <c r="V23" s="4">
        <v>3.6938966102228332</v>
      </c>
      <c r="W23" s="4">
        <v>0.51260277429664924</v>
      </c>
      <c r="X23" s="4">
        <v>-1.7187475955755835</v>
      </c>
      <c r="Y23" s="4">
        <v>-2.6669060833819063</v>
      </c>
      <c r="Z23" s="4">
        <v>-0.93898935905048653</v>
      </c>
      <c r="AA23" s="4">
        <v>-0.41727470067488193</v>
      </c>
      <c r="AB23" s="4">
        <v>2.0852157080942879</v>
      </c>
      <c r="AC23" s="4">
        <v>2.9600740808713017</v>
      </c>
      <c r="AD23" s="4">
        <v>2.2389139765433841</v>
      </c>
      <c r="AE23" s="7">
        <v>-4.5467687248601507</v>
      </c>
      <c r="AF23" s="4">
        <v>-1.8544731502674858</v>
      </c>
      <c r="AG23" s="8">
        <v>-0.25721626223096761</v>
      </c>
      <c r="AH23" s="9">
        <v>1.2637713241385415</v>
      </c>
      <c r="AI23" s="9">
        <v>0.16708444416722948</v>
      </c>
      <c r="AJ23" s="9">
        <v>-1.0955141832921565E-2</v>
      </c>
      <c r="AK23" s="9">
        <v>0.13573084261455159</v>
      </c>
      <c r="AL23" s="9">
        <v>0.19647174293072242</v>
      </c>
    </row>
    <row r="24" spans="1:39">
      <c r="A24" t="s">
        <v>22</v>
      </c>
      <c r="B24" s="4">
        <v>-2.3630958988844553</v>
      </c>
      <c r="C24" s="4">
        <v>0.98588880641647769</v>
      </c>
      <c r="D24" s="4">
        <v>4.7467993945182938</v>
      </c>
      <c r="E24" s="4">
        <v>6.9789098528179219</v>
      </c>
      <c r="F24" s="4">
        <v>-0.59075250248157118</v>
      </c>
      <c r="G24" s="4">
        <v>-7.9763839800957097</v>
      </c>
      <c r="H24" s="4">
        <v>-5.7028992755755477</v>
      </c>
      <c r="I24" s="4">
        <v>-3.3479380096506697</v>
      </c>
      <c r="J24" s="4">
        <v>0.73518145989578998</v>
      </c>
      <c r="K24" s="4">
        <v>4.1156052769286129</v>
      </c>
      <c r="L24" s="4">
        <v>4.3385947444679216</v>
      </c>
      <c r="M24" s="4">
        <v>0.9180296571060651</v>
      </c>
      <c r="N24" s="4">
        <v>-1.5559334563446383</v>
      </c>
      <c r="O24" s="4">
        <v>-2.4433119597778852</v>
      </c>
      <c r="P24" s="4">
        <v>-1.3919801944920094</v>
      </c>
      <c r="Q24" s="4">
        <v>-0.21649055647487392</v>
      </c>
      <c r="R24" s="4">
        <v>2.0363878973120699</v>
      </c>
      <c r="S24" s="4">
        <v>3.72857473798984</v>
      </c>
      <c r="T24" s="4">
        <v>-0.27888537329763424</v>
      </c>
      <c r="U24" s="4">
        <v>-0.68454392953750731</v>
      </c>
      <c r="V24" s="4">
        <v>3.038358612821116E-3</v>
      </c>
      <c r="W24" s="4">
        <v>-1.0103615623638156</v>
      </c>
      <c r="X24" s="4">
        <v>-1.5867206353677827</v>
      </c>
      <c r="Y24" s="4">
        <v>-1.1990829232297768</v>
      </c>
      <c r="Z24" s="4">
        <v>0.59200438741370354</v>
      </c>
      <c r="AA24" s="4">
        <v>0.44503618749327661</v>
      </c>
      <c r="AB24" s="4">
        <v>0.68115914170167369</v>
      </c>
      <c r="AC24" s="4">
        <v>2.2114604336984107</v>
      </c>
      <c r="AD24" s="4">
        <v>1.351771956270664</v>
      </c>
      <c r="AE24" s="7">
        <v>-2.485399737729868</v>
      </c>
      <c r="AF24" s="4">
        <v>-0.35679195917139372</v>
      </c>
      <c r="AG24" s="8">
        <v>-2.1232400193302148</v>
      </c>
      <c r="AH24" s="9">
        <v>-1.2163005752771232</v>
      </c>
      <c r="AI24" s="9">
        <v>-1.982590819637747E-2</v>
      </c>
      <c r="AJ24" s="9">
        <v>0.37743175032202447</v>
      </c>
      <c r="AK24" s="9">
        <v>0.62584832276927505</v>
      </c>
      <c r="AL24" s="9">
        <v>1.2877379392366033</v>
      </c>
      <c r="AM24" s="6" t="s">
        <v>31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tabSelected="1" zoomScale="80" zoomScaleNormal="80" workbookViewId="0">
      <pane xSplit="1" ySplit="1" topLeftCell="AA2" activePane="bottomRight" state="frozen"/>
      <selection pane="topRight" activeCell="B1" sqref="B1"/>
      <selection pane="bottomLeft" activeCell="A2" sqref="A2"/>
      <selection pane="bottomRight" activeCell="AR4" sqref="AR4"/>
    </sheetView>
  </sheetViews>
  <sheetFormatPr baseColWidth="10" defaultRowHeight="12.75"/>
  <cols>
    <col min="1" max="1" width="27.28515625" bestFit="1" customWidth="1"/>
  </cols>
  <sheetData>
    <row r="1" spans="1:39">
      <c r="A1" t="s">
        <v>26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</row>
    <row r="2" spans="1:39">
      <c r="A2" t="s">
        <v>29</v>
      </c>
      <c r="B2" s="4">
        <f>SUMPRODUCT('PIB PPA'!B30:B52,OG!B2:B24)</f>
        <v>0.96863177279012891</v>
      </c>
      <c r="C2" s="4">
        <f>SUMPRODUCT('PIB PPA'!C30:C52,OG!C2:C24)</f>
        <v>0.21425718895267651</v>
      </c>
      <c r="D2" s="4">
        <f>SUMPRODUCT('PIB PPA'!D30:D52,OG!D2:D24)</f>
        <v>-1.3320257949123293</v>
      </c>
      <c r="E2" s="4">
        <f>SUMPRODUCT('PIB PPA'!E30:E52,OG!E2:E24)</f>
        <v>-2.5365907217601187</v>
      </c>
      <c r="F2" s="4">
        <f>SUMPRODUCT('PIB PPA'!F30:F52,OG!F2:F24)</f>
        <v>-0.8807316290486974</v>
      </c>
      <c r="G2" s="4">
        <f>SUMPRODUCT('PIB PPA'!G30:G52,OG!G2:G24)</f>
        <v>-0.82910202945770672</v>
      </c>
      <c r="H2" s="4">
        <f>SUMPRODUCT('PIB PPA'!H30:H52,OG!H2:H24)</f>
        <v>0.25085058491012946</v>
      </c>
      <c r="I2" s="4">
        <f>SUMPRODUCT('PIB PPA'!I30:I52,OG!I2:I24)</f>
        <v>0.77056332488798873</v>
      </c>
      <c r="J2" s="4">
        <f>SUMPRODUCT('PIB PPA'!J30:J52,OG!J2:J24)</f>
        <v>1.0854887324977895</v>
      </c>
      <c r="K2" s="4">
        <f>SUMPRODUCT('PIB PPA'!K30:K52,OG!K2:K24)</f>
        <v>0.61331021632600569</v>
      </c>
      <c r="L2" s="4">
        <f>SUMPRODUCT('PIB PPA'!L30:L52,OG!L2:L24)</f>
        <v>-0.91376853300520222</v>
      </c>
      <c r="M2" s="4">
        <f>SUMPRODUCT('PIB PPA'!M30:M52,OG!M2:M24)</f>
        <v>-1.9746905891729287</v>
      </c>
      <c r="N2" s="4">
        <f>SUMPRODUCT('PIB PPA'!N30:N52,OG!N2:N24)</f>
        <v>-2.5820403948862292</v>
      </c>
      <c r="O2" s="4">
        <f>SUMPRODUCT('PIB PPA'!O30:O52,OG!O2:O24)</f>
        <v>-2.2113555906779285</v>
      </c>
      <c r="P2" s="4">
        <f>SUMPRODUCT('PIB PPA'!P30:P52,OG!P2:P24)</f>
        <v>-0.33909223821567031</v>
      </c>
      <c r="Q2" s="4">
        <f>SUMPRODUCT('PIB PPA'!Q30:Q52,OG!Q2:Q24)</f>
        <v>0.40629903946821583</v>
      </c>
      <c r="R2" s="4">
        <f>SUMPRODUCT('PIB PPA'!R30:R52,OG!R2:R24)</f>
        <v>1.5414760758036905</v>
      </c>
      <c r="S2" s="4">
        <f>SUMPRODUCT('PIB PPA'!S30:S52,OG!S2:S24)</f>
        <v>2.28322241806316</v>
      </c>
      <c r="T2" s="4">
        <f>SUMPRODUCT('PIB PPA'!T30:T52,OG!T2:T24)</f>
        <v>-0.3461710209447183</v>
      </c>
      <c r="U2" s="4">
        <f>SUMPRODUCT('PIB PPA'!U30:U52,OG!U2:U24)</f>
        <v>2.0782830607835756E-2</v>
      </c>
      <c r="V2" s="4">
        <f>SUMPRODUCT('PIB PPA'!V30:V52,OG!V2:V24)</f>
        <v>0.93350734646119493</v>
      </c>
      <c r="W2" s="4">
        <f>SUMPRODUCT('PIB PPA'!W30:W52,OG!W2:W24)</f>
        <v>-0.61016893917912207</v>
      </c>
      <c r="X2" s="4">
        <f>SUMPRODUCT('PIB PPA'!X30:X52,OG!X2:X24)</f>
        <v>-1.2666404751038525</v>
      </c>
      <c r="Y2" s="4">
        <f>SUMPRODUCT('PIB PPA'!Y30:Y52,OG!Y2:Y24)</f>
        <v>-1.6089825347760585</v>
      </c>
      <c r="Z2" s="4">
        <f>SUMPRODUCT('PIB PPA'!Z30:Z52,OG!Z2:Z24)</f>
        <v>-0.64709999407956831</v>
      </c>
      <c r="AA2" s="4">
        <f>SUMPRODUCT('PIB PPA'!AA30:AA52,OG!AA2:AA24)</f>
        <v>-0.22967406058639395</v>
      </c>
      <c r="AB2" s="4">
        <f>SUMPRODUCT('PIB PPA'!AB30:AB52,OG!AB2:AB24)</f>
        <v>0.57272745652341284</v>
      </c>
      <c r="AC2" s="4">
        <f>SUMPRODUCT('PIB PPA'!AC30:AC52,OG!AC2:AC24)</f>
        <v>1.8078114397479668</v>
      </c>
      <c r="AD2" s="4">
        <f>SUMPRODUCT('PIB PPA'!AD30:AD52,OG!AD2:AD24)</f>
        <v>0.84996685172278608</v>
      </c>
      <c r="AE2" s="4">
        <f>SUMPRODUCT('PIB PPA'!AE30:AE52,OG!AE2:AE24)</f>
        <v>-2.0823600176079786</v>
      </c>
      <c r="AF2" s="4">
        <f>SUMPRODUCT('PIB PPA'!AF30:AF52,OG!AF2:AF24)</f>
        <v>-6.2514223044847425E-2</v>
      </c>
      <c r="AG2" s="4">
        <f>SUMPRODUCT('PIB PPA'!AG30:AG52,OG!AG2:AG24)</f>
        <v>0.42077566322574977</v>
      </c>
      <c r="AH2" s="4">
        <f>SUMPRODUCT('PIB PPA'!AH30:AH52,OG!AH2:AH24)</f>
        <v>1.7082147424655632E-2</v>
      </c>
      <c r="AI2" s="4">
        <f>SUMPRODUCT('PIB PPA'!AI30:AI52,OG!AI2:AI24)</f>
        <v>0.10646515124055257</v>
      </c>
      <c r="AJ2" s="4">
        <f>SUMPRODUCT('PIB PPA'!AJ30:AJ52,OG!AJ2:AJ24)</f>
        <v>6.128296836719007E-2</v>
      </c>
      <c r="AK2" s="4">
        <f>SUMPRODUCT('PIB PPA'!AK30:AK52,OG!AK2:AK24)</f>
        <v>-0.36729727907674653</v>
      </c>
      <c r="AL2" s="4">
        <f>SUMPRODUCT('PIB PPA'!AL30:AL52,OG!AL2:AL24)</f>
        <v>-0.81440764806990784</v>
      </c>
      <c r="AM2" s="3" t="s">
        <v>27</v>
      </c>
    </row>
    <row r="3" spans="1:39">
      <c r="AM3" s="3"/>
    </row>
    <row r="4" spans="1:39">
      <c r="B4">
        <f t="shared" ref="B4:AL4" si="0">B2/100</f>
        <v>9.6863177279012894E-3</v>
      </c>
      <c r="C4">
        <f t="shared" si="0"/>
        <v>2.142571889526765E-3</v>
      </c>
      <c r="D4">
        <f t="shared" si="0"/>
        <v>-1.3320257949123292E-2</v>
      </c>
      <c r="E4">
        <f t="shared" si="0"/>
        <v>-2.5365907217601187E-2</v>
      </c>
      <c r="F4">
        <f t="shared" si="0"/>
        <v>-8.8073162904869738E-3</v>
      </c>
      <c r="G4">
        <f t="shared" si="0"/>
        <v>-8.2910202945770672E-3</v>
      </c>
      <c r="H4">
        <f t="shared" si="0"/>
        <v>2.5085058491012948E-3</v>
      </c>
      <c r="I4">
        <f t="shared" si="0"/>
        <v>7.7056332488798871E-3</v>
      </c>
      <c r="J4">
        <f t="shared" si="0"/>
        <v>1.0854887324977896E-2</v>
      </c>
      <c r="K4">
        <f t="shared" si="0"/>
        <v>6.133102163260057E-3</v>
      </c>
      <c r="L4">
        <f t="shared" si="0"/>
        <v>-9.1376853300520217E-3</v>
      </c>
      <c r="M4">
        <f t="shared" si="0"/>
        <v>-1.9746905891729286E-2</v>
      </c>
      <c r="N4">
        <f t="shared" si="0"/>
        <v>-2.5820403948862293E-2</v>
      </c>
      <c r="O4">
        <f t="shared" si="0"/>
        <v>-2.2113555906779284E-2</v>
      </c>
      <c r="P4">
        <f t="shared" si="0"/>
        <v>-3.3909223821567032E-3</v>
      </c>
      <c r="Q4">
        <f t="shared" si="0"/>
        <v>4.0629903946821583E-3</v>
      </c>
      <c r="R4">
        <f t="shared" si="0"/>
        <v>1.5414760758036905E-2</v>
      </c>
      <c r="S4">
        <f t="shared" si="0"/>
        <v>2.2832224180631598E-2</v>
      </c>
      <c r="T4">
        <f t="shared" si="0"/>
        <v>-3.4617102094471829E-3</v>
      </c>
      <c r="U4">
        <f t="shared" si="0"/>
        <v>2.0782830607835755E-4</v>
      </c>
      <c r="V4">
        <f t="shared" si="0"/>
        <v>9.3350734646119489E-3</v>
      </c>
      <c r="W4">
        <f t="shared" si="0"/>
        <v>-6.1016893917912205E-3</v>
      </c>
      <c r="X4">
        <f t="shared" si="0"/>
        <v>-1.2666404751038524E-2</v>
      </c>
      <c r="Y4">
        <f t="shared" si="0"/>
        <v>-1.6089825347760586E-2</v>
      </c>
      <c r="Z4">
        <f t="shared" si="0"/>
        <v>-6.4709999407956834E-3</v>
      </c>
      <c r="AA4">
        <f t="shared" si="0"/>
        <v>-2.2967406058639396E-3</v>
      </c>
      <c r="AB4">
        <f t="shared" si="0"/>
        <v>5.7272745652341287E-3</v>
      </c>
      <c r="AC4">
        <f t="shared" si="0"/>
        <v>1.8078114397479667E-2</v>
      </c>
      <c r="AD4">
        <f t="shared" si="0"/>
        <v>8.4996685172278614E-3</v>
      </c>
      <c r="AE4">
        <f t="shared" si="0"/>
        <v>-2.0823600176079787E-2</v>
      </c>
      <c r="AF4">
        <f t="shared" si="0"/>
        <v>-6.2514223044847429E-4</v>
      </c>
      <c r="AG4">
        <f t="shared" si="0"/>
        <v>4.2077566322574981E-3</v>
      </c>
      <c r="AH4">
        <f t="shared" si="0"/>
        <v>1.7082147424655632E-4</v>
      </c>
      <c r="AI4">
        <f t="shared" si="0"/>
        <v>1.0646515124055258E-3</v>
      </c>
      <c r="AJ4">
        <f t="shared" si="0"/>
        <v>6.1282968367190073E-4</v>
      </c>
      <c r="AK4">
        <f t="shared" si="0"/>
        <v>-3.6729727907674654E-3</v>
      </c>
      <c r="AL4">
        <f t="shared" si="0"/>
        <v>-8.1440764806990779E-3</v>
      </c>
      <c r="AM4" s="3" t="s">
        <v>28</v>
      </c>
    </row>
    <row r="10" spans="1:39">
      <c r="B10" s="4"/>
    </row>
    <row r="11" spans="1:39">
      <c r="B11" s="4"/>
    </row>
    <row r="12" spans="1:39">
      <c r="B12" s="4"/>
    </row>
    <row r="13" spans="1:39">
      <c r="B13" s="4"/>
    </row>
    <row r="14" spans="1:39">
      <c r="B14" s="4"/>
    </row>
    <row r="15" spans="1:39">
      <c r="B15" s="4"/>
    </row>
    <row r="16" spans="1:39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</sheetData>
  <pageMargins left="0.7" right="0.7" top="0.75" bottom="0.75" header="0.3" footer="0.3"/>
  <ignoredErrors>
    <ignoredError sqref="Q2:AG2 B2:P2 AH2:AL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PIB PPA</vt:lpstr>
      <vt:lpstr>OG</vt:lpstr>
      <vt:lpstr>OG RDM</vt:lpstr>
      <vt:lpstr>Graph1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 Saadaoui</dc:creator>
  <cp:lastModifiedBy>Jamel</cp:lastModifiedBy>
  <dcterms:created xsi:type="dcterms:W3CDTF">2009-05-11T07:00:14Z</dcterms:created>
  <dcterms:modified xsi:type="dcterms:W3CDTF">2016-07-21T13:52:41Z</dcterms:modified>
</cp:coreProperties>
</file>