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120" yWindow="105" windowWidth="15480" windowHeight="11640" tabRatio="705" activeTab="9"/>
  </bookViews>
  <sheets>
    <sheet name="Solde JP" sheetId="1" r:id="rId1"/>
    <sheet name="Solde UK" sheetId="2" r:id="rId2"/>
    <sheet name="Solde CH" sheetId="3" r:id="rId3"/>
    <sheet name="Solde EU" sheetId="4" r:id="rId4"/>
    <sheet name="Solde RoW" sheetId="5" r:id="rId5"/>
    <sheet name="Solde US" sheetId="9" r:id="rId6"/>
    <sheet name="Average OCI" sheetId="7" r:id="rId7"/>
    <sheet name="Average" sheetId="6" r:id="rId8"/>
    <sheet name="OCE" sheetId="8" r:id="rId9"/>
    <sheet name="ERM" sheetId="10" r:id="rId10"/>
  </sheets>
  <calcPr calcId="162913"/>
</workbook>
</file>

<file path=xl/calcChain.xml><?xml version="1.0" encoding="utf-8"?>
<calcChain xmlns="http://schemas.openxmlformats.org/spreadsheetml/2006/main">
  <c r="H12" i="8" l="1"/>
  <c r="I12" i="8"/>
  <c r="J12" i="8"/>
  <c r="K12" i="8"/>
  <c r="L12" i="8"/>
  <c r="M12" i="8"/>
  <c r="H13" i="8"/>
  <c r="I13" i="8"/>
  <c r="J13" i="8"/>
  <c r="K13" i="8"/>
  <c r="L13" i="8"/>
  <c r="M13" i="8"/>
  <c r="H14" i="8"/>
  <c r="I14" i="8"/>
  <c r="J14" i="8"/>
  <c r="K14" i="8"/>
  <c r="L14" i="8"/>
  <c r="M14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H12" i="6"/>
  <c r="I12" i="6"/>
  <c r="J12" i="6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H44" i="7"/>
  <c r="I44" i="7"/>
  <c r="J44" i="7"/>
  <c r="K44" i="7"/>
  <c r="L44" i="7"/>
  <c r="M44" i="7"/>
  <c r="H45" i="7"/>
  <c r="I45" i="7"/>
  <c r="J45" i="7"/>
  <c r="K45" i="7"/>
  <c r="L45" i="7"/>
  <c r="M45" i="7"/>
  <c r="H46" i="7"/>
  <c r="I46" i="7"/>
  <c r="J46" i="7"/>
  <c r="K46" i="7"/>
  <c r="L46" i="7"/>
  <c r="M46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H29" i="7"/>
  <c r="I29" i="7"/>
  <c r="J29" i="7"/>
  <c r="K29" i="7"/>
  <c r="L29" i="7"/>
  <c r="M29" i="7"/>
  <c r="H30" i="7"/>
  <c r="I30" i="7"/>
  <c r="J30" i="7"/>
  <c r="K30" i="7"/>
  <c r="L30" i="7"/>
  <c r="M30" i="7"/>
  <c r="H31" i="7"/>
  <c r="I31" i="7"/>
  <c r="J31" i="7"/>
  <c r="K31" i="7"/>
  <c r="L31" i="7"/>
  <c r="M31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V12" i="7"/>
  <c r="V13" i="7"/>
  <c r="V14" i="7"/>
  <c r="M12" i="7"/>
  <c r="M13" i="7"/>
  <c r="M14" i="7"/>
  <c r="L12" i="7"/>
  <c r="L13" i="7"/>
  <c r="L14" i="7"/>
  <c r="K12" i="7"/>
  <c r="K13" i="7"/>
  <c r="K14" i="7"/>
  <c r="J12" i="7"/>
  <c r="J13" i="7"/>
  <c r="J14" i="7"/>
  <c r="I12" i="7"/>
  <c r="I13" i="7"/>
  <c r="I14" i="7"/>
  <c r="H12" i="7"/>
  <c r="H13" i="7"/>
  <c r="H14" i="7"/>
  <c r="F12" i="7"/>
  <c r="F13" i="7"/>
  <c r="F14" i="7"/>
  <c r="E12" i="7"/>
  <c r="E13" i="7"/>
  <c r="E14" i="7"/>
  <c r="D12" i="7"/>
  <c r="D13" i="7"/>
  <c r="D14" i="7"/>
  <c r="C12" i="7"/>
  <c r="C13" i="7"/>
  <c r="C14" i="7"/>
  <c r="B12" i="7"/>
  <c r="B13" i="7"/>
  <c r="B14" i="7"/>
  <c r="B10" i="8" l="1"/>
  <c r="C10" i="8"/>
  <c r="D10" i="8"/>
  <c r="E10" i="8"/>
  <c r="F10" i="8"/>
  <c r="H10" i="8"/>
  <c r="I10" i="8"/>
  <c r="J10" i="8"/>
  <c r="K10" i="8"/>
  <c r="L10" i="8"/>
  <c r="M10" i="8"/>
  <c r="B11" i="8"/>
  <c r="C11" i="8"/>
  <c r="D11" i="8"/>
  <c r="E11" i="8"/>
  <c r="F11" i="8"/>
  <c r="H11" i="8"/>
  <c r="I11" i="8"/>
  <c r="J11" i="8"/>
  <c r="K11" i="8"/>
  <c r="L11" i="8"/>
  <c r="M11" i="8"/>
  <c r="B10" i="6"/>
  <c r="C10" i="6"/>
  <c r="D10" i="6"/>
  <c r="E10" i="6"/>
  <c r="F10" i="6"/>
  <c r="H10" i="6"/>
  <c r="I10" i="6"/>
  <c r="J10" i="6"/>
  <c r="K10" i="6"/>
  <c r="L10" i="6"/>
  <c r="M10" i="6"/>
  <c r="B11" i="6"/>
  <c r="C11" i="6"/>
  <c r="D11" i="6"/>
  <c r="E11" i="6"/>
  <c r="F11" i="6"/>
  <c r="H11" i="6"/>
  <c r="I11" i="6"/>
  <c r="J11" i="6"/>
  <c r="K11" i="6"/>
  <c r="L11" i="6"/>
  <c r="M11" i="6"/>
  <c r="H27" i="7" l="1"/>
  <c r="I27" i="7"/>
  <c r="J27" i="7"/>
  <c r="K27" i="7"/>
  <c r="L27" i="7"/>
  <c r="M27" i="7"/>
  <c r="H28" i="7"/>
  <c r="I28" i="7"/>
  <c r="J28" i="7"/>
  <c r="K28" i="7"/>
  <c r="L28" i="7"/>
  <c r="M28" i="7"/>
  <c r="B27" i="7"/>
  <c r="C27" i="7"/>
  <c r="D27" i="7"/>
  <c r="E27" i="7"/>
  <c r="F27" i="7"/>
  <c r="B28" i="7"/>
  <c r="C28" i="7"/>
  <c r="D28" i="7"/>
  <c r="E28" i="7"/>
  <c r="F28" i="7"/>
  <c r="H10" i="7"/>
  <c r="I10" i="7"/>
  <c r="J10" i="7"/>
  <c r="K10" i="7"/>
  <c r="L10" i="7"/>
  <c r="M10" i="7"/>
  <c r="H11" i="7"/>
  <c r="I11" i="7"/>
  <c r="J11" i="7"/>
  <c r="K11" i="7"/>
  <c r="L11" i="7"/>
  <c r="M11" i="7"/>
  <c r="B10" i="7"/>
  <c r="C10" i="7"/>
  <c r="D10" i="7"/>
  <c r="E10" i="7"/>
  <c r="F10" i="7"/>
  <c r="B11" i="7"/>
  <c r="C11" i="7"/>
  <c r="D11" i="7"/>
  <c r="E11" i="7"/>
  <c r="F11" i="7"/>
  <c r="B9" i="8"/>
  <c r="C9" i="8"/>
  <c r="D9" i="8"/>
  <c r="E9" i="8"/>
  <c r="F9" i="8"/>
  <c r="H9" i="8"/>
  <c r="I9" i="8"/>
  <c r="J9" i="8"/>
  <c r="K9" i="8"/>
  <c r="L9" i="8"/>
  <c r="M9" i="8"/>
  <c r="B9" i="6"/>
  <c r="C9" i="6"/>
  <c r="D9" i="6"/>
  <c r="E9" i="6"/>
  <c r="F9" i="6"/>
  <c r="H9" i="6"/>
  <c r="I9" i="6"/>
  <c r="J9" i="6"/>
  <c r="K9" i="6"/>
  <c r="L9" i="6"/>
  <c r="M9" i="6"/>
  <c r="B9" i="7"/>
  <c r="B26" i="7"/>
  <c r="C26" i="7"/>
  <c r="D26" i="7"/>
  <c r="E26" i="7"/>
  <c r="F26" i="7"/>
  <c r="H26" i="7"/>
  <c r="I26" i="7"/>
  <c r="J26" i="7"/>
  <c r="K26" i="7"/>
  <c r="L26" i="7"/>
  <c r="M26" i="7"/>
  <c r="C9" i="7"/>
  <c r="D9" i="7"/>
  <c r="E9" i="7"/>
  <c r="F9" i="7"/>
  <c r="H9" i="7"/>
  <c r="I9" i="7"/>
  <c r="J9" i="7"/>
  <c r="K9" i="7"/>
  <c r="L9" i="7"/>
  <c r="M9" i="7"/>
  <c r="B2" i="7"/>
  <c r="B3" i="7"/>
  <c r="B4" i="7"/>
  <c r="B5" i="7"/>
  <c r="B6" i="7"/>
  <c r="B7" i="7"/>
  <c r="B8" i="7"/>
  <c r="C2" i="7"/>
  <c r="D2" i="7"/>
  <c r="E2" i="7"/>
  <c r="F2" i="7"/>
  <c r="C3" i="7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H2" i="7"/>
  <c r="H3" i="7"/>
  <c r="H4" i="7"/>
  <c r="H5" i="7"/>
  <c r="H6" i="7"/>
  <c r="H7" i="7"/>
  <c r="H8" i="7"/>
  <c r="I2" i="7"/>
  <c r="J2" i="7"/>
  <c r="K2" i="7"/>
  <c r="L2" i="7"/>
  <c r="M2" i="7"/>
  <c r="I3" i="7"/>
  <c r="J3" i="7"/>
  <c r="K3" i="7"/>
  <c r="L3" i="7"/>
  <c r="M3" i="7"/>
  <c r="I4" i="7"/>
  <c r="J4" i="7"/>
  <c r="K4" i="7"/>
  <c r="L4" i="7"/>
  <c r="M4" i="7"/>
  <c r="I5" i="7"/>
  <c r="J5" i="7"/>
  <c r="K5" i="7"/>
  <c r="L5" i="7"/>
  <c r="M5" i="7"/>
  <c r="I6" i="7"/>
  <c r="J6" i="7"/>
  <c r="K6" i="7"/>
  <c r="L6" i="7"/>
  <c r="M6" i="7"/>
  <c r="I7" i="7"/>
  <c r="J7" i="7"/>
  <c r="K7" i="7"/>
  <c r="L7" i="7"/>
  <c r="M7" i="7"/>
  <c r="I8" i="7"/>
  <c r="J8" i="7"/>
  <c r="K8" i="7"/>
  <c r="L8" i="7"/>
  <c r="M8" i="7"/>
  <c r="B19" i="7"/>
  <c r="B20" i="7"/>
  <c r="B21" i="7"/>
  <c r="B22" i="7"/>
  <c r="B23" i="7"/>
  <c r="B24" i="7"/>
  <c r="B25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H19" i="7"/>
  <c r="H20" i="7"/>
  <c r="H21" i="7"/>
  <c r="H22" i="7"/>
  <c r="H23" i="7"/>
  <c r="H24" i="7"/>
  <c r="H25" i="7"/>
  <c r="I19" i="7"/>
  <c r="J19" i="7"/>
  <c r="K19" i="7"/>
  <c r="L19" i="7"/>
  <c r="M19" i="7"/>
  <c r="I20" i="7"/>
  <c r="J20" i="7"/>
  <c r="K20" i="7"/>
  <c r="L20" i="7"/>
  <c r="M20" i="7"/>
  <c r="I21" i="7"/>
  <c r="J21" i="7"/>
  <c r="K21" i="7"/>
  <c r="K36" i="7" s="1"/>
  <c r="L21" i="7"/>
  <c r="M21" i="7"/>
  <c r="I22" i="7"/>
  <c r="J22" i="7"/>
  <c r="K22" i="7"/>
  <c r="L22" i="7"/>
  <c r="M22" i="7"/>
  <c r="I23" i="7"/>
  <c r="J23" i="7"/>
  <c r="K23" i="7"/>
  <c r="L23" i="7"/>
  <c r="M23" i="7"/>
  <c r="M38" i="7" s="1"/>
  <c r="I24" i="7"/>
  <c r="J24" i="7"/>
  <c r="K24" i="7"/>
  <c r="L24" i="7"/>
  <c r="M24" i="7"/>
  <c r="I25" i="7"/>
  <c r="J25" i="7"/>
  <c r="K25" i="7"/>
  <c r="L25" i="7"/>
  <c r="M25" i="7"/>
  <c r="B2" i="6"/>
  <c r="B3" i="6"/>
  <c r="B4" i="6"/>
  <c r="B5" i="6"/>
  <c r="B6" i="6"/>
  <c r="B7" i="6"/>
  <c r="B8" i="6"/>
  <c r="C2" i="6"/>
  <c r="D2" i="6"/>
  <c r="E2" i="6"/>
  <c r="F2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H2" i="6"/>
  <c r="H3" i="6"/>
  <c r="H4" i="6"/>
  <c r="H5" i="6"/>
  <c r="H6" i="6"/>
  <c r="H7" i="6"/>
  <c r="H8" i="6"/>
  <c r="I2" i="6"/>
  <c r="J2" i="6"/>
  <c r="K2" i="6"/>
  <c r="L2" i="6"/>
  <c r="M2" i="6"/>
  <c r="I3" i="6"/>
  <c r="J3" i="6"/>
  <c r="K3" i="6"/>
  <c r="L3" i="6"/>
  <c r="M3" i="6"/>
  <c r="I4" i="6"/>
  <c r="J4" i="6"/>
  <c r="K4" i="6"/>
  <c r="L4" i="6"/>
  <c r="M4" i="6"/>
  <c r="I5" i="6"/>
  <c r="J5" i="6"/>
  <c r="K5" i="6"/>
  <c r="L5" i="6"/>
  <c r="M5" i="6"/>
  <c r="I6" i="6"/>
  <c r="J6" i="6"/>
  <c r="K6" i="6"/>
  <c r="L6" i="6"/>
  <c r="M6" i="6"/>
  <c r="I7" i="6"/>
  <c r="J7" i="6"/>
  <c r="K7" i="6"/>
  <c r="L7" i="6"/>
  <c r="M7" i="6"/>
  <c r="I8" i="6"/>
  <c r="J8" i="6"/>
  <c r="K8" i="6"/>
  <c r="L8" i="6"/>
  <c r="M8" i="6"/>
  <c r="B2" i="8"/>
  <c r="B3" i="8"/>
  <c r="B4" i="8"/>
  <c r="B5" i="8"/>
  <c r="B6" i="8"/>
  <c r="B7" i="8"/>
  <c r="B8" i="8"/>
  <c r="C2" i="8"/>
  <c r="C3" i="8"/>
  <c r="C4" i="8"/>
  <c r="C5" i="8"/>
  <c r="C6" i="8"/>
  <c r="C7" i="8"/>
  <c r="C8" i="8"/>
  <c r="D2" i="8"/>
  <c r="E2" i="8"/>
  <c r="F2" i="8"/>
  <c r="D3" i="8"/>
  <c r="E3" i="8"/>
  <c r="F3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H8" i="8"/>
  <c r="I8" i="8"/>
  <c r="J8" i="8"/>
  <c r="K8" i="8"/>
  <c r="L8" i="8"/>
  <c r="M8" i="8"/>
  <c r="M3" i="8"/>
  <c r="M4" i="8"/>
  <c r="M5" i="8"/>
  <c r="M6" i="8"/>
  <c r="M7" i="8"/>
  <c r="M2" i="8"/>
  <c r="L3" i="8"/>
  <c r="L4" i="8"/>
  <c r="L5" i="8"/>
  <c r="L6" i="8"/>
  <c r="L7" i="8"/>
  <c r="L2" i="8"/>
  <c r="K3" i="8"/>
  <c r="K4" i="8"/>
  <c r="K5" i="8"/>
  <c r="K6" i="8"/>
  <c r="K7" i="8"/>
  <c r="K2" i="8"/>
  <c r="J3" i="8"/>
  <c r="J4" i="8"/>
  <c r="J5" i="8"/>
  <c r="J6" i="8"/>
  <c r="J7" i="8"/>
  <c r="J2" i="8"/>
  <c r="I3" i="8"/>
  <c r="I4" i="8"/>
  <c r="I5" i="8"/>
  <c r="I6" i="8"/>
  <c r="I7" i="8"/>
  <c r="I2" i="8"/>
  <c r="H3" i="8"/>
  <c r="H4" i="8"/>
  <c r="H5" i="8"/>
  <c r="H6" i="8"/>
  <c r="H7" i="8"/>
  <c r="H2" i="8"/>
  <c r="F37" i="7" l="1"/>
  <c r="B40" i="7"/>
  <c r="B34" i="7"/>
  <c r="F39" i="7"/>
  <c r="F35" i="7"/>
  <c r="I37" i="7"/>
  <c r="H36" i="7"/>
  <c r="C43" i="7"/>
  <c r="H43" i="7"/>
  <c r="V6" i="7"/>
  <c r="L37" i="7"/>
  <c r="M36" i="7"/>
  <c r="B38" i="7"/>
  <c r="C40" i="7"/>
  <c r="M41" i="7"/>
  <c r="F41" i="7"/>
  <c r="F43" i="7"/>
  <c r="B43" i="7"/>
  <c r="C42" i="7"/>
  <c r="M42" i="7"/>
  <c r="I42" i="7"/>
  <c r="J40" i="7"/>
  <c r="K39" i="7"/>
  <c r="L38" i="7"/>
  <c r="M37" i="7"/>
  <c r="K35" i="7"/>
  <c r="L34" i="7"/>
  <c r="H40" i="7"/>
  <c r="E37" i="7"/>
  <c r="E34" i="7"/>
  <c r="B35" i="7"/>
  <c r="L40" i="7"/>
  <c r="M39" i="7"/>
  <c r="I39" i="7"/>
  <c r="J38" i="7"/>
  <c r="V5" i="7"/>
  <c r="L36" i="7"/>
  <c r="M35" i="7"/>
  <c r="I35" i="7"/>
  <c r="J34" i="7"/>
  <c r="H38" i="7"/>
  <c r="H34" i="7"/>
  <c r="C39" i="7"/>
  <c r="C38" i="7"/>
  <c r="C35" i="7"/>
  <c r="C34" i="7"/>
  <c r="B37" i="7"/>
  <c r="V11" i="7"/>
  <c r="K40" i="7"/>
  <c r="I38" i="7"/>
  <c r="J37" i="7"/>
  <c r="M34" i="7"/>
  <c r="H37" i="7"/>
  <c r="F40" i="7"/>
  <c r="F38" i="7"/>
  <c r="F36" i="7"/>
  <c r="F34" i="7"/>
  <c r="H41" i="7"/>
  <c r="C41" i="7"/>
  <c r="J41" i="7"/>
  <c r="E41" i="7"/>
  <c r="E43" i="7"/>
  <c r="F42" i="7"/>
  <c r="B42" i="7"/>
  <c r="J43" i="7"/>
  <c r="L42" i="7"/>
  <c r="H42" i="7"/>
  <c r="D42" i="7"/>
  <c r="L43" i="7"/>
  <c r="K37" i="7"/>
  <c r="M40" i="7"/>
  <c r="I40" i="7"/>
  <c r="J39" i="7"/>
  <c r="K38" i="7"/>
  <c r="I36" i="7"/>
  <c r="J35" i="7"/>
  <c r="K34" i="7"/>
  <c r="H39" i="7"/>
  <c r="H35" i="7"/>
  <c r="D37" i="7"/>
  <c r="D34" i="7"/>
  <c r="J36" i="7"/>
  <c r="E39" i="7"/>
  <c r="E38" i="7"/>
  <c r="B39" i="7"/>
  <c r="V7" i="7"/>
  <c r="V4" i="7"/>
  <c r="V3" i="7"/>
  <c r="V2" i="7"/>
  <c r="B36" i="7"/>
  <c r="V9" i="7"/>
  <c r="B41" i="7"/>
  <c r="L39" i="7"/>
  <c r="C37" i="7"/>
  <c r="C36" i="7"/>
  <c r="E40" i="7"/>
  <c r="E36" i="7"/>
  <c r="E35" i="7"/>
  <c r="K41" i="7"/>
  <c r="I41" i="7"/>
  <c r="D41" i="7"/>
  <c r="D43" i="7"/>
  <c r="E42" i="7"/>
  <c r="M43" i="7"/>
  <c r="I43" i="7"/>
  <c r="V10" i="7"/>
  <c r="D40" i="7"/>
  <c r="D39" i="7"/>
  <c r="D38" i="7"/>
  <c r="D36" i="7"/>
  <c r="D35" i="7"/>
  <c r="J42" i="7"/>
  <c r="L41" i="7"/>
  <c r="K43" i="7"/>
  <c r="L35" i="7"/>
  <c r="V8" i="7"/>
  <c r="I34" i="7"/>
  <c r="K42" i="7"/>
</calcChain>
</file>

<file path=xl/sharedStrings.xml><?xml version="1.0" encoding="utf-8"?>
<sst xmlns="http://schemas.openxmlformats.org/spreadsheetml/2006/main" count="135" uniqueCount="25">
  <si>
    <t>E6_0</t>
  </si>
  <si>
    <t>ECH_0</t>
  </si>
  <si>
    <t>EEU_0</t>
  </si>
  <si>
    <t>EJP_0</t>
  </si>
  <si>
    <t>EUK_0</t>
  </si>
  <si>
    <t>R6_0</t>
  </si>
  <si>
    <t>RCH_0</t>
  </si>
  <si>
    <t>REU_0</t>
  </si>
  <si>
    <t>RJP_0</t>
  </si>
  <si>
    <t>RUK_0</t>
  </si>
  <si>
    <t>RUS_0</t>
  </si>
  <si>
    <t>NB: Moyenne des résolutions incluant la cible du pays concerné</t>
  </si>
  <si>
    <t>NB : Moyenne de toutes les résolutions</t>
  </si>
  <si>
    <t>Nb : Résolution sans la cible de boc du pays dont on calcule le mésalignement</t>
  </si>
  <si>
    <t>OCI - RoW</t>
  </si>
  <si>
    <t>OCI</t>
  </si>
  <si>
    <t>RoW</t>
  </si>
  <si>
    <t>Σ PONDERE DES TCER</t>
  </si>
  <si>
    <t>JAPAN</t>
  </si>
  <si>
    <t>UK</t>
  </si>
  <si>
    <t>CHINA</t>
  </si>
  <si>
    <t>USA</t>
  </si>
  <si>
    <t xml:space="preserve">EU </t>
  </si>
  <si>
    <t>ROW</t>
  </si>
  <si>
    <t>FICHIER WORLD TRADE WEIGHT.XLS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</si>
</sst>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>
    <font>
      <sz val="10"/>
      <color theme="1"/>
      <name val="Arial Unicode MS"/>
      <family val="2"/>
    </font>
    <font>
      <sz val="10"/>
      <color indexed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1" fillId="0" borderId="0" xfId="1" applyNumberFormat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ont="1" applyBorder="1"/>
    <xf numFmtId="2" fontId="1" fillId="0" borderId="0" xfId="1" applyNumberFormat="1" applyFont="1"/>
    <xf numFmtId="2" fontId="0" fillId="0" borderId="0" xfId="0" applyNumberFormat="1"/>
    <xf numFmtId="2" fontId="0" fillId="0" borderId="0" xfId="0" applyNumberFormat="1" applyFont="1"/>
    <xf numFmtId="165" fontId="1" fillId="0" borderId="0" xfId="1" applyNumberFormat="1" applyFont="1"/>
    <xf numFmtId="165" fontId="0" fillId="0" borderId="0" xfId="0" applyNumberFormat="1"/>
    <xf numFmtId="0" fontId="1" fillId="0" borderId="0" xfId="1" applyNumberFormat="1" applyFont="1"/>
    <xf numFmtId="164" fontId="0" fillId="0" borderId="0" xfId="0" applyNumberFormat="1"/>
    <xf numFmtId="0" fontId="0" fillId="2" borderId="0" xfId="0" applyFill="1"/>
    <xf numFmtId="165" fontId="1" fillId="2" borderId="0" xfId="1" applyNumberFormat="1" applyFont="1" applyFill="1"/>
    <xf numFmtId="0" fontId="1" fillId="2" borderId="0" xfId="1" applyNumberFormat="1" applyFont="1" applyFill="1"/>
    <xf numFmtId="2" fontId="0" fillId="2" borderId="0" xfId="0" applyNumberFormat="1" applyFill="1"/>
    <xf numFmtId="0" fontId="0" fillId="3" borderId="0" xfId="0" applyFill="1"/>
    <xf numFmtId="165" fontId="1" fillId="3" borderId="0" xfId="1" applyNumberFormat="1" applyFont="1" applyFill="1"/>
    <xf numFmtId="2" fontId="0" fillId="3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ERM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OCI'!$H$1</c:f>
              <c:strCache>
                <c:ptCount val="1"/>
                <c:pt idx="0">
                  <c:v>R6_0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OCI'!$G$2:$G$14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'Average OCI'!$H$2:$H$14</c:f>
              <c:numCache>
                <c:formatCode>0.0%</c:formatCode>
                <c:ptCount val="13"/>
                <c:pt idx="0">
                  <c:v>4.8961240000000003E-2</c:v>
                </c:pt>
                <c:pt idx="1">
                  <c:v>9.4466080000000008E-2</c:v>
                </c:pt>
                <c:pt idx="2">
                  <c:v>8.7031060000000007E-2</c:v>
                </c:pt>
                <c:pt idx="3">
                  <c:v>3.7827520000000003E-2</c:v>
                </c:pt>
                <c:pt idx="4">
                  <c:v>3.5153480000000001E-2</c:v>
                </c:pt>
                <c:pt idx="5">
                  <c:v>5.6921599999999999E-3</c:v>
                </c:pt>
                <c:pt idx="6">
                  <c:v>5.1922600000000015E-3</c:v>
                </c:pt>
                <c:pt idx="7">
                  <c:v>3.0728860000000004E-2</c:v>
                </c:pt>
                <c:pt idx="8">
                  <c:v>-1.6646166E-2</c:v>
                </c:pt>
                <c:pt idx="9">
                  <c:v>-4.6671360000000002E-2</c:v>
                </c:pt>
                <c:pt idx="10">
                  <c:v>-6.0575999999999998E-2</c:v>
                </c:pt>
                <c:pt idx="11">
                  <c:v>-8.9582439999999999E-2</c:v>
                </c:pt>
                <c:pt idx="12">
                  <c:v>-9.227428E-2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D-4B72-A2B6-6A68CA90E15A}"/>
            </c:ext>
          </c:extLst>
        </c:ser>
        <c:ser>
          <c:idx val="1"/>
          <c:order val="1"/>
          <c:tx>
            <c:strRef>
              <c:f>'Average OCI'!$I$1</c:f>
              <c:strCache>
                <c:ptCount val="1"/>
                <c:pt idx="0">
                  <c:v>RCH_0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OCI'!$G$2:$G$14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'Average OCI'!$I$2:$I$14</c:f>
              <c:numCache>
                <c:formatCode>0.0%</c:formatCode>
                <c:ptCount val="13"/>
                <c:pt idx="0">
                  <c:v>5.9771074E-2</c:v>
                </c:pt>
                <c:pt idx="1">
                  <c:v>0.11041733999999999</c:v>
                </c:pt>
                <c:pt idx="2">
                  <c:v>0.16701988000000001</c:v>
                </c:pt>
                <c:pt idx="3">
                  <c:v>0.20708083999999999</c:v>
                </c:pt>
                <c:pt idx="4">
                  <c:v>0.17566986000000001</c:v>
                </c:pt>
                <c:pt idx="5">
                  <c:v>6.3864700000000024E-2</c:v>
                </c:pt>
                <c:pt idx="6">
                  <c:v>4.4861419999999999E-2</c:v>
                </c:pt>
                <c:pt idx="7">
                  <c:v>-3.3700077999999994E-2</c:v>
                </c:pt>
                <c:pt idx="8">
                  <c:v>-2.6116340000000005E-2</c:v>
                </c:pt>
                <c:pt idx="9">
                  <c:v>-5.8826559999999993E-2</c:v>
                </c:pt>
                <c:pt idx="10">
                  <c:v>-3.7399887999999999E-2</c:v>
                </c:pt>
                <c:pt idx="11">
                  <c:v>-5.7644779999999991E-3</c:v>
                </c:pt>
                <c:pt idx="12">
                  <c:v>-6.4915540000000018E-3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D-4B72-A2B6-6A68CA90E15A}"/>
            </c:ext>
          </c:extLst>
        </c:ser>
        <c:ser>
          <c:idx val="2"/>
          <c:order val="2"/>
          <c:tx>
            <c:strRef>
              <c:f>'Average OCI'!$J$1</c:f>
              <c:strCache>
                <c:ptCount val="1"/>
                <c:pt idx="0">
                  <c:v>REU_0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OCI'!$G$2:$G$14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'Average OCI'!$J$2:$J$14</c:f>
              <c:numCache>
                <c:formatCode>0.0%</c:formatCode>
                <c:ptCount val="13"/>
                <c:pt idx="0">
                  <c:v>7.1544640000000007E-2</c:v>
                </c:pt>
                <c:pt idx="1">
                  <c:v>1.8629599999999996E-2</c:v>
                </c:pt>
                <c:pt idx="2">
                  <c:v>1.6461820000000002E-2</c:v>
                </c:pt>
                <c:pt idx="3">
                  <c:v>-1.8203200000000003E-3</c:v>
                </c:pt>
                <c:pt idx="4">
                  <c:v>9.3027759999999987E-3</c:v>
                </c:pt>
                <c:pt idx="5">
                  <c:v>6.6175669999999992E-2</c:v>
                </c:pt>
                <c:pt idx="6">
                  <c:v>4.8641274799999995E-2</c:v>
                </c:pt>
                <c:pt idx="7">
                  <c:v>8.6454439999999994E-2</c:v>
                </c:pt>
                <c:pt idx="8">
                  <c:v>0.16259151999999999</c:v>
                </c:pt>
                <c:pt idx="9">
                  <c:v>0.17954421999999998</c:v>
                </c:pt>
                <c:pt idx="10">
                  <c:v>0.20143578000000001</c:v>
                </c:pt>
                <c:pt idx="11">
                  <c:v>0.26141651999999999</c:v>
                </c:pt>
                <c:pt idx="12">
                  <c:v>0.28618378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D-4B72-A2B6-6A68CA90E15A}"/>
            </c:ext>
          </c:extLst>
        </c:ser>
        <c:ser>
          <c:idx val="3"/>
          <c:order val="3"/>
          <c:tx>
            <c:strRef>
              <c:f>'Average OCI'!$K$1</c:f>
              <c:strCache>
                <c:ptCount val="1"/>
                <c:pt idx="0">
                  <c:v>RJP_0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OCI'!$G$2:$G$14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'Average OCI'!$K$2:$K$14</c:f>
              <c:numCache>
                <c:formatCode>0.0%</c:formatCode>
                <c:ptCount val="13"/>
                <c:pt idx="0">
                  <c:v>8.2259300000000007E-2</c:v>
                </c:pt>
                <c:pt idx="1">
                  <c:v>7.7767877999999999E-2</c:v>
                </c:pt>
                <c:pt idx="2">
                  <c:v>8.524437E-2</c:v>
                </c:pt>
                <c:pt idx="3">
                  <c:v>9.0044534000000009E-2</c:v>
                </c:pt>
                <c:pt idx="4">
                  <c:v>2.5435612000000003E-2</c:v>
                </c:pt>
                <c:pt idx="5">
                  <c:v>-4.5672649999999995E-2</c:v>
                </c:pt>
                <c:pt idx="6">
                  <c:v>4.7158675999999997E-2</c:v>
                </c:pt>
                <c:pt idx="7">
                  <c:v>-2.3411011999999998E-2</c:v>
                </c:pt>
                <c:pt idx="8">
                  <c:v>-1.0084308E-2</c:v>
                </c:pt>
                <c:pt idx="9">
                  <c:v>3.4491460000000002E-2</c:v>
                </c:pt>
                <c:pt idx="10">
                  <c:v>-3.5889000000000016E-3</c:v>
                </c:pt>
                <c:pt idx="11">
                  <c:v>6.9916619999999985E-2</c:v>
                </c:pt>
                <c:pt idx="12">
                  <c:v>7.0081838000000007E-2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D-4B72-A2B6-6A68CA90E15A}"/>
            </c:ext>
          </c:extLst>
        </c:ser>
        <c:ser>
          <c:idx val="4"/>
          <c:order val="4"/>
          <c:tx>
            <c:strRef>
              <c:f>'Average OCI'!$L$1</c:f>
              <c:strCache>
                <c:ptCount val="1"/>
                <c:pt idx="0">
                  <c:v>RUK_0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OCI'!$G$2:$G$14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'Average OCI'!$L$2:$L$14</c:f>
              <c:numCache>
                <c:formatCode>0.0%</c:formatCode>
                <c:ptCount val="13"/>
                <c:pt idx="0">
                  <c:v>-5.5452319999999999E-2</c:v>
                </c:pt>
                <c:pt idx="1">
                  <c:v>-1.6647224000000002E-2</c:v>
                </c:pt>
                <c:pt idx="2">
                  <c:v>-2.8878626000000018E-2</c:v>
                </c:pt>
                <c:pt idx="3">
                  <c:v>-3.8031000000000037E-3</c:v>
                </c:pt>
                <c:pt idx="4">
                  <c:v>-5.9516239999999998E-2</c:v>
                </c:pt>
                <c:pt idx="5">
                  <c:v>-0.12959518</c:v>
                </c:pt>
                <c:pt idx="6">
                  <c:v>-9.5780080000000004E-2</c:v>
                </c:pt>
                <c:pt idx="7">
                  <c:v>-0.11885380000000001</c:v>
                </c:pt>
                <c:pt idx="8">
                  <c:v>-0.17246896</c:v>
                </c:pt>
                <c:pt idx="9">
                  <c:v>-0.18618959999999998</c:v>
                </c:pt>
                <c:pt idx="10">
                  <c:v>-0.20989401999999999</c:v>
                </c:pt>
                <c:pt idx="11">
                  <c:v>-0.19440635999999997</c:v>
                </c:pt>
                <c:pt idx="12">
                  <c:v>-0.20771653999999998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D-4B72-A2B6-6A68CA90E15A}"/>
            </c:ext>
          </c:extLst>
        </c:ser>
        <c:ser>
          <c:idx val="5"/>
          <c:order val="5"/>
          <c:tx>
            <c:strRef>
              <c:f>'Average OCI'!$M$1</c:f>
              <c:strCache>
                <c:ptCount val="1"/>
                <c:pt idx="0">
                  <c:v>RUS_0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OCI'!$G$2:$G$14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'Average OCI'!$M$2:$M$14</c:f>
              <c:numCache>
                <c:formatCode>0.0%</c:formatCode>
                <c:ptCount val="13"/>
                <c:pt idx="0">
                  <c:v>-0.21890338000000004</c:v>
                </c:pt>
                <c:pt idx="1">
                  <c:v>-0.29127709999999996</c:v>
                </c:pt>
                <c:pt idx="2">
                  <c:v>-0.30977927999999999</c:v>
                </c:pt>
                <c:pt idx="3">
                  <c:v>-0.20728436</c:v>
                </c:pt>
                <c:pt idx="4">
                  <c:v>-0.18918682000000003</c:v>
                </c:pt>
                <c:pt idx="5">
                  <c:v>-0.11061639999999999</c:v>
                </c:pt>
                <c:pt idx="6">
                  <c:v>-0.11732098000000002</c:v>
                </c:pt>
                <c:pt idx="7">
                  <c:v>-0.12920194000000002</c:v>
                </c:pt>
                <c:pt idx="8">
                  <c:v>-9.8653179999999993E-2</c:v>
                </c:pt>
                <c:pt idx="9">
                  <c:v>-5.4176379999999989E-2</c:v>
                </c:pt>
                <c:pt idx="10">
                  <c:v>-4.0478699999999999E-2</c:v>
                </c:pt>
                <c:pt idx="11">
                  <c:v>-4.8510919999999971E-2</c:v>
                </c:pt>
                <c:pt idx="12">
                  <c:v>-6.7880919999999997E-2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D-4B72-A2B6-6A68CA90E1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6889744"/>
        <c:axId val="254816080"/>
      </c:lineChart>
      <c:catAx>
        <c:axId val="256889744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816080"/>
        <c:crosses val="autoZero"/>
        <c:auto val="1"/>
        <c:lblAlgn val="ctr"/>
        <c:lblOffset val="100"/>
        <c:noMultiLvlLbl val="0"/>
      </c:catAx>
      <c:valAx>
        <c:axId val="25481608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568897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H2" sqref="H2"/>
    </sheetView>
  </sheetViews>
  <sheetFormatPr baseColWidth="10" defaultRowHeight="12.75"/>
  <cols>
    <col min="2" max="2" width="12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2004</v>
      </c>
      <c r="B2" s="7">
        <v>0.34785280000000002</v>
      </c>
      <c r="C2" s="7">
        <v>0.33601189999999997</v>
      </c>
      <c r="D2" s="7">
        <v>0.38085580000000002</v>
      </c>
      <c r="E2" s="7">
        <v>-0.31959320000000002</v>
      </c>
      <c r="F2" s="7">
        <v>7.5360800000000006E-2</v>
      </c>
      <c r="G2">
        <v>2004</v>
      </c>
      <c r="H2" s="7">
        <v>0.14012179999999999</v>
      </c>
      <c r="I2" s="7">
        <v>0.13688829999999999</v>
      </c>
      <c r="J2" s="7">
        <v>0.16037570000000001</v>
      </c>
      <c r="K2" s="7">
        <v>-0.54049130000000001</v>
      </c>
      <c r="L2" s="7">
        <v>-0.2094162</v>
      </c>
      <c r="M2" s="7">
        <v>-0.2433323</v>
      </c>
    </row>
    <row r="3" spans="1:13">
      <c r="A3">
        <v>2005</v>
      </c>
      <c r="B3" s="7">
        <v>0.45262049999999998</v>
      </c>
      <c r="C3" s="7">
        <v>0.46372069999999999</v>
      </c>
      <c r="D3" s="7">
        <v>0.41423559999999998</v>
      </c>
      <c r="E3" s="7">
        <v>-0.31359389999999998</v>
      </c>
      <c r="F3" s="7">
        <v>0.1504461</v>
      </c>
      <c r="G3">
        <v>2005</v>
      </c>
      <c r="H3" s="7">
        <v>0.19614860000000001</v>
      </c>
      <c r="I3" s="7">
        <v>0.19703380000000001</v>
      </c>
      <c r="J3" s="7">
        <v>0.1197599</v>
      </c>
      <c r="K3" s="7">
        <v>-0.60466719999999996</v>
      </c>
      <c r="L3" s="7">
        <v>-0.1878813</v>
      </c>
      <c r="M3" s="7">
        <v>-0.31844549999999999</v>
      </c>
    </row>
    <row r="4" spans="1:13">
      <c r="A4">
        <v>2006</v>
      </c>
      <c r="B4" s="7">
        <v>0.4637445</v>
      </c>
      <c r="C4" s="7">
        <v>0.54287810000000003</v>
      </c>
      <c r="D4" s="7">
        <v>0.42914859999999999</v>
      </c>
      <c r="E4" s="7">
        <v>-0.28972809999999999</v>
      </c>
      <c r="F4" s="7">
        <v>0.14876400000000001</v>
      </c>
      <c r="G4">
        <v>2006</v>
      </c>
      <c r="H4" s="7">
        <v>0.19102640000000001</v>
      </c>
      <c r="I4" s="7">
        <v>0.25572879999999998</v>
      </c>
      <c r="J4" s="7">
        <v>0.12166299999999999</v>
      </c>
      <c r="K4" s="7">
        <v>-0.60272579999999998</v>
      </c>
      <c r="L4" s="7">
        <v>-0.20381489999999999</v>
      </c>
      <c r="M4" s="7">
        <v>-0.33756320000000001</v>
      </c>
    </row>
    <row r="5" spans="1:13">
      <c r="A5">
        <v>2007</v>
      </c>
      <c r="B5" s="7">
        <v>0.37435960000000001</v>
      </c>
      <c r="C5" s="7">
        <v>0.51999740000000005</v>
      </c>
      <c r="D5" s="7">
        <v>0.34805770000000003</v>
      </c>
      <c r="E5" s="7">
        <v>-0.62569719999999995</v>
      </c>
      <c r="F5" s="7">
        <v>4.5164700000000002E-2</v>
      </c>
      <c r="G5">
        <v>2007</v>
      </c>
      <c r="H5" s="7">
        <v>0.17896500000000001</v>
      </c>
      <c r="I5" s="7">
        <v>0.34130769999999999</v>
      </c>
      <c r="J5" s="7">
        <v>0.12652269999999999</v>
      </c>
      <c r="K5" s="7">
        <v>-0.86556840000000002</v>
      </c>
      <c r="L5" s="7">
        <v>-0.22724249999999999</v>
      </c>
      <c r="M5" s="7">
        <v>-0.24108109999999999</v>
      </c>
    </row>
    <row r="6" spans="1:13">
      <c r="A6">
        <v>2008</v>
      </c>
      <c r="B6" s="7">
        <v>0.20653369999999999</v>
      </c>
      <c r="C6" s="7">
        <v>0.36441440000000003</v>
      </c>
      <c r="D6" s="7">
        <v>0.2029704</v>
      </c>
      <c r="E6" s="7">
        <v>0.1703916</v>
      </c>
      <c r="F6" s="7">
        <v>8.6461700000000002E-2</v>
      </c>
      <c r="G6">
        <v>2008</v>
      </c>
      <c r="H6" s="7">
        <v>4.6649500000000003E-2</v>
      </c>
      <c r="I6" s="7">
        <v>0.1717892</v>
      </c>
      <c r="J6" s="7">
        <v>3.7771100000000002E-2</v>
      </c>
      <c r="K6" s="7">
        <v>-1.30229E-2</v>
      </c>
      <c r="L6" s="7">
        <v>-9.2261700000000002E-2</v>
      </c>
      <c r="M6" s="7">
        <v>-0.19609360000000001</v>
      </c>
    </row>
    <row r="7" spans="1:13">
      <c r="A7">
        <v>2009</v>
      </c>
      <c r="B7" s="8">
        <v>-2.5827200000000002E-2</v>
      </c>
      <c r="C7" s="8">
        <v>6.6604700000000003E-2</v>
      </c>
      <c r="D7" s="8">
        <v>4.8106200000000002E-2</v>
      </c>
      <c r="E7" s="8">
        <v>0.87933079999999997</v>
      </c>
      <c r="F7" s="8">
        <v>7.7373200000000003E-2</v>
      </c>
      <c r="G7">
        <v>2009</v>
      </c>
      <c r="H7" s="8">
        <v>-0.1114945</v>
      </c>
      <c r="I7" s="8">
        <v>-7.8845299999999896E-2</v>
      </c>
      <c r="J7" s="8">
        <v>-6.8626499999999997E-3</v>
      </c>
      <c r="K7" s="8">
        <v>0.81163070000000004</v>
      </c>
      <c r="L7" s="8">
        <v>2.5736800000000001E-2</v>
      </c>
      <c r="M7" s="8">
        <v>-9.1026999999999997E-2</v>
      </c>
    </row>
    <row r="8" spans="1:13">
      <c r="A8">
        <v>2010</v>
      </c>
      <c r="B8" s="7">
        <v>-1.6344199999999999E-3</v>
      </c>
      <c r="C8" s="7">
        <v>7.0301100000000005E-2</v>
      </c>
      <c r="D8" s="7">
        <v>5.8504100000000003E-2</v>
      </c>
      <c r="E8" s="7">
        <v>0.84611890000000001</v>
      </c>
      <c r="F8" s="7">
        <v>9.2946699999999896E-2</v>
      </c>
      <c r="G8">
        <v>2010</v>
      </c>
      <c r="H8" s="8">
        <v>-9.4408099999999995E-2</v>
      </c>
      <c r="I8" s="8">
        <v>-8.2475199999999999E-2</v>
      </c>
      <c r="J8" s="8">
        <v>-9.9748600000000003E-3</v>
      </c>
      <c r="K8" s="8">
        <v>0.7689492</v>
      </c>
      <c r="L8" s="8">
        <v>2.9957500000000001E-2</v>
      </c>
      <c r="M8" s="8">
        <v>-0.10243149999999999</v>
      </c>
    </row>
    <row r="9" spans="1:13" s="14" customFormat="1">
      <c r="A9" s="14">
        <v>2011</v>
      </c>
      <c r="B9" s="14">
        <v>3.42721E-2</v>
      </c>
      <c r="C9" s="14">
        <v>2.8960600000000002E-3</v>
      </c>
      <c r="D9" s="14">
        <v>0.1021939</v>
      </c>
      <c r="E9" s="14">
        <v>0.76121559999999999</v>
      </c>
      <c r="F9" s="14">
        <v>0.1039583</v>
      </c>
      <c r="G9" s="14">
        <v>2011</v>
      </c>
      <c r="H9" s="14">
        <v>-6.8178199999999994E-2</v>
      </c>
      <c r="I9" s="14">
        <v>-0.15048149999999999</v>
      </c>
      <c r="J9" s="14">
        <v>1.9566299999999998E-2</v>
      </c>
      <c r="K9" s="14">
        <v>0.68262250000000002</v>
      </c>
      <c r="L9" s="14">
        <v>1.5341499999999999E-2</v>
      </c>
      <c r="M9" s="14">
        <v>-0.1117662</v>
      </c>
    </row>
    <row r="10" spans="1:13" s="14" customFormat="1">
      <c r="A10" s="14">
        <v>2012</v>
      </c>
      <c r="B10" s="14">
        <v>3.6824299999999997E-2</v>
      </c>
      <c r="C10" s="14">
        <v>2.0764500000000002E-2</v>
      </c>
      <c r="D10" s="14">
        <v>0.19349620000000001</v>
      </c>
      <c r="E10" s="14">
        <v>0.4105702</v>
      </c>
      <c r="F10" s="14">
        <v>5.5318299999999997E-3</v>
      </c>
      <c r="G10" s="14">
        <v>2012</v>
      </c>
      <c r="H10" s="14">
        <v>-6.6626900000000003E-2</v>
      </c>
      <c r="I10" s="14">
        <v>-9.2905600000000005E-2</v>
      </c>
      <c r="J10" s="14">
        <v>0.1335962</v>
      </c>
      <c r="K10" s="14">
        <v>0.34307159999999998</v>
      </c>
      <c r="L10" s="14">
        <v>-0.1123231</v>
      </c>
      <c r="M10" s="14">
        <v>-9.19103E-2</v>
      </c>
    </row>
    <row r="11" spans="1:13" s="14" customFormat="1">
      <c r="A11" s="14">
        <v>2013</v>
      </c>
      <c r="B11" s="14">
        <v>-6.0890300000000001E-2</v>
      </c>
      <c r="C11" s="14">
        <v>-8.2465700000000003E-2</v>
      </c>
      <c r="D11" s="14">
        <v>0.13400989999999999</v>
      </c>
      <c r="E11" s="14">
        <v>0.62285630000000003</v>
      </c>
      <c r="F11" s="14">
        <v>-1.8582000000000001E-2</v>
      </c>
      <c r="G11" s="14">
        <v>2013</v>
      </c>
      <c r="H11" s="14">
        <v>-0.12959999999999999</v>
      </c>
      <c r="I11" s="14">
        <v>-0.16593830000000001</v>
      </c>
      <c r="J11" s="14">
        <v>0.1261323</v>
      </c>
      <c r="K11" s="14">
        <v>0.60556410000000005</v>
      </c>
      <c r="L11" s="14">
        <v>-8.2849900000000004E-2</v>
      </c>
      <c r="M11" s="14">
        <v>-4.2021200000000002E-2</v>
      </c>
    </row>
    <row r="12" spans="1:13" s="18" customFormat="1">
      <c r="A12" s="18">
        <v>2014</v>
      </c>
      <c r="B12" s="18">
        <v>-7.0905399999999896E-2</v>
      </c>
      <c r="C12" s="18">
        <v>-6.4394099999999996E-2</v>
      </c>
      <c r="D12" s="18">
        <v>0.14746529999999999</v>
      </c>
      <c r="E12" s="18">
        <v>0.51196459999999999</v>
      </c>
      <c r="F12" s="18">
        <v>-5.3099800000000003E-2</v>
      </c>
      <c r="G12" s="18">
        <v>2014</v>
      </c>
      <c r="H12" s="18">
        <v>-0.13367979999999999</v>
      </c>
      <c r="I12" s="18">
        <v>-0.12971540000000001</v>
      </c>
      <c r="J12" s="18">
        <v>0.15315870000000001</v>
      </c>
      <c r="K12" s="18">
        <v>0.5020251</v>
      </c>
      <c r="L12" s="18">
        <v>-0.1166315</v>
      </c>
      <c r="M12" s="18">
        <v>-2.91557E-2</v>
      </c>
    </row>
    <row r="13" spans="1:13" s="18" customFormat="1">
      <c r="A13" s="18">
        <v>2015</v>
      </c>
      <c r="B13" s="18">
        <v>0.16722200000000001</v>
      </c>
      <c r="C13" s="18">
        <v>0.14635960000000001</v>
      </c>
      <c r="D13" s="18">
        <v>0.435085</v>
      </c>
      <c r="E13" s="18">
        <v>-0.83213890000000001</v>
      </c>
      <c r="F13" s="18">
        <v>-0.18821479999999999</v>
      </c>
      <c r="G13" s="18">
        <v>2015</v>
      </c>
      <c r="H13" s="18">
        <v>4.8197200000000003E-2</v>
      </c>
      <c r="I13" s="18">
        <v>0.1244425</v>
      </c>
      <c r="J13" s="18">
        <v>0.37691730000000001</v>
      </c>
      <c r="K13" s="18">
        <v>-0.913605</v>
      </c>
      <c r="L13" s="18">
        <v>-0.41294459999999999</v>
      </c>
      <c r="M13" s="18">
        <v>-8.1315299999999896E-2</v>
      </c>
    </row>
    <row r="14" spans="1:13" s="18" customFormat="1">
      <c r="A14" s="18">
        <v>2016</v>
      </c>
      <c r="B14" s="18">
        <v>0.214527</v>
      </c>
      <c r="C14" s="18">
        <v>0.19012599999999999</v>
      </c>
      <c r="D14" s="18">
        <v>0.50032279999999996</v>
      </c>
      <c r="E14" s="18">
        <v>-0.988479</v>
      </c>
      <c r="F14" s="18">
        <v>-0.1943289</v>
      </c>
      <c r="G14" s="18">
        <v>2016</v>
      </c>
      <c r="H14" s="18">
        <v>7.2093599999999994E-2</v>
      </c>
      <c r="I14" s="18">
        <v>0.15759290000000001</v>
      </c>
      <c r="J14" s="18">
        <v>0.41960750000000002</v>
      </c>
      <c r="K14" s="18">
        <v>-1.0931489999999999</v>
      </c>
      <c r="L14" s="18">
        <v>-0.4597175</v>
      </c>
      <c r="M14" s="18">
        <v>-0.104653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M16" sqref="M16"/>
    </sheetView>
  </sheetViews>
  <sheetFormatPr baseColWidth="10" defaultRowHeight="12.75"/>
  <cols>
    <col min="2" max="2" width="12" bestFit="1" customWidth="1"/>
    <col min="8" max="8" width="12.140625" bestFit="1" customWidth="1"/>
    <col min="9" max="9" width="11.5703125" bestFit="1" customWidth="1"/>
    <col min="10" max="13" width="12.14062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2004</v>
      </c>
      <c r="B2" s="7">
        <v>0.22183919999999999</v>
      </c>
      <c r="C2" s="7">
        <v>0.2855858</v>
      </c>
      <c r="D2" s="7">
        <v>0.21536649999999999</v>
      </c>
      <c r="E2" s="7">
        <v>0.29496450000000002</v>
      </c>
      <c r="F2" s="7">
        <v>0.1407582</v>
      </c>
      <c r="G2">
        <v>2004</v>
      </c>
      <c r="H2" s="7">
        <v>4.9788899999999997E-2</v>
      </c>
      <c r="I2" s="7">
        <v>7.3777800000000004E-2</v>
      </c>
      <c r="J2" s="7">
        <v>3.2044499999999997E-2</v>
      </c>
      <c r="K2" s="7">
        <v>0.1090829</v>
      </c>
      <c r="L2" s="7">
        <v>-5.1461899999999998E-2</v>
      </c>
      <c r="M2" s="7">
        <v>-0.210727</v>
      </c>
    </row>
    <row r="3" spans="1:13">
      <c r="A3">
        <v>2005</v>
      </c>
      <c r="B3" s="7">
        <v>0.31352999999999998</v>
      </c>
      <c r="C3" s="7">
        <v>0.41054849999999998</v>
      </c>
      <c r="D3" s="7">
        <v>0.22610739999999999</v>
      </c>
      <c r="E3" s="7">
        <v>0.36089539999999998</v>
      </c>
      <c r="F3" s="7">
        <v>0.21548249999999999</v>
      </c>
      <c r="G3">
        <v>2005</v>
      </c>
      <c r="H3" s="7">
        <v>9.8820500000000006E-2</v>
      </c>
      <c r="I3" s="7">
        <v>0.13095689999999999</v>
      </c>
      <c r="J3" s="7">
        <v>-2.5790799999999999E-2</v>
      </c>
      <c r="K3" s="7">
        <v>0.10893120000000001</v>
      </c>
      <c r="L3" s="7">
        <v>-1.7658799999999999E-2</v>
      </c>
      <c r="M3" s="7">
        <v>-0.28132770000000001</v>
      </c>
    </row>
    <row r="4" spans="1:13">
      <c r="A4">
        <v>2006</v>
      </c>
      <c r="B4" s="7">
        <v>0.32278820000000003</v>
      </c>
      <c r="C4" s="7">
        <v>0.49139250000000001</v>
      </c>
      <c r="D4" s="7">
        <v>0.2333606</v>
      </c>
      <c r="E4" s="7">
        <v>0.39128869999999999</v>
      </c>
      <c r="F4" s="7">
        <v>0.20969869999999999</v>
      </c>
      <c r="G4">
        <v>2006</v>
      </c>
      <c r="H4" s="7">
        <v>9.4421199999999997E-2</v>
      </c>
      <c r="I4" s="7">
        <v>0.19201850000000001</v>
      </c>
      <c r="J4" s="7">
        <v>-2.9821400000000001E-2</v>
      </c>
      <c r="K4" s="7">
        <v>0.11825430000000001</v>
      </c>
      <c r="L4" s="7">
        <v>-3.3567699999999999E-2</v>
      </c>
      <c r="M4" s="7">
        <v>-0.29904540000000002</v>
      </c>
    </row>
    <row r="5" spans="1:13">
      <c r="A5">
        <v>2007</v>
      </c>
      <c r="B5" s="7">
        <v>0.17710819999999999</v>
      </c>
      <c r="C5" s="7">
        <v>0.42196440000000002</v>
      </c>
      <c r="D5" s="7">
        <v>0.1242815</v>
      </c>
      <c r="E5" s="7">
        <v>0.30809160000000002</v>
      </c>
      <c r="F5" s="7">
        <v>0.1090462</v>
      </c>
      <c r="G5">
        <v>2007</v>
      </c>
      <c r="H5" s="7">
        <v>3.2270399999999998E-2</v>
      </c>
      <c r="I5" s="7">
        <v>0.22493930000000001</v>
      </c>
      <c r="J5" s="7">
        <v>-3.3914699999999999E-2</v>
      </c>
      <c r="K5" s="7">
        <v>0.12500040000000001</v>
      </c>
      <c r="L5" s="7">
        <v>-3.1848599999999998E-2</v>
      </c>
      <c r="M5" s="7">
        <v>-0.18961529999999999</v>
      </c>
    </row>
    <row r="6" spans="1:13">
      <c r="A6">
        <v>2008</v>
      </c>
      <c r="B6" s="7">
        <v>0.19896150000000001</v>
      </c>
      <c r="C6" s="7">
        <v>0.39103399999999999</v>
      </c>
      <c r="D6" s="7">
        <v>0.13492180000000001</v>
      </c>
      <c r="E6" s="7">
        <v>0.2222063</v>
      </c>
      <c r="F6" s="7">
        <v>0.10341210000000001</v>
      </c>
      <c r="G6">
        <v>2008</v>
      </c>
      <c r="H6" s="7">
        <v>5.59336E-2</v>
      </c>
      <c r="I6" s="7">
        <v>0.20025979999999999</v>
      </c>
      <c r="J6" s="7">
        <v>-2.74801E-2</v>
      </c>
      <c r="K6" s="7">
        <v>4.0588600000000002E-2</v>
      </c>
      <c r="L6" s="7">
        <v>-4.4064100000000002E-2</v>
      </c>
      <c r="M6" s="7">
        <v>-0.19024650000000001</v>
      </c>
    </row>
    <row r="7" spans="1:13">
      <c r="A7">
        <v>2009</v>
      </c>
      <c r="B7" s="8">
        <v>0.15338689999999999</v>
      </c>
      <c r="C7" s="8">
        <v>0.2139218</v>
      </c>
      <c r="D7" s="8">
        <v>0.13834569999999999</v>
      </c>
      <c r="E7" s="8">
        <v>6.9418999999999995E-2</v>
      </c>
      <c r="F7" s="8">
        <v>5.9872599999999998E-2</v>
      </c>
      <c r="G7">
        <v>2009</v>
      </c>
      <c r="H7" s="8">
        <v>4.8610199999999999E-2</v>
      </c>
      <c r="I7" s="8">
        <v>8.8672500000000001E-2</v>
      </c>
      <c r="J7" s="8">
        <v>2.4186300000000001E-2</v>
      </c>
      <c r="K7" s="8">
        <v>-5.1352599999999998E-2</v>
      </c>
      <c r="L7" s="8">
        <v>-6.2369500000000001E-2</v>
      </c>
      <c r="M7" s="8">
        <v>-0.13160640000000001</v>
      </c>
    </row>
    <row r="8" spans="1:13">
      <c r="A8">
        <v>2010</v>
      </c>
      <c r="B8" s="7">
        <v>0.15107799999999999</v>
      </c>
      <c r="C8" s="7">
        <v>0.20318929999999999</v>
      </c>
      <c r="D8" s="7">
        <v>0.121947</v>
      </c>
      <c r="E8" s="7">
        <v>0.1679496</v>
      </c>
      <c r="F8" s="7">
        <v>9.4666100000000003E-2</v>
      </c>
      <c r="G8">
        <v>2010</v>
      </c>
      <c r="H8" s="8">
        <v>4.3808399999999997E-2</v>
      </c>
      <c r="I8" s="8">
        <v>6.6848599999999994E-2</v>
      </c>
      <c r="J8" s="8">
        <v>7.0443399999999998E-4</v>
      </c>
      <c r="K8" s="8">
        <v>4.4692000000000003E-2</v>
      </c>
      <c r="L8" s="8">
        <v>-2.3530300000000001E-2</v>
      </c>
      <c r="M8" s="8">
        <v>-0.13735140000000001</v>
      </c>
    </row>
    <row r="9" spans="1:13" s="14" customFormat="1">
      <c r="A9" s="14">
        <v>2011</v>
      </c>
      <c r="B9" s="14">
        <v>0.18237329999999999</v>
      </c>
      <c r="C9" s="14">
        <v>0.1170971</v>
      </c>
      <c r="D9" s="14">
        <v>0.19183819999999999</v>
      </c>
      <c r="E9" s="14">
        <v>9.0649199999999999E-2</v>
      </c>
      <c r="F9" s="14">
        <v>9.0269500000000003E-2</v>
      </c>
      <c r="G9" s="14">
        <v>2011</v>
      </c>
      <c r="H9" s="14">
        <v>5.9821600000000003E-2</v>
      </c>
      <c r="I9" s="14">
        <v>-2.0686099999999999E-2</v>
      </c>
      <c r="J9" s="14">
        <v>5.9400599999999998E-2</v>
      </c>
      <c r="K9" s="14">
        <v>-3.1963800000000001E-2</v>
      </c>
      <c r="L9" s="14">
        <v>-6.3658999999999896E-2</v>
      </c>
      <c r="M9" s="14">
        <v>-0.1466875</v>
      </c>
    </row>
    <row r="10" spans="1:13" s="14" customFormat="1">
      <c r="A10" s="14">
        <v>2012</v>
      </c>
      <c r="B10" s="14">
        <v>0.11292049999999999</v>
      </c>
      <c r="C10" s="14">
        <v>8.9007900000000001E-2</v>
      </c>
      <c r="D10" s="14">
        <v>0.22189880000000001</v>
      </c>
      <c r="E10" s="14">
        <v>8.0182299999999998E-2</v>
      </c>
      <c r="F10" s="14">
        <v>1.78368E-2</v>
      </c>
      <c r="G10" s="14">
        <v>2012</v>
      </c>
      <c r="H10" s="14">
        <v>1.7838400000000001E-3</v>
      </c>
      <c r="I10" s="14">
        <v>-1.74174E-2</v>
      </c>
      <c r="J10" s="14">
        <v>0.13380249999999999</v>
      </c>
      <c r="K10" s="14">
        <v>-1.09236E-2</v>
      </c>
      <c r="L10" s="14">
        <v>-0.12688769999999999</v>
      </c>
      <c r="M10" s="14">
        <v>-0.1100739</v>
      </c>
    </row>
    <row r="11" spans="1:13" s="14" customFormat="1">
      <c r="A11" s="14">
        <v>2013</v>
      </c>
      <c r="B11" s="14">
        <v>6.2542700000000007E-2</v>
      </c>
      <c r="C11" s="14">
        <v>2.0872999999999999E-2</v>
      </c>
      <c r="D11" s="14">
        <v>0.1947152</v>
      </c>
      <c r="E11" s="14">
        <v>8.5127800000000003E-2</v>
      </c>
      <c r="F11" s="14">
        <v>1.18133E-3</v>
      </c>
      <c r="G11" s="14">
        <v>2013</v>
      </c>
      <c r="H11" s="14">
        <v>-2.2705300000000001E-2</v>
      </c>
      <c r="I11" s="14">
        <v>-5.1819499999999998E-2</v>
      </c>
      <c r="J11" s="14">
        <v>0.1404031</v>
      </c>
      <c r="K11" s="14">
        <v>2.94407E-2</v>
      </c>
      <c r="L11" s="14">
        <v>-0.1133639</v>
      </c>
      <c r="M11" s="14">
        <v>-7.2744199999999995E-2</v>
      </c>
    </row>
    <row r="12" spans="1:13" s="18" customFormat="1">
      <c r="A12" s="18">
        <v>2014</v>
      </c>
      <c r="B12" s="18">
        <v>3.7744100000000003E-2</v>
      </c>
      <c r="C12" s="18">
        <v>2.4025700000000001E-2</v>
      </c>
      <c r="D12" s="18">
        <v>0.2055574</v>
      </c>
      <c r="E12" s="18">
        <v>3.4571499999999998E-2</v>
      </c>
      <c r="F12" s="18">
        <v>-4.13368E-2</v>
      </c>
      <c r="G12" s="18">
        <v>2014</v>
      </c>
      <c r="H12" s="18">
        <v>-4.0221600000000003E-2</v>
      </c>
      <c r="I12" s="18">
        <v>-3.1550000000000002E-2</v>
      </c>
      <c r="J12" s="18">
        <v>0.17116039999999999</v>
      </c>
      <c r="K12" s="18">
        <v>-8.8722999999999996E-3</v>
      </c>
      <c r="L12" s="18">
        <v>-0.1508496</v>
      </c>
      <c r="M12" s="18">
        <v>-5.6092200000000002E-2</v>
      </c>
    </row>
    <row r="13" spans="1:13" s="18" customFormat="1">
      <c r="A13" s="18">
        <v>2015</v>
      </c>
      <c r="B13" s="18">
        <v>-3.1780700000000002E-2</v>
      </c>
      <c r="C13" s="18">
        <v>3.5111299999999998E-2</v>
      </c>
      <c r="D13" s="18">
        <v>0.23587</v>
      </c>
      <c r="E13" s="18">
        <v>0.1240063</v>
      </c>
      <c r="F13" s="18">
        <v>-9.6398700000000004E-2</v>
      </c>
      <c r="G13" s="18">
        <v>2015</v>
      </c>
      <c r="H13" s="18">
        <v>-0.11048180000000001</v>
      </c>
      <c r="I13" s="18">
        <v>-9.8812799999999906E-3</v>
      </c>
      <c r="J13" s="18">
        <v>0.2353353</v>
      </c>
      <c r="K13" s="18">
        <v>9.8024100000000003E-2</v>
      </c>
      <c r="L13" s="18">
        <v>-0.20260410000000001</v>
      </c>
      <c r="M13" s="18">
        <v>-3.4206E-2</v>
      </c>
    </row>
    <row r="14" spans="1:13" s="18" customFormat="1">
      <c r="A14" s="18">
        <v>2016</v>
      </c>
      <c r="B14" s="18">
        <v>-2.34713E-2</v>
      </c>
      <c r="C14" s="18">
        <v>4.7229100000000003E-2</v>
      </c>
      <c r="D14" s="18">
        <v>0.27989779999999997</v>
      </c>
      <c r="E14" s="18">
        <v>0.137407</v>
      </c>
      <c r="F14" s="18">
        <v>-0.1093572</v>
      </c>
      <c r="G14" s="18">
        <v>2016</v>
      </c>
      <c r="H14" s="18">
        <v>-0.11971619999999999</v>
      </c>
      <c r="I14" s="18">
        <v>-1.1586600000000001E-2</v>
      </c>
      <c r="J14" s="18">
        <v>0.27169549999999998</v>
      </c>
      <c r="K14" s="18">
        <v>0.1004013</v>
      </c>
      <c r="L14" s="18">
        <v>-0.23936279999999999</v>
      </c>
      <c r="M14" s="18">
        <v>-4.7605300000000003E-2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H2" sqref="H2"/>
    </sheetView>
  </sheetViews>
  <sheetFormatPr baseColWidth="10" defaultRowHeight="12.75"/>
  <cols>
    <col min="2" max="2" width="12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2004</v>
      </c>
      <c r="B2" s="7">
        <v>0.2352196</v>
      </c>
      <c r="C2" s="7">
        <v>0.14782200000000001</v>
      </c>
      <c r="D2" s="7">
        <v>0.29119080000000003</v>
      </c>
      <c r="E2" s="7">
        <v>0.26622800000000002</v>
      </c>
      <c r="F2" s="7">
        <v>0.1436789</v>
      </c>
      <c r="G2">
        <v>2004</v>
      </c>
      <c r="H2" s="7">
        <v>5.0215500000000003E-2</v>
      </c>
      <c r="I2" s="7">
        <v>-5.9963299999999997E-2</v>
      </c>
      <c r="J2" s="7">
        <v>0.1046246</v>
      </c>
      <c r="K2" s="7">
        <v>9.3518000000000004E-2</v>
      </c>
      <c r="L2" s="7">
        <v>-8.2099599999999995E-2</v>
      </c>
      <c r="M2" s="7">
        <v>-0.2111229</v>
      </c>
    </row>
    <row r="3" spans="1:13">
      <c r="A3">
        <v>2005</v>
      </c>
      <c r="B3" s="7">
        <v>0.34318569999999998</v>
      </c>
      <c r="C3" s="7">
        <v>0.1580548</v>
      </c>
      <c r="D3" s="7">
        <v>0.326791</v>
      </c>
      <c r="E3" s="7">
        <v>0.33201439999999999</v>
      </c>
      <c r="F3" s="7">
        <v>0.21457570000000001</v>
      </c>
      <c r="G3">
        <v>2005</v>
      </c>
      <c r="H3" s="7">
        <v>0.1154036</v>
      </c>
      <c r="I3" s="7">
        <v>-0.1147265</v>
      </c>
      <c r="J3" s="7">
        <v>6.9434800000000005E-2</v>
      </c>
      <c r="K3" s="7">
        <v>0.1045648</v>
      </c>
      <c r="L3" s="7">
        <v>-6.3377799999999998E-2</v>
      </c>
      <c r="M3" s="7">
        <v>-0.2809392</v>
      </c>
    </row>
    <row r="4" spans="1:13">
      <c r="A4">
        <v>2006</v>
      </c>
      <c r="B4" s="7">
        <v>0.36398609999999998</v>
      </c>
      <c r="C4" s="7">
        <v>0.15907209999999999</v>
      </c>
      <c r="D4" s="7">
        <v>0.34895880000000001</v>
      </c>
      <c r="E4" s="7">
        <v>0.36367110000000002</v>
      </c>
      <c r="F4" s="7">
        <v>0.2051936</v>
      </c>
      <c r="G4">
        <v>2006</v>
      </c>
      <c r="H4" s="7">
        <v>0.12319339999999999</v>
      </c>
      <c r="I4" s="7">
        <v>-0.13152530000000001</v>
      </c>
      <c r="J4" s="7">
        <v>7.89435E-2</v>
      </c>
      <c r="K4" s="7">
        <v>0.12312090000000001</v>
      </c>
      <c r="L4" s="7">
        <v>-8.9618100000000006E-2</v>
      </c>
      <c r="M4" s="7">
        <v>-0.29796529999999999</v>
      </c>
    </row>
    <row r="5" spans="1:13">
      <c r="A5">
        <v>2007</v>
      </c>
      <c r="B5" s="7">
        <v>0.233094</v>
      </c>
      <c r="C5" s="7">
        <v>3.2120700000000002E-2</v>
      </c>
      <c r="D5" s="7">
        <v>0.24412139999999999</v>
      </c>
      <c r="E5" s="7">
        <v>0.29183419999999999</v>
      </c>
      <c r="F5" s="7">
        <v>0.13107640000000001</v>
      </c>
      <c r="G5">
        <v>2007</v>
      </c>
      <c r="H5" s="7">
        <v>7.4469400000000005E-2</v>
      </c>
      <c r="I5" s="7">
        <v>-0.158219</v>
      </c>
      <c r="J5" s="7">
        <v>7.0732799999999998E-2</v>
      </c>
      <c r="K5" s="7">
        <v>0.14404910000000001</v>
      </c>
      <c r="L5" s="7">
        <v>-6.6613500000000006E-2</v>
      </c>
      <c r="M5" s="7">
        <v>-0.19208120000000001</v>
      </c>
    </row>
    <row r="6" spans="1:13">
      <c r="A6">
        <v>2008</v>
      </c>
      <c r="B6" s="7">
        <v>0.21903520000000001</v>
      </c>
      <c r="C6" s="7">
        <v>0.18751090000000001</v>
      </c>
      <c r="D6" s="7">
        <v>0.20266410000000001</v>
      </c>
      <c r="E6" s="7">
        <v>0.20081850000000001</v>
      </c>
      <c r="F6" s="7">
        <v>7.0135000000000003E-2</v>
      </c>
      <c r="G6">
        <v>2008</v>
      </c>
      <c r="H6" s="7">
        <v>7.2867600000000005E-2</v>
      </c>
      <c r="I6" s="7">
        <v>5.4598600000000004E-3</v>
      </c>
      <c r="J6" s="7">
        <v>4.3524599999999997E-2</v>
      </c>
      <c r="K6" s="7">
        <v>4.20921E-2</v>
      </c>
      <c r="L6" s="7">
        <v>-0.104362</v>
      </c>
      <c r="M6" s="7">
        <v>-0.1852866</v>
      </c>
    </row>
    <row r="7" spans="1:13">
      <c r="A7">
        <v>2009</v>
      </c>
      <c r="B7" s="8">
        <v>0.11509220000000001</v>
      </c>
      <c r="C7" s="8">
        <v>0.34541509999999997</v>
      </c>
      <c r="D7" s="8">
        <v>0.13137750000000001</v>
      </c>
      <c r="E7" s="8">
        <v>3.7034299999999999E-2</v>
      </c>
      <c r="F7" s="8">
        <v>-2.2585399999999999E-2</v>
      </c>
      <c r="G7">
        <v>2009</v>
      </c>
      <c r="H7" s="8">
        <v>1.53487E-2</v>
      </c>
      <c r="I7" s="8">
        <v>0.2275006</v>
      </c>
      <c r="J7" s="8">
        <v>4.1781499999999999E-2</v>
      </c>
      <c r="K7" s="8">
        <v>-8.8015700000000002E-2</v>
      </c>
      <c r="L7" s="8">
        <v>-0.13163320000000001</v>
      </c>
      <c r="M7" s="8">
        <v>-0.1204602</v>
      </c>
    </row>
    <row r="8" spans="1:13">
      <c r="A8">
        <v>2010</v>
      </c>
      <c r="B8" s="8">
        <v>0.1029852</v>
      </c>
      <c r="C8" s="8">
        <v>0.39421149999999999</v>
      </c>
      <c r="D8" s="8">
        <v>0.1137896</v>
      </c>
      <c r="E8" s="8">
        <v>0.12861239999999999</v>
      </c>
      <c r="F8" s="8">
        <v>1.7274000000000001E-2</v>
      </c>
      <c r="G8">
        <v>2010</v>
      </c>
      <c r="H8" s="8">
        <v>-2.5929999999999998E-3</v>
      </c>
      <c r="I8" s="8">
        <v>0.26379960000000002</v>
      </c>
      <c r="J8" s="8">
        <v>1.7822299999999999E-2</v>
      </c>
      <c r="K8" s="8">
        <v>-5.0386199999999997E-3</v>
      </c>
      <c r="L8" s="8">
        <v>-8.7119199999999994E-2</v>
      </c>
      <c r="M8" s="8">
        <v>-0.12711639999999999</v>
      </c>
    </row>
    <row r="9" spans="1:13" s="14" customFormat="1">
      <c r="A9" s="14">
        <v>2011</v>
      </c>
      <c r="B9" s="14">
        <v>0.1406163</v>
      </c>
      <c r="C9" s="14">
        <v>0.30760029999999999</v>
      </c>
      <c r="D9" s="14">
        <v>0.16535569999999999</v>
      </c>
      <c r="E9" s="14">
        <v>6.7105100000000001E-2</v>
      </c>
      <c r="F9" s="14">
        <v>3.0288900000000001E-2</v>
      </c>
      <c r="G9" s="14">
        <v>2011</v>
      </c>
      <c r="H9" s="14">
        <v>2.24286E-2</v>
      </c>
      <c r="I9" s="14">
        <v>0.173177</v>
      </c>
      <c r="J9" s="14">
        <v>5.3373299999999999E-2</v>
      </c>
      <c r="K9" s="14">
        <v>-6.7690799999999995E-2</v>
      </c>
      <c r="L9" s="14">
        <v>-0.10403850000000001</v>
      </c>
      <c r="M9" s="14">
        <v>-0.13877909999999999</v>
      </c>
    </row>
    <row r="10" spans="1:13" s="14" customFormat="1">
      <c r="A10" s="14">
        <v>2012</v>
      </c>
      <c r="B10" s="14">
        <v>7.3607500000000006E-2</v>
      </c>
      <c r="C10" s="14">
        <v>0.27621010000000001</v>
      </c>
      <c r="D10" s="14">
        <v>0.20745330000000001</v>
      </c>
      <c r="E10" s="14">
        <v>5.3598300000000001E-2</v>
      </c>
      <c r="F10" s="14">
        <v>-2.15646E-2</v>
      </c>
      <c r="G10" s="14">
        <v>2012</v>
      </c>
      <c r="H10" s="14">
        <v>-3.8594900000000001E-2</v>
      </c>
      <c r="I10" s="14">
        <v>0.17126179999999999</v>
      </c>
      <c r="J10" s="14">
        <v>0.13495499999999999</v>
      </c>
      <c r="K10" s="14">
        <v>-5.1336800000000002E-2</v>
      </c>
      <c r="L10" s="14">
        <v>-0.15396609999999999</v>
      </c>
      <c r="M10" s="14">
        <v>-0.1051141</v>
      </c>
    </row>
    <row r="11" spans="1:13" s="14" customFormat="1">
      <c r="A11" s="14">
        <v>2013</v>
      </c>
      <c r="B11" s="14">
        <v>-1.0398599999999999E-2</v>
      </c>
      <c r="C11" s="14">
        <v>0.40049430000000003</v>
      </c>
      <c r="D11" s="14">
        <v>0.15171380000000001</v>
      </c>
      <c r="E11" s="14">
        <v>4.5392500000000002E-2</v>
      </c>
      <c r="F11" s="14">
        <v>-5.43048E-2</v>
      </c>
      <c r="G11" s="14">
        <v>2013</v>
      </c>
      <c r="H11" s="14">
        <v>-9.7201599999999999E-2</v>
      </c>
      <c r="I11" s="14">
        <v>0.32758290000000001</v>
      </c>
      <c r="J11" s="14">
        <v>0.1226288</v>
      </c>
      <c r="K11" s="14">
        <v>-4.0839300000000002E-2</v>
      </c>
      <c r="L11" s="14">
        <v>-0.1407397</v>
      </c>
      <c r="M11" s="14">
        <v>-6.6025299999999995E-2</v>
      </c>
    </row>
    <row r="12" spans="1:13" s="18" customFormat="1">
      <c r="A12" s="18">
        <v>2014</v>
      </c>
      <c r="B12" s="18">
        <v>-2.1174499999999999E-2</v>
      </c>
      <c r="C12" s="18">
        <v>0.33116970000000001</v>
      </c>
      <c r="D12" s="18">
        <v>0.16841729999999999</v>
      </c>
      <c r="E12" s="18">
        <v>3.6320800000000002E-3</v>
      </c>
      <c r="F12" s="18">
        <v>-8.7789400000000004E-2</v>
      </c>
      <c r="G12" s="18">
        <v>2014</v>
      </c>
      <c r="H12" s="18">
        <v>-9.9602099999999999E-2</v>
      </c>
      <c r="I12" s="18">
        <v>0.27551530000000002</v>
      </c>
      <c r="J12" s="18">
        <v>0.15475120000000001</v>
      </c>
      <c r="K12" s="18">
        <v>-6.4385800000000007E-2</v>
      </c>
      <c r="L12" s="18">
        <v>-0.1734088</v>
      </c>
      <c r="M12" s="18">
        <v>-5.04229E-2</v>
      </c>
    </row>
    <row r="13" spans="1:13" s="18" customFormat="1">
      <c r="A13" s="18">
        <v>2015</v>
      </c>
      <c r="B13" s="18">
        <v>-3.6655E-2</v>
      </c>
      <c r="C13" s="18">
        <v>6.1236100000000002E-2</v>
      </c>
      <c r="D13" s="18">
        <v>0.2835048</v>
      </c>
      <c r="E13" s="18">
        <v>9.7767199999999999E-2</v>
      </c>
      <c r="F13" s="18">
        <v>-5.4588299999999999E-2</v>
      </c>
      <c r="G13" s="18">
        <v>2015</v>
      </c>
      <c r="H13" s="18">
        <v>-0.13406570000000001</v>
      </c>
      <c r="I13" s="18">
        <v>1.27492E-2</v>
      </c>
      <c r="J13" s="18">
        <v>0.27484180000000002</v>
      </c>
      <c r="K13" s="18">
        <v>6.5496299999999896E-2</v>
      </c>
      <c r="L13" s="18">
        <v>-0.18492069999999999</v>
      </c>
      <c r="M13" s="18">
        <v>-4.0454299999999999E-2</v>
      </c>
    </row>
    <row r="14" spans="1:13" s="18" customFormat="1">
      <c r="A14" s="18">
        <v>2016</v>
      </c>
      <c r="B14" s="18">
        <v>-3.28613E-3</v>
      </c>
      <c r="C14" s="18">
        <v>-6.1625899999999997E-2</v>
      </c>
      <c r="D14" s="18">
        <v>0.3444642</v>
      </c>
      <c r="E14" s="18">
        <v>0.1235256</v>
      </c>
      <c r="F14" s="18">
        <v>-5.1086100000000002E-2</v>
      </c>
      <c r="G14" s="18">
        <v>2016</v>
      </c>
      <c r="H14" s="18">
        <v>-0.1177188</v>
      </c>
      <c r="I14" s="18">
        <v>-0.1234341</v>
      </c>
      <c r="J14" s="18">
        <v>0.32001570000000001</v>
      </c>
      <c r="K14" s="18">
        <v>9.1425500000000007E-2</v>
      </c>
      <c r="L14" s="18">
        <v>-0.21555079999999999</v>
      </c>
      <c r="M14" s="18">
        <v>-5.5794499999999997E-2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H2" sqref="H2"/>
    </sheetView>
  </sheetViews>
  <sheetFormatPr baseColWidth="10" defaultRowHeight="12.75"/>
  <cols>
    <col min="2" max="2" width="11.710937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2004</v>
      </c>
      <c r="B2" s="7">
        <v>0.2409541</v>
      </c>
      <c r="C2" s="7">
        <v>0.27375460000000001</v>
      </c>
      <c r="D2" s="7">
        <v>0.14052999999999999</v>
      </c>
      <c r="E2" s="7">
        <v>0.28599000000000002</v>
      </c>
      <c r="F2" s="7">
        <v>0.198322</v>
      </c>
      <c r="G2">
        <v>2004</v>
      </c>
      <c r="H2" s="7">
        <v>8.8186299999999995E-2</v>
      </c>
      <c r="I2" s="7">
        <v>6.7467399999999997E-2</v>
      </c>
      <c r="J2" s="7">
        <v>-5.25628E-2</v>
      </c>
      <c r="K2" s="7">
        <v>0.1024708</v>
      </c>
      <c r="L2" s="7">
        <v>3.5065499999999999E-2</v>
      </c>
      <c r="M2" s="7">
        <v>-0.20807539999999999</v>
      </c>
    </row>
    <row r="3" spans="1:13">
      <c r="A3">
        <v>2005</v>
      </c>
      <c r="B3" s="7">
        <v>0.33545130000000001</v>
      </c>
      <c r="C3" s="7">
        <v>0.39637480000000003</v>
      </c>
      <c r="D3" s="7">
        <v>0.14871529999999999</v>
      </c>
      <c r="E3" s="7">
        <v>0.35020709999999999</v>
      </c>
      <c r="F3" s="7">
        <v>0.28830220000000001</v>
      </c>
      <c r="G3">
        <v>2005</v>
      </c>
      <c r="H3" s="7">
        <v>0.1396242</v>
      </c>
      <c r="I3" s="7">
        <v>0.12204479999999999</v>
      </c>
      <c r="J3" s="7">
        <v>-0.1160577</v>
      </c>
      <c r="K3" s="7">
        <v>0.1001374</v>
      </c>
      <c r="L3" s="7">
        <v>8.3992600000000001E-2</v>
      </c>
      <c r="M3" s="7">
        <v>-0.27965519999999999</v>
      </c>
    </row>
    <row r="4" spans="1:13">
      <c r="A4">
        <v>2006</v>
      </c>
      <c r="B4" s="7">
        <v>0.34563319999999997</v>
      </c>
      <c r="C4" s="7">
        <v>0.47587620000000003</v>
      </c>
      <c r="D4" s="7">
        <v>0.15905179999999999</v>
      </c>
      <c r="E4" s="7">
        <v>0.37965680000000002</v>
      </c>
      <c r="F4" s="7">
        <v>0.29079280000000002</v>
      </c>
      <c r="G4">
        <v>2006</v>
      </c>
      <c r="H4" s="7">
        <v>0.1345488</v>
      </c>
      <c r="I4" s="7">
        <v>0.18124680000000001</v>
      </c>
      <c r="J4" s="7">
        <v>-0.1187867</v>
      </c>
      <c r="K4" s="7">
        <v>0.1080483</v>
      </c>
      <c r="L4" s="7">
        <v>7.4288499999999896E-2</v>
      </c>
      <c r="M4" s="7">
        <v>-0.29828250000000001</v>
      </c>
    </row>
    <row r="5" spans="1:13">
      <c r="A5">
        <v>2007</v>
      </c>
      <c r="B5" s="7">
        <v>0.20686560000000001</v>
      </c>
      <c r="C5" s="7">
        <v>0.41453679999999998</v>
      </c>
      <c r="D5" s="7">
        <v>2.58163E-2</v>
      </c>
      <c r="E5" s="7">
        <v>0.30154189999999997</v>
      </c>
      <c r="F5" s="7">
        <v>0.2095833</v>
      </c>
      <c r="G5">
        <v>2007</v>
      </c>
      <c r="H5" s="7">
        <v>8.3627599999999996E-2</v>
      </c>
      <c r="I5" s="7">
        <v>0.22099859999999999</v>
      </c>
      <c r="J5" s="7">
        <v>-0.15188879999999999</v>
      </c>
      <c r="K5" s="7">
        <v>0.1176459</v>
      </c>
      <c r="L5" s="7">
        <v>0.1037901</v>
      </c>
      <c r="M5" s="7">
        <v>-0.19051560000000001</v>
      </c>
    </row>
    <row r="6" spans="1:13">
      <c r="A6">
        <v>2008</v>
      </c>
      <c r="B6" s="7">
        <v>0.20330200000000001</v>
      </c>
      <c r="C6" s="7">
        <v>0.37427729999999998</v>
      </c>
      <c r="D6" s="7">
        <v>0.13194130000000001</v>
      </c>
      <c r="E6" s="7">
        <v>0.21071719999999999</v>
      </c>
      <c r="F6" s="7">
        <v>0.13165550000000001</v>
      </c>
      <c r="G6">
        <v>2008</v>
      </c>
      <c r="H6" s="7">
        <v>6.0884899999999999E-2</v>
      </c>
      <c r="I6" s="7">
        <v>0.185976</v>
      </c>
      <c r="J6" s="7">
        <v>-3.46816E-2</v>
      </c>
      <c r="K6" s="7">
        <v>3.1194800000000002E-2</v>
      </c>
      <c r="L6" s="7">
        <v>-1.5882799999999999E-2</v>
      </c>
      <c r="M6" s="7">
        <v>-0.18968450000000001</v>
      </c>
    </row>
    <row r="7" spans="1:13">
      <c r="A7">
        <v>2009</v>
      </c>
      <c r="B7" s="8">
        <v>0.1316753</v>
      </c>
      <c r="C7" s="8">
        <v>0.1887684</v>
      </c>
      <c r="D7" s="8">
        <v>0.22105929999999999</v>
      </c>
      <c r="E7" s="8">
        <v>5.3635200000000001E-2</v>
      </c>
      <c r="F7" s="8">
        <v>4.1023600000000002E-3</v>
      </c>
      <c r="G7">
        <v>2009</v>
      </c>
      <c r="H7" s="8">
        <v>1.0626200000000001E-2</v>
      </c>
      <c r="I7" s="8">
        <v>6.6430900000000001E-2</v>
      </c>
      <c r="J7" s="8">
        <v>0.1207428</v>
      </c>
      <c r="K7" s="8">
        <v>-6.09566E-2</v>
      </c>
      <c r="L7" s="8">
        <v>-0.14792710000000001</v>
      </c>
      <c r="M7" s="8">
        <v>-0.12761939999999999</v>
      </c>
    </row>
    <row r="8" spans="1:13">
      <c r="A8">
        <v>2010</v>
      </c>
      <c r="B8" s="8">
        <v>0.13247220000000001</v>
      </c>
      <c r="C8" s="8">
        <v>0.17740259999999999</v>
      </c>
      <c r="D8" s="8">
        <v>0.18448909999999999</v>
      </c>
      <c r="E8" s="8">
        <v>0.15156449999999999</v>
      </c>
      <c r="F8" s="8">
        <v>4.15716E-2</v>
      </c>
      <c r="G8">
        <v>2010</v>
      </c>
      <c r="H8" s="8">
        <v>1.5045899999999999E-2</v>
      </c>
      <c r="I8" s="8">
        <v>4.5723699999999999E-2</v>
      </c>
      <c r="J8" s="8">
        <v>7.7046199999999995E-2</v>
      </c>
      <c r="K8" s="8">
        <v>3.5485599999999999E-2</v>
      </c>
      <c r="L8" s="8">
        <v>-9.7575499999999996E-2</v>
      </c>
      <c r="M8" s="8">
        <v>-0.13175529999999999</v>
      </c>
    </row>
    <row r="9" spans="1:13" s="14" customFormat="1">
      <c r="A9" s="14">
        <v>2011</v>
      </c>
      <c r="B9" s="14">
        <v>0.16335050000000001</v>
      </c>
      <c r="C9" s="14">
        <v>0.1002811</v>
      </c>
      <c r="D9" s="14">
        <v>0.25723390000000002</v>
      </c>
      <c r="E9" s="14">
        <v>8.0325599999999997E-2</v>
      </c>
      <c r="F9" s="14">
        <v>3.4302699999999998E-2</v>
      </c>
      <c r="G9" s="14">
        <v>2011</v>
      </c>
      <c r="H9" s="14">
        <v>2.8674499999999999E-2</v>
      </c>
      <c r="I9" s="14">
        <v>-3.5134899999999997E-2</v>
      </c>
      <c r="J9" s="14">
        <v>0.138047</v>
      </c>
      <c r="K9" s="14">
        <v>-3.7240599999999999E-2</v>
      </c>
      <c r="L9" s="14">
        <v>-0.1422794</v>
      </c>
      <c r="M9" s="14">
        <v>-0.14285229999999999</v>
      </c>
    </row>
    <row r="10" spans="1:13" s="14" customFormat="1">
      <c r="A10" s="14">
        <v>2012</v>
      </c>
      <c r="B10" s="14">
        <v>0.1031817</v>
      </c>
      <c r="C10" s="14">
        <v>7.4782899999999999E-2</v>
      </c>
      <c r="D10" s="14">
        <v>0.2464471</v>
      </c>
      <c r="E10" s="14">
        <v>7.1105299999999996E-2</v>
      </c>
      <c r="F10" s="14">
        <v>-1.61736E-2</v>
      </c>
      <c r="G10" s="14">
        <v>2012</v>
      </c>
      <c r="H10" s="14">
        <v>-9.9723699999999995E-3</v>
      </c>
      <c r="I10" s="14">
        <v>-2.7861500000000001E-2</v>
      </c>
      <c r="J10" s="14">
        <v>0.16727310000000001</v>
      </c>
      <c r="K10" s="14">
        <v>-1.51585E-2</v>
      </c>
      <c r="L10" s="14">
        <v>-0.16754150000000001</v>
      </c>
      <c r="M10" s="14">
        <v>-0.105591</v>
      </c>
    </row>
    <row r="11" spans="1:13" s="14" customFormat="1">
      <c r="A11" s="14">
        <v>2013</v>
      </c>
      <c r="B11" s="14">
        <v>4.5736899999999997E-2</v>
      </c>
      <c r="C11" s="14">
        <v>1.6870500000000001E-3</v>
      </c>
      <c r="D11" s="14">
        <v>0.23238529999999999</v>
      </c>
      <c r="E11" s="14">
        <v>7.3066199999999998E-2</v>
      </c>
      <c r="F11" s="14">
        <v>-6.27804E-2</v>
      </c>
      <c r="G11" s="14">
        <v>2013</v>
      </c>
      <c r="H11" s="14">
        <v>-4.1810600000000003E-2</v>
      </c>
      <c r="I11" s="14">
        <v>-6.5038399999999996E-2</v>
      </c>
      <c r="J11" s="14">
        <v>0.19410160000000001</v>
      </c>
      <c r="K11" s="14">
        <v>2.5067800000000001E-2</v>
      </c>
      <c r="L11" s="14">
        <v>-0.1865993</v>
      </c>
      <c r="M11" s="14">
        <v>-6.51061E-2</v>
      </c>
    </row>
    <row r="12" spans="1:13" s="18" customFormat="1">
      <c r="A12" s="18">
        <v>2014</v>
      </c>
      <c r="B12" s="18">
        <v>2.2965599999999999E-2</v>
      </c>
      <c r="C12" s="18">
        <v>8.6294600000000003E-3</v>
      </c>
      <c r="D12" s="18">
        <v>0.24150279999999999</v>
      </c>
      <c r="E12" s="18">
        <v>2.49617E-2</v>
      </c>
      <c r="F12" s="18">
        <v>-9.5804E-2</v>
      </c>
      <c r="G12" s="18">
        <v>2014</v>
      </c>
      <c r="H12" s="18">
        <v>-5.8308400000000003E-2</v>
      </c>
      <c r="I12" s="18">
        <v>-4.2441699999999999E-2</v>
      </c>
      <c r="J12" s="18">
        <v>0.2205433</v>
      </c>
      <c r="K12" s="18">
        <v>-1.2367400000000001E-2</v>
      </c>
      <c r="L12" s="18">
        <v>-0.21502089999999999</v>
      </c>
      <c r="M12" s="18">
        <v>-5.0119900000000002E-2</v>
      </c>
    </row>
    <row r="13" spans="1:13" s="18" customFormat="1">
      <c r="A13" s="18">
        <v>2015</v>
      </c>
      <c r="B13" s="18">
        <v>-5.24655E-3</v>
      </c>
      <c r="C13" s="18">
        <v>3.3411799999999998E-2</v>
      </c>
      <c r="D13" s="18">
        <v>0.11526599999999999</v>
      </c>
      <c r="E13" s="18">
        <v>0.121436</v>
      </c>
      <c r="F13" s="18">
        <v>-3.3984899999999998E-2</v>
      </c>
      <c r="G13" s="18">
        <v>2015</v>
      </c>
      <c r="H13" s="18">
        <v>-5.2431899999999997E-2</v>
      </c>
      <c r="I13" s="18">
        <v>-4.8982100000000001E-3</v>
      </c>
      <c r="J13" s="18">
        <v>0.1036792</v>
      </c>
      <c r="K13" s="18">
        <v>9.73334E-2</v>
      </c>
      <c r="L13" s="18">
        <v>-9.1960600000000003E-2</v>
      </c>
      <c r="M13" s="18">
        <v>-3.01242E-2</v>
      </c>
    </row>
    <row r="14" spans="1:13" s="18" customFormat="1">
      <c r="A14" s="18">
        <v>2016</v>
      </c>
      <c r="B14" s="18">
        <v>8.5391600000000005E-3</v>
      </c>
      <c r="C14" s="18">
        <v>5.1072600000000003E-2</v>
      </c>
      <c r="D14" s="18">
        <v>0.14817040000000001</v>
      </c>
      <c r="E14" s="18">
        <v>0.13829150000000001</v>
      </c>
      <c r="F14" s="18">
        <v>-2.4986399999999999E-2</v>
      </c>
      <c r="G14" s="18">
        <v>2016</v>
      </c>
      <c r="H14" s="18">
        <v>-5.5805199999999999E-2</v>
      </c>
      <c r="I14" s="18">
        <v>-3.0073700000000001E-3</v>
      </c>
      <c r="J14" s="18">
        <v>0.1235021</v>
      </c>
      <c r="K14" s="18">
        <v>0.1006884</v>
      </c>
      <c r="L14" s="18">
        <v>-0.10430830000000001</v>
      </c>
      <c r="M14" s="18">
        <v>-4.6092300000000003E-2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N18" sqref="N18"/>
    </sheetView>
  </sheetViews>
  <sheetFormatPr baseColWidth="10" defaultRowHeight="12.75"/>
  <cols>
    <col min="2" max="2" width="12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2004</v>
      </c>
      <c r="B2" s="9">
        <v>0.25301430000000003</v>
      </c>
      <c r="C2" s="9">
        <v>0.2406007</v>
      </c>
      <c r="D2" s="9">
        <v>0.228546</v>
      </c>
      <c r="E2" s="9">
        <v>0.2639667</v>
      </c>
      <c r="F2" s="9">
        <v>0.1706896</v>
      </c>
      <c r="G2">
        <v>2004</v>
      </c>
      <c r="H2" s="9">
        <v>7.5108800000000003E-2</v>
      </c>
      <c r="I2" s="9">
        <v>2.3449600000000001E-2</v>
      </c>
      <c r="J2" s="9">
        <v>2.90049E-2</v>
      </c>
      <c r="K2" s="9">
        <v>7.39234E-2</v>
      </c>
      <c r="L2" s="9">
        <v>-3.4809E-2</v>
      </c>
      <c r="M2" s="9">
        <v>-0.22125929999999999</v>
      </c>
    </row>
    <row r="3" spans="1:13">
      <c r="A3">
        <v>2005</v>
      </c>
      <c r="B3" s="9">
        <v>0.35479369999999999</v>
      </c>
      <c r="C3" s="9">
        <v>0.3577806</v>
      </c>
      <c r="D3" s="9">
        <v>0.2400082</v>
      </c>
      <c r="E3" s="9">
        <v>0.3247389</v>
      </c>
      <c r="F3" s="9">
        <v>0.25746219999999997</v>
      </c>
      <c r="G3">
        <v>2005</v>
      </c>
      <c r="H3" s="9">
        <v>0.13236290000000001</v>
      </c>
      <c r="I3" s="9">
        <v>7.0048600000000003E-2</v>
      </c>
      <c r="J3" s="9">
        <v>-3.4087899999999997E-2</v>
      </c>
      <c r="K3" s="9">
        <v>6.6070799999999999E-2</v>
      </c>
      <c r="L3" s="9">
        <v>7.8913799999999999E-3</v>
      </c>
      <c r="M3" s="9">
        <v>-0.2960179</v>
      </c>
    </row>
    <row r="4" spans="1:13">
      <c r="A4">
        <v>2006</v>
      </c>
      <c r="B4" s="9">
        <v>0.36945460000000002</v>
      </c>
      <c r="C4" s="9">
        <v>0.43502030000000003</v>
      </c>
      <c r="D4" s="9">
        <v>0.2474266</v>
      </c>
      <c r="E4" s="9">
        <v>0.35277219999999998</v>
      </c>
      <c r="F4" s="9">
        <v>0.25849280000000002</v>
      </c>
      <c r="G4">
        <v>2006</v>
      </c>
      <c r="H4" s="9">
        <v>0.13233310000000001</v>
      </c>
      <c r="I4" s="9">
        <v>0.1259092</v>
      </c>
      <c r="J4" s="9">
        <v>-4.12463E-2</v>
      </c>
      <c r="K4" s="9">
        <v>7.1564100000000005E-2</v>
      </c>
      <c r="L4" s="9">
        <v>-2.83913E-3</v>
      </c>
      <c r="M4" s="9">
        <v>-0.31603999999999999</v>
      </c>
    </row>
    <row r="5" spans="1:13">
      <c r="A5">
        <v>2007</v>
      </c>
      <c r="B5" s="9">
        <v>0.25705709999999998</v>
      </c>
      <c r="C5" s="9">
        <v>0.37051499999999998</v>
      </c>
      <c r="D5" s="9">
        <v>0.1219031</v>
      </c>
      <c r="E5" s="9">
        <v>0.27466560000000001</v>
      </c>
      <c r="F5" s="9">
        <v>0.20192379999999999</v>
      </c>
      <c r="G5">
        <v>2007</v>
      </c>
      <c r="H5" s="9">
        <v>9.8827999999999999E-2</v>
      </c>
      <c r="I5" s="9">
        <v>0.15006920000000001</v>
      </c>
      <c r="J5" s="9">
        <v>-8.3649200000000007E-2</v>
      </c>
      <c r="K5" s="9">
        <v>6.9961400000000007E-2</v>
      </c>
      <c r="L5" s="9">
        <v>3.9425300000000003E-2</v>
      </c>
      <c r="M5" s="9">
        <v>-0.22312860000000001</v>
      </c>
    </row>
    <row r="6" spans="1:13">
      <c r="A6">
        <v>2008</v>
      </c>
      <c r="B6" s="9">
        <v>0.19408400000000001</v>
      </c>
      <c r="C6" s="9">
        <v>0.3564676</v>
      </c>
      <c r="D6" s="9">
        <v>0.15765100000000001</v>
      </c>
      <c r="E6" s="9">
        <v>0.19702349999999999</v>
      </c>
      <c r="F6" s="9">
        <v>9.1028600000000001E-2</v>
      </c>
      <c r="G6">
        <v>2008</v>
      </c>
      <c r="H6" s="9">
        <v>5.03025E-2</v>
      </c>
      <c r="I6" s="9">
        <v>0.17269219999999999</v>
      </c>
      <c r="J6" s="9">
        <v>1.0272300000000001E-3</v>
      </c>
      <c r="K6" s="9">
        <v>2.30257E-2</v>
      </c>
      <c r="L6" s="9">
        <v>-6.3214599999999996E-2</v>
      </c>
      <c r="M6" s="9">
        <v>-0.18462290000000001</v>
      </c>
    </row>
    <row r="7" spans="1:13">
      <c r="A7">
        <v>2009</v>
      </c>
      <c r="B7" s="9">
        <v>5.4067499999999998E-2</v>
      </c>
      <c r="C7" s="9">
        <v>0.1988626</v>
      </c>
      <c r="D7" s="9">
        <v>0.18808230000000001</v>
      </c>
      <c r="E7" s="9">
        <v>5.39455E-2</v>
      </c>
      <c r="F7" s="9">
        <v>-7.0747599999999994E-2</v>
      </c>
      <c r="G7">
        <v>2009</v>
      </c>
      <c r="H7" s="9">
        <v>-3.7106199999999999E-2</v>
      </c>
      <c r="I7" s="9">
        <v>0.11444310000000001</v>
      </c>
      <c r="J7" s="9">
        <v>0.13901769999999999</v>
      </c>
      <c r="K7" s="9">
        <v>-2.67142E-2</v>
      </c>
      <c r="L7" s="9">
        <v>-0.1827752</v>
      </c>
      <c r="M7" s="9">
        <v>-8.2368999999999998E-2</v>
      </c>
    </row>
    <row r="8" spans="1:13">
      <c r="A8">
        <v>2010</v>
      </c>
      <c r="B8" s="8">
        <v>5.25628E-2</v>
      </c>
      <c r="C8" s="8">
        <v>0.18319669999999999</v>
      </c>
      <c r="D8" s="8">
        <v>0.1739106</v>
      </c>
      <c r="E8" s="8">
        <v>0.14896609999999999</v>
      </c>
      <c r="F8" s="8">
        <v>-3.6692000000000002E-2</v>
      </c>
      <c r="G8">
        <v>2010</v>
      </c>
      <c r="H8" s="8">
        <v>-4.12282E-2</v>
      </c>
      <c r="I8" s="8">
        <v>8.8154200000000002E-2</v>
      </c>
      <c r="J8" s="8">
        <v>0.11778669999999999</v>
      </c>
      <c r="K8" s="8">
        <v>6.6389299999999998E-2</v>
      </c>
      <c r="L8" s="8">
        <v>-0.14560300000000001</v>
      </c>
      <c r="M8" s="8">
        <v>-8.7950299999999995E-2</v>
      </c>
    </row>
    <row r="9" spans="1:13" s="14" customFormat="1">
      <c r="A9" s="14">
        <v>2011</v>
      </c>
      <c r="B9" s="14">
        <v>9.8633600000000002E-2</v>
      </c>
      <c r="C9" s="14">
        <v>0.1129203</v>
      </c>
      <c r="D9" s="14">
        <v>0.22839019999999999</v>
      </c>
      <c r="E9" s="14">
        <v>8.3764500000000006E-2</v>
      </c>
      <c r="F9" s="14">
        <v>-1.8970999999999998E-2</v>
      </c>
      <c r="G9" s="14">
        <v>2011</v>
      </c>
      <c r="H9" s="14">
        <v>-1.19563E-2</v>
      </c>
      <c r="I9" s="14">
        <v>8.3401099999999995E-3</v>
      </c>
      <c r="J9" s="14">
        <v>0.15029819999999999</v>
      </c>
      <c r="K9" s="14">
        <v>-6.41846E-3</v>
      </c>
      <c r="L9" s="14">
        <v>-0.16229370000000001</v>
      </c>
      <c r="M9" s="14">
        <v>-0.10592459999999999</v>
      </c>
    </row>
    <row r="10" spans="1:13" s="14" customFormat="1">
      <c r="A10" s="14">
        <v>2012</v>
      </c>
      <c r="B10" s="14">
        <v>5.4242199999999997E-2</v>
      </c>
      <c r="C10" s="14">
        <v>7.7365400000000001E-2</v>
      </c>
      <c r="D10" s="14">
        <v>0.25221789999999999</v>
      </c>
      <c r="E10" s="14">
        <v>6.9084300000000001E-2</v>
      </c>
      <c r="F10" s="14">
        <v>-6.14187E-2</v>
      </c>
      <c r="G10" s="14">
        <v>2012</v>
      </c>
      <c r="H10" s="14">
        <v>-4.8622100000000001E-2</v>
      </c>
      <c r="I10" s="14">
        <v>-4.4387999999999997E-3</v>
      </c>
      <c r="J10" s="14">
        <v>0.2030817</v>
      </c>
      <c r="K10" s="14">
        <v>2.2225600000000002E-3</v>
      </c>
      <c r="L10" s="14">
        <v>-0.2002736</v>
      </c>
      <c r="M10" s="14">
        <v>-8.0576599999999998E-2</v>
      </c>
    </row>
    <row r="11" spans="1:13" s="14" customFormat="1">
      <c r="A11" s="14">
        <v>2013</v>
      </c>
      <c r="B11" s="14">
        <v>-3.4065699999999997E-2</v>
      </c>
      <c r="C11" s="14">
        <v>1.01247E-2</v>
      </c>
      <c r="D11" s="14">
        <v>0.2396201</v>
      </c>
      <c r="E11" s="14">
        <v>7.2933799999999896E-2</v>
      </c>
      <c r="F11" s="14">
        <v>-0.12773689999999999</v>
      </c>
      <c r="G11" s="14">
        <v>2013</v>
      </c>
      <c r="H11" s="14">
        <v>-0.1053584</v>
      </c>
      <c r="I11" s="14">
        <v>-2.32792E-2</v>
      </c>
      <c r="J11" s="14">
        <v>0.2487944</v>
      </c>
      <c r="K11" s="14">
        <v>5.5751500000000002E-2</v>
      </c>
      <c r="L11" s="14">
        <v>-0.23083110000000001</v>
      </c>
      <c r="M11" s="14">
        <v>-2.49851E-2</v>
      </c>
    </row>
    <row r="12" spans="1:13" s="18" customFormat="1">
      <c r="A12" s="18">
        <v>2014</v>
      </c>
      <c r="B12" s="18">
        <v>-4.2529499999999998E-2</v>
      </c>
      <c r="C12" s="18">
        <v>1.7032800000000001E-2</v>
      </c>
      <c r="D12" s="18">
        <v>0.2417598</v>
      </c>
      <c r="E12" s="18">
        <v>2.5836700000000001E-2</v>
      </c>
      <c r="F12" s="18">
        <v>-0.1479975</v>
      </c>
      <c r="G12" s="18">
        <v>2014</v>
      </c>
      <c r="H12" s="18">
        <v>-0.108844</v>
      </c>
      <c r="I12" s="18">
        <v>-6.1903399999999999E-3</v>
      </c>
      <c r="J12" s="18">
        <v>0.2599455</v>
      </c>
      <c r="K12" s="18">
        <v>1.4057E-2</v>
      </c>
      <c r="L12" s="18">
        <v>-0.24761030000000001</v>
      </c>
      <c r="M12" s="18">
        <v>-1.6602800000000001E-2</v>
      </c>
    </row>
    <row r="13" spans="1:13" s="18" customFormat="1">
      <c r="A13" s="18">
        <v>2015</v>
      </c>
      <c r="B13" s="18">
        <v>2.24694E-2</v>
      </c>
      <c r="C13" s="18">
        <v>-1.82555E-3</v>
      </c>
      <c r="D13" s="18">
        <v>0.2340227</v>
      </c>
      <c r="E13" s="18">
        <v>9.9915299999999999E-2</v>
      </c>
      <c r="F13" s="18">
        <v>-3.6987399999999997E-2</v>
      </c>
      <c r="G13" s="18">
        <v>2015</v>
      </c>
      <c r="H13" s="18">
        <v>-6.4689800000000006E-2</v>
      </c>
      <c r="I13" s="18">
        <v>-6.2221400000000003E-2</v>
      </c>
      <c r="J13" s="18">
        <v>0.20210310000000001</v>
      </c>
      <c r="K13" s="18">
        <v>5.9783299999999998E-2</v>
      </c>
      <c r="L13" s="18">
        <v>-0.15742349999999999</v>
      </c>
      <c r="M13" s="18">
        <v>-5.6454799999999999E-2</v>
      </c>
    </row>
    <row r="14" spans="1:13" s="18" customFormat="1">
      <c r="A14" s="18">
        <v>2016</v>
      </c>
      <c r="B14" s="18">
        <v>6.2203099999999997E-2</v>
      </c>
      <c r="C14" s="18">
        <v>1.25232E-2</v>
      </c>
      <c r="D14" s="18">
        <v>0.26415650000000002</v>
      </c>
      <c r="E14" s="18">
        <v>0.1163706</v>
      </c>
      <c r="F14" s="18">
        <v>-8.3394300000000001E-3</v>
      </c>
      <c r="G14" s="18">
        <v>2016</v>
      </c>
      <c r="H14" s="18">
        <v>-4.70695E-2</v>
      </c>
      <c r="I14" s="18">
        <v>-7.4282600000000004E-2</v>
      </c>
      <c r="J14" s="18">
        <v>0.2040344</v>
      </c>
      <c r="K14" s="18">
        <v>5.2907599999999999E-2</v>
      </c>
      <c r="L14" s="18">
        <v>-0.15654470000000001</v>
      </c>
      <c r="M14" s="18">
        <v>-8.5259500000000002E-2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H2" sqref="H2"/>
    </sheetView>
  </sheetViews>
  <sheetFormatPr baseColWidth="10" defaultRowHeight="12.75"/>
  <cols>
    <col min="2" max="2" width="12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2004</v>
      </c>
      <c r="B2" s="7">
        <v>-0.15761240000000001</v>
      </c>
      <c r="C2" s="7">
        <v>-0.10661809999999999</v>
      </c>
      <c r="D2" s="7">
        <v>-7.3546399999999998E-2</v>
      </c>
      <c r="E2" s="7">
        <v>-6.3849000000000003E-2</v>
      </c>
      <c r="F2" s="7">
        <v>-7.3982300000000001E-2</v>
      </c>
      <c r="G2">
        <v>2004</v>
      </c>
      <c r="H2" s="7">
        <v>-8.3506300000000006E-2</v>
      </c>
      <c r="I2" s="7">
        <v>-2.7277299999999998E-3</v>
      </c>
      <c r="J2" s="7">
        <v>3.16735E-2</v>
      </c>
      <c r="K2" s="7">
        <v>3.2301400000000001E-2</v>
      </c>
      <c r="L2" s="7">
        <v>1.39977E-2</v>
      </c>
      <c r="M2" s="7">
        <v>0.1115519</v>
      </c>
    </row>
    <row r="3" spans="1:13">
      <c r="A3">
        <v>2005</v>
      </c>
      <c r="B3" s="7">
        <v>-0.19687160000000001</v>
      </c>
      <c r="C3" s="7">
        <v>-0.1136284</v>
      </c>
      <c r="D3" s="7">
        <v>-0.17274539999999999</v>
      </c>
      <c r="E3" s="7">
        <v>-0.11850719999999999</v>
      </c>
      <c r="F3" s="7">
        <v>-7.2261800000000001E-2</v>
      </c>
      <c r="G3">
        <v>2005</v>
      </c>
      <c r="H3" s="7">
        <v>-7.7666499999999999E-2</v>
      </c>
      <c r="I3" s="7">
        <v>3.2002599999999999E-2</v>
      </c>
      <c r="J3" s="7">
        <v>-3.6167999999999999E-2</v>
      </c>
      <c r="K3" s="7">
        <v>9.1351899999999996E-3</v>
      </c>
      <c r="L3" s="7">
        <v>7.6138999999999998E-2</v>
      </c>
      <c r="M3" s="7">
        <v>0.15302959999999999</v>
      </c>
    </row>
    <row r="4" spans="1:13">
      <c r="A4">
        <v>2006</v>
      </c>
      <c r="B4" s="7">
        <v>-0.26699099999999998</v>
      </c>
      <c r="C4" s="7">
        <v>-0.1119542</v>
      </c>
      <c r="D4" s="7">
        <v>-0.23312469999999999</v>
      </c>
      <c r="E4" s="7">
        <v>-0.16038630000000001</v>
      </c>
      <c r="F4" s="7">
        <v>-0.1225448</v>
      </c>
      <c r="G4">
        <v>2006</v>
      </c>
      <c r="H4" s="7">
        <v>-0.10803450000000001</v>
      </c>
      <c r="I4" s="7">
        <v>8.0196100000000006E-2</v>
      </c>
      <c r="J4" s="7">
        <v>-4.7229699999999999E-2</v>
      </c>
      <c r="K4" s="7">
        <v>5.2342500000000002E-3</v>
      </c>
      <c r="L4" s="7">
        <v>7.7590500000000007E-2</v>
      </c>
      <c r="M4" s="7">
        <v>0.20323550000000001</v>
      </c>
    </row>
    <row r="5" spans="1:13">
      <c r="A5">
        <v>2007</v>
      </c>
      <c r="B5" s="7">
        <v>-0.479188</v>
      </c>
      <c r="C5" s="7">
        <v>-0.26068049999999998</v>
      </c>
      <c r="D5" s="7">
        <v>-0.43183589999999999</v>
      </c>
      <c r="E5" s="7">
        <v>-0.31805290000000003</v>
      </c>
      <c r="F5" s="7">
        <v>-0.2385458</v>
      </c>
      <c r="G5">
        <v>2007</v>
      </c>
      <c r="H5" s="7">
        <v>-0.18019479999999999</v>
      </c>
      <c r="I5" s="7">
        <v>9.8089399999999896E-2</v>
      </c>
      <c r="J5" s="7">
        <v>-8.8793200000000003E-2</v>
      </c>
      <c r="K5" s="7">
        <v>-6.4341299999999997E-3</v>
      </c>
      <c r="L5" s="7">
        <v>0.13162509999999999</v>
      </c>
      <c r="M5" s="7">
        <v>0.3769671</v>
      </c>
    </row>
    <row r="6" spans="1:13">
      <c r="A6">
        <v>2008</v>
      </c>
      <c r="B6" s="7">
        <v>-0.1088085</v>
      </c>
      <c r="C6" s="7">
        <v>9.0489700000000006E-2</v>
      </c>
      <c r="D6" s="7">
        <v>-7.8978699999999999E-2</v>
      </c>
      <c r="E6" s="7">
        <v>-5.0465799999999998E-2</v>
      </c>
      <c r="F6" s="7">
        <v>-9.1476799999999997E-2</v>
      </c>
      <c r="G6">
        <v>2008</v>
      </c>
      <c r="H6" s="7">
        <v>-6.0568200000000003E-2</v>
      </c>
      <c r="I6" s="7">
        <v>0.14763209999999999</v>
      </c>
      <c r="J6" s="7">
        <v>-8.3289499999999999E-3</v>
      </c>
      <c r="K6" s="7">
        <v>-9.7231399999999999E-3</v>
      </c>
      <c r="L6" s="7">
        <v>-2.18601E-2</v>
      </c>
      <c r="M6" s="7">
        <v>6.4720399999999997E-2</v>
      </c>
    </row>
    <row r="7" spans="1:13">
      <c r="A7">
        <v>2009</v>
      </c>
      <c r="B7" s="7">
        <v>0.31293779999999999</v>
      </c>
      <c r="C7" s="7">
        <v>0.41377009999999997</v>
      </c>
      <c r="D7" s="7">
        <v>0.37294899999999997</v>
      </c>
      <c r="E7" s="7">
        <v>0.25828820000000002</v>
      </c>
      <c r="F7" s="7">
        <v>8.2681299999999999E-2</v>
      </c>
      <c r="G7">
        <v>2009</v>
      </c>
      <c r="H7" s="7">
        <v>6.5370200000000003E-2</v>
      </c>
      <c r="I7" s="7">
        <v>0.12862229999999999</v>
      </c>
      <c r="J7" s="7">
        <v>0.1327555</v>
      </c>
      <c r="K7" s="7">
        <v>-1.3241500000000001E-3</v>
      </c>
      <c r="L7" s="7">
        <v>-0.21137719999999999</v>
      </c>
      <c r="M7" s="7">
        <v>-0.2906223</v>
      </c>
    </row>
    <row r="8" spans="1:13">
      <c r="A8">
        <v>2010</v>
      </c>
      <c r="B8" s="8">
        <v>0.32645459999999998</v>
      </c>
      <c r="C8" s="8">
        <v>0.41553960000000001</v>
      </c>
      <c r="D8" s="8">
        <v>0.37645519999999999</v>
      </c>
      <c r="E8" s="8">
        <v>0.3680078</v>
      </c>
      <c r="F8" s="8">
        <v>0.12666189999999999</v>
      </c>
      <c r="G8">
        <v>2010</v>
      </c>
      <c r="H8" s="8">
        <v>6.4108100000000001E-2</v>
      </c>
      <c r="I8" s="8">
        <v>0.10605580000000001</v>
      </c>
      <c r="J8" s="8">
        <v>0.11686779999999999</v>
      </c>
      <c r="K8" s="8">
        <v>9.4265100000000004E-2</v>
      </c>
      <c r="L8" s="8">
        <v>-0.1785602</v>
      </c>
      <c r="M8" s="8">
        <v>-0.31022559999999999</v>
      </c>
    </row>
    <row r="9" spans="1:13" s="14" customFormat="1">
      <c r="A9" s="14">
        <v>2011</v>
      </c>
      <c r="B9" s="14">
        <v>0.41865940000000001</v>
      </c>
      <c r="C9" s="14">
        <v>0.38475870000000001</v>
      </c>
      <c r="D9" s="14">
        <v>0.46555190000000002</v>
      </c>
      <c r="E9" s="14">
        <v>0.33994190000000002</v>
      </c>
      <c r="F9" s="14">
        <v>0.17197029999999999</v>
      </c>
      <c r="G9" s="14">
        <v>2011</v>
      </c>
      <c r="H9" s="14">
        <v>0.1108978</v>
      </c>
      <c r="I9" s="14">
        <v>2.9461999999999999E-2</v>
      </c>
      <c r="J9" s="14">
        <v>0.14963380000000001</v>
      </c>
      <c r="K9" s="14">
        <v>2.62586E-2</v>
      </c>
      <c r="L9" s="14">
        <v>-0.20099890000000001</v>
      </c>
      <c r="M9" s="14">
        <v>-0.36578310000000003</v>
      </c>
    </row>
    <row r="10" spans="1:13" s="14" customFormat="1">
      <c r="A10" s="14">
        <v>2012</v>
      </c>
      <c r="B10" s="14">
        <v>0.26639839999999998</v>
      </c>
      <c r="C10" s="14">
        <v>0.2618258</v>
      </c>
      <c r="D10" s="14">
        <v>0.41538700000000001</v>
      </c>
      <c r="E10" s="14">
        <v>0.24136959999999999</v>
      </c>
      <c r="F10" s="14">
        <v>6.6036200000000003E-2</v>
      </c>
      <c r="G10" s="14">
        <v>2012</v>
      </c>
      <c r="H10" s="14">
        <v>3.0179500000000001E-2</v>
      </c>
      <c r="I10" s="14">
        <v>1.20416E-2</v>
      </c>
      <c r="J10" s="14">
        <v>0.20752219999999999</v>
      </c>
      <c r="K10" s="14">
        <v>2.47748E-2</v>
      </c>
      <c r="L10" s="14">
        <v>-0.22824050000000001</v>
      </c>
      <c r="M10" s="14">
        <v>-0.25450620000000002</v>
      </c>
    </row>
    <row r="11" spans="1:13" s="14" customFormat="1">
      <c r="A11" s="14">
        <v>2013</v>
      </c>
      <c r="B11" s="14">
        <v>0.4081224</v>
      </c>
      <c r="C11" s="14">
        <v>0.39607530000000002</v>
      </c>
      <c r="D11" s="14">
        <v>0.58179139999999996</v>
      </c>
      <c r="E11" s="14">
        <v>0.4328477</v>
      </c>
      <c r="F11" s="14">
        <v>0.1382196</v>
      </c>
      <c r="G11" s="14">
        <v>2013</v>
      </c>
      <c r="H11" s="14">
        <v>5.7960699999999997E-2</v>
      </c>
      <c r="I11" s="14">
        <v>1.1942599999999999E-2</v>
      </c>
      <c r="J11" s="14">
        <v>0.25976250000000001</v>
      </c>
      <c r="K11" s="14">
        <v>0.10303660000000001</v>
      </c>
      <c r="L11" s="14">
        <v>-0.28992800000000002</v>
      </c>
      <c r="M11" s="14">
        <v>-0.38807770000000003</v>
      </c>
    </row>
    <row r="12" spans="1:13" s="18" customFormat="1">
      <c r="A12" s="18">
        <v>2014</v>
      </c>
      <c r="B12" s="18">
        <v>0.32904050000000001</v>
      </c>
      <c r="C12" s="18">
        <v>0.34047860000000002</v>
      </c>
      <c r="D12" s="18">
        <v>0.52807000000000004</v>
      </c>
      <c r="E12" s="18">
        <v>0.32778620000000003</v>
      </c>
      <c r="F12" s="18">
        <v>7.5306100000000001E-2</v>
      </c>
      <c r="G12" s="18">
        <v>2014</v>
      </c>
      <c r="H12" s="18">
        <v>2.89319E-2</v>
      </c>
      <c r="I12" s="18">
        <v>2.2898000000000002E-2</v>
      </c>
      <c r="J12" s="18">
        <v>0.26816309999999999</v>
      </c>
      <c r="K12" s="18">
        <v>5.3623999999999998E-2</v>
      </c>
      <c r="L12" s="18">
        <v>-0.29679860000000002</v>
      </c>
      <c r="M12" s="18">
        <v>-0.32137120000000002</v>
      </c>
    </row>
    <row r="13" spans="1:13" s="18" customFormat="1">
      <c r="A13" s="18">
        <v>2015</v>
      </c>
      <c r="B13" s="18">
        <v>-0.30644450000000001</v>
      </c>
      <c r="C13" s="18">
        <v>-0.268069</v>
      </c>
      <c r="D13" s="18">
        <v>8.6694900000000002E-3</v>
      </c>
      <c r="E13" s="18">
        <v>-0.15578259999999999</v>
      </c>
      <c r="F13" s="18">
        <v>-0.23052990000000001</v>
      </c>
      <c r="G13" s="18">
        <v>2015</v>
      </c>
      <c r="H13" s="18">
        <v>-0.19913</v>
      </c>
      <c r="I13" s="18">
        <v>-7.6263999999999998E-2</v>
      </c>
      <c r="J13" s="18">
        <v>0.2178851</v>
      </c>
      <c r="K13" s="18">
        <v>2.8946E-2</v>
      </c>
      <c r="L13" s="18">
        <v>-0.1247824</v>
      </c>
      <c r="M13" s="18">
        <v>0.2054848</v>
      </c>
    </row>
    <row r="14" spans="1:13" s="18" customFormat="1">
      <c r="A14" s="18">
        <v>2016</v>
      </c>
      <c r="B14" s="18">
        <v>-0.42611270000000001</v>
      </c>
      <c r="C14" s="18">
        <v>-0.39310600000000001</v>
      </c>
      <c r="D14" s="18">
        <v>-8.4904599999999997E-2</v>
      </c>
      <c r="E14" s="18">
        <v>-0.26920270000000002</v>
      </c>
      <c r="F14" s="18">
        <v>-0.29780869999999998</v>
      </c>
      <c r="G14" s="18">
        <v>2016</v>
      </c>
      <c r="H14" s="18">
        <v>-0.24022479999999999</v>
      </c>
      <c r="I14" s="18">
        <v>-0.1011741</v>
      </c>
      <c r="J14" s="18">
        <v>0.2155658</v>
      </c>
      <c r="K14" s="18">
        <v>4.9863900000000003E-3</v>
      </c>
      <c r="L14" s="18">
        <v>-0.10246139999999999</v>
      </c>
      <c r="M14" s="18">
        <v>0.3076682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V46"/>
  <sheetViews>
    <sheetView zoomScale="80" zoomScaleNormal="80" workbookViewId="0">
      <selection activeCell="O18" sqref="O18"/>
    </sheetView>
  </sheetViews>
  <sheetFormatPr baseColWidth="10" defaultRowHeight="12.75"/>
  <cols>
    <col min="2" max="4" width="11.5703125" bestFit="1" customWidth="1"/>
    <col min="5" max="6" width="12.140625" bestFit="1" customWidth="1"/>
    <col min="8" max="8" width="12" bestFit="1" customWidth="1"/>
    <col min="22" max="22" width="23.42578125" bestFit="1" customWidth="1"/>
  </cols>
  <sheetData>
    <row r="1" spans="1:22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V1" s="13" t="s">
        <v>17</v>
      </c>
    </row>
    <row r="2" spans="1:22">
      <c r="A2">
        <v>2004</v>
      </c>
      <c r="B2" s="10">
        <f>AVERAGE('Solde JP'!B2,'Solde UK'!B2,'Solde CH'!B2,'Solde EU'!B2,'Solde US'!B2)</f>
        <v>0.17765066000000002</v>
      </c>
      <c r="C2" s="10">
        <f>AVERAGE('Solde JP'!C2,'Solde UK'!C2,'Solde EU'!C2,'Solde RoW'!C2,'Solde US'!C2)</f>
        <v>0.20586697999999998</v>
      </c>
      <c r="D2" s="10">
        <f>AVERAGE('Solde JP'!D2,'Solde UK'!D2,'Solde CH'!D2,'Solde RoW'!D2,'Solde US'!D2)</f>
        <v>0.20848254000000002</v>
      </c>
      <c r="E2" s="10">
        <f>AVERAGE('Solde UK'!E2,'Solde CH'!E2,'Solde EU'!E2,'Solde RoW'!E2,'Solde US'!E2)</f>
        <v>0.20946003999999996</v>
      </c>
      <c r="F2" s="10">
        <f>AVERAGE('Solde JP'!F2,'Solde CH'!F2,'Solde EU'!F2,'Solde RoW'!F2,'Solde US'!F2)</f>
        <v>0.10281380000000002</v>
      </c>
      <c r="G2">
        <v>2004</v>
      </c>
      <c r="H2" s="10">
        <f>AVERAGE('Solde JP'!H2,'Solde UK'!H2,'Solde CH'!H2,'Solde EU'!H2,'Solde US'!H2)</f>
        <v>4.8961240000000003E-2</v>
      </c>
      <c r="I2" s="10">
        <f>AVERAGE('Solde JP'!I2,'Solde UK'!I2,'Solde EU'!I2,'Solde RoW'!I2,'Solde US'!I2)</f>
        <v>5.9771074E-2</v>
      </c>
      <c r="J2" s="10">
        <f>AVERAGE('Solde JP'!J2,'Solde UK'!J2,'Solde CH'!J2,'Solde RoW'!J2,'Solde US'!J2)</f>
        <v>7.1544640000000007E-2</v>
      </c>
      <c r="K2" s="10">
        <f>AVERAGE('Solde UK'!K2,'Solde CH'!K2,'Solde EU'!K2,'Solde RoW'!K2,'Solde US'!K2)</f>
        <v>8.2259300000000007E-2</v>
      </c>
      <c r="L2" s="10">
        <f>AVERAGE('Solde JP'!L2,'Solde CH'!L2,'Solde EU'!L2,'Solde RoW'!L2,'Solde US'!L2)</f>
        <v>-5.5452319999999999E-2</v>
      </c>
      <c r="M2" s="10">
        <f>AVERAGE('Solde JP'!M2,'Solde UK'!M2,'Solde CH'!M2,'Solde EU'!M2,'Solde RoW'!M2)</f>
        <v>-0.21890338000000004</v>
      </c>
      <c r="O2" s="8">
        <v>8.4271249932153833E-2</v>
      </c>
      <c r="P2" s="8">
        <v>7.2040351050194323E-2</v>
      </c>
      <c r="Q2" s="8">
        <v>7.0935155775274969E-2</v>
      </c>
      <c r="R2" s="8">
        <v>0.2042246708224662</v>
      </c>
      <c r="S2" s="8">
        <v>0.21685858743219211</v>
      </c>
      <c r="T2" s="8">
        <v>0.35166998498771862</v>
      </c>
      <c r="U2" s="8"/>
      <c r="V2" s="8">
        <f t="shared" ref="V2:V14" si="0">O2*K2+P2*L2+Q2*I2+R2*M2+S2*J2+H2*T2</f>
        <v>-4.7950427426586423E-3</v>
      </c>
    </row>
    <row r="3" spans="1:22">
      <c r="A3">
        <v>2005</v>
      </c>
      <c r="B3" s="10">
        <f>AVERAGE('Solde JP'!B3,'Solde UK'!B3,'Solde CH'!B3,'Solde EU'!B3,'Solde US'!B3)</f>
        <v>0.24958317999999999</v>
      </c>
      <c r="C3" s="10">
        <f>AVERAGE('Solde JP'!C3,'Solde UK'!C3,'Solde EU'!C3,'Solde RoW'!C3,'Solde US'!C3)</f>
        <v>0.30295923999999996</v>
      </c>
      <c r="D3" s="10">
        <f>AVERAGE('Solde JP'!D3,'Solde UK'!D3,'Solde CH'!D3,'Solde RoW'!D3,'Solde US'!D3)</f>
        <v>0.20687935999999998</v>
      </c>
      <c r="E3" s="10">
        <f>AVERAGE('Solde UK'!E3,'Solde CH'!E3,'Solde EU'!E3,'Solde RoW'!E3,'Solde US'!E3)</f>
        <v>0.24986972000000002</v>
      </c>
      <c r="F3" s="10">
        <f>AVERAGE('Solde JP'!F3,'Solde CH'!F3,'Solde EU'!F3,'Solde RoW'!F3,'Solde US'!F3)</f>
        <v>0.16770488</v>
      </c>
      <c r="G3">
        <v>2005</v>
      </c>
      <c r="H3" s="10">
        <f>AVERAGE('Solde JP'!H3,'Solde UK'!H3,'Solde CH'!H3,'Solde EU'!H3,'Solde US'!H3)</f>
        <v>9.4466080000000008E-2</v>
      </c>
      <c r="I3" s="10">
        <f>AVERAGE('Solde JP'!I3,'Solde UK'!I3,'Solde EU'!I3,'Solde RoW'!I3,'Solde US'!I3)</f>
        <v>0.11041733999999999</v>
      </c>
      <c r="J3" s="10">
        <f>AVERAGE('Solde JP'!J3,'Solde UK'!J3,'Solde CH'!J3,'Solde RoW'!J3,'Solde US'!J3)</f>
        <v>1.8629599999999996E-2</v>
      </c>
      <c r="K3" s="10">
        <f>AVERAGE('Solde UK'!K3,'Solde CH'!K3,'Solde EU'!K3,'Solde RoW'!K3,'Solde US'!K3)</f>
        <v>7.7767877999999999E-2</v>
      </c>
      <c r="L3" s="10">
        <f>AVERAGE('Solde JP'!L3,'Solde CH'!L3,'Solde EU'!L3,'Solde RoW'!L3,'Solde US'!L3)</f>
        <v>-1.6647224000000002E-2</v>
      </c>
      <c r="M3" s="10">
        <f>AVERAGE('Solde JP'!M3,'Solde UK'!M3,'Solde CH'!M3,'Solde EU'!M3,'Solde RoW'!M3)</f>
        <v>-0.29127709999999996</v>
      </c>
      <c r="O3" s="8">
        <v>8.2199172216038299E-2</v>
      </c>
      <c r="P3" s="8">
        <v>7.0475602680328639E-2</v>
      </c>
      <c r="Q3" s="8">
        <v>8.245123516658058E-2</v>
      </c>
      <c r="R3" s="8">
        <v>0.18756920013289985</v>
      </c>
      <c r="S3" s="8">
        <v>0.22385353670323246</v>
      </c>
      <c r="T3" s="8">
        <v>0.35345125310092024</v>
      </c>
      <c r="U3" s="8"/>
      <c r="V3" s="8">
        <f t="shared" si="0"/>
        <v>-2.7518783460806495E-3</v>
      </c>
    </row>
    <row r="4" spans="1:22">
      <c r="A4">
        <v>2006</v>
      </c>
      <c r="B4" s="10">
        <f>AVERAGE('Solde JP'!B4,'Solde UK'!B4,'Solde CH'!B4,'Solde EU'!B4,'Solde US'!B4)</f>
        <v>0.2458322</v>
      </c>
      <c r="C4" s="10">
        <f>AVERAGE('Solde JP'!C4,'Solde UK'!C4,'Solde EU'!C4,'Solde RoW'!C4,'Solde US'!C4)</f>
        <v>0.36664258000000005</v>
      </c>
      <c r="D4" s="10">
        <f>AVERAGE('Solde JP'!D4,'Solde UK'!D4,'Solde CH'!D4,'Solde RoW'!D4,'Solde US'!D4)</f>
        <v>0.20515398000000001</v>
      </c>
      <c r="E4" s="10">
        <f>AVERAGE('Solde UK'!E4,'Solde CH'!E4,'Solde EU'!E4,'Solde RoW'!E4,'Solde US'!E4)</f>
        <v>0.26540049999999998</v>
      </c>
      <c r="F4" s="10">
        <f>AVERAGE('Solde JP'!F4,'Solde CH'!F4,'Solde EU'!F4,'Solde RoW'!F4,'Solde US'!F4)</f>
        <v>0.15613967999999998</v>
      </c>
      <c r="G4">
        <v>2006</v>
      </c>
      <c r="H4" s="10">
        <f>AVERAGE('Solde JP'!H4,'Solde UK'!H4,'Solde CH'!H4,'Solde EU'!H4,'Solde US'!H4)</f>
        <v>8.7031060000000007E-2</v>
      </c>
      <c r="I4" s="10">
        <f>AVERAGE('Solde JP'!I4,'Solde UK'!I4,'Solde EU'!I4,'Solde RoW'!I4,'Solde US'!I4)</f>
        <v>0.16701988000000001</v>
      </c>
      <c r="J4" s="10">
        <f>AVERAGE('Solde JP'!J4,'Solde UK'!J4,'Solde CH'!J4,'Solde RoW'!J4,'Solde US'!J4)</f>
        <v>1.6461820000000002E-2</v>
      </c>
      <c r="K4" s="10">
        <f>AVERAGE('Solde UK'!K4,'Solde CH'!K4,'Solde EU'!K4,'Solde RoW'!K4,'Solde US'!K4)</f>
        <v>8.524437E-2</v>
      </c>
      <c r="L4" s="10">
        <f>AVERAGE('Solde JP'!L4,'Solde CH'!L4,'Solde EU'!L4,'Solde RoW'!L4,'Solde US'!L4)</f>
        <v>-2.8878626000000018E-2</v>
      </c>
      <c r="M4" s="10">
        <f>AVERAGE('Solde JP'!M4,'Solde UK'!M4,'Solde CH'!M4,'Solde EU'!M4,'Solde RoW'!M4)</f>
        <v>-0.30977927999999999</v>
      </c>
      <c r="O4" s="8">
        <v>8.1902980589405969E-2</v>
      </c>
      <c r="P4" s="8">
        <v>6.5861067445165206E-2</v>
      </c>
      <c r="Q4" s="8">
        <v>9.281026921966587E-2</v>
      </c>
      <c r="R4" s="8">
        <v>0.18034583687497419</v>
      </c>
      <c r="S4" s="8">
        <v>0.22346392596515965</v>
      </c>
      <c r="T4" s="8">
        <v>0.35561591990562924</v>
      </c>
      <c r="U4" s="8"/>
      <c r="V4" s="8">
        <f t="shared" si="0"/>
        <v>-6.5819923554042911E-4</v>
      </c>
    </row>
    <row r="5" spans="1:22">
      <c r="A5">
        <v>2007</v>
      </c>
      <c r="B5" s="10">
        <f>AVERAGE('Solde JP'!B5,'Solde UK'!B5,'Solde CH'!B5,'Solde EU'!B5,'Solde US'!B5)</f>
        <v>0.10244787999999998</v>
      </c>
      <c r="C5" s="10">
        <f>AVERAGE('Solde JP'!C5,'Solde UK'!C5,'Solde EU'!C5,'Solde RoW'!C5,'Solde US'!C5)</f>
        <v>0.29326661999999998</v>
      </c>
      <c r="D5" s="10">
        <f>AVERAGE('Solde JP'!D5,'Solde UK'!D5,'Solde CH'!D5,'Solde RoW'!D5,'Solde US'!D5)</f>
        <v>8.1305560000000013E-2</v>
      </c>
      <c r="E5" s="10">
        <f>AVERAGE('Solde UK'!E5,'Solde CH'!E5,'Solde EU'!E5,'Solde RoW'!E5,'Solde US'!E5)</f>
        <v>0.17161608</v>
      </c>
      <c r="F5" s="10">
        <f>AVERAGE('Solde JP'!F5,'Solde CH'!F5,'Solde EU'!F5,'Solde RoW'!F5,'Solde US'!F5)</f>
        <v>6.984048000000001E-2</v>
      </c>
      <c r="G5">
        <v>2007</v>
      </c>
      <c r="H5" s="10">
        <f>AVERAGE('Solde JP'!H5,'Solde UK'!H5,'Solde CH'!H5,'Solde EU'!H5,'Solde US'!H5)</f>
        <v>3.7827520000000003E-2</v>
      </c>
      <c r="I5" s="10">
        <f>AVERAGE('Solde JP'!I5,'Solde UK'!I5,'Solde EU'!I5,'Solde RoW'!I5,'Solde US'!I5)</f>
        <v>0.20708083999999999</v>
      </c>
      <c r="J5" s="10">
        <f>AVERAGE('Solde JP'!J5,'Solde UK'!J5,'Solde CH'!J5,'Solde RoW'!J5,'Solde US'!J5)</f>
        <v>-1.8203200000000003E-3</v>
      </c>
      <c r="K5" s="10">
        <f>AVERAGE('Solde UK'!K5,'Solde CH'!K5,'Solde EU'!K5,'Solde RoW'!K5,'Solde US'!K5)</f>
        <v>9.0044534000000009E-2</v>
      </c>
      <c r="L5" s="10">
        <f>AVERAGE('Solde JP'!L5,'Solde CH'!L5,'Solde EU'!L5,'Solde RoW'!L5,'Solde US'!L5)</f>
        <v>-3.8031000000000037E-3</v>
      </c>
      <c r="M5" s="10">
        <f>AVERAGE('Solde JP'!M5,'Solde UK'!M5,'Solde CH'!M5,'Solde EU'!M5,'Solde RoW'!M5)</f>
        <v>-0.20728436</v>
      </c>
      <c r="O5" s="8">
        <v>7.9307506740356637E-2</v>
      </c>
      <c r="P5" s="8">
        <v>6.4343188308873561E-2</v>
      </c>
      <c r="Q5" s="8">
        <v>9.7792978735341513E-2</v>
      </c>
      <c r="R5" s="8">
        <v>0.18005280424918443</v>
      </c>
      <c r="S5" s="8">
        <v>0.21873195716042412</v>
      </c>
      <c r="T5" s="8">
        <v>0.35977156480581973</v>
      </c>
      <c r="U5" s="8"/>
      <c r="V5" s="8">
        <f t="shared" si="0"/>
        <v>3.0365297021641615E-3</v>
      </c>
    </row>
    <row r="6" spans="1:22">
      <c r="A6">
        <v>2008</v>
      </c>
      <c r="B6" s="10">
        <f>AVERAGE('Solde JP'!B6,'Solde UK'!B6,'Solde CH'!B6,'Solde EU'!B6,'Solde US'!B6)</f>
        <v>0.14380478000000002</v>
      </c>
      <c r="C6" s="10">
        <f>AVERAGE('Solde JP'!C6,'Solde UK'!C6,'Solde EU'!C6,'Solde RoW'!C6,'Solde US'!C6)</f>
        <v>0.31533660000000002</v>
      </c>
      <c r="D6" s="10">
        <f>AVERAGE('Solde JP'!D6,'Solde UK'!D6,'Solde CH'!D6,'Solde RoW'!D6,'Solde US'!D6)</f>
        <v>0.12384572000000001</v>
      </c>
      <c r="E6" s="10">
        <f>AVERAGE('Solde UK'!E6,'Solde CH'!E6,'Solde EU'!E6,'Solde RoW'!E6,'Solde US'!E6)</f>
        <v>0.15605994000000001</v>
      </c>
      <c r="F6" s="10">
        <f>AVERAGE('Solde JP'!F6,'Solde CH'!F6,'Solde EU'!F6,'Solde RoW'!F6,'Solde US'!F6)</f>
        <v>5.7560800000000009E-2</v>
      </c>
      <c r="G6">
        <v>2008</v>
      </c>
      <c r="H6" s="10">
        <f>AVERAGE('Solde JP'!H6,'Solde UK'!H6,'Solde CH'!H6,'Solde EU'!H6,'Solde US'!H6)</f>
        <v>3.5153480000000001E-2</v>
      </c>
      <c r="I6" s="10">
        <f>AVERAGE('Solde JP'!I6,'Solde UK'!I6,'Solde EU'!I6,'Solde RoW'!I6,'Solde US'!I6)</f>
        <v>0.17566986000000001</v>
      </c>
      <c r="J6" s="10">
        <f>AVERAGE('Solde JP'!J6,'Solde UK'!J6,'Solde CH'!J6,'Solde RoW'!J6,'Solde US'!J6)</f>
        <v>9.3027759999999987E-3</v>
      </c>
      <c r="K6" s="10">
        <f>AVERAGE('Solde UK'!K6,'Solde CH'!K6,'Solde EU'!K6,'Solde RoW'!K6,'Solde US'!K6)</f>
        <v>2.5435612000000003E-2</v>
      </c>
      <c r="L6" s="10">
        <f>AVERAGE('Solde JP'!L6,'Solde CH'!L6,'Solde EU'!L6,'Solde RoW'!L6,'Solde US'!L6)</f>
        <v>-5.9516239999999998E-2</v>
      </c>
      <c r="M6" s="10">
        <f>AVERAGE('Solde JP'!M6,'Solde UK'!M6,'Solde CH'!M6,'Solde EU'!M6,'Solde RoW'!M6)</f>
        <v>-0.18918682000000003</v>
      </c>
      <c r="O6" s="8">
        <v>7.5547206891696139E-2</v>
      </c>
      <c r="P6" s="8">
        <v>6.5325833271518127E-2</v>
      </c>
      <c r="Q6" s="8">
        <v>0.10408288538386781</v>
      </c>
      <c r="R6" s="8">
        <v>0.17393830288603149</v>
      </c>
      <c r="S6" s="8">
        <v>0.21985994701226802</v>
      </c>
      <c r="T6" s="8">
        <v>0.36124582455461846</v>
      </c>
      <c r="U6" s="8"/>
      <c r="V6" s="8">
        <f t="shared" si="0"/>
        <v>-1.8446113174404779E-3</v>
      </c>
    </row>
    <row r="7" spans="1:22">
      <c r="A7">
        <v>2009</v>
      </c>
      <c r="B7" s="10">
        <f>AVERAGE('Solde JP'!B7,'Solde UK'!B7,'Solde CH'!B7,'Solde EU'!B7,'Solde US'!B7)</f>
        <v>0.13745299999999999</v>
      </c>
      <c r="C7" s="10">
        <f>AVERAGE('Solde JP'!C7,'Solde UK'!C7,'Solde EU'!C7,'Solde RoW'!C7,'Solde US'!C7)</f>
        <v>0.21638552</v>
      </c>
      <c r="D7" s="10">
        <f>AVERAGE('Solde JP'!D7,'Solde UK'!D7,'Solde CH'!D7,'Solde RoW'!D7,'Solde US'!D7)</f>
        <v>0.17577214000000002</v>
      </c>
      <c r="E7" s="10">
        <f>AVERAGE('Solde UK'!E7,'Solde CH'!E7,'Solde EU'!E7,'Solde RoW'!E7,'Solde US'!E7)</f>
        <v>9.4464440000000011E-2</v>
      </c>
      <c r="F7" s="10">
        <f>AVERAGE('Solde JP'!F7,'Solde CH'!F7,'Solde EU'!F7,'Solde RoW'!F7,'Solde US'!F7)</f>
        <v>1.4164772000000003E-2</v>
      </c>
      <c r="G7">
        <v>2009</v>
      </c>
      <c r="H7" s="10">
        <f>AVERAGE('Solde JP'!H7,'Solde UK'!H7,'Solde CH'!H7,'Solde EU'!H7,'Solde US'!H7)</f>
        <v>5.6921599999999999E-3</v>
      </c>
      <c r="I7" s="10">
        <f>AVERAGE('Solde JP'!I7,'Solde UK'!I7,'Solde EU'!I7,'Solde RoW'!I7,'Solde US'!I7)</f>
        <v>6.3864700000000024E-2</v>
      </c>
      <c r="J7" s="10">
        <f>AVERAGE('Solde JP'!J7,'Solde UK'!J7,'Solde CH'!J7,'Solde RoW'!J7,'Solde US'!J7)</f>
        <v>6.6175669999999992E-2</v>
      </c>
      <c r="K7" s="10">
        <f>AVERAGE('Solde UK'!K7,'Solde CH'!K7,'Solde EU'!K7,'Solde RoW'!K7,'Solde US'!K7)</f>
        <v>-4.5672649999999995E-2</v>
      </c>
      <c r="L7" s="10">
        <f>AVERAGE('Solde JP'!L7,'Solde CH'!L7,'Solde EU'!L7,'Solde RoW'!L7,'Solde US'!L7)</f>
        <v>-0.12959518</v>
      </c>
      <c r="M7" s="10">
        <f>AVERAGE('Solde JP'!M7,'Solde UK'!M7,'Solde CH'!M7,'Solde EU'!M7,'Solde RoW'!M7)</f>
        <v>-0.11061639999999999</v>
      </c>
      <c r="O7" s="8">
        <v>7.2951223697749285E-2</v>
      </c>
      <c r="P7" s="8">
        <v>5.881209818941234E-2</v>
      </c>
      <c r="Q7" s="8">
        <v>0.11211144975707724</v>
      </c>
      <c r="R7" s="8">
        <v>0.16608480376402388</v>
      </c>
      <c r="S7" s="8">
        <v>0.22534287595435601</v>
      </c>
      <c r="T7" s="8">
        <v>0.36469754863738113</v>
      </c>
      <c r="U7" s="8"/>
      <c r="V7" s="8">
        <f t="shared" si="0"/>
        <v>-5.1772465453773803E-3</v>
      </c>
    </row>
    <row r="8" spans="1:22">
      <c r="A8">
        <v>2010</v>
      </c>
      <c r="B8" s="10">
        <f>AVERAGE('Solde JP'!B8,'Solde UK'!B8,'Solde CH'!B8,'Solde EU'!B8,'Solde US'!B8)</f>
        <v>0.142271116</v>
      </c>
      <c r="C8" s="10">
        <f>AVERAGE('Solde JP'!C8,'Solde UK'!C8,'Solde EU'!C8,'Solde RoW'!C8,'Solde US'!C8)</f>
        <v>0.20992585999999996</v>
      </c>
      <c r="D8" s="10">
        <f>AVERAGE('Solde JP'!D8,'Solde UK'!D8,'Solde CH'!D8,'Solde RoW'!D8,'Solde US'!D8)</f>
        <v>0.1689213</v>
      </c>
      <c r="E8" s="10">
        <f>AVERAGE('Solde UK'!E8,'Solde CH'!E8,'Solde EU'!E8,'Solde RoW'!E8,'Solde US'!E8)</f>
        <v>0.19302007999999998</v>
      </c>
      <c r="F8" s="10">
        <f>AVERAGE('Solde JP'!F8,'Solde CH'!F8,'Solde EU'!F8,'Solde RoW'!F8,'Solde US'!F8)</f>
        <v>4.8352439999999976E-2</v>
      </c>
      <c r="G8" s="12">
        <v>2010</v>
      </c>
      <c r="H8" s="10">
        <f>AVERAGE('Solde JP'!H8,'Solde UK'!H8,'Solde CH'!H8,'Solde EU'!H8,'Solde US'!H8)</f>
        <v>5.1922600000000015E-3</v>
      </c>
      <c r="I8" s="10">
        <f>AVERAGE('Solde JP'!I8,'Solde UK'!I8,'Solde EU'!I8,'Solde RoW'!I8,'Solde US'!I8)</f>
        <v>4.4861419999999999E-2</v>
      </c>
      <c r="J8" s="10">
        <f>AVERAGE('Solde JP'!J8,'Solde UK'!J8,'Solde CH'!J8,'Solde RoW'!J8,'Solde US'!J8)</f>
        <v>4.8641274799999995E-2</v>
      </c>
      <c r="K8" s="10">
        <f>AVERAGE('Solde UK'!K8,'Solde CH'!K8,'Solde EU'!K8,'Solde RoW'!K8,'Solde US'!K8)</f>
        <v>4.7158675999999997E-2</v>
      </c>
      <c r="L8" s="10">
        <f>AVERAGE('Solde JP'!L8,'Solde CH'!L8,'Solde EU'!L8,'Solde RoW'!L8,'Solde US'!L8)</f>
        <v>-9.5780080000000004E-2</v>
      </c>
      <c r="M8" s="10">
        <f>AVERAGE('Solde JP'!M8,'Solde UK'!M8,'Solde CH'!M8,'Solde EU'!M8,'Solde RoW'!M8)</f>
        <v>-0.11732098000000002</v>
      </c>
      <c r="O8" s="8">
        <v>7.2951223697749285E-2</v>
      </c>
      <c r="P8" s="8">
        <v>5.881209818941234E-2</v>
      </c>
      <c r="Q8" s="8">
        <v>0.11211144975707724</v>
      </c>
      <c r="R8" s="8">
        <v>0.16608480376402388</v>
      </c>
      <c r="S8" s="8">
        <v>0.22534287595435601</v>
      </c>
      <c r="T8" s="8">
        <v>0.36469754863738113</v>
      </c>
      <c r="U8" s="8"/>
      <c r="V8" s="8">
        <f t="shared" si="0"/>
        <v>-3.7939282063198521E-3</v>
      </c>
    </row>
    <row r="9" spans="1:22" s="14" customFormat="1">
      <c r="A9" s="14">
        <v>2011</v>
      </c>
      <c r="B9" s="15">
        <f>AVERAGE('Solde JP'!B9,'Solde UK'!B9,'Solde CH'!B9,'Solde EU'!B9,'Solde US'!B9)</f>
        <v>0.18785431999999999</v>
      </c>
      <c r="C9" s="15">
        <f>AVERAGE('Solde JP'!C9,'Solde UK'!C9,'Solde EU'!C9,'Solde RoW'!C9,'Solde US'!C9)</f>
        <v>0.14359065200000001</v>
      </c>
      <c r="D9" s="15">
        <f>AVERAGE('Solde JP'!D9,'Solde UK'!D9,'Solde CH'!D9,'Solde RoW'!D9,'Solde US'!D9)</f>
        <v>0.23066598000000002</v>
      </c>
      <c r="E9" s="15">
        <f>AVERAGE('Solde UK'!E9,'Solde CH'!E9,'Solde EU'!E9,'Solde RoW'!E9,'Solde US'!E9)</f>
        <v>0.13235726</v>
      </c>
      <c r="F9" s="15">
        <f>AVERAGE('Solde JP'!F9,'Solde CH'!F9,'Solde EU'!F9,'Solde RoW'!F9,'Solde US'!F9)</f>
        <v>6.4309839999999993E-2</v>
      </c>
      <c r="G9" s="16">
        <v>2011</v>
      </c>
      <c r="H9" s="15">
        <f>AVERAGE('Solde JP'!H9,'Solde UK'!H9,'Solde CH'!H9,'Solde EU'!H9,'Solde US'!H9)</f>
        <v>3.0728860000000004E-2</v>
      </c>
      <c r="I9" s="15">
        <f>AVERAGE('Solde JP'!I9,'Solde UK'!I9,'Solde EU'!I9,'Solde RoW'!I9,'Solde US'!I9)</f>
        <v>-3.3700077999999994E-2</v>
      </c>
      <c r="J9" s="15">
        <f>AVERAGE('Solde JP'!J9,'Solde UK'!J9,'Solde CH'!J9,'Solde RoW'!J9,'Solde US'!J9)</f>
        <v>8.6454439999999994E-2</v>
      </c>
      <c r="K9" s="15">
        <f>AVERAGE('Solde UK'!K9,'Solde CH'!K9,'Solde EU'!K9,'Solde RoW'!K9,'Solde US'!K9)</f>
        <v>-2.3411011999999998E-2</v>
      </c>
      <c r="L9" s="15">
        <f>AVERAGE('Solde JP'!L9,'Solde CH'!L9,'Solde EU'!L9,'Solde RoW'!L9,'Solde US'!L9)</f>
        <v>-0.11885380000000001</v>
      </c>
      <c r="M9" s="15">
        <f>AVERAGE('Solde JP'!M9,'Solde UK'!M9,'Solde CH'!M9,'Solde EU'!M9,'Solde RoW'!M9)</f>
        <v>-0.12920194000000002</v>
      </c>
      <c r="O9" s="17">
        <v>7.2951223697749285E-2</v>
      </c>
      <c r="P9" s="17">
        <v>5.881209818941234E-2</v>
      </c>
      <c r="Q9" s="17">
        <v>0.11211144975707724</v>
      </c>
      <c r="R9" s="17">
        <v>0.16608480376402388</v>
      </c>
      <c r="S9" s="17">
        <v>0.22534287595435601</v>
      </c>
      <c r="T9" s="17">
        <v>0.36469754863738113</v>
      </c>
      <c r="U9" s="17"/>
      <c r="V9" s="17">
        <f t="shared" si="0"/>
        <v>-3.2459147184806542E-3</v>
      </c>
    </row>
    <row r="10" spans="1:22" s="14" customFormat="1">
      <c r="A10" s="14">
        <v>2012</v>
      </c>
      <c r="B10" s="15">
        <f>AVERAGE('Solde JP'!B10,'Solde UK'!B10,'Solde CH'!B10,'Solde EU'!B10,'Solde US'!B10)</f>
        <v>0.11858648000000001</v>
      </c>
      <c r="C10" s="15">
        <f>AVERAGE('Solde JP'!C10,'Solde UK'!C10,'Solde EU'!C10,'Solde RoW'!C10,'Solde US'!C10)</f>
        <v>0.1047493</v>
      </c>
      <c r="D10" s="15">
        <f>AVERAGE('Solde JP'!D10,'Solde UK'!D10,'Solde CH'!D10,'Solde RoW'!D10,'Solde US'!D10)</f>
        <v>0.25809063999999998</v>
      </c>
      <c r="E10" s="15">
        <f>AVERAGE('Solde UK'!E10,'Solde CH'!E10,'Solde EU'!E10,'Solde RoW'!E10,'Solde US'!E10)</f>
        <v>0.10306796</v>
      </c>
      <c r="F10" s="15">
        <f>AVERAGE('Solde JP'!F10,'Solde CH'!F10,'Solde EU'!F10,'Solde RoW'!F10,'Solde US'!F10)</f>
        <v>-5.5177740000000005E-3</v>
      </c>
      <c r="G10" s="16">
        <v>2012</v>
      </c>
      <c r="H10" s="15">
        <f>AVERAGE('Solde JP'!H10,'Solde UK'!H10,'Solde CH'!H10,'Solde EU'!H10,'Solde US'!H10)</f>
        <v>-1.6646166E-2</v>
      </c>
      <c r="I10" s="15">
        <f>AVERAGE('Solde JP'!I10,'Solde UK'!I10,'Solde EU'!I10,'Solde RoW'!I10,'Solde US'!I10)</f>
        <v>-2.6116340000000005E-2</v>
      </c>
      <c r="J10" s="15">
        <f>AVERAGE('Solde JP'!J10,'Solde UK'!J10,'Solde CH'!J10,'Solde RoW'!J10,'Solde US'!J10)</f>
        <v>0.16259151999999999</v>
      </c>
      <c r="K10" s="15">
        <f>AVERAGE('Solde UK'!K10,'Solde CH'!K10,'Solde EU'!K10,'Solde RoW'!K10,'Solde US'!K10)</f>
        <v>-1.0084308E-2</v>
      </c>
      <c r="L10" s="15">
        <f>AVERAGE('Solde JP'!L10,'Solde CH'!L10,'Solde EU'!L10,'Solde RoW'!L10,'Solde US'!L10)</f>
        <v>-0.17246896</v>
      </c>
      <c r="M10" s="15">
        <f>AVERAGE('Solde JP'!M10,'Solde UK'!M10,'Solde CH'!M10,'Solde EU'!M10,'Solde RoW'!M10)</f>
        <v>-9.8653179999999993E-2</v>
      </c>
      <c r="O10" s="17">
        <v>7.2951223697749285E-2</v>
      </c>
      <c r="P10" s="17">
        <v>5.881209818941234E-2</v>
      </c>
      <c r="Q10" s="17">
        <v>0.11211144975707724</v>
      </c>
      <c r="R10" s="17">
        <v>0.16608480376402388</v>
      </c>
      <c r="S10" s="17">
        <v>0.22534287595435601</v>
      </c>
      <c r="T10" s="17">
        <v>0.36469754863738113</v>
      </c>
      <c r="U10" s="17"/>
      <c r="V10" s="17">
        <f t="shared" si="0"/>
        <v>3.7636598854277545E-4</v>
      </c>
    </row>
    <row r="11" spans="1:22" s="14" customFormat="1">
      <c r="A11" s="14">
        <v>2013</v>
      </c>
      <c r="B11" s="15">
        <f>AVERAGE('Solde JP'!B11,'Solde UK'!B11,'Solde CH'!B11,'Solde EU'!B11,'Solde US'!B11)</f>
        <v>8.9022619999999997E-2</v>
      </c>
      <c r="C11" s="15">
        <f>AVERAGE('Solde JP'!C11,'Solde UK'!C11,'Solde EU'!C11,'Solde RoW'!C11,'Solde US'!C11)</f>
        <v>6.925887E-2</v>
      </c>
      <c r="D11" s="15">
        <f>AVERAGE('Solde JP'!D11,'Solde UK'!D11,'Solde CH'!D11,'Solde RoW'!D11,'Solde US'!D11)</f>
        <v>0.26037008</v>
      </c>
      <c r="E11" s="15">
        <f>AVERAGE('Solde UK'!E11,'Solde CH'!E11,'Solde EU'!E11,'Solde RoW'!E11,'Solde US'!E11)</f>
        <v>0.14187359999999999</v>
      </c>
      <c r="F11" s="15">
        <f>AVERAGE('Solde JP'!F11,'Solde CH'!F11,'Solde EU'!F11,'Solde RoW'!F11,'Solde US'!F11)</f>
        <v>-2.5036899999999994E-2</v>
      </c>
      <c r="G11" s="16">
        <v>2013</v>
      </c>
      <c r="H11" s="15">
        <f>AVERAGE('Solde JP'!H11,'Solde UK'!H11,'Solde CH'!H11,'Solde EU'!H11,'Solde US'!H11)</f>
        <v>-4.6671360000000002E-2</v>
      </c>
      <c r="I11" s="15">
        <f>AVERAGE('Solde JP'!I11,'Solde UK'!I11,'Solde EU'!I11,'Solde RoW'!I11,'Solde US'!I11)</f>
        <v>-5.8826559999999993E-2</v>
      </c>
      <c r="J11" s="15">
        <f>AVERAGE('Solde JP'!J11,'Solde UK'!J11,'Solde CH'!J11,'Solde RoW'!J11,'Solde US'!J11)</f>
        <v>0.17954421999999998</v>
      </c>
      <c r="K11" s="15">
        <f>AVERAGE('Solde UK'!K11,'Solde CH'!K11,'Solde EU'!K11,'Solde RoW'!K11,'Solde US'!K11)</f>
        <v>3.4491460000000002E-2</v>
      </c>
      <c r="L11" s="15">
        <f>AVERAGE('Solde JP'!L11,'Solde CH'!L11,'Solde EU'!L11,'Solde RoW'!L11,'Solde US'!L11)</f>
        <v>-0.18618959999999998</v>
      </c>
      <c r="M11" s="15">
        <f>AVERAGE('Solde JP'!M11,'Solde UK'!M11,'Solde CH'!M11,'Solde EU'!M11,'Solde RoW'!M11)</f>
        <v>-5.4176379999999989E-2</v>
      </c>
      <c r="O11" s="17">
        <v>7.2951223697749285E-2</v>
      </c>
      <c r="P11" s="17">
        <v>5.881209818941234E-2</v>
      </c>
      <c r="Q11" s="17">
        <v>0.11211144975707724</v>
      </c>
      <c r="R11" s="17">
        <v>0.16608480376402388</v>
      </c>
      <c r="S11" s="17">
        <v>0.22534287595435601</v>
      </c>
      <c r="T11" s="17">
        <v>0.36469754863738113</v>
      </c>
      <c r="U11" s="17"/>
      <c r="V11" s="17">
        <f t="shared" si="0"/>
        <v>-5.88930877483438E-4</v>
      </c>
    </row>
    <row r="12" spans="1:22" s="18" customFormat="1">
      <c r="A12" s="18">
        <v>2014</v>
      </c>
      <c r="B12" s="19">
        <f>AVERAGE('Solde JP'!B12,'Solde UK'!B12,'Solde CH'!B12,'Solde EU'!B12,'Solde US'!B12)</f>
        <v>5.9534060000000021E-2</v>
      </c>
      <c r="C12" s="19">
        <f>AVERAGE('Solde JP'!C12,'Solde UK'!C12,'Solde EU'!C12,'Solde RoW'!C12,'Solde US'!C12)</f>
        <v>6.5154492000000008E-2</v>
      </c>
      <c r="D12" s="19">
        <f>AVERAGE('Solde JP'!D12,'Solde UK'!D12,'Solde CH'!D12,'Solde RoW'!D12,'Solde US'!D12)</f>
        <v>0.25825396</v>
      </c>
      <c r="E12" s="19">
        <f>AVERAGE('Solde UK'!E12,'Solde CH'!E12,'Solde EU'!E12,'Solde RoW'!E12,'Solde US'!E12)</f>
        <v>8.3357636000000013E-2</v>
      </c>
      <c r="F12" s="19">
        <f>AVERAGE('Solde JP'!F12,'Solde CH'!F12,'Solde EU'!F12,'Solde RoW'!F12,'Solde US'!F12)</f>
        <v>-6.1876920000000002E-2</v>
      </c>
      <c r="G12" s="18">
        <v>2014</v>
      </c>
      <c r="H12" s="19">
        <f>AVERAGE('Solde JP'!H12,'Solde UK'!H12,'Solde CH'!H12,'Solde EU'!H12,'Solde US'!H12)</f>
        <v>-6.0575999999999998E-2</v>
      </c>
      <c r="I12" s="19">
        <f>AVERAGE('Solde JP'!I12,'Solde UK'!I12,'Solde EU'!I12,'Solde RoW'!I12,'Solde US'!I12)</f>
        <v>-3.7399887999999999E-2</v>
      </c>
      <c r="J12" s="19">
        <f>AVERAGE('Solde JP'!J12,'Solde UK'!J12,'Solde CH'!J12,'Solde RoW'!J12,'Solde US'!J12)</f>
        <v>0.20143578000000001</v>
      </c>
      <c r="K12" s="19">
        <f>AVERAGE('Solde UK'!K12,'Solde CH'!K12,'Solde EU'!K12,'Solde RoW'!K12,'Solde US'!K12)</f>
        <v>-3.5889000000000016E-3</v>
      </c>
      <c r="L12" s="19">
        <f>AVERAGE('Solde JP'!L12,'Solde CH'!L12,'Solde EU'!L12,'Solde RoW'!L12,'Solde US'!L12)</f>
        <v>-0.20989401999999999</v>
      </c>
      <c r="M12" s="19">
        <f>AVERAGE('Solde JP'!M12,'Solde UK'!M12,'Solde CH'!M12,'Solde EU'!M12,'Solde RoW'!M12)</f>
        <v>-4.0478699999999999E-2</v>
      </c>
      <c r="O12" s="20">
        <v>7.2951223697749285E-2</v>
      </c>
      <c r="P12" s="20">
        <v>5.881209818941234E-2</v>
      </c>
      <c r="Q12" s="20">
        <v>0.11211144975707724</v>
      </c>
      <c r="R12" s="20">
        <v>0.16608480376402388</v>
      </c>
      <c r="S12" s="20">
        <v>0.22534287595435601</v>
      </c>
      <c r="T12" s="20">
        <v>0.36469754863738113</v>
      </c>
      <c r="U12" s="20"/>
      <c r="V12" s="20">
        <f t="shared" si="0"/>
        <v>-2.2177569184348919E-4</v>
      </c>
    </row>
    <row r="13" spans="1:22" s="18" customFormat="1">
      <c r="A13" s="18">
        <v>2015</v>
      </c>
      <c r="B13" s="19">
        <f>AVERAGE('Solde JP'!B13,'Solde UK'!B13,'Solde CH'!B13,'Solde EU'!B13,'Solde US'!B13)</f>
        <v>-4.2580949999999992E-2</v>
      </c>
      <c r="C13" s="19">
        <f>AVERAGE('Solde JP'!C13,'Solde UK'!C13,'Solde EU'!C13,'Solde RoW'!C13,'Solde US'!C13)</f>
        <v>-1.1002370000000006E-2</v>
      </c>
      <c r="D13" s="19">
        <f>AVERAGE('Solde JP'!D13,'Solde UK'!D13,'Solde CH'!D13,'Solde RoW'!D13,'Solde US'!D13)</f>
        <v>0.23943039799999996</v>
      </c>
      <c r="E13" s="19">
        <f>AVERAGE('Solde UK'!E13,'Solde CH'!E13,'Solde EU'!E13,'Solde RoW'!E13,'Solde US'!E13)</f>
        <v>5.7468439999999996E-2</v>
      </c>
      <c r="F13" s="19">
        <f>AVERAGE('Solde JP'!F13,'Solde CH'!F13,'Solde EU'!F13,'Solde RoW'!F13,'Solde US'!F13)</f>
        <v>-0.10886106</v>
      </c>
      <c r="G13" s="18">
        <v>2015</v>
      </c>
      <c r="H13" s="19">
        <f>AVERAGE('Solde JP'!H13,'Solde UK'!H13,'Solde CH'!H13,'Solde EU'!H13,'Solde US'!H13)</f>
        <v>-8.9582439999999999E-2</v>
      </c>
      <c r="I13" s="19">
        <f>AVERAGE('Solde JP'!I13,'Solde UK'!I13,'Solde EU'!I13,'Solde RoW'!I13,'Solde US'!I13)</f>
        <v>-5.7644779999999991E-3</v>
      </c>
      <c r="J13" s="19">
        <f>AVERAGE('Solde JP'!J13,'Solde UK'!J13,'Solde CH'!J13,'Solde RoW'!J13,'Solde US'!J13)</f>
        <v>0.26141651999999999</v>
      </c>
      <c r="K13" s="19">
        <f>AVERAGE('Solde UK'!K13,'Solde CH'!K13,'Solde EU'!K13,'Solde RoW'!K13,'Solde US'!K13)</f>
        <v>6.9916619999999985E-2</v>
      </c>
      <c r="L13" s="19">
        <f>AVERAGE('Solde JP'!L13,'Solde CH'!L13,'Solde EU'!L13,'Solde RoW'!L13,'Solde US'!L13)</f>
        <v>-0.19440635999999997</v>
      </c>
      <c r="M13" s="19">
        <f>AVERAGE('Solde JP'!M13,'Solde UK'!M13,'Solde CH'!M13,'Solde EU'!M13,'Solde RoW'!M13)</f>
        <v>-4.8510919999999971E-2</v>
      </c>
      <c r="O13" s="20">
        <v>7.2951223697749285E-2</v>
      </c>
      <c r="P13" s="20">
        <v>5.881209818941234E-2</v>
      </c>
      <c r="Q13" s="20">
        <v>0.11211144975707724</v>
      </c>
      <c r="R13" s="20">
        <v>0.16608480376402388</v>
      </c>
      <c r="S13" s="20">
        <v>0.22534287595435601</v>
      </c>
      <c r="T13" s="20">
        <v>0.36469754863738113</v>
      </c>
      <c r="U13" s="20"/>
      <c r="V13" s="20">
        <f t="shared" si="0"/>
        <v>1.1201720608383404E-2</v>
      </c>
    </row>
    <row r="14" spans="1:22" s="18" customFormat="1">
      <c r="A14" s="18">
        <v>2016</v>
      </c>
      <c r="B14" s="19">
        <f>AVERAGE('Solde JP'!B14,'Solde UK'!B14,'Solde CH'!B14,'Solde EU'!B14,'Solde US'!B14)</f>
        <v>-4.5960794000000006E-2</v>
      </c>
      <c r="C14" s="19">
        <f>AVERAGE('Solde JP'!C14,'Solde UK'!C14,'Solde EU'!C14,'Solde RoW'!C14,'Solde US'!C14)</f>
        <v>-1.8431019999999999E-2</v>
      </c>
      <c r="D14" s="19">
        <f>AVERAGE('Solde JP'!D14,'Solde UK'!D14,'Solde CH'!D14,'Solde RoW'!D14,'Solde US'!D14)</f>
        <v>0.26078733999999992</v>
      </c>
      <c r="E14" s="19">
        <f>AVERAGE('Solde UK'!E14,'Solde CH'!E14,'Solde EU'!E14,'Solde RoW'!E14,'Solde US'!E14)</f>
        <v>4.9278400000000014E-2</v>
      </c>
      <c r="F14" s="19">
        <f>AVERAGE('Solde JP'!F14,'Solde CH'!F14,'Solde EU'!F14,'Solde RoW'!F14,'Solde US'!F14)</f>
        <v>-0.11530990599999999</v>
      </c>
      <c r="G14" s="18">
        <v>2016</v>
      </c>
      <c r="H14" s="19">
        <f>AVERAGE('Solde JP'!H14,'Solde UK'!H14,'Solde CH'!H14,'Solde EU'!H14,'Solde US'!H14)</f>
        <v>-9.227428E-2</v>
      </c>
      <c r="I14" s="19">
        <f>AVERAGE('Solde JP'!I14,'Solde UK'!I14,'Solde EU'!I14,'Solde RoW'!I14,'Solde US'!I14)</f>
        <v>-6.4915540000000018E-3</v>
      </c>
      <c r="J14" s="19">
        <f>AVERAGE('Solde JP'!J14,'Solde UK'!J14,'Solde CH'!J14,'Solde RoW'!J14,'Solde US'!J14)</f>
        <v>0.28618378</v>
      </c>
      <c r="K14" s="19">
        <f>AVERAGE('Solde UK'!K14,'Solde CH'!K14,'Solde EU'!K14,'Solde RoW'!K14,'Solde US'!K14)</f>
        <v>7.0081838000000007E-2</v>
      </c>
      <c r="L14" s="19">
        <f>AVERAGE('Solde JP'!L14,'Solde CH'!L14,'Solde EU'!L14,'Solde RoW'!L14,'Solde US'!L14)</f>
        <v>-0.20771653999999998</v>
      </c>
      <c r="M14" s="19">
        <f>AVERAGE('Solde JP'!M14,'Solde UK'!M14,'Solde CH'!M14,'Solde EU'!M14,'Solde RoW'!M14)</f>
        <v>-6.7880919999999997E-2</v>
      </c>
      <c r="O14" s="20">
        <v>7.2951223697749285E-2</v>
      </c>
      <c r="P14" s="20">
        <v>5.881209818941234E-2</v>
      </c>
      <c r="Q14" s="20">
        <v>0.11211144975707724</v>
      </c>
      <c r="R14" s="20">
        <v>0.16608480376402388</v>
      </c>
      <c r="S14" s="20">
        <v>0.22534287595435601</v>
      </c>
      <c r="T14" s="20">
        <v>0.36469754863738113</v>
      </c>
      <c r="U14" s="20"/>
      <c r="V14" s="20">
        <f t="shared" si="0"/>
        <v>1.1731815805814061E-2</v>
      </c>
    </row>
    <row r="16" spans="1:22">
      <c r="B16" s="6" t="s">
        <v>11</v>
      </c>
      <c r="C16" s="4"/>
      <c r="D16" s="4"/>
      <c r="E16" s="4"/>
      <c r="F16" s="5"/>
      <c r="L16" s="2"/>
      <c r="M16" s="2"/>
      <c r="N16" s="2"/>
      <c r="O16" t="s">
        <v>24</v>
      </c>
      <c r="P16" s="2"/>
      <c r="Q16" s="2"/>
      <c r="R16" s="2"/>
      <c r="S16" s="2"/>
      <c r="T16" s="2"/>
    </row>
    <row r="18" spans="1:13">
      <c r="A18" t="s">
        <v>16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</row>
    <row r="19" spans="1:13">
      <c r="A19">
        <v>2004</v>
      </c>
      <c r="B19" s="10">
        <f>'Solde RoW'!B2</f>
        <v>0.25301430000000003</v>
      </c>
      <c r="C19" s="10">
        <f>'Solde RoW'!C2</f>
        <v>0.2406007</v>
      </c>
      <c r="D19" s="10">
        <f>'Solde RoW'!D2</f>
        <v>0.228546</v>
      </c>
      <c r="E19" s="10">
        <f>'Solde RoW'!E2</f>
        <v>0.2639667</v>
      </c>
      <c r="F19" s="10">
        <f>'Solde RoW'!F2</f>
        <v>0.1706896</v>
      </c>
      <c r="G19">
        <v>2004</v>
      </c>
      <c r="H19" s="10">
        <f>'Solde RoW'!H2</f>
        <v>7.5108800000000003E-2</v>
      </c>
      <c r="I19" s="10">
        <f>'Solde RoW'!I2</f>
        <v>2.3449600000000001E-2</v>
      </c>
      <c r="J19" s="10">
        <f>'Solde RoW'!J2</f>
        <v>2.90049E-2</v>
      </c>
      <c r="K19" s="10">
        <f>'Solde RoW'!K2</f>
        <v>7.39234E-2</v>
      </c>
      <c r="L19" s="10">
        <f>'Solde RoW'!L2</f>
        <v>-3.4809E-2</v>
      </c>
      <c r="M19" s="10">
        <f>'Solde RoW'!M2</f>
        <v>-0.22125929999999999</v>
      </c>
    </row>
    <row r="20" spans="1:13">
      <c r="A20">
        <v>2005</v>
      </c>
      <c r="B20" s="10">
        <f>'Solde RoW'!B3</f>
        <v>0.35479369999999999</v>
      </c>
      <c r="C20" s="10">
        <f>'Solde RoW'!C3</f>
        <v>0.3577806</v>
      </c>
      <c r="D20" s="10">
        <f>'Solde RoW'!D3</f>
        <v>0.2400082</v>
      </c>
      <c r="E20" s="10">
        <f>'Solde RoW'!E3</f>
        <v>0.3247389</v>
      </c>
      <c r="F20" s="10">
        <f>'Solde RoW'!F3</f>
        <v>0.25746219999999997</v>
      </c>
      <c r="G20">
        <v>2005</v>
      </c>
      <c r="H20" s="10">
        <f>'Solde RoW'!H3</f>
        <v>0.13236290000000001</v>
      </c>
      <c r="I20" s="10">
        <f>'Solde RoW'!I3</f>
        <v>7.0048600000000003E-2</v>
      </c>
      <c r="J20" s="10">
        <f>'Solde RoW'!J3</f>
        <v>-3.4087899999999997E-2</v>
      </c>
      <c r="K20" s="10">
        <f>'Solde RoW'!K3</f>
        <v>6.6070799999999999E-2</v>
      </c>
      <c r="L20" s="10">
        <f>'Solde RoW'!L3</f>
        <v>7.8913799999999999E-3</v>
      </c>
      <c r="M20" s="10">
        <f>'Solde RoW'!M3</f>
        <v>-0.2960179</v>
      </c>
    </row>
    <row r="21" spans="1:13">
      <c r="A21">
        <v>2006</v>
      </c>
      <c r="B21" s="10">
        <f>'Solde RoW'!B4</f>
        <v>0.36945460000000002</v>
      </c>
      <c r="C21" s="10">
        <f>'Solde RoW'!C4</f>
        <v>0.43502030000000003</v>
      </c>
      <c r="D21" s="10">
        <f>'Solde RoW'!D4</f>
        <v>0.2474266</v>
      </c>
      <c r="E21" s="10">
        <f>'Solde RoW'!E4</f>
        <v>0.35277219999999998</v>
      </c>
      <c r="F21" s="10">
        <f>'Solde RoW'!F4</f>
        <v>0.25849280000000002</v>
      </c>
      <c r="G21">
        <v>2006</v>
      </c>
      <c r="H21" s="10">
        <f>'Solde RoW'!H4</f>
        <v>0.13233310000000001</v>
      </c>
      <c r="I21" s="10">
        <f>'Solde RoW'!I4</f>
        <v>0.1259092</v>
      </c>
      <c r="J21" s="10">
        <f>'Solde RoW'!J4</f>
        <v>-4.12463E-2</v>
      </c>
      <c r="K21" s="10">
        <f>'Solde RoW'!K4</f>
        <v>7.1564100000000005E-2</v>
      </c>
      <c r="L21" s="10">
        <f>'Solde RoW'!L4</f>
        <v>-2.83913E-3</v>
      </c>
      <c r="M21" s="10">
        <f>'Solde RoW'!M4</f>
        <v>-0.31603999999999999</v>
      </c>
    </row>
    <row r="22" spans="1:13">
      <c r="A22">
        <v>2007</v>
      </c>
      <c r="B22" s="10">
        <f>'Solde RoW'!B5</f>
        <v>0.25705709999999998</v>
      </c>
      <c r="C22" s="10">
        <f>'Solde RoW'!C5</f>
        <v>0.37051499999999998</v>
      </c>
      <c r="D22" s="10">
        <f>'Solde RoW'!D5</f>
        <v>0.1219031</v>
      </c>
      <c r="E22" s="10">
        <f>'Solde RoW'!E5</f>
        <v>0.27466560000000001</v>
      </c>
      <c r="F22" s="10">
        <f>'Solde RoW'!F5</f>
        <v>0.20192379999999999</v>
      </c>
      <c r="G22">
        <v>2007</v>
      </c>
      <c r="H22" s="10">
        <f>'Solde RoW'!H5</f>
        <v>9.8827999999999999E-2</v>
      </c>
      <c r="I22" s="10">
        <f>'Solde RoW'!I5</f>
        <v>0.15006920000000001</v>
      </c>
      <c r="J22" s="10">
        <f>'Solde RoW'!J5</f>
        <v>-8.3649200000000007E-2</v>
      </c>
      <c r="K22" s="10">
        <f>'Solde RoW'!K5</f>
        <v>6.9961400000000007E-2</v>
      </c>
      <c r="L22" s="10">
        <f>'Solde RoW'!L5</f>
        <v>3.9425300000000003E-2</v>
      </c>
      <c r="M22" s="10">
        <f>'Solde RoW'!M5</f>
        <v>-0.22312860000000001</v>
      </c>
    </row>
    <row r="23" spans="1:13">
      <c r="A23">
        <v>2008</v>
      </c>
      <c r="B23" s="10">
        <f>'Solde RoW'!B6</f>
        <v>0.19408400000000001</v>
      </c>
      <c r="C23" s="10">
        <f>'Solde RoW'!C6</f>
        <v>0.3564676</v>
      </c>
      <c r="D23" s="10">
        <f>'Solde RoW'!D6</f>
        <v>0.15765100000000001</v>
      </c>
      <c r="E23" s="10">
        <f>'Solde RoW'!E6</f>
        <v>0.19702349999999999</v>
      </c>
      <c r="F23" s="10">
        <f>'Solde RoW'!F6</f>
        <v>9.1028600000000001E-2</v>
      </c>
      <c r="G23">
        <v>2008</v>
      </c>
      <c r="H23" s="10">
        <f>'Solde RoW'!H6</f>
        <v>5.03025E-2</v>
      </c>
      <c r="I23" s="10">
        <f>'Solde RoW'!I6</f>
        <v>0.17269219999999999</v>
      </c>
      <c r="J23" s="10">
        <f>'Solde RoW'!J6</f>
        <v>1.0272300000000001E-3</v>
      </c>
      <c r="K23" s="10">
        <f>'Solde RoW'!K6</f>
        <v>2.30257E-2</v>
      </c>
      <c r="L23" s="10">
        <f>'Solde RoW'!L6</f>
        <v>-6.3214599999999996E-2</v>
      </c>
      <c r="M23" s="10">
        <f>'Solde RoW'!M6</f>
        <v>-0.18462290000000001</v>
      </c>
    </row>
    <row r="24" spans="1:13">
      <c r="A24">
        <v>2009</v>
      </c>
      <c r="B24" s="10">
        <f>'Solde RoW'!B7</f>
        <v>5.4067499999999998E-2</v>
      </c>
      <c r="C24" s="10">
        <f>'Solde RoW'!C7</f>
        <v>0.1988626</v>
      </c>
      <c r="D24" s="10">
        <f>'Solde RoW'!D7</f>
        <v>0.18808230000000001</v>
      </c>
      <c r="E24" s="10">
        <f>'Solde RoW'!E7</f>
        <v>5.39455E-2</v>
      </c>
      <c r="F24" s="10">
        <f>'Solde RoW'!F7</f>
        <v>-7.0747599999999994E-2</v>
      </c>
      <c r="G24">
        <v>2009</v>
      </c>
      <c r="H24" s="10">
        <f>'Solde RoW'!H7</f>
        <v>-3.7106199999999999E-2</v>
      </c>
      <c r="I24" s="10">
        <f>'Solde RoW'!I7</f>
        <v>0.11444310000000001</v>
      </c>
      <c r="J24" s="10">
        <f>'Solde RoW'!J7</f>
        <v>0.13901769999999999</v>
      </c>
      <c r="K24" s="10">
        <f>'Solde RoW'!K7</f>
        <v>-2.67142E-2</v>
      </c>
      <c r="L24" s="10">
        <f>'Solde RoW'!L7</f>
        <v>-0.1827752</v>
      </c>
      <c r="M24" s="10">
        <f>'Solde RoW'!M7</f>
        <v>-8.2368999999999998E-2</v>
      </c>
    </row>
    <row r="25" spans="1:13">
      <c r="A25">
        <v>2010</v>
      </c>
      <c r="B25" s="10">
        <f>'Solde RoW'!B8</f>
        <v>5.25628E-2</v>
      </c>
      <c r="C25" s="10">
        <f>'Solde RoW'!C8</f>
        <v>0.18319669999999999</v>
      </c>
      <c r="D25" s="10">
        <f>'Solde RoW'!D8</f>
        <v>0.1739106</v>
      </c>
      <c r="E25" s="10">
        <f>'Solde RoW'!E8</f>
        <v>0.14896609999999999</v>
      </c>
      <c r="F25" s="10">
        <f>'Solde RoW'!F8</f>
        <v>-3.6692000000000002E-2</v>
      </c>
      <c r="G25">
        <v>2010</v>
      </c>
      <c r="H25" s="10">
        <f>'Solde RoW'!H8</f>
        <v>-4.12282E-2</v>
      </c>
      <c r="I25" s="10">
        <f>'Solde RoW'!I8</f>
        <v>8.8154200000000002E-2</v>
      </c>
      <c r="J25" s="10">
        <f>'Solde RoW'!J8</f>
        <v>0.11778669999999999</v>
      </c>
      <c r="K25" s="10">
        <f>'Solde RoW'!K8</f>
        <v>6.6389299999999998E-2</v>
      </c>
      <c r="L25" s="10">
        <f>'Solde RoW'!L8</f>
        <v>-0.14560300000000001</v>
      </c>
      <c r="M25" s="10">
        <f>'Solde RoW'!M8</f>
        <v>-8.7950299999999995E-2</v>
      </c>
    </row>
    <row r="26" spans="1:13">
      <c r="A26">
        <v>2011</v>
      </c>
      <c r="B26" s="10">
        <f>'Solde RoW'!B9</f>
        <v>9.8633600000000002E-2</v>
      </c>
      <c r="C26" s="10">
        <f>'Solde RoW'!C9</f>
        <v>0.1129203</v>
      </c>
      <c r="D26" s="10">
        <f>'Solde RoW'!D9</f>
        <v>0.22839019999999999</v>
      </c>
      <c r="E26" s="10">
        <f>'Solde RoW'!E9</f>
        <v>8.3764500000000006E-2</v>
      </c>
      <c r="F26" s="10">
        <f>'Solde RoW'!F9</f>
        <v>-1.8970999999999998E-2</v>
      </c>
      <c r="G26">
        <v>2011</v>
      </c>
      <c r="H26" s="10">
        <f>'Solde RoW'!H9</f>
        <v>-1.19563E-2</v>
      </c>
      <c r="I26" s="10">
        <f>'Solde RoW'!I9</f>
        <v>8.3401099999999995E-3</v>
      </c>
      <c r="J26" s="10">
        <f>'Solde RoW'!J9</f>
        <v>0.15029819999999999</v>
      </c>
      <c r="K26" s="10">
        <f>'Solde RoW'!K9</f>
        <v>-6.41846E-3</v>
      </c>
      <c r="L26" s="10">
        <f>'Solde RoW'!L9</f>
        <v>-0.16229370000000001</v>
      </c>
      <c r="M26" s="10">
        <f>'Solde RoW'!M9</f>
        <v>-0.10592459999999999</v>
      </c>
    </row>
    <row r="27" spans="1:13">
      <c r="A27">
        <v>2012</v>
      </c>
      <c r="B27" s="10">
        <f>'Solde RoW'!B10</f>
        <v>5.4242199999999997E-2</v>
      </c>
      <c r="C27" s="10">
        <f>'Solde RoW'!C10</f>
        <v>7.7365400000000001E-2</v>
      </c>
      <c r="D27" s="10">
        <f>'Solde RoW'!D10</f>
        <v>0.25221789999999999</v>
      </c>
      <c r="E27" s="10">
        <f>'Solde RoW'!E10</f>
        <v>6.9084300000000001E-2</v>
      </c>
      <c r="F27" s="10">
        <f>'Solde RoW'!F10</f>
        <v>-6.14187E-2</v>
      </c>
      <c r="G27">
        <v>2012</v>
      </c>
      <c r="H27" s="10">
        <f>'Solde RoW'!H10</f>
        <v>-4.8622100000000001E-2</v>
      </c>
      <c r="I27" s="10">
        <f>'Solde RoW'!I10</f>
        <v>-4.4387999999999997E-3</v>
      </c>
      <c r="J27" s="10">
        <f>'Solde RoW'!J10</f>
        <v>0.2030817</v>
      </c>
      <c r="K27" s="10">
        <f>'Solde RoW'!K10</f>
        <v>2.2225600000000002E-3</v>
      </c>
      <c r="L27" s="10">
        <f>'Solde RoW'!L10</f>
        <v>-0.2002736</v>
      </c>
      <c r="M27" s="10">
        <f>'Solde RoW'!M10</f>
        <v>-8.0576599999999998E-2</v>
      </c>
    </row>
    <row r="28" spans="1:13">
      <c r="A28">
        <v>2013</v>
      </c>
      <c r="B28" s="10">
        <f>'Solde RoW'!B11</f>
        <v>-3.4065699999999997E-2</v>
      </c>
      <c r="C28" s="10">
        <f>'Solde RoW'!C11</f>
        <v>1.01247E-2</v>
      </c>
      <c r="D28" s="10">
        <f>'Solde RoW'!D11</f>
        <v>0.2396201</v>
      </c>
      <c r="E28" s="10">
        <f>'Solde RoW'!E11</f>
        <v>7.2933799999999896E-2</v>
      </c>
      <c r="F28" s="10">
        <f>'Solde RoW'!F11</f>
        <v>-0.12773689999999999</v>
      </c>
      <c r="G28">
        <v>2013</v>
      </c>
      <c r="H28" s="10">
        <f>'Solde RoW'!H11</f>
        <v>-0.1053584</v>
      </c>
      <c r="I28" s="10">
        <f>'Solde RoW'!I11</f>
        <v>-2.32792E-2</v>
      </c>
      <c r="J28" s="10">
        <f>'Solde RoW'!J11</f>
        <v>0.2487944</v>
      </c>
      <c r="K28" s="10">
        <f>'Solde RoW'!K11</f>
        <v>5.5751500000000002E-2</v>
      </c>
      <c r="L28" s="10">
        <f>'Solde RoW'!L11</f>
        <v>-0.23083110000000001</v>
      </c>
      <c r="M28" s="10">
        <f>'Solde RoW'!M11</f>
        <v>-2.49851E-2</v>
      </c>
    </row>
    <row r="29" spans="1:13" s="18" customFormat="1">
      <c r="A29" s="18">
        <v>2014</v>
      </c>
      <c r="B29" s="19">
        <f>'Solde RoW'!B12</f>
        <v>-4.2529499999999998E-2</v>
      </c>
      <c r="C29" s="19">
        <f>'Solde RoW'!C12</f>
        <v>1.7032800000000001E-2</v>
      </c>
      <c r="D29" s="19">
        <f>'Solde RoW'!D12</f>
        <v>0.2417598</v>
      </c>
      <c r="E29" s="19">
        <f>'Solde RoW'!E12</f>
        <v>2.5836700000000001E-2</v>
      </c>
      <c r="F29" s="19">
        <f>'Solde RoW'!F12</f>
        <v>-0.1479975</v>
      </c>
      <c r="G29" s="18">
        <v>2014</v>
      </c>
      <c r="H29" s="19">
        <f>'Solde RoW'!H12</f>
        <v>-0.108844</v>
      </c>
      <c r="I29" s="19">
        <f>'Solde RoW'!I12</f>
        <v>-6.1903399999999999E-3</v>
      </c>
      <c r="J29" s="19">
        <f>'Solde RoW'!J12</f>
        <v>0.2599455</v>
      </c>
      <c r="K29" s="19">
        <f>'Solde RoW'!K12</f>
        <v>1.4057E-2</v>
      </c>
      <c r="L29" s="19">
        <f>'Solde RoW'!L12</f>
        <v>-0.24761030000000001</v>
      </c>
      <c r="M29" s="19">
        <f>'Solde RoW'!M12</f>
        <v>-1.6602800000000001E-2</v>
      </c>
    </row>
    <row r="30" spans="1:13" s="18" customFormat="1">
      <c r="A30" s="18">
        <v>2015</v>
      </c>
      <c r="B30" s="19">
        <f>'Solde RoW'!B13</f>
        <v>2.24694E-2</v>
      </c>
      <c r="C30" s="19">
        <f>'Solde RoW'!C13</f>
        <v>-1.82555E-3</v>
      </c>
      <c r="D30" s="19">
        <f>'Solde RoW'!D13</f>
        <v>0.2340227</v>
      </c>
      <c r="E30" s="19">
        <f>'Solde RoW'!E13</f>
        <v>9.9915299999999999E-2</v>
      </c>
      <c r="F30" s="19">
        <f>'Solde RoW'!F13</f>
        <v>-3.6987399999999997E-2</v>
      </c>
      <c r="G30" s="18">
        <v>2015</v>
      </c>
      <c r="H30" s="19">
        <f>'Solde RoW'!H13</f>
        <v>-6.4689800000000006E-2</v>
      </c>
      <c r="I30" s="19">
        <f>'Solde RoW'!I13</f>
        <v>-6.2221400000000003E-2</v>
      </c>
      <c r="J30" s="19">
        <f>'Solde RoW'!J13</f>
        <v>0.20210310000000001</v>
      </c>
      <c r="K30" s="19">
        <f>'Solde RoW'!K13</f>
        <v>5.9783299999999998E-2</v>
      </c>
      <c r="L30" s="19">
        <f>'Solde RoW'!L13</f>
        <v>-0.15742349999999999</v>
      </c>
      <c r="M30" s="19">
        <f>'Solde RoW'!M13</f>
        <v>-5.6454799999999999E-2</v>
      </c>
    </row>
    <row r="31" spans="1:13" s="18" customFormat="1">
      <c r="A31" s="18">
        <v>2016</v>
      </c>
      <c r="B31" s="19">
        <f>'Solde RoW'!B14</f>
        <v>6.2203099999999997E-2</v>
      </c>
      <c r="C31" s="19">
        <f>'Solde RoW'!C14</f>
        <v>1.25232E-2</v>
      </c>
      <c r="D31" s="19">
        <f>'Solde RoW'!D14</f>
        <v>0.26415650000000002</v>
      </c>
      <c r="E31" s="19">
        <f>'Solde RoW'!E14</f>
        <v>0.1163706</v>
      </c>
      <c r="F31" s="19">
        <f>'Solde RoW'!F14</f>
        <v>-8.3394300000000001E-3</v>
      </c>
      <c r="G31" s="18">
        <v>2016</v>
      </c>
      <c r="H31" s="19">
        <f>'Solde RoW'!H14</f>
        <v>-4.70695E-2</v>
      </c>
      <c r="I31" s="19">
        <f>'Solde RoW'!I14</f>
        <v>-7.4282600000000004E-2</v>
      </c>
      <c r="J31" s="19">
        <f>'Solde RoW'!J14</f>
        <v>0.2040344</v>
      </c>
      <c r="K31" s="19">
        <f>'Solde RoW'!K14</f>
        <v>5.2907599999999999E-2</v>
      </c>
      <c r="L31" s="19">
        <f>'Solde RoW'!L14</f>
        <v>-0.15654470000000001</v>
      </c>
      <c r="M31" s="19">
        <f>'Solde RoW'!M14</f>
        <v>-8.5259500000000002E-2</v>
      </c>
    </row>
    <row r="33" spans="1:13">
      <c r="A33" t="s">
        <v>14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M33" t="s">
        <v>10</v>
      </c>
    </row>
    <row r="34" spans="1:13">
      <c r="A34">
        <v>2004</v>
      </c>
      <c r="B34" s="11">
        <f t="shared" ref="B34:F43" si="1">B2-B19</f>
        <v>-7.536364000000001E-2</v>
      </c>
      <c r="C34" s="11">
        <f t="shared" si="1"/>
        <v>-3.4733720000000023E-2</v>
      </c>
      <c r="D34" s="11">
        <f t="shared" si="1"/>
        <v>-2.0063459999999977E-2</v>
      </c>
      <c r="E34" s="11">
        <f t="shared" si="1"/>
        <v>-5.450666000000004E-2</v>
      </c>
      <c r="F34" s="11">
        <f t="shared" si="1"/>
        <v>-6.7875799999999972E-2</v>
      </c>
      <c r="G34">
        <v>2004</v>
      </c>
      <c r="H34" s="11">
        <f t="shared" ref="H34:M43" si="2">H2-H19</f>
        <v>-2.614756E-2</v>
      </c>
      <c r="I34" s="11">
        <f t="shared" si="2"/>
        <v>3.6321473999999999E-2</v>
      </c>
      <c r="J34" s="11">
        <f t="shared" si="2"/>
        <v>4.2539740000000006E-2</v>
      </c>
      <c r="K34" s="11">
        <f t="shared" si="2"/>
        <v>8.3359000000000072E-3</v>
      </c>
      <c r="L34" s="11">
        <f t="shared" si="2"/>
        <v>-2.064332E-2</v>
      </c>
      <c r="M34" s="11">
        <f t="shared" si="2"/>
        <v>2.3559199999999558E-3</v>
      </c>
    </row>
    <row r="35" spans="1:13">
      <c r="A35">
        <v>2005</v>
      </c>
      <c r="B35" s="11">
        <f t="shared" si="1"/>
        <v>-0.10521052</v>
      </c>
      <c r="C35" s="11">
        <f t="shared" si="1"/>
        <v>-5.4821360000000041E-2</v>
      </c>
      <c r="D35" s="11">
        <f t="shared" si="1"/>
        <v>-3.312884000000002E-2</v>
      </c>
      <c r="E35" s="11">
        <f t="shared" si="1"/>
        <v>-7.486917999999998E-2</v>
      </c>
      <c r="F35" s="11">
        <f t="shared" si="1"/>
        <v>-8.9757319999999974E-2</v>
      </c>
      <c r="G35">
        <v>2005</v>
      </c>
      <c r="H35" s="11">
        <f t="shared" si="2"/>
        <v>-3.7896819999999998E-2</v>
      </c>
      <c r="I35" s="11">
        <f t="shared" si="2"/>
        <v>4.0368739999999986E-2</v>
      </c>
      <c r="J35" s="11">
        <f t="shared" si="2"/>
        <v>5.2717499999999994E-2</v>
      </c>
      <c r="K35" s="11">
        <f t="shared" si="2"/>
        <v>1.1697078E-2</v>
      </c>
      <c r="L35" s="11">
        <f t="shared" si="2"/>
        <v>-2.4538604000000002E-2</v>
      </c>
      <c r="M35" s="11">
        <f t="shared" si="2"/>
        <v>4.740800000000045E-3</v>
      </c>
    </row>
    <row r="36" spans="1:13">
      <c r="A36">
        <v>2006</v>
      </c>
      <c r="B36" s="11">
        <f t="shared" si="1"/>
        <v>-0.12362240000000002</v>
      </c>
      <c r="C36" s="11">
        <f t="shared" si="1"/>
        <v>-6.8377719999999975E-2</v>
      </c>
      <c r="D36" s="11">
        <f t="shared" si="1"/>
        <v>-4.2272619999999983E-2</v>
      </c>
      <c r="E36" s="11">
        <f t="shared" si="1"/>
        <v>-8.7371699999999997E-2</v>
      </c>
      <c r="F36" s="11">
        <f t="shared" si="1"/>
        <v>-0.10235312000000005</v>
      </c>
      <c r="G36">
        <v>2006</v>
      </c>
      <c r="H36" s="11">
        <f t="shared" si="2"/>
        <v>-4.5302040000000002E-2</v>
      </c>
      <c r="I36" s="11">
        <f t="shared" si="2"/>
        <v>4.1110680000000011E-2</v>
      </c>
      <c r="J36" s="11">
        <f t="shared" si="2"/>
        <v>5.7708120000000002E-2</v>
      </c>
      <c r="K36" s="11">
        <f t="shared" si="2"/>
        <v>1.3680269999999994E-2</v>
      </c>
      <c r="L36" s="11">
        <f t="shared" si="2"/>
        <v>-2.603949600000002E-2</v>
      </c>
      <c r="M36" s="11">
        <f t="shared" si="2"/>
        <v>6.2607199999999974E-3</v>
      </c>
    </row>
    <row r="37" spans="1:13">
      <c r="A37">
        <v>2007</v>
      </c>
      <c r="B37" s="11">
        <f t="shared" si="1"/>
        <v>-0.15460921999999999</v>
      </c>
      <c r="C37" s="11">
        <f t="shared" si="1"/>
        <v>-7.7248380000000005E-2</v>
      </c>
      <c r="D37" s="11">
        <f t="shared" si="1"/>
        <v>-4.0597539999999988E-2</v>
      </c>
      <c r="E37" s="11">
        <f t="shared" si="1"/>
        <v>-0.10304952000000001</v>
      </c>
      <c r="F37" s="11">
        <f t="shared" si="1"/>
        <v>-0.13208331999999998</v>
      </c>
      <c r="G37">
        <v>2007</v>
      </c>
      <c r="H37" s="11">
        <f t="shared" si="2"/>
        <v>-6.1000479999999996E-2</v>
      </c>
      <c r="I37" s="11">
        <f t="shared" si="2"/>
        <v>5.7011639999999975E-2</v>
      </c>
      <c r="J37" s="11">
        <f t="shared" si="2"/>
        <v>8.1828880000000007E-2</v>
      </c>
      <c r="K37" s="11">
        <f t="shared" si="2"/>
        <v>2.0083134000000002E-2</v>
      </c>
      <c r="L37" s="11">
        <f t="shared" si="2"/>
        <v>-4.3228400000000007E-2</v>
      </c>
      <c r="M37" s="11">
        <f t="shared" si="2"/>
        <v>1.5844240000000009E-2</v>
      </c>
    </row>
    <row r="38" spans="1:13">
      <c r="A38">
        <v>2008</v>
      </c>
      <c r="B38" s="11">
        <f t="shared" si="1"/>
        <v>-5.0279219999999986E-2</v>
      </c>
      <c r="C38" s="11">
        <f t="shared" si="1"/>
        <v>-4.1130999999999973E-2</v>
      </c>
      <c r="D38" s="11">
        <f t="shared" si="1"/>
        <v>-3.3805280000000007E-2</v>
      </c>
      <c r="E38" s="11">
        <f t="shared" si="1"/>
        <v>-4.0963559999999982E-2</v>
      </c>
      <c r="F38" s="11">
        <f t="shared" si="1"/>
        <v>-3.3467799999999992E-2</v>
      </c>
      <c r="G38">
        <v>2008</v>
      </c>
      <c r="H38" s="11">
        <f t="shared" si="2"/>
        <v>-1.5149019999999999E-2</v>
      </c>
      <c r="I38" s="11">
        <f t="shared" si="2"/>
        <v>2.9776600000000208E-3</v>
      </c>
      <c r="J38" s="11">
        <f t="shared" si="2"/>
        <v>8.2755459999999982E-3</v>
      </c>
      <c r="K38" s="11">
        <f t="shared" si="2"/>
        <v>2.4099120000000036E-3</v>
      </c>
      <c r="L38" s="11">
        <f t="shared" si="2"/>
        <v>3.6983599999999978E-3</v>
      </c>
      <c r="M38" s="11">
        <f t="shared" si="2"/>
        <v>-4.5639200000000268E-3</v>
      </c>
    </row>
    <row r="39" spans="1:13">
      <c r="A39">
        <v>2009</v>
      </c>
      <c r="B39" s="11">
        <f t="shared" si="1"/>
        <v>8.3385500000000001E-2</v>
      </c>
      <c r="C39" s="11">
        <f t="shared" si="1"/>
        <v>1.7522919999999997E-2</v>
      </c>
      <c r="D39" s="11">
        <f t="shared" si="1"/>
        <v>-1.2310159999999987E-2</v>
      </c>
      <c r="E39" s="11">
        <f t="shared" si="1"/>
        <v>4.051894000000001E-2</v>
      </c>
      <c r="F39" s="11">
        <f t="shared" si="1"/>
        <v>8.4912372E-2</v>
      </c>
      <c r="G39">
        <v>2009</v>
      </c>
      <c r="H39" s="11">
        <f t="shared" si="2"/>
        <v>4.2798360000000001E-2</v>
      </c>
      <c r="I39" s="11">
        <f t="shared" si="2"/>
        <v>-5.0578399999999982E-2</v>
      </c>
      <c r="J39" s="11">
        <f t="shared" si="2"/>
        <v>-7.2842030000000002E-2</v>
      </c>
      <c r="K39" s="11">
        <f t="shared" si="2"/>
        <v>-1.8958449999999995E-2</v>
      </c>
      <c r="L39" s="11">
        <f t="shared" si="2"/>
        <v>5.3180019999999995E-2</v>
      </c>
      <c r="M39" s="11">
        <f t="shared" si="2"/>
        <v>-2.8247399999999992E-2</v>
      </c>
    </row>
    <row r="40" spans="1:13">
      <c r="A40">
        <v>2010</v>
      </c>
      <c r="B40" s="11">
        <f t="shared" si="1"/>
        <v>8.970831600000001E-2</v>
      </c>
      <c r="C40" s="11">
        <f t="shared" si="1"/>
        <v>2.6729159999999974E-2</v>
      </c>
      <c r="D40" s="11">
        <f t="shared" si="1"/>
        <v>-4.9893000000000021E-3</v>
      </c>
      <c r="E40" s="11">
        <f t="shared" si="1"/>
        <v>4.4053979999999993E-2</v>
      </c>
      <c r="F40" s="11">
        <f t="shared" si="1"/>
        <v>8.5044439999999971E-2</v>
      </c>
      <c r="G40">
        <v>2010</v>
      </c>
      <c r="H40" s="11">
        <f t="shared" si="2"/>
        <v>4.6420460000000004E-2</v>
      </c>
      <c r="I40" s="11">
        <f t="shared" si="2"/>
        <v>-4.3292780000000003E-2</v>
      </c>
      <c r="J40" s="11">
        <f t="shared" si="2"/>
        <v>-6.9145425199999999E-2</v>
      </c>
      <c r="K40" s="11">
        <f t="shared" si="2"/>
        <v>-1.9230624000000002E-2</v>
      </c>
      <c r="L40" s="11">
        <f t="shared" si="2"/>
        <v>4.9822920000000007E-2</v>
      </c>
      <c r="M40" s="11">
        <f t="shared" si="2"/>
        <v>-2.9370680000000024E-2</v>
      </c>
    </row>
    <row r="41" spans="1:13">
      <c r="A41">
        <v>2011</v>
      </c>
      <c r="B41" s="11">
        <f t="shared" si="1"/>
        <v>8.9220719999999989E-2</v>
      </c>
      <c r="C41" s="11">
        <f t="shared" si="1"/>
        <v>3.0670352000000012E-2</v>
      </c>
      <c r="D41" s="11">
        <f t="shared" si="1"/>
        <v>2.2757800000000328E-3</v>
      </c>
      <c r="E41" s="11">
        <f t="shared" si="1"/>
        <v>4.8592759999999999E-2</v>
      </c>
      <c r="F41" s="11">
        <f t="shared" si="1"/>
        <v>8.3280839999999995E-2</v>
      </c>
      <c r="G41">
        <v>2011</v>
      </c>
      <c r="H41" s="11">
        <f t="shared" si="2"/>
        <v>4.268516E-2</v>
      </c>
      <c r="I41" s="11">
        <f t="shared" si="2"/>
        <v>-4.2040187999999992E-2</v>
      </c>
      <c r="J41" s="11">
        <f t="shared" si="2"/>
        <v>-6.3843759999999999E-2</v>
      </c>
      <c r="K41" s="11">
        <f t="shared" si="2"/>
        <v>-1.6992551999999998E-2</v>
      </c>
      <c r="L41" s="11">
        <f t="shared" si="2"/>
        <v>4.3439900000000004E-2</v>
      </c>
      <c r="M41" s="11">
        <f t="shared" si="2"/>
        <v>-2.3277340000000021E-2</v>
      </c>
    </row>
    <row r="42" spans="1:13">
      <c r="A42">
        <v>2012</v>
      </c>
      <c r="B42" s="11">
        <f t="shared" si="1"/>
        <v>6.4344280000000004E-2</v>
      </c>
      <c r="C42" s="11">
        <f t="shared" si="1"/>
        <v>2.7383900000000003E-2</v>
      </c>
      <c r="D42" s="11">
        <f t="shared" si="1"/>
        <v>5.8727399999999874E-3</v>
      </c>
      <c r="E42" s="11">
        <f t="shared" si="1"/>
        <v>3.3983659999999999E-2</v>
      </c>
      <c r="F42" s="11">
        <f t="shared" si="1"/>
        <v>5.5900925999999997E-2</v>
      </c>
      <c r="G42">
        <v>2012</v>
      </c>
      <c r="H42" s="11">
        <f t="shared" si="2"/>
        <v>3.1975933999999998E-2</v>
      </c>
      <c r="I42" s="11">
        <f t="shared" si="2"/>
        <v>-2.1677540000000006E-2</v>
      </c>
      <c r="J42" s="11">
        <f t="shared" si="2"/>
        <v>-4.0490180000000014E-2</v>
      </c>
      <c r="K42" s="11">
        <f t="shared" si="2"/>
        <v>-1.2306868E-2</v>
      </c>
      <c r="L42" s="11">
        <f t="shared" si="2"/>
        <v>2.7804639999999992E-2</v>
      </c>
      <c r="M42" s="11">
        <f t="shared" si="2"/>
        <v>-1.8076579999999995E-2</v>
      </c>
    </row>
    <row r="43" spans="1:13">
      <c r="A43">
        <v>2013</v>
      </c>
      <c r="B43" s="11">
        <f t="shared" si="1"/>
        <v>0.12308832</v>
      </c>
      <c r="C43" s="11">
        <f t="shared" si="1"/>
        <v>5.913417E-2</v>
      </c>
      <c r="D43" s="11">
        <f t="shared" si="1"/>
        <v>2.0749980000000001E-2</v>
      </c>
      <c r="E43" s="11">
        <f t="shared" si="1"/>
        <v>6.8939800000000093E-2</v>
      </c>
      <c r="F43" s="11">
        <f t="shared" si="1"/>
        <v>0.10269999999999999</v>
      </c>
      <c r="G43">
        <v>2013</v>
      </c>
      <c r="H43" s="11">
        <f t="shared" si="2"/>
        <v>5.8687040000000003E-2</v>
      </c>
      <c r="I43" s="11">
        <f t="shared" si="2"/>
        <v>-3.5547359999999993E-2</v>
      </c>
      <c r="J43" s="11">
        <f t="shared" si="2"/>
        <v>-6.9250180000000022E-2</v>
      </c>
      <c r="K43" s="11">
        <f t="shared" si="2"/>
        <v>-2.1260040000000001E-2</v>
      </c>
      <c r="L43" s="11">
        <f t="shared" si="2"/>
        <v>4.4641500000000028E-2</v>
      </c>
      <c r="M43" s="11">
        <f t="shared" si="2"/>
        <v>-2.919127999999999E-2</v>
      </c>
    </row>
    <row r="44" spans="1:13" s="18" customFormat="1">
      <c r="A44" s="18">
        <v>2014</v>
      </c>
      <c r="B44" s="21">
        <f t="shared" ref="B44:F44" si="3">B12-B29</f>
        <v>0.10206356000000003</v>
      </c>
      <c r="C44" s="21">
        <f t="shared" si="3"/>
        <v>4.8121692000000008E-2</v>
      </c>
      <c r="D44" s="21">
        <f t="shared" si="3"/>
        <v>1.6494160000000008E-2</v>
      </c>
      <c r="E44" s="21">
        <f t="shared" si="3"/>
        <v>5.7520936000000009E-2</v>
      </c>
      <c r="F44" s="21">
        <f t="shared" si="3"/>
        <v>8.6120580000000002E-2</v>
      </c>
      <c r="G44" s="18">
        <v>2014</v>
      </c>
      <c r="H44" s="21">
        <f t="shared" ref="H44:M44" si="4">H12-H29</f>
        <v>4.8267999999999998E-2</v>
      </c>
      <c r="I44" s="21">
        <f t="shared" si="4"/>
        <v>-3.1209548E-2</v>
      </c>
      <c r="J44" s="21">
        <f t="shared" si="4"/>
        <v>-5.8509719999999987E-2</v>
      </c>
      <c r="K44" s="21">
        <f t="shared" si="4"/>
        <v>-1.7645900000000003E-2</v>
      </c>
      <c r="L44" s="21">
        <f t="shared" si="4"/>
        <v>3.7716280000000019E-2</v>
      </c>
      <c r="M44" s="21">
        <f t="shared" si="4"/>
        <v>-2.3875899999999999E-2</v>
      </c>
    </row>
    <row r="45" spans="1:13" s="18" customFormat="1">
      <c r="A45" s="18">
        <v>2015</v>
      </c>
      <c r="B45" s="21">
        <f t="shared" ref="B45:F45" si="5">B13-B30</f>
        <v>-6.5050349999999993E-2</v>
      </c>
      <c r="C45" s="21">
        <f t="shared" si="5"/>
        <v>-9.1768200000000057E-3</v>
      </c>
      <c r="D45" s="21">
        <f t="shared" si="5"/>
        <v>5.4076979999999608E-3</v>
      </c>
      <c r="E45" s="21">
        <f t="shared" si="5"/>
        <v>-4.2446860000000003E-2</v>
      </c>
      <c r="F45" s="21">
        <f t="shared" si="5"/>
        <v>-7.1873660000000006E-2</v>
      </c>
      <c r="G45" s="18">
        <v>2015</v>
      </c>
      <c r="H45" s="21">
        <f t="shared" ref="H45:M45" si="6">H13-H30</f>
        <v>-2.4892639999999994E-2</v>
      </c>
      <c r="I45" s="21">
        <f t="shared" si="6"/>
        <v>5.6456922000000007E-2</v>
      </c>
      <c r="J45" s="21">
        <f t="shared" si="6"/>
        <v>5.9313419999999978E-2</v>
      </c>
      <c r="K45" s="21">
        <f t="shared" si="6"/>
        <v>1.0133319999999987E-2</v>
      </c>
      <c r="L45" s="21">
        <f t="shared" si="6"/>
        <v>-3.6982859999999979E-2</v>
      </c>
      <c r="M45" s="21">
        <f t="shared" si="6"/>
        <v>7.9438800000000281E-3</v>
      </c>
    </row>
    <row r="46" spans="1:13" s="18" customFormat="1">
      <c r="A46" s="18">
        <v>2016</v>
      </c>
      <c r="B46" s="21">
        <f t="shared" ref="B46:F46" si="7">B14-B31</f>
        <v>-0.10816389400000001</v>
      </c>
      <c r="C46" s="21">
        <f t="shared" si="7"/>
        <v>-3.0954219999999998E-2</v>
      </c>
      <c r="D46" s="21">
        <f t="shared" si="7"/>
        <v>-3.3691600000000932E-3</v>
      </c>
      <c r="E46" s="21">
        <f t="shared" si="7"/>
        <v>-6.7092199999999991E-2</v>
      </c>
      <c r="F46" s="21">
        <f t="shared" si="7"/>
        <v>-0.10697047599999999</v>
      </c>
      <c r="G46" s="18">
        <v>2016</v>
      </c>
      <c r="H46" s="21">
        <f t="shared" ref="H46:M46" si="8">H14-H31</f>
        <v>-4.520478E-2</v>
      </c>
      <c r="I46" s="21">
        <f t="shared" si="8"/>
        <v>6.7791046000000008E-2</v>
      </c>
      <c r="J46" s="21">
        <f t="shared" si="8"/>
        <v>8.2149379999999994E-2</v>
      </c>
      <c r="K46" s="21">
        <f t="shared" si="8"/>
        <v>1.7174238000000008E-2</v>
      </c>
      <c r="L46" s="21">
        <f t="shared" si="8"/>
        <v>-5.1171839999999968E-2</v>
      </c>
      <c r="M46" s="21">
        <f t="shared" si="8"/>
        <v>1.7378580000000005E-2</v>
      </c>
    </row>
  </sheetData>
  <phoneticPr fontId="0" type="noConversion"/>
  <pageMargins left="0.7" right="0.7" top="0.75" bottom="0.75" header="0.3" footer="0.3"/>
  <pageSetup paperSize="327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6"/>
  <sheetViews>
    <sheetView zoomScale="80" zoomScaleNormal="80" workbookViewId="0">
      <selection activeCell="M17" sqref="M17"/>
    </sheetView>
  </sheetViews>
  <sheetFormatPr baseColWidth="10" defaultRowHeight="12.75"/>
  <cols>
    <col min="4" max="4" width="14.85546875" customWidth="1"/>
    <col min="6" max="6" width="12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2004</v>
      </c>
      <c r="B2" s="1">
        <f>AVERAGE('Solde JP'!B2,'Solde UK'!B2,'Solde CH'!B2,'Solde EU'!B2,'Solde RoW'!B2,'Solde US'!B2)</f>
        <v>0.19021126666666666</v>
      </c>
      <c r="C2" s="1">
        <f>AVERAGE('Solde JP'!C2,'Solde UK'!C2,'Solde CH'!C2,'Solde EU'!C2,'Solde RoW'!C2,'Solde US'!C2)</f>
        <v>0.19619281666666666</v>
      </c>
      <c r="D2" s="1">
        <f>AVERAGE('Solde JP'!D2,'Solde UK'!D2,'Solde CH'!D2,'Solde EU'!D2,'Solde RoW'!D2,'Solde US'!D2)</f>
        <v>0.19715711666666669</v>
      </c>
      <c r="E2" s="1">
        <f>AVERAGE('Solde JP'!E2,'Solde UK'!E2,'Solde CH'!E2,'Solde EU'!E2,'Solde RoW'!E2,'Solde US'!E2)</f>
        <v>0.1212845</v>
      </c>
      <c r="F2" s="1">
        <f>AVERAGE('Solde JP'!F2,'Solde UK'!F2,'Solde CH'!F2,'Solde EU'!F2,'Solde RoW'!F2,'Solde US'!F2)</f>
        <v>0.10913786666666665</v>
      </c>
      <c r="G2">
        <v>2004</v>
      </c>
      <c r="H2" s="1">
        <f>AVERAGE('Solde JP'!H2,'Solde UK'!H2,'Solde CH'!H2,'Solde EU'!H2,'Solde RoW'!H2,'Solde US'!H2)</f>
        <v>5.3319166666666661E-2</v>
      </c>
      <c r="I2" s="1">
        <f>AVERAGE('Solde JP'!I2,'Solde UK'!I2,'Solde CH'!I2,'Solde EU'!I2,'Solde RoW'!I2,'Solde US'!I2)</f>
        <v>3.9815344999999995E-2</v>
      </c>
      <c r="J2" s="1">
        <f>AVERAGE('Solde JP'!J2,'Solde UK'!J2,'Solde CH'!J2,'Solde EU'!J2,'Solde RoW'!J2,'Solde US'!J2)</f>
        <v>5.0860066666666669E-2</v>
      </c>
      <c r="K2" s="1">
        <f>AVERAGE('Solde JP'!K2,'Solde UK'!K2,'Solde CH'!K2,'Solde EU'!K2,'Solde RoW'!K2,'Solde US'!K2)</f>
        <v>-2.153246666666667E-2</v>
      </c>
      <c r="L2" s="1">
        <f>AVERAGE('Solde JP'!L2,'Solde UK'!L2,'Solde CH'!L2,'Solde EU'!L2,'Solde RoW'!L2,'Solde US'!L2)</f>
        <v>-5.4787249999999989E-2</v>
      </c>
      <c r="M2" s="1">
        <f>AVERAGE('Solde JP'!M2,'Solde UK'!M2,'Solde CH'!M2,'Solde EU'!M2,'Solde RoW'!M2,'Solde US'!M2)</f>
        <v>-0.16382750000000001</v>
      </c>
    </row>
    <row r="3" spans="1:13">
      <c r="A3">
        <v>2005</v>
      </c>
      <c r="B3" s="1">
        <f>AVERAGE('Solde JP'!B3,'Solde UK'!B3,'Solde CH'!B3,'Solde EU'!B3,'Solde RoW'!B3,'Solde US'!B3)</f>
        <v>0.26711826666666666</v>
      </c>
      <c r="C3" s="1">
        <f>AVERAGE('Solde JP'!C3,'Solde UK'!C3,'Solde CH'!C3,'Solde EU'!C3,'Solde RoW'!C3,'Solde US'!C3)</f>
        <v>0.27880850000000001</v>
      </c>
      <c r="D3" s="1">
        <f>AVERAGE('Solde JP'!D3,'Solde UK'!D3,'Solde CH'!D3,'Solde EU'!D3,'Solde RoW'!D3,'Solde US'!D3)</f>
        <v>0.19718535000000001</v>
      </c>
      <c r="E3" s="1">
        <f>AVERAGE('Solde JP'!E3,'Solde UK'!E3,'Solde CH'!E3,'Solde EU'!E3,'Solde RoW'!E3,'Solde US'!E3)</f>
        <v>0.15595911666666665</v>
      </c>
      <c r="F3" s="1">
        <f>AVERAGE('Solde JP'!F3,'Solde UK'!F3,'Solde CH'!F3,'Solde EU'!F3,'Solde RoW'!F3,'Solde US'!F3)</f>
        <v>0.17566781666666667</v>
      </c>
      <c r="G3">
        <v>2005</v>
      </c>
      <c r="H3" s="1">
        <f>AVERAGE('Solde JP'!H3,'Solde UK'!H3,'Solde CH'!H3,'Solde EU'!H3,'Solde RoW'!H3,'Solde US'!H3)</f>
        <v>0.10078221666666666</v>
      </c>
      <c r="I3" s="1">
        <f>AVERAGE('Solde JP'!I3,'Solde UK'!I3,'Solde CH'!I3,'Solde EU'!I3,'Solde RoW'!I3,'Solde US'!I3)</f>
        <v>7.2893366666666667E-2</v>
      </c>
      <c r="J3" s="1">
        <f>AVERAGE('Solde JP'!J3,'Solde UK'!J3,'Solde CH'!J3,'Solde EU'!J3,'Solde RoW'!J3,'Solde US'!J3)</f>
        <v>-3.818283333333334E-3</v>
      </c>
      <c r="K3" s="1">
        <f>AVERAGE('Solde JP'!K3,'Solde UK'!K3,'Solde CH'!K3,'Solde EU'!K3,'Solde RoW'!K3,'Solde US'!K3)</f>
        <v>-3.5971301666666664E-2</v>
      </c>
      <c r="L3" s="1">
        <f>AVERAGE('Solde JP'!L3,'Solde UK'!L3,'Solde CH'!L3,'Solde EU'!L3,'Solde RoW'!L3,'Solde US'!L3)</f>
        <v>-1.6815819999999999E-2</v>
      </c>
      <c r="M3" s="1">
        <f>AVERAGE('Solde JP'!M3,'Solde UK'!M3,'Solde CH'!M3,'Solde EU'!M3,'Solde RoW'!M3,'Solde US'!M3)</f>
        <v>-0.21722598333333332</v>
      </c>
    </row>
    <row r="4" spans="1:13">
      <c r="A4">
        <v>2006</v>
      </c>
      <c r="B4" s="1">
        <f>AVERAGE('Solde JP'!B4,'Solde UK'!B4,'Solde CH'!B4,'Solde EU'!B4,'Solde RoW'!B4,'Solde US'!B4)</f>
        <v>0.26643593333333332</v>
      </c>
      <c r="C4" s="1">
        <f>AVERAGE('Solde JP'!C4,'Solde UK'!C4,'Solde CH'!C4,'Solde EU'!C4,'Solde RoW'!C4,'Solde US'!C4)</f>
        <v>0.33204750000000005</v>
      </c>
      <c r="D4" s="1">
        <f>AVERAGE('Solde JP'!D4,'Solde UK'!D4,'Solde CH'!D4,'Solde EU'!D4,'Solde RoW'!D4,'Solde US'!D4)</f>
        <v>0.19747028333333336</v>
      </c>
      <c r="E4" s="1">
        <f>AVERAGE('Solde JP'!E4,'Solde UK'!E4,'Solde CH'!E4,'Solde EU'!E4,'Solde RoW'!E4,'Solde US'!E4)</f>
        <v>0.17287906666666666</v>
      </c>
      <c r="F4" s="1">
        <f>AVERAGE('Solde JP'!F4,'Solde UK'!F4,'Solde CH'!F4,'Solde EU'!F4,'Solde RoW'!F4,'Solde US'!F4)</f>
        <v>0.16506618333333334</v>
      </c>
      <c r="G4">
        <v>2006</v>
      </c>
      <c r="H4" s="1">
        <f>AVERAGE('Solde JP'!H4,'Solde UK'!H4,'Solde CH'!H4,'Solde EU'!H4,'Solde RoW'!H4,'Solde US'!H4)</f>
        <v>9.4581399999999996E-2</v>
      </c>
      <c r="I4" s="1">
        <f>AVERAGE('Solde JP'!I4,'Solde UK'!I4,'Solde CH'!I4,'Solde EU'!I4,'Solde RoW'!I4,'Solde US'!I4)</f>
        <v>0.11726235</v>
      </c>
      <c r="J4" s="1">
        <f>AVERAGE('Solde JP'!J4,'Solde UK'!J4,'Solde CH'!J4,'Solde EU'!J4,'Solde RoW'!J4,'Solde US'!J4)</f>
        <v>-6.0796000000000001E-3</v>
      </c>
      <c r="K4" s="1">
        <f>AVERAGE('Solde JP'!K4,'Solde UK'!K4,'Solde CH'!K4,'Solde EU'!K4,'Solde RoW'!K4,'Solde US'!K4)</f>
        <v>-2.9417324999999994E-2</v>
      </c>
      <c r="L4" s="1">
        <f>AVERAGE('Solde JP'!L4,'Solde UK'!L4,'Solde CH'!L4,'Solde EU'!L4,'Solde RoW'!L4,'Solde US'!L4)</f>
        <v>-2.9660138333333363E-2</v>
      </c>
      <c r="M4" s="1">
        <f>AVERAGE('Solde JP'!M4,'Solde UK'!M4,'Solde CH'!M4,'Solde EU'!M4,'Solde RoW'!M4,'Solde US'!M4)</f>
        <v>-0.22427681666666666</v>
      </c>
    </row>
    <row r="5" spans="1:13">
      <c r="A5">
        <v>2007</v>
      </c>
      <c r="B5" s="1">
        <f>AVERAGE('Solde JP'!B5,'Solde UK'!B5,'Solde CH'!B5,'Solde EU'!B5,'Solde RoW'!B5,'Solde US'!B5)</f>
        <v>0.12821608333333334</v>
      </c>
      <c r="C5" s="1">
        <f>AVERAGE('Solde JP'!C5,'Solde UK'!C5,'Solde CH'!C5,'Solde EU'!C5,'Solde RoW'!C5,'Solde US'!C5)</f>
        <v>0.2497423</v>
      </c>
      <c r="D5" s="1">
        <f>AVERAGE('Solde JP'!D5,'Solde UK'!D5,'Solde CH'!D5,'Solde EU'!D5,'Solde RoW'!D5,'Solde US'!D5)</f>
        <v>7.2057350000000006E-2</v>
      </c>
      <c r="E5" s="1">
        <f>AVERAGE('Solde JP'!E5,'Solde UK'!E5,'Solde CH'!E5,'Solde EU'!E5,'Solde RoW'!E5,'Solde US'!E5)</f>
        <v>3.8730533333333324E-2</v>
      </c>
      <c r="F5" s="1">
        <f>AVERAGE('Solde JP'!F5,'Solde UK'!F5,'Solde CH'!F5,'Solde EU'!F5,'Solde RoW'!F5,'Solde US'!F5)</f>
        <v>7.6374766666666663E-2</v>
      </c>
      <c r="G5">
        <v>2007</v>
      </c>
      <c r="H5" s="1">
        <f>AVERAGE('Solde JP'!H5,'Solde UK'!H5,'Solde CH'!H5,'Solde EU'!H5,'Solde RoW'!H5,'Solde US'!H5)</f>
        <v>4.7994266666666674E-2</v>
      </c>
      <c r="I5" s="1">
        <f>AVERAGE('Solde JP'!I5,'Solde UK'!I5,'Solde CH'!I5,'Solde EU'!I5,'Solde RoW'!I5,'Solde US'!I5)</f>
        <v>0.14619753333333332</v>
      </c>
      <c r="J5" s="1">
        <f>AVERAGE('Solde JP'!J5,'Solde UK'!J5,'Solde CH'!J5,'Solde EU'!J5,'Solde RoW'!J5,'Solde US'!J5)</f>
        <v>-2.683173333333333E-2</v>
      </c>
      <c r="K5" s="1">
        <f>AVERAGE('Solde JP'!K5,'Solde UK'!K5,'Solde CH'!K5,'Solde EU'!K5,'Solde RoW'!K5,'Solde US'!K5)</f>
        <v>-6.9224288333333328E-2</v>
      </c>
      <c r="L5" s="1">
        <f>AVERAGE('Solde JP'!L5,'Solde UK'!L5,'Solde CH'!L5,'Solde EU'!L5,'Solde RoW'!L5,'Solde US'!L5)</f>
        <v>-8.4773499999999946E-3</v>
      </c>
      <c r="M5" s="1">
        <f>AVERAGE('Solde JP'!M5,'Solde UK'!M5,'Solde CH'!M5,'Solde EU'!M5,'Solde RoW'!M5,'Solde US'!M5)</f>
        <v>-0.10990911666666668</v>
      </c>
    </row>
    <row r="6" spans="1:13">
      <c r="A6">
        <v>2008</v>
      </c>
      <c r="B6" s="1">
        <f>AVERAGE('Solde JP'!B6,'Solde UK'!B6,'Solde CH'!B6,'Solde EU'!B6,'Solde RoW'!B6,'Solde US'!B6)</f>
        <v>0.15218465</v>
      </c>
      <c r="C6" s="1">
        <f>AVERAGE('Solde JP'!C6,'Solde UK'!C6,'Solde CH'!C6,'Solde EU'!C6,'Solde RoW'!C6,'Solde US'!C6)</f>
        <v>0.29403231666666668</v>
      </c>
      <c r="D6" s="1">
        <f>AVERAGE('Solde JP'!D6,'Solde UK'!D6,'Solde CH'!D6,'Solde EU'!D6,'Solde RoW'!D6,'Solde US'!D6)</f>
        <v>0.12519498333333334</v>
      </c>
      <c r="E6" s="1">
        <f>AVERAGE('Solde JP'!E6,'Solde UK'!E6,'Solde CH'!E6,'Solde EU'!E6,'Solde RoW'!E6,'Solde US'!E6)</f>
        <v>0.15844854999999999</v>
      </c>
      <c r="F6" s="1">
        <f>AVERAGE('Solde JP'!F6,'Solde UK'!F6,'Solde CH'!F6,'Solde EU'!F6,'Solde RoW'!F6,'Solde US'!F6)</f>
        <v>6.5202683333333344E-2</v>
      </c>
      <c r="G6">
        <v>2008</v>
      </c>
      <c r="H6" s="1">
        <f>AVERAGE('Solde JP'!H6,'Solde UK'!H6,'Solde CH'!H6,'Solde EU'!H6,'Solde RoW'!H6,'Solde US'!H6)</f>
        <v>3.7678316666666663E-2</v>
      </c>
      <c r="I6" s="1">
        <f>AVERAGE('Solde JP'!I6,'Solde UK'!I6,'Solde CH'!I6,'Solde EU'!I6,'Solde RoW'!I6,'Solde US'!I6)</f>
        <v>0.14730152666666665</v>
      </c>
      <c r="J6" s="1">
        <f>AVERAGE('Solde JP'!J6,'Solde UK'!J6,'Solde CH'!J6,'Solde EU'!J6,'Solde RoW'!J6,'Solde US'!J6)</f>
        <v>1.9720466666666666E-3</v>
      </c>
      <c r="K6" s="1">
        <f>AVERAGE('Solde JP'!K6,'Solde UK'!K6,'Solde CH'!K6,'Solde EU'!K6,'Solde RoW'!K6,'Solde US'!K6)</f>
        <v>1.9025860000000002E-2</v>
      </c>
      <c r="L6" s="1">
        <f>AVERAGE('Solde JP'!L6,'Solde UK'!L6,'Solde CH'!L6,'Solde EU'!L6,'Solde RoW'!L6,'Solde US'!L6)</f>
        <v>-5.6940883333333331E-2</v>
      </c>
      <c r="M6" s="1">
        <f>AVERAGE('Solde JP'!M6,'Solde UK'!M6,'Solde CH'!M6,'Solde EU'!M6,'Solde RoW'!M6,'Solde US'!M6)</f>
        <v>-0.14686895000000003</v>
      </c>
    </row>
    <row r="7" spans="1:13">
      <c r="A7">
        <v>2009</v>
      </c>
      <c r="B7" s="1">
        <f>AVERAGE('Solde JP'!B7,'Solde UK'!B7,'Solde CH'!B7,'Solde EU'!B7,'Solde RoW'!B7,'Solde US'!B7)</f>
        <v>0.12355541666666665</v>
      </c>
      <c r="C7" s="1">
        <f>AVERAGE('Solde JP'!C7,'Solde UK'!C7,'Solde CH'!C7,'Solde EU'!C7,'Solde RoW'!C7,'Solde US'!C7)</f>
        <v>0.23789045</v>
      </c>
      <c r="D7" s="1">
        <f>AVERAGE('Solde JP'!D7,'Solde UK'!D7,'Solde CH'!D7,'Solde EU'!D7,'Solde RoW'!D7,'Solde US'!D7)</f>
        <v>0.18332000000000001</v>
      </c>
      <c r="E7" s="1">
        <f>AVERAGE('Solde JP'!E7,'Solde UK'!E7,'Solde CH'!E7,'Solde EU'!E7,'Solde RoW'!E7,'Solde US'!E7)</f>
        <v>0.22527549999999999</v>
      </c>
      <c r="F7" s="1">
        <f>AVERAGE('Solde JP'!F7,'Solde UK'!F7,'Solde CH'!F7,'Solde EU'!F7,'Solde RoW'!F7,'Solde US'!F7)</f>
        <v>2.1782743333333337E-2</v>
      </c>
      <c r="G7">
        <v>2009</v>
      </c>
      <c r="H7" s="1">
        <f>AVERAGE('Solde JP'!H7,'Solde UK'!H7,'Solde CH'!H7,'Solde EU'!H7,'Solde RoW'!H7,'Solde US'!H7)</f>
        <v>-1.4408999999999995E-3</v>
      </c>
      <c r="I7" s="1">
        <f>AVERAGE('Solde JP'!I7,'Solde UK'!I7,'Solde CH'!I7,'Solde EU'!I7,'Solde RoW'!I7,'Solde US'!I7)</f>
        <v>9.113735000000002E-2</v>
      </c>
      <c r="J7" s="1">
        <f>AVERAGE('Solde JP'!J7,'Solde UK'!J7,'Solde CH'!J7,'Solde EU'!J7,'Solde RoW'!J7,'Solde US'!J7)</f>
        <v>7.5270191666666666E-2</v>
      </c>
      <c r="K7" s="1">
        <f>AVERAGE('Solde JP'!K7,'Solde UK'!K7,'Solde CH'!K7,'Solde EU'!K7,'Solde RoW'!K7,'Solde US'!K7)</f>
        <v>9.721124166666667E-2</v>
      </c>
      <c r="L7" s="1">
        <f>AVERAGE('Solde JP'!L7,'Solde UK'!L7,'Solde CH'!L7,'Solde EU'!L7,'Solde RoW'!L7,'Solde US'!L7)</f>
        <v>-0.11839090000000001</v>
      </c>
      <c r="M7" s="1">
        <f>AVERAGE('Solde JP'!M7,'Solde UK'!M7,'Solde CH'!M7,'Solde EU'!M7,'Solde RoW'!M7,'Solde US'!M7)</f>
        <v>-0.14061738333333332</v>
      </c>
    </row>
    <row r="8" spans="1:13">
      <c r="A8">
        <v>2010</v>
      </c>
      <c r="B8" s="1">
        <f>AVERAGE('Solde JP'!B8,'Solde UK'!B8,'Solde CH'!B8,'Solde EU'!B8,'Solde RoW'!B8,'Solde US'!B8)</f>
        <v>0.12731972999999999</v>
      </c>
      <c r="C8" s="1">
        <f>AVERAGE('Solde JP'!C8,'Solde UK'!C8,'Solde CH'!C8,'Solde EU'!C8,'Solde RoW'!C8,'Solde US'!C8)</f>
        <v>0.24064013333333334</v>
      </c>
      <c r="D8" s="1">
        <f>AVERAGE('Solde JP'!D8,'Solde UK'!D8,'Solde CH'!D8,'Solde EU'!D8,'Solde RoW'!D8,'Solde US'!D8)</f>
        <v>0.17151593333333334</v>
      </c>
      <c r="E8" s="1">
        <f>AVERAGE('Solde JP'!E8,'Solde UK'!E8,'Solde CH'!E8,'Solde EU'!E8,'Solde RoW'!E8,'Solde US'!E8)</f>
        <v>0.30186988333333331</v>
      </c>
      <c r="F8" s="1">
        <f>AVERAGE('Solde JP'!F8,'Solde UK'!F8,'Solde CH'!F8,'Solde EU'!F8,'Solde RoW'!F8,'Solde US'!F8)</f>
        <v>5.6071383333333315E-2</v>
      </c>
      <c r="G8">
        <v>2010</v>
      </c>
      <c r="H8" s="1">
        <f>AVERAGE('Solde JP'!H8,'Solde UK'!H8,'Solde CH'!H8,'Solde EU'!H8,'Solde RoW'!H8,'Solde US'!H8)</f>
        <v>-2.5444833333333333E-3</v>
      </c>
      <c r="I8" s="1">
        <f>AVERAGE('Solde JP'!I8,'Solde UK'!I8,'Solde CH'!I8,'Solde EU'!I8,'Solde RoW'!I8,'Solde US'!I8)</f>
        <v>8.1351116666666667E-2</v>
      </c>
      <c r="J8" s="1">
        <f>AVERAGE('Solde JP'!J8,'Solde UK'!J8,'Solde CH'!J8,'Solde EU'!J8,'Solde RoW'!J8,'Solde US'!J8)</f>
        <v>5.3375428999999995E-2</v>
      </c>
      <c r="K8" s="1">
        <f>AVERAGE('Solde JP'!K8,'Solde UK'!K8,'Solde CH'!K8,'Solde EU'!K8,'Solde RoW'!K8,'Solde US'!K8)</f>
        <v>0.16745709666666667</v>
      </c>
      <c r="L8" s="1">
        <f>AVERAGE('Solde JP'!L8,'Solde UK'!L8,'Solde CH'!L8,'Solde EU'!L8,'Solde RoW'!L8,'Solde US'!L8)</f>
        <v>-8.3738449999999978E-2</v>
      </c>
      <c r="M8" s="1">
        <f>AVERAGE('Solde JP'!M8,'Solde UK'!M8,'Solde CH'!M8,'Solde EU'!M8,'Solde RoW'!M8,'Solde US'!M8)</f>
        <v>-0.14947175000000001</v>
      </c>
    </row>
    <row r="9" spans="1:13">
      <c r="A9">
        <v>2011</v>
      </c>
      <c r="B9" s="1">
        <f>AVERAGE('Solde JP'!B9,'Solde UK'!B9,'Solde CH'!B9,'Solde EU'!B9,'Solde RoW'!B9,'Solde US'!B9)</f>
        <v>0.1729842</v>
      </c>
      <c r="C9" s="1">
        <f>AVERAGE('Solde JP'!C9,'Solde UK'!C9,'Solde CH'!C9,'Solde EU'!C9,'Solde RoW'!C9,'Solde US'!C9)</f>
        <v>0.17092559333333335</v>
      </c>
      <c r="D9" s="1">
        <f>AVERAGE('Solde JP'!D9,'Solde UK'!D9,'Solde CH'!D9,'Solde EU'!D9,'Solde RoW'!D9,'Solde US'!D9)</f>
        <v>0.23509396666666668</v>
      </c>
      <c r="E9" s="1">
        <f>AVERAGE('Solde JP'!E9,'Solde UK'!E9,'Solde CH'!E9,'Solde EU'!E9,'Solde RoW'!E9,'Solde US'!E9)</f>
        <v>0.23716698333333333</v>
      </c>
      <c r="F9" s="1">
        <f>AVERAGE('Solde JP'!F9,'Solde UK'!F9,'Solde CH'!F9,'Solde EU'!F9,'Solde RoW'!F9,'Solde US'!F9)</f>
        <v>6.8636450000000002E-2</v>
      </c>
      <c r="G9">
        <v>2011</v>
      </c>
      <c r="H9" s="1">
        <f>AVERAGE('Solde JP'!H9,'Solde UK'!H9,'Solde CH'!H9,'Solde EU'!H9,'Solde RoW'!H9,'Solde US'!H9)</f>
        <v>2.3614666666666669E-2</v>
      </c>
      <c r="I9" s="1">
        <f>AVERAGE('Solde JP'!I9,'Solde UK'!I9,'Solde CH'!I9,'Solde EU'!I9,'Solde RoW'!I9,'Solde US'!I9)</f>
        <v>7.7943500000000367E-4</v>
      </c>
      <c r="J9" s="1">
        <f>AVERAGE('Solde JP'!J9,'Solde UK'!J9,'Solde CH'!J9,'Solde EU'!J9,'Solde RoW'!J9,'Solde US'!J9)</f>
        <v>9.5053200000000004E-2</v>
      </c>
      <c r="K9" s="1">
        <f>AVERAGE('Solde JP'!K9,'Solde UK'!K9,'Solde CH'!K9,'Solde EU'!K9,'Solde RoW'!K9,'Solde US'!K9)</f>
        <v>9.4261240000000024E-2</v>
      </c>
      <c r="L9" s="1">
        <f>AVERAGE('Solde JP'!L9,'Solde UK'!L9,'Solde CH'!L9,'Solde EU'!L9,'Solde RoW'!L9,'Solde US'!L9)</f>
        <v>-0.10965466666666664</v>
      </c>
      <c r="M9" s="1">
        <f>AVERAGE('Solde JP'!M9,'Solde UK'!M9,'Solde CH'!M9,'Solde EU'!M9,'Solde RoW'!M9,'Solde US'!M9)</f>
        <v>-0.16863213333333335</v>
      </c>
    </row>
    <row r="10" spans="1:13">
      <c r="A10">
        <v>2012</v>
      </c>
      <c r="B10" s="1">
        <f>AVERAGE('Solde JP'!B10,'Solde UK'!B10,'Solde CH'!B10,'Solde EU'!B10,'Solde RoW'!B10,'Solde US'!B10)</f>
        <v>0.10786243333333334</v>
      </c>
      <c r="C10" s="1">
        <f>AVERAGE('Solde JP'!C10,'Solde UK'!C10,'Solde CH'!C10,'Solde EU'!C10,'Solde RoW'!C10,'Solde US'!C10)</f>
        <v>0.1333261</v>
      </c>
      <c r="D10" s="1">
        <f>AVERAGE('Solde JP'!D10,'Solde UK'!D10,'Solde CH'!D10,'Solde EU'!D10,'Solde RoW'!D10,'Solde US'!D10)</f>
        <v>0.25615005000000002</v>
      </c>
      <c r="E10" s="1">
        <f>AVERAGE('Solde JP'!E10,'Solde UK'!E10,'Solde CH'!E10,'Solde EU'!E10,'Solde RoW'!E10,'Solde US'!E10)</f>
        <v>0.15431833333333334</v>
      </c>
      <c r="F10" s="1">
        <f>AVERAGE('Solde JP'!F10,'Solde UK'!F10,'Solde CH'!F10,'Solde EU'!F10,'Solde RoW'!F10,'Solde US'!F10)</f>
        <v>-1.6253449999999979E-3</v>
      </c>
      <c r="G10">
        <v>2012</v>
      </c>
      <c r="H10" s="1">
        <f>AVERAGE('Solde JP'!H10,'Solde UK'!H10,'Solde CH'!H10,'Solde EU'!H10,'Solde RoW'!H10,'Solde US'!H10)</f>
        <v>-2.1975488333333335E-2</v>
      </c>
      <c r="I10" s="1">
        <f>AVERAGE('Solde JP'!I10,'Solde UK'!I10,'Solde CH'!I10,'Solde EU'!I10,'Solde RoW'!I10,'Solde US'!I10)</f>
        <v>6.7800166666666653E-3</v>
      </c>
      <c r="J10" s="1">
        <f>AVERAGE('Solde JP'!J10,'Solde UK'!J10,'Solde CH'!J10,'Solde EU'!J10,'Solde RoW'!J10,'Solde US'!J10)</f>
        <v>0.16337178333333333</v>
      </c>
      <c r="K10" s="1">
        <f>AVERAGE('Solde JP'!K10,'Solde UK'!K10,'Solde CH'!K10,'Solde EU'!K10,'Solde RoW'!K10,'Solde US'!K10)</f>
        <v>4.8775009999999987E-2</v>
      </c>
      <c r="L10" s="1">
        <f>AVERAGE('Solde JP'!L10,'Solde UK'!L10,'Solde CH'!L10,'Solde EU'!L10,'Solde RoW'!L10,'Solde US'!L10)</f>
        <v>-0.16487208333333336</v>
      </c>
      <c r="M10" s="1">
        <f>AVERAGE('Solde JP'!M10,'Solde UK'!M10,'Solde CH'!M10,'Solde EU'!M10,'Solde RoW'!M10,'Solde US'!M10)</f>
        <v>-0.12462868333333332</v>
      </c>
    </row>
    <row r="11" spans="1:13">
      <c r="A11">
        <v>2013</v>
      </c>
      <c r="B11" s="1">
        <f>AVERAGE('Solde JP'!B11,'Solde UK'!B11,'Solde CH'!B11,'Solde EU'!B11,'Solde RoW'!B11,'Solde US'!B11)</f>
        <v>6.8507899999999997E-2</v>
      </c>
      <c r="C11" s="1">
        <f>AVERAGE('Solde JP'!C11,'Solde UK'!C11,'Solde CH'!C11,'Solde EU'!C11,'Solde RoW'!C11,'Solde US'!C11)</f>
        <v>0.12446477500000001</v>
      </c>
      <c r="D11" s="1">
        <f>AVERAGE('Solde JP'!D11,'Solde UK'!D11,'Solde CH'!D11,'Solde EU'!D11,'Solde RoW'!D11,'Solde US'!D11)</f>
        <v>0.25570595000000002</v>
      </c>
      <c r="E11" s="1">
        <f>AVERAGE('Solde JP'!E11,'Solde UK'!E11,'Solde CH'!E11,'Solde EU'!E11,'Solde RoW'!E11,'Solde US'!E11)</f>
        <v>0.22203738333333331</v>
      </c>
      <c r="F11" s="1">
        <f>AVERAGE('Solde JP'!F11,'Solde UK'!F11,'Solde CH'!F11,'Solde EU'!F11,'Solde RoW'!F11,'Solde US'!F11)</f>
        <v>-2.0667194999999999E-2</v>
      </c>
      <c r="G11">
        <v>2013</v>
      </c>
      <c r="H11" s="1">
        <f>AVERAGE('Solde JP'!H11,'Solde UK'!H11,'Solde CH'!H11,'Solde EU'!H11,'Solde RoW'!H11,'Solde US'!H11)</f>
        <v>-5.6452533333333339E-2</v>
      </c>
      <c r="I11" s="1">
        <f>AVERAGE('Solde JP'!I11,'Solde UK'!I11,'Solde CH'!I11,'Solde EU'!I11,'Solde RoW'!I11,'Solde US'!I11)</f>
        <v>5.5750166666666684E-3</v>
      </c>
      <c r="J11" s="1">
        <f>AVERAGE('Solde JP'!J11,'Solde UK'!J11,'Solde CH'!J11,'Solde EU'!J11,'Solde RoW'!J11,'Solde US'!J11)</f>
        <v>0.18197044999999998</v>
      </c>
      <c r="K11" s="1">
        <f>AVERAGE('Solde JP'!K11,'Solde UK'!K11,'Solde CH'!K11,'Solde EU'!K11,'Solde RoW'!K11,'Solde US'!K11)</f>
        <v>0.12967023333333333</v>
      </c>
      <c r="L11" s="1">
        <f>AVERAGE('Solde JP'!L11,'Solde UK'!L11,'Solde CH'!L11,'Solde EU'!L11,'Solde RoW'!L11,'Solde US'!L11)</f>
        <v>-0.17405198333333335</v>
      </c>
      <c r="M11" s="1">
        <f>AVERAGE('Solde JP'!M11,'Solde UK'!M11,'Solde CH'!M11,'Solde EU'!M11,'Solde RoW'!M11,'Solde US'!M11)</f>
        <v>-0.1098266</v>
      </c>
    </row>
    <row r="12" spans="1:13">
      <c r="A12">
        <v>2014</v>
      </c>
      <c r="B12" s="1">
        <f>AVERAGE('Solde JP'!B12,'Solde UK'!B12,'Solde CH'!B12,'Solde EU'!B12,'Solde RoW'!B12,'Solde US'!B12)</f>
        <v>4.2523466666666683E-2</v>
      </c>
      <c r="C12" s="1">
        <f>AVERAGE('Solde JP'!C12,'Solde UK'!C12,'Solde CH'!C12,'Solde EU'!C12,'Solde RoW'!C12,'Solde US'!C12)</f>
        <v>0.10949036000000001</v>
      </c>
      <c r="D12" s="1">
        <f>AVERAGE('Solde JP'!D12,'Solde UK'!D12,'Solde CH'!D12,'Solde EU'!D12,'Solde RoW'!D12,'Solde US'!D12)</f>
        <v>0.25546210000000003</v>
      </c>
      <c r="E12" s="1">
        <f>AVERAGE('Solde JP'!E12,'Solde UK'!E12,'Solde CH'!E12,'Solde EU'!E12,'Solde RoW'!E12,'Solde US'!E12)</f>
        <v>0.15479213</v>
      </c>
      <c r="F12" s="1">
        <f>AVERAGE('Solde JP'!F12,'Solde UK'!F12,'Solde CH'!F12,'Solde EU'!F12,'Solde RoW'!F12,'Solde US'!F12)</f>
        <v>-5.8453566666666672E-2</v>
      </c>
      <c r="G12">
        <v>2014</v>
      </c>
      <c r="H12" s="1">
        <f>AVERAGE('Solde JP'!H12,'Solde UK'!H12,'Solde CH'!H12,'Solde EU'!H12,'Solde RoW'!H12,'Solde US'!H12)</f>
        <v>-6.8620666666666663E-2</v>
      </c>
      <c r="I12" s="1">
        <f>AVERAGE('Solde JP'!I12,'Solde UK'!I12,'Solde CH'!I12,'Solde EU'!I12,'Solde RoW'!I12,'Solde US'!I12)</f>
        <v>1.4752643333333336E-2</v>
      </c>
      <c r="J12" s="1">
        <f>AVERAGE('Solde JP'!J12,'Solde UK'!J12,'Solde CH'!J12,'Solde EU'!J12,'Solde RoW'!J12,'Solde US'!J12)</f>
        <v>0.20462036666666664</v>
      </c>
      <c r="K12" s="1">
        <f>AVERAGE('Solde JP'!K12,'Solde UK'!K12,'Solde CH'!K12,'Solde EU'!K12,'Solde RoW'!K12,'Solde US'!K12)</f>
        <v>8.0680099999999991E-2</v>
      </c>
      <c r="L12" s="1">
        <f>AVERAGE('Solde JP'!L12,'Solde UK'!L12,'Solde CH'!L12,'Solde EU'!L12,'Solde RoW'!L12,'Solde US'!L12)</f>
        <v>-0.20005328333333336</v>
      </c>
      <c r="M12" s="1">
        <f>AVERAGE('Solde JP'!M12,'Solde UK'!M12,'Solde CH'!M12,'Solde EU'!M12,'Solde RoW'!M12,'Solde US'!M12)</f>
        <v>-8.7294116666666685E-2</v>
      </c>
    </row>
    <row r="13" spans="1:13">
      <c r="A13">
        <v>2015</v>
      </c>
      <c r="B13" s="1">
        <f>AVERAGE('Solde JP'!B13,'Solde UK'!B13,'Solde CH'!B13,'Solde EU'!B13,'Solde RoW'!B13,'Solde US'!B13)</f>
        <v>-3.1739225000000003E-2</v>
      </c>
      <c r="C13" s="1">
        <f>AVERAGE('Solde JP'!C13,'Solde UK'!C13,'Solde CH'!C13,'Solde EU'!C13,'Solde RoW'!C13,'Solde US'!C13)</f>
        <v>1.0373749999999977E-3</v>
      </c>
      <c r="D13" s="1">
        <f>AVERAGE('Solde JP'!D13,'Solde UK'!D13,'Solde CH'!D13,'Solde EU'!D13,'Solde RoW'!D13,'Solde US'!D13)</f>
        <v>0.21873633166666664</v>
      </c>
      <c r="E13" s="1">
        <f>AVERAGE('Solde JP'!E13,'Solde UK'!E13,'Solde CH'!E13,'Solde EU'!E13,'Solde RoW'!E13,'Solde US'!E13)</f>
        <v>-9.0799450000000004E-2</v>
      </c>
      <c r="F13" s="1">
        <f>AVERAGE('Solde JP'!F13,'Solde UK'!F13,'Solde CH'!F13,'Solde EU'!F13,'Solde RoW'!F13,'Solde US'!F13)</f>
        <v>-0.10678399999999999</v>
      </c>
      <c r="G13">
        <v>2015</v>
      </c>
      <c r="H13" s="1">
        <f>AVERAGE('Solde JP'!H13,'Solde UK'!H13,'Solde CH'!H13,'Solde EU'!H13,'Solde RoW'!H13,'Solde US'!H13)</f>
        <v>-8.5433666666666672E-2</v>
      </c>
      <c r="I13" s="1">
        <f>AVERAGE('Solde JP'!I13,'Solde UK'!I13,'Solde CH'!I13,'Solde EU'!I13,'Solde RoW'!I13,'Solde US'!I13)</f>
        <v>-2.678864999999999E-3</v>
      </c>
      <c r="J13" s="1">
        <f>AVERAGE('Solde JP'!J13,'Solde UK'!J13,'Solde CH'!J13,'Solde EU'!J13,'Solde RoW'!J13,'Solde US'!J13)</f>
        <v>0.23512696666666666</v>
      </c>
      <c r="K13" s="1">
        <f>AVERAGE('Solde JP'!K13,'Solde UK'!K13,'Solde CH'!K13,'Solde EU'!K13,'Solde RoW'!K13,'Solde US'!K13)</f>
        <v>-9.4003650000000008E-2</v>
      </c>
      <c r="L13" s="1">
        <f>AVERAGE('Solde JP'!L13,'Solde UK'!L13,'Solde CH'!L13,'Solde EU'!L13,'Solde RoW'!L13,'Solde US'!L13)</f>
        <v>-0.19577264999999996</v>
      </c>
      <c r="M13" s="1">
        <f>AVERAGE('Solde JP'!M13,'Solde UK'!M13,'Solde CH'!M13,'Solde EU'!M13,'Solde RoW'!M13,'Solde US'!M13)</f>
        <v>-6.1782999999999795E-3</v>
      </c>
    </row>
    <row r="14" spans="1:13">
      <c r="A14">
        <v>2016</v>
      </c>
      <c r="B14" s="1">
        <f>AVERAGE('Solde JP'!B14,'Solde UK'!B14,'Solde CH'!B14,'Solde EU'!B14,'Solde RoW'!B14,'Solde US'!B14)</f>
        <v>-2.7933478333333334E-2</v>
      </c>
      <c r="C14" s="1">
        <f>AVERAGE('Solde JP'!C14,'Solde UK'!C14,'Solde CH'!C14,'Solde EU'!C14,'Solde RoW'!C14,'Solde US'!C14)</f>
        <v>-2.5630166666666673E-2</v>
      </c>
      <c r="D14" s="1">
        <f>AVERAGE('Solde JP'!D14,'Solde UK'!D14,'Solde CH'!D14,'Solde EU'!D14,'Solde RoW'!D14,'Solde US'!D14)</f>
        <v>0.24201784999999998</v>
      </c>
      <c r="E14" s="1">
        <f>AVERAGE('Solde JP'!E14,'Solde UK'!E14,'Solde CH'!E14,'Solde EU'!E14,'Solde RoW'!E14,'Solde US'!E14)</f>
        <v>-0.12368116666666668</v>
      </c>
      <c r="F14" s="1">
        <f>AVERAGE('Solde JP'!F14,'Solde UK'!F14,'Solde CH'!F14,'Solde EU'!F14,'Solde RoW'!F14,'Solde US'!F14)</f>
        <v>-0.11431778833333334</v>
      </c>
      <c r="G14">
        <v>2016</v>
      </c>
      <c r="H14" s="1">
        <f>AVERAGE('Solde JP'!H14,'Solde UK'!H14,'Solde CH'!H14,'Solde EU'!H14,'Solde RoW'!H14,'Solde US'!H14)</f>
        <v>-8.474015E-2</v>
      </c>
      <c r="I14" s="1">
        <f>AVERAGE('Solde JP'!I14,'Solde UK'!I14,'Solde CH'!I14,'Solde EU'!I14,'Solde RoW'!I14,'Solde US'!I14)</f>
        <v>-2.5981978333333332E-2</v>
      </c>
      <c r="J14" s="1">
        <f>AVERAGE('Solde JP'!J14,'Solde UK'!J14,'Solde CH'!J14,'Solde EU'!J14,'Solde RoW'!J14,'Solde US'!J14)</f>
        <v>0.25907016666666666</v>
      </c>
      <c r="K14" s="1">
        <f>AVERAGE('Solde JP'!K14,'Solde UK'!K14,'Solde CH'!K14,'Solde EU'!K14,'Solde RoW'!K14,'Solde US'!K14)</f>
        <v>-0.12378996833333329</v>
      </c>
      <c r="L14" s="1">
        <f>AVERAGE('Solde JP'!L14,'Solde UK'!L14,'Solde CH'!L14,'Solde EU'!L14,'Solde RoW'!L14,'Solde US'!L14)</f>
        <v>-0.21299091666666667</v>
      </c>
      <c r="M14" s="1">
        <f>AVERAGE('Solde JP'!M14,'Solde UK'!M14,'Solde CH'!M14,'Solde EU'!M14,'Solde RoW'!M14,'Solde US'!M14)</f>
        <v>-5.2893999999999997E-3</v>
      </c>
    </row>
    <row r="16" spans="1:13">
      <c r="B16" s="3" t="s">
        <v>12</v>
      </c>
      <c r="C16" s="4"/>
      <c r="D16" s="5"/>
    </row>
  </sheetData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16"/>
  <sheetViews>
    <sheetView zoomScale="80" zoomScaleNormal="80" workbookViewId="0">
      <selection activeCell="M16" sqref="M16"/>
    </sheetView>
  </sheetViews>
  <sheetFormatPr baseColWidth="10" defaultRowHeight="12.75"/>
  <cols>
    <col min="9" max="9" width="12" bestFit="1" customWidth="1"/>
  </cols>
  <sheetData>
    <row r="1" spans="1:13">
      <c r="B1" t="s">
        <v>3</v>
      </c>
      <c r="C1" t="s">
        <v>4</v>
      </c>
      <c r="D1" t="s">
        <v>1</v>
      </c>
      <c r="E1" t="s">
        <v>2</v>
      </c>
      <c r="F1" t="s">
        <v>0</v>
      </c>
      <c r="H1" t="s">
        <v>8</v>
      </c>
      <c r="I1" t="s">
        <v>9</v>
      </c>
      <c r="J1" t="s">
        <v>6</v>
      </c>
      <c r="K1" t="s">
        <v>7</v>
      </c>
      <c r="L1" t="s">
        <v>5</v>
      </c>
      <c r="M1" t="s">
        <v>10</v>
      </c>
    </row>
    <row r="2" spans="1:13">
      <c r="A2">
        <v>2004</v>
      </c>
      <c r="B2" s="1">
        <f>'Solde JP'!E2</f>
        <v>-0.31959320000000002</v>
      </c>
      <c r="C2" s="1">
        <f>'Solde UK'!E2</f>
        <v>0.29496450000000002</v>
      </c>
      <c r="D2" s="1">
        <f>'Solde CH'!C2</f>
        <v>0.14782200000000001</v>
      </c>
      <c r="E2" s="1">
        <f>'Solde EU'!D2</f>
        <v>0.14052999999999999</v>
      </c>
      <c r="F2" s="1">
        <f>'Solde RoW'!B2</f>
        <v>0.25301430000000003</v>
      </c>
      <c r="G2">
        <v>2004</v>
      </c>
      <c r="H2" s="1">
        <f>'Solde JP'!K2</f>
        <v>-0.54049130000000001</v>
      </c>
      <c r="I2" s="1">
        <f>'Solde UK'!L2</f>
        <v>-5.1461899999999998E-2</v>
      </c>
      <c r="J2" s="1">
        <f>'Solde CH'!I2</f>
        <v>-5.9963299999999997E-2</v>
      </c>
      <c r="K2" s="1">
        <f>'Solde EU'!J2</f>
        <v>-5.25628E-2</v>
      </c>
      <c r="L2" s="1">
        <f>'Solde RoW'!H2</f>
        <v>7.5108800000000003E-2</v>
      </c>
      <c r="M2" s="1">
        <f>'Solde US'!M2</f>
        <v>0.1115519</v>
      </c>
    </row>
    <row r="3" spans="1:13">
      <c r="A3">
        <v>2005</v>
      </c>
      <c r="B3" s="1">
        <f>'Solde JP'!E3</f>
        <v>-0.31359389999999998</v>
      </c>
      <c r="C3" s="1">
        <f>'Solde UK'!E3</f>
        <v>0.36089539999999998</v>
      </c>
      <c r="D3" s="1">
        <f>'Solde CH'!C3</f>
        <v>0.1580548</v>
      </c>
      <c r="E3" s="1">
        <f>'Solde EU'!D3</f>
        <v>0.14871529999999999</v>
      </c>
      <c r="F3" s="1">
        <f>'Solde RoW'!B3</f>
        <v>0.35479369999999999</v>
      </c>
      <c r="G3">
        <v>2005</v>
      </c>
      <c r="H3" s="1">
        <f>'Solde JP'!K3</f>
        <v>-0.60466719999999996</v>
      </c>
      <c r="I3" s="1">
        <f>'Solde UK'!L3</f>
        <v>-1.7658799999999999E-2</v>
      </c>
      <c r="J3" s="1">
        <f>'Solde CH'!I3</f>
        <v>-0.1147265</v>
      </c>
      <c r="K3" s="1">
        <f>'Solde EU'!J3</f>
        <v>-0.1160577</v>
      </c>
      <c r="L3" s="1">
        <f>'Solde RoW'!H3</f>
        <v>0.13236290000000001</v>
      </c>
      <c r="M3" s="1">
        <f>'Solde US'!M3</f>
        <v>0.15302959999999999</v>
      </c>
    </row>
    <row r="4" spans="1:13">
      <c r="A4">
        <v>2006</v>
      </c>
      <c r="B4" s="1">
        <f>'Solde JP'!E4</f>
        <v>-0.28972809999999999</v>
      </c>
      <c r="C4" s="1">
        <f>'Solde UK'!E4</f>
        <v>0.39128869999999999</v>
      </c>
      <c r="D4" s="1">
        <f>'Solde CH'!C4</f>
        <v>0.15907209999999999</v>
      </c>
      <c r="E4" s="1">
        <f>'Solde EU'!D4</f>
        <v>0.15905179999999999</v>
      </c>
      <c r="F4" s="1">
        <f>'Solde RoW'!B4</f>
        <v>0.36945460000000002</v>
      </c>
      <c r="G4">
        <v>2006</v>
      </c>
      <c r="H4" s="1">
        <f>'Solde JP'!K4</f>
        <v>-0.60272579999999998</v>
      </c>
      <c r="I4" s="1">
        <f>'Solde UK'!L4</f>
        <v>-3.3567699999999999E-2</v>
      </c>
      <c r="J4" s="1">
        <f>'Solde CH'!I4</f>
        <v>-0.13152530000000001</v>
      </c>
      <c r="K4" s="1">
        <f>'Solde EU'!J4</f>
        <v>-0.1187867</v>
      </c>
      <c r="L4" s="1">
        <f>'Solde RoW'!H4</f>
        <v>0.13233310000000001</v>
      </c>
      <c r="M4" s="1">
        <f>'Solde US'!M4</f>
        <v>0.20323550000000001</v>
      </c>
    </row>
    <row r="5" spans="1:13">
      <c r="A5">
        <v>2007</v>
      </c>
      <c r="B5" s="1">
        <f>'Solde JP'!E5</f>
        <v>-0.62569719999999995</v>
      </c>
      <c r="C5" s="1">
        <f>'Solde UK'!E5</f>
        <v>0.30809160000000002</v>
      </c>
      <c r="D5" s="1">
        <f>'Solde CH'!C5</f>
        <v>3.2120700000000002E-2</v>
      </c>
      <c r="E5" s="1">
        <f>'Solde EU'!D5</f>
        <v>2.58163E-2</v>
      </c>
      <c r="F5" s="1">
        <f>'Solde RoW'!B5</f>
        <v>0.25705709999999998</v>
      </c>
      <c r="G5">
        <v>2007</v>
      </c>
      <c r="H5" s="1">
        <f>'Solde JP'!K5</f>
        <v>-0.86556840000000002</v>
      </c>
      <c r="I5" s="1">
        <f>'Solde UK'!L5</f>
        <v>-3.1848599999999998E-2</v>
      </c>
      <c r="J5" s="1">
        <f>'Solde CH'!I5</f>
        <v>-0.158219</v>
      </c>
      <c r="K5" s="1">
        <f>'Solde EU'!J5</f>
        <v>-0.15188879999999999</v>
      </c>
      <c r="L5" s="1">
        <f>'Solde RoW'!H5</f>
        <v>9.8827999999999999E-2</v>
      </c>
      <c r="M5" s="1">
        <f>'Solde US'!M5</f>
        <v>0.3769671</v>
      </c>
    </row>
    <row r="6" spans="1:13">
      <c r="A6">
        <v>2008</v>
      </c>
      <c r="B6" s="1">
        <f>'Solde JP'!E6</f>
        <v>0.1703916</v>
      </c>
      <c r="C6" s="1">
        <f>'Solde UK'!E6</f>
        <v>0.2222063</v>
      </c>
      <c r="D6" s="1">
        <f>'Solde CH'!C6</f>
        <v>0.18751090000000001</v>
      </c>
      <c r="E6" s="1">
        <f>'Solde EU'!D6</f>
        <v>0.13194130000000001</v>
      </c>
      <c r="F6" s="1">
        <f>'Solde RoW'!B6</f>
        <v>0.19408400000000001</v>
      </c>
      <c r="G6">
        <v>2008</v>
      </c>
      <c r="H6" s="1">
        <f>'Solde JP'!K6</f>
        <v>-1.30229E-2</v>
      </c>
      <c r="I6" s="1">
        <f>'Solde UK'!L6</f>
        <v>-4.4064100000000002E-2</v>
      </c>
      <c r="J6" s="1">
        <f>'Solde CH'!I6</f>
        <v>5.4598600000000004E-3</v>
      </c>
      <c r="K6" s="1">
        <f>'Solde EU'!J6</f>
        <v>-3.46816E-2</v>
      </c>
      <c r="L6" s="1">
        <f>'Solde RoW'!H6</f>
        <v>5.03025E-2</v>
      </c>
      <c r="M6" s="1">
        <f>'Solde US'!M6</f>
        <v>6.4720399999999997E-2</v>
      </c>
    </row>
    <row r="7" spans="1:13">
      <c r="A7">
        <v>2009</v>
      </c>
      <c r="B7" s="1">
        <f>'Solde JP'!E7</f>
        <v>0.87933079999999997</v>
      </c>
      <c r="C7" s="1">
        <f>'Solde UK'!E7</f>
        <v>6.9418999999999995E-2</v>
      </c>
      <c r="D7" s="1">
        <f>'Solde CH'!C7</f>
        <v>0.34541509999999997</v>
      </c>
      <c r="E7" s="1">
        <f>'Solde EU'!D7</f>
        <v>0.22105929999999999</v>
      </c>
      <c r="F7" s="1">
        <f>'Solde RoW'!B7</f>
        <v>5.4067499999999998E-2</v>
      </c>
      <c r="G7">
        <v>2009</v>
      </c>
      <c r="H7" s="1">
        <f>'Solde JP'!K7</f>
        <v>0.81163070000000004</v>
      </c>
      <c r="I7" s="1">
        <f>'Solde UK'!L7</f>
        <v>-6.2369500000000001E-2</v>
      </c>
      <c r="J7" s="1">
        <f>'Solde CH'!I7</f>
        <v>0.2275006</v>
      </c>
      <c r="K7" s="1">
        <f>'Solde EU'!J7</f>
        <v>0.1207428</v>
      </c>
      <c r="L7" s="1">
        <f>'Solde RoW'!H7</f>
        <v>-3.7106199999999999E-2</v>
      </c>
      <c r="M7" s="1">
        <f>'Solde US'!M7</f>
        <v>-0.2906223</v>
      </c>
    </row>
    <row r="8" spans="1:13">
      <c r="A8">
        <v>2010</v>
      </c>
      <c r="B8" s="1">
        <f>'Solde JP'!E8</f>
        <v>0.84611890000000001</v>
      </c>
      <c r="C8" s="1">
        <f>'Solde UK'!E8</f>
        <v>0.1679496</v>
      </c>
      <c r="D8" s="1">
        <f>'Solde CH'!C8</f>
        <v>0.39421149999999999</v>
      </c>
      <c r="E8" s="1">
        <f>'Solde EU'!D8</f>
        <v>0.18448909999999999</v>
      </c>
      <c r="F8" s="1">
        <f>'Solde RoW'!B8</f>
        <v>5.25628E-2</v>
      </c>
      <c r="G8">
        <v>2010</v>
      </c>
      <c r="H8" s="1">
        <f>'Solde JP'!K8</f>
        <v>0.7689492</v>
      </c>
      <c r="I8" s="1">
        <f>'Solde UK'!L8</f>
        <v>-2.3530300000000001E-2</v>
      </c>
      <c r="J8" s="1">
        <f>'Solde CH'!I8</f>
        <v>0.26379960000000002</v>
      </c>
      <c r="K8" s="1">
        <f>'Solde EU'!J8</f>
        <v>7.7046199999999995E-2</v>
      </c>
      <c r="L8" s="1">
        <f>'Solde RoW'!H8</f>
        <v>-4.12282E-2</v>
      </c>
      <c r="M8" s="1">
        <f>'Solde US'!M8</f>
        <v>-0.31022559999999999</v>
      </c>
    </row>
    <row r="9" spans="1:13">
      <c r="A9">
        <v>2011</v>
      </c>
      <c r="B9" s="1">
        <f>'Solde JP'!E9</f>
        <v>0.76121559999999999</v>
      </c>
      <c r="C9" s="1">
        <f>'Solde UK'!E9</f>
        <v>9.0649199999999999E-2</v>
      </c>
      <c r="D9" s="1">
        <f>'Solde CH'!C9</f>
        <v>0.30760029999999999</v>
      </c>
      <c r="E9" s="1">
        <f>'Solde EU'!D9</f>
        <v>0.25723390000000002</v>
      </c>
      <c r="F9" s="1">
        <f>'Solde RoW'!B9</f>
        <v>9.8633600000000002E-2</v>
      </c>
      <c r="G9">
        <v>2011</v>
      </c>
      <c r="H9" s="1">
        <f>'Solde JP'!K9</f>
        <v>0.68262250000000002</v>
      </c>
      <c r="I9" s="1">
        <f>'Solde UK'!L9</f>
        <v>-6.3658999999999896E-2</v>
      </c>
      <c r="J9" s="1">
        <f>'Solde CH'!I9</f>
        <v>0.173177</v>
      </c>
      <c r="K9" s="1">
        <f>'Solde EU'!J9</f>
        <v>0.138047</v>
      </c>
      <c r="L9" s="1">
        <f>'Solde RoW'!H9</f>
        <v>-1.19563E-2</v>
      </c>
      <c r="M9" s="1">
        <f>'Solde US'!M9</f>
        <v>-0.36578310000000003</v>
      </c>
    </row>
    <row r="10" spans="1:13">
      <c r="A10">
        <v>2012</v>
      </c>
      <c r="B10" s="1">
        <f>'Solde JP'!E10</f>
        <v>0.4105702</v>
      </c>
      <c r="C10" s="1">
        <f>'Solde UK'!E10</f>
        <v>8.0182299999999998E-2</v>
      </c>
      <c r="D10" s="1">
        <f>'Solde CH'!C10</f>
        <v>0.27621010000000001</v>
      </c>
      <c r="E10" s="1">
        <f>'Solde EU'!D10</f>
        <v>0.2464471</v>
      </c>
      <c r="F10" s="1">
        <f>'Solde RoW'!B10</f>
        <v>5.4242199999999997E-2</v>
      </c>
      <c r="G10">
        <v>2012</v>
      </c>
      <c r="H10" s="1">
        <f>'Solde JP'!K10</f>
        <v>0.34307159999999998</v>
      </c>
      <c r="I10" s="1">
        <f>'Solde UK'!L10</f>
        <v>-0.12688769999999999</v>
      </c>
      <c r="J10" s="1">
        <f>'Solde CH'!I10</f>
        <v>0.17126179999999999</v>
      </c>
      <c r="K10" s="1">
        <f>'Solde EU'!J10</f>
        <v>0.16727310000000001</v>
      </c>
      <c r="L10" s="1">
        <f>'Solde RoW'!H10</f>
        <v>-4.8622100000000001E-2</v>
      </c>
      <c r="M10" s="1">
        <f>'Solde US'!M10</f>
        <v>-0.25450620000000002</v>
      </c>
    </row>
    <row r="11" spans="1:13">
      <c r="A11">
        <v>2013</v>
      </c>
      <c r="B11" s="1">
        <f>'Solde JP'!E11</f>
        <v>0.62285630000000003</v>
      </c>
      <c r="C11" s="1">
        <f>'Solde UK'!E11</f>
        <v>8.5127800000000003E-2</v>
      </c>
      <c r="D11" s="1">
        <f>'Solde CH'!C11</f>
        <v>0.40049430000000003</v>
      </c>
      <c r="E11" s="1">
        <f>'Solde EU'!D11</f>
        <v>0.23238529999999999</v>
      </c>
      <c r="F11" s="1">
        <f>'Solde RoW'!B11</f>
        <v>-3.4065699999999997E-2</v>
      </c>
      <c r="G11">
        <v>2013</v>
      </c>
      <c r="H11" s="1">
        <f>'Solde JP'!K11</f>
        <v>0.60556410000000005</v>
      </c>
      <c r="I11" s="1">
        <f>'Solde UK'!L11</f>
        <v>-0.1133639</v>
      </c>
      <c r="J11" s="1">
        <f>'Solde CH'!I11</f>
        <v>0.32758290000000001</v>
      </c>
      <c r="K11" s="1">
        <f>'Solde EU'!J11</f>
        <v>0.19410160000000001</v>
      </c>
      <c r="L11" s="1">
        <f>'Solde RoW'!H11</f>
        <v>-0.1053584</v>
      </c>
      <c r="M11" s="1">
        <f>'Solde US'!M11</f>
        <v>-0.38807770000000003</v>
      </c>
    </row>
    <row r="12" spans="1:13">
      <c r="A12">
        <v>2014</v>
      </c>
      <c r="B12" s="1">
        <f>'Solde JP'!E12</f>
        <v>0.51196459999999999</v>
      </c>
      <c r="C12" s="1">
        <f>'Solde UK'!E12</f>
        <v>3.4571499999999998E-2</v>
      </c>
      <c r="D12" s="1">
        <f>'Solde CH'!C12</f>
        <v>0.33116970000000001</v>
      </c>
      <c r="E12" s="1">
        <f>'Solde EU'!D12</f>
        <v>0.24150279999999999</v>
      </c>
      <c r="F12" s="1">
        <f>'Solde RoW'!B12</f>
        <v>-4.2529499999999998E-2</v>
      </c>
      <c r="G12">
        <v>2014</v>
      </c>
      <c r="H12" s="1">
        <f>'Solde JP'!K12</f>
        <v>0.5020251</v>
      </c>
      <c r="I12" s="1">
        <f>'Solde UK'!L12</f>
        <v>-0.1508496</v>
      </c>
      <c r="J12" s="1">
        <f>'Solde CH'!I12</f>
        <v>0.27551530000000002</v>
      </c>
      <c r="K12" s="1">
        <f>'Solde EU'!J12</f>
        <v>0.2205433</v>
      </c>
      <c r="L12" s="1">
        <f>'Solde RoW'!H12</f>
        <v>-0.108844</v>
      </c>
      <c r="M12" s="1">
        <f>'Solde US'!M12</f>
        <v>-0.32137120000000002</v>
      </c>
    </row>
    <row r="13" spans="1:13">
      <c r="A13">
        <v>2015</v>
      </c>
      <c r="B13" s="1">
        <f>'Solde JP'!E13</f>
        <v>-0.83213890000000001</v>
      </c>
      <c r="C13" s="1">
        <f>'Solde UK'!E13</f>
        <v>0.1240063</v>
      </c>
      <c r="D13" s="1">
        <f>'Solde CH'!C13</f>
        <v>6.1236100000000002E-2</v>
      </c>
      <c r="E13" s="1">
        <f>'Solde EU'!D13</f>
        <v>0.11526599999999999</v>
      </c>
      <c r="F13" s="1">
        <f>'Solde RoW'!B13</f>
        <v>2.24694E-2</v>
      </c>
      <c r="G13">
        <v>2015</v>
      </c>
      <c r="H13" s="1">
        <f>'Solde JP'!K13</f>
        <v>-0.913605</v>
      </c>
      <c r="I13" s="1">
        <f>'Solde UK'!L13</f>
        <v>-0.20260410000000001</v>
      </c>
      <c r="J13" s="1">
        <f>'Solde CH'!I13</f>
        <v>1.27492E-2</v>
      </c>
      <c r="K13" s="1">
        <f>'Solde EU'!J13</f>
        <v>0.1036792</v>
      </c>
      <c r="L13" s="1">
        <f>'Solde RoW'!H13</f>
        <v>-6.4689800000000006E-2</v>
      </c>
      <c r="M13" s="1">
        <f>'Solde US'!M13</f>
        <v>0.2054848</v>
      </c>
    </row>
    <row r="14" spans="1:13">
      <c r="A14">
        <v>2016</v>
      </c>
      <c r="B14" s="1">
        <f>'Solde JP'!E14</f>
        <v>-0.988479</v>
      </c>
      <c r="C14" s="1">
        <f>'Solde UK'!E14</f>
        <v>0.137407</v>
      </c>
      <c r="D14" s="1">
        <f>'Solde CH'!C14</f>
        <v>-6.1625899999999997E-2</v>
      </c>
      <c r="E14" s="1">
        <f>'Solde EU'!D14</f>
        <v>0.14817040000000001</v>
      </c>
      <c r="F14" s="1">
        <f>'Solde RoW'!B14</f>
        <v>6.2203099999999997E-2</v>
      </c>
      <c r="G14">
        <v>2016</v>
      </c>
      <c r="H14" s="1">
        <f>'Solde JP'!K14</f>
        <v>-1.0931489999999999</v>
      </c>
      <c r="I14" s="1">
        <f>'Solde UK'!L14</f>
        <v>-0.23936279999999999</v>
      </c>
      <c r="J14" s="1">
        <f>'Solde CH'!I14</f>
        <v>-0.1234341</v>
      </c>
      <c r="K14" s="1">
        <f>'Solde EU'!J14</f>
        <v>0.1235021</v>
      </c>
      <c r="L14" s="1">
        <f>'Solde RoW'!H14</f>
        <v>-4.70695E-2</v>
      </c>
      <c r="M14" s="1">
        <f>'Solde US'!M14</f>
        <v>0.3076682</v>
      </c>
    </row>
    <row r="15" spans="1:13">
      <c r="B15" s="1"/>
      <c r="C15" s="1"/>
      <c r="D15" s="1"/>
      <c r="E15" s="1"/>
      <c r="F15" s="1"/>
      <c r="H15" s="1"/>
      <c r="I15" s="1"/>
      <c r="J15" s="1"/>
      <c r="K15" s="1"/>
      <c r="L15" s="1"/>
      <c r="M15" s="1"/>
    </row>
    <row r="16" spans="1:13">
      <c r="B16" s="3" t="s">
        <v>13</v>
      </c>
      <c r="C16" s="4"/>
      <c r="D16" s="4"/>
      <c r="E16" s="4"/>
      <c r="F16" s="4"/>
      <c r="G16" s="5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1</vt:i4>
      </vt:variant>
    </vt:vector>
  </HeadingPairs>
  <TitlesOfParts>
    <vt:vector size="10" baseType="lpstr">
      <vt:lpstr>Solde JP</vt:lpstr>
      <vt:lpstr>Solde UK</vt:lpstr>
      <vt:lpstr>Solde CH</vt:lpstr>
      <vt:lpstr>Solde EU</vt:lpstr>
      <vt:lpstr>Solde RoW</vt:lpstr>
      <vt:lpstr>Solde US</vt:lpstr>
      <vt:lpstr>Average OCI</vt:lpstr>
      <vt:lpstr>Average</vt:lpstr>
      <vt:lpstr>OCE</vt:lpstr>
      <vt:lpstr>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2009-02-16T14:06:22Z</dcterms:created>
  <dcterms:modified xsi:type="dcterms:W3CDTF">2016-07-25T19:25:06Z</dcterms:modified>
</cp:coreProperties>
</file>